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<sst xmlns="http://schemas.openxmlformats.org/spreadsheetml/2006/main" count="51" uniqueCount="18">
  <si>
    <t xml:space="preserve">p = 0.08</t>
  </si>
  <si>
    <t xml:space="preserve">Temp.</t>
  </si>
  <si>
    <t xml:space="preserve">N = 120</t>
  </si>
  <si>
    <t xml:space="preserve">Energy</t>
  </si>
  <si>
    <t xml:space="preserve">Density</t>
  </si>
  <si>
    <t xml:space="preserve">Cp</t>
  </si>
  <si>
    <t xml:space="preserve">Compressibility</t>
  </si>
  <si>
    <t xml:space="preserve">Expansion</t>
  </si>
  <si>
    <t xml:space="preserve">Diffusion</t>
  </si>
  <si>
    <t xml:space="preserve">MC</t>
  </si>
  <si>
    <t xml:space="preserve">average</t>
  </si>
  <si>
    <t xml:space="preserve">MD</t>
  </si>
  <si>
    <t xml:space="preserve">N = 1000</t>
  </si>
  <si>
    <t xml:space="preserve">Cp - Cv</t>
  </si>
  <si>
    <t xml:space="preserve">VTa^2/b</t>
  </si>
  <si>
    <t xml:space="preserve">dif</t>
  </si>
  <si>
    <t xml:space="preserve">relative</t>
  </si>
  <si>
    <t xml:space="preserve">%dif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</si>
</sst>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0.56"/>
    <col collapsed="false" customWidth="true" hidden="false" outlineLevel="0" max="6" min="6" style="0" width="8.67"/>
    <col collapsed="false" customWidth="true" hidden="false" outlineLevel="0" max="7" min="7" style="0" width="15"/>
    <col collapsed="false" customWidth="true" hidden="false" outlineLevel="0" max="8" min="8" style="0" width="10"/>
    <col collapsed="false" customWidth="true" hidden="false" outlineLevel="0" max="15" min="9" style="0" width="8.67"/>
    <col collapsed="false" customWidth="true" hidden="false" outlineLevel="0" max="16" min="16" style="0" width="15"/>
    <col collapsed="false" customWidth="true" hidden="false" outlineLevel="0" max="17" min="17" style="0" width="10.41"/>
    <col collapsed="false" customWidth="true" hidden="false" outlineLevel="0" max="18" min="18" style="0" width="11.57"/>
    <col collapsed="false" customWidth="true" hidden="false" outlineLevel="0" max="26" min="19" style="0" width="8.67"/>
    <col collapsed="false" customWidth="true" hidden="false" outlineLevel="0" max="27" min="27" style="0" width="11.3"/>
    <col collapsed="false" customWidth="true" hidden="false" outlineLevel="0" max="1025" min="28" style="0" width="8.67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</row>
    <row r="3" customFormat="false" ht="15" hidden="false" customHeight="false" outlineLevel="0" collapsed="false">
      <c r="A3" s="0" t="s">
        <v>9</v>
      </c>
      <c r="B3" s="3" t="n">
        <v>0.17</v>
      </c>
      <c r="C3" s="0" t="n">
        <v>1</v>
      </c>
      <c r="D3" s="0" t="n">
        <v>-1.06595709216483</v>
      </c>
      <c r="E3" s="0" t="n">
        <v>0.872734071439107</v>
      </c>
      <c r="F3" s="0" t="n">
        <v>8.0664186881556</v>
      </c>
      <c r="G3" s="0" t="n">
        <v>0.946743474834125</v>
      </c>
      <c r="H3" s="0" t="n">
        <v>-0.624187760037447</v>
      </c>
      <c r="I3" s="4" t="n">
        <v>2.73791934668759E-006</v>
      </c>
      <c r="K3" s="3" t="n">
        <v>0.19</v>
      </c>
      <c r="L3" s="0" t="n">
        <v>1</v>
      </c>
      <c r="M3" s="0" t="n">
        <v>-0.908565344171457</v>
      </c>
      <c r="N3" s="0" t="n">
        <v>0.838128618903862</v>
      </c>
      <c r="O3" s="0" t="n">
        <v>7.58725769200835</v>
      </c>
      <c r="P3" s="0" t="n">
        <v>1.94670489461923</v>
      </c>
      <c r="Q3" s="0" t="n">
        <v>3.30501865473643</v>
      </c>
      <c r="R3" s="4" t="n">
        <v>4.00996052221795E-006</v>
      </c>
      <c r="T3" s="3" t="n">
        <v>0.21</v>
      </c>
      <c r="U3" s="0" t="n">
        <v>1</v>
      </c>
      <c r="V3" s="0" t="n">
        <v>-0.754008678604554</v>
      </c>
      <c r="W3" s="0" t="n">
        <v>0.741275249484295</v>
      </c>
      <c r="X3" s="0" t="n">
        <v>6.79753949941337</v>
      </c>
      <c r="Y3" s="0" t="n">
        <v>3.03808770044645</v>
      </c>
      <c r="Z3" s="0" t="n">
        <v>6.48666670825995</v>
      </c>
      <c r="AA3" s="4" t="n">
        <v>6.17892775622644E-006</v>
      </c>
    </row>
    <row r="4" customFormat="false" ht="15" hidden="false" customHeight="false" outlineLevel="0" collapsed="false">
      <c r="C4" s="0" t="n">
        <v>2</v>
      </c>
      <c r="D4" s="0" t="n">
        <v>-1.06288360704121</v>
      </c>
      <c r="E4" s="0" t="n">
        <v>0.871308126369599</v>
      </c>
      <c r="F4" s="0" t="n">
        <v>7.86361175343824</v>
      </c>
      <c r="G4" s="0" t="n">
        <v>1.09693930804436</v>
      </c>
      <c r="H4" s="0" t="n">
        <v>-0.55607756816544</v>
      </c>
      <c r="I4" s="4" t="n">
        <v>2.71741775319382E-006</v>
      </c>
      <c r="L4" s="0" t="n">
        <v>2</v>
      </c>
      <c r="M4" s="0" t="n">
        <v>-0.907036636963164</v>
      </c>
      <c r="N4" s="0" t="n">
        <v>0.836073865866447</v>
      </c>
      <c r="O4" s="0" t="n">
        <v>7.63318839279337</v>
      </c>
      <c r="P4" s="0" t="n">
        <v>1.83517923913348</v>
      </c>
      <c r="Q4" s="0" t="n">
        <v>3.15312432806783</v>
      </c>
      <c r="R4" s="4" t="n">
        <v>4.04328578261756E-006</v>
      </c>
      <c r="U4" s="0" t="n">
        <v>2</v>
      </c>
      <c r="V4" s="0" t="n">
        <v>-0.754480961063491</v>
      </c>
      <c r="W4" s="0" t="n">
        <v>0.738644909394267</v>
      </c>
      <c r="X4" s="0" t="n">
        <v>6.92431909254031</v>
      </c>
      <c r="Y4" s="0" t="n">
        <v>3.02358368408002</v>
      </c>
      <c r="Z4" s="0" t="n">
        <v>6.52285492301</v>
      </c>
      <c r="AA4" s="4" t="n">
        <v>6.15608900215079E-006</v>
      </c>
    </row>
    <row r="5" customFormat="false" ht="15" hidden="false" customHeight="false" outlineLevel="0" collapsed="false">
      <c r="C5" s="0" t="n">
        <v>3</v>
      </c>
      <c r="D5" s="0" t="n">
        <v>-1.0647</v>
      </c>
      <c r="E5" s="0" t="n">
        <v>0.87262</v>
      </c>
      <c r="F5" s="0" t="n">
        <v>8.1833</v>
      </c>
      <c r="G5" s="0" t="n">
        <v>1.0487</v>
      </c>
      <c r="H5" s="0" t="n">
        <v>-0.65812</v>
      </c>
      <c r="I5" s="4" t="n">
        <v>2.76198E-006</v>
      </c>
      <c r="L5" s="0" t="n">
        <v>3</v>
      </c>
      <c r="M5" s="0" t="n">
        <v>-0.9067</v>
      </c>
      <c r="N5" s="0" t="n">
        <v>0.83714</v>
      </c>
      <c r="O5" s="0" t="n">
        <v>7.657</v>
      </c>
      <c r="P5" s="0" t="n">
        <v>1.8685</v>
      </c>
      <c r="Q5" s="0" t="n">
        <v>3.1725</v>
      </c>
      <c r="R5" s="4" t="n">
        <v>4.0278E-006</v>
      </c>
      <c r="U5" s="0" t="n">
        <v>3</v>
      </c>
      <c r="V5" s="0" t="n">
        <v>-0.75407</v>
      </c>
      <c r="W5" s="0" t="n">
        <v>0.73797</v>
      </c>
      <c r="X5" s="0" t="n">
        <v>6.901</v>
      </c>
      <c r="Y5" s="0" t="n">
        <v>3.066</v>
      </c>
      <c r="Z5" s="0" t="n">
        <v>6.4337</v>
      </c>
      <c r="AA5" s="4" t="n">
        <v>6.2096E-006</v>
      </c>
    </row>
    <row r="6" customFormat="false" ht="15" hidden="false" customHeight="false" outlineLevel="0" collapsed="false">
      <c r="C6" s="0" t="n">
        <v>4</v>
      </c>
      <c r="D6" s="0" t="n">
        <v>-1.06399</v>
      </c>
      <c r="E6" s="0" t="n">
        <v>0.872836</v>
      </c>
      <c r="F6" s="0" t="n">
        <v>7.98397</v>
      </c>
      <c r="G6" s="0" t="n">
        <v>1.05221</v>
      </c>
      <c r="H6" s="0" t="n">
        <v>-0.335493</v>
      </c>
      <c r="I6" s="4" t="n">
        <v>2.75726E-006</v>
      </c>
      <c r="L6" s="0" t="n">
        <v>4</v>
      </c>
      <c r="M6" s="0" t="n">
        <v>-0.905829</v>
      </c>
      <c r="N6" s="0" t="n">
        <v>0.836242</v>
      </c>
      <c r="O6" s="0" t="n">
        <v>7.41116</v>
      </c>
      <c r="P6" s="0" t="n">
        <v>1.86462</v>
      </c>
      <c r="Q6" s="0" t="n">
        <v>3.20092</v>
      </c>
      <c r="R6" s="4" t="n">
        <v>4.05758E-006</v>
      </c>
      <c r="U6" s="0" t="n">
        <v>4</v>
      </c>
      <c r="V6" s="0" t="n">
        <v>-0.753499</v>
      </c>
      <c r="W6" s="0" t="n">
        <v>0.738291</v>
      </c>
      <c r="X6" s="0" t="n">
        <v>6.98165</v>
      </c>
      <c r="Y6" s="0" t="n">
        <v>3.12887</v>
      </c>
      <c r="Z6" s="0" t="n">
        <v>6.70048</v>
      </c>
      <c r="AA6" s="4" t="n">
        <v>6.27325E-006</v>
      </c>
    </row>
    <row r="7" customFormat="false" ht="15" hidden="false" customHeight="false" outlineLevel="0" collapsed="false">
      <c r="C7" s="0" t="n">
        <v>5</v>
      </c>
      <c r="D7" s="0" t="n">
        <v>-1.06555</v>
      </c>
      <c r="E7" s="0" t="n">
        <v>0.87186</v>
      </c>
      <c r="F7" s="0" t="n">
        <v>8.18355</v>
      </c>
      <c r="G7" s="0" t="n">
        <v>1.06553</v>
      </c>
      <c r="H7" s="0" t="n">
        <v>-0.658727</v>
      </c>
      <c r="I7" s="4" t="n">
        <v>2.73087E-006</v>
      </c>
      <c r="L7" s="0" t="n">
        <v>5</v>
      </c>
      <c r="M7" s="0" t="n">
        <v>-0.908343</v>
      </c>
      <c r="N7" s="0" t="n">
        <v>0.837816</v>
      </c>
      <c r="O7" s="0" t="n">
        <v>7.47883</v>
      </c>
      <c r="P7" s="0" t="n">
        <v>1.74456</v>
      </c>
      <c r="Q7" s="0" t="n">
        <v>2.98983</v>
      </c>
      <c r="R7" s="4" t="n">
        <v>4.01583E-006</v>
      </c>
      <c r="U7" s="0" t="n">
        <v>5</v>
      </c>
      <c r="V7" s="0" t="n">
        <v>-0.753855</v>
      </c>
      <c r="W7" s="0" t="n">
        <v>0.739831</v>
      </c>
      <c r="X7" s="0" t="n">
        <v>6.92013</v>
      </c>
      <c r="Y7" s="0" t="n">
        <v>3.00453</v>
      </c>
      <c r="Z7" s="0" t="n">
        <v>6.35188</v>
      </c>
      <c r="AA7" s="4" t="n">
        <v>6.19913E-006</v>
      </c>
    </row>
    <row r="8" customFormat="false" ht="15" hidden="false" customHeight="false" outlineLevel="0" collapsed="false">
      <c r="C8" s="0" t="s">
        <v>10</v>
      </c>
      <c r="D8" s="0" t="n">
        <f aca="false">AVERAGE(D3:D7)</f>
        <v>-1.06461613984121</v>
      </c>
      <c r="E8" s="0" t="n">
        <f aca="false">AVERAGE(E3:E7)</f>
        <v>0.872271639561741</v>
      </c>
      <c r="F8" s="0" t="n">
        <f aca="false">AVERAGE(F3:F7)</f>
        <v>8.05617008831877</v>
      </c>
      <c r="G8" s="0" t="n">
        <f aca="false">AVERAGE(G3:G7)</f>
        <v>1.0420245565757</v>
      </c>
      <c r="H8" s="0" t="n">
        <f aca="false">AVERAGE(H3:H7)</f>
        <v>-0.566521065640577</v>
      </c>
      <c r="I8" s="4" t="n">
        <f aca="false">AVERAGE(I3:I7)</f>
        <v>2.74108941997628E-006</v>
      </c>
      <c r="L8" s="0" t="s">
        <v>10</v>
      </c>
      <c r="M8" s="0" t="n">
        <f aca="false">AVERAGE(M3:M7)</f>
        <v>-0.907294796226924</v>
      </c>
      <c r="N8" s="0" t="n">
        <f aca="false">AVERAGE(N3:N7)</f>
        <v>0.837080096954062</v>
      </c>
      <c r="O8" s="0" t="n">
        <f aca="false">AVERAGE(O3:O7)</f>
        <v>7.55348721696034</v>
      </c>
      <c r="P8" s="0" t="n">
        <f aca="false">AVERAGE(P3:P7)</f>
        <v>1.85191282675054</v>
      </c>
      <c r="Q8" s="0" t="n">
        <f aca="false">AVERAGE(Q3:Q7)</f>
        <v>3.16427859656085</v>
      </c>
      <c r="R8" s="4" t="n">
        <f aca="false">AVERAGE(R3:R7)</f>
        <v>4.0308912609671E-006</v>
      </c>
      <c r="U8" s="0" t="s">
        <v>10</v>
      </c>
      <c r="V8" s="0" t="n">
        <f aca="false">AVERAGE(V3:V7)</f>
        <v>-0.753982727933609</v>
      </c>
      <c r="W8" s="0" t="n">
        <f aca="false">AVERAGE(W3:W7)</f>
        <v>0.739202431775712</v>
      </c>
      <c r="X8" s="0" t="n">
        <f aca="false">AVERAGE(X3:X7)</f>
        <v>6.90492771839074</v>
      </c>
      <c r="Y8" s="0" t="n">
        <f aca="false">AVERAGE(Y3:Y7)</f>
        <v>3.05221427690529</v>
      </c>
      <c r="Z8" s="0" t="n">
        <f aca="false">AVERAGE(Z3:Z7)</f>
        <v>6.49911632625399</v>
      </c>
      <c r="AA8" s="0" t="n">
        <f aca="false">AVERAGE(AA3:AA7)</f>
        <v>6.20339935167545E-006</v>
      </c>
    </row>
    <row r="10" customFormat="false" ht="15" hidden="false" customHeight="false" outlineLevel="0" collapsed="false">
      <c r="A10" s="0" t="s">
        <v>11</v>
      </c>
      <c r="C10" s="0" t="n">
        <v>1</v>
      </c>
      <c r="D10" s="0" t="n">
        <v>-1.06646</v>
      </c>
      <c r="E10" s="0" t="n">
        <v>0.8721</v>
      </c>
      <c r="F10" s="0" t="n">
        <v>5.77758</v>
      </c>
      <c r="G10" s="0" t="n">
        <v>0.180087</v>
      </c>
      <c r="I10" s="4" t="n">
        <v>7.03177E-007</v>
      </c>
      <c r="L10" s="0" t="n">
        <v>1</v>
      </c>
      <c r="M10" s="0" t="n">
        <v>-0.89826</v>
      </c>
      <c r="N10" s="0" t="n">
        <v>0.837</v>
      </c>
      <c r="O10" s="0" t="n">
        <v>3.5639</v>
      </c>
      <c r="P10" s="0" t="n">
        <v>0.21626</v>
      </c>
      <c r="R10" s="4" t="n">
        <v>7.92635E-007</v>
      </c>
      <c r="U10" s="0" t="n">
        <v>1</v>
      </c>
      <c r="V10" s="0" t="n">
        <v>-0.738754</v>
      </c>
      <c r="W10" s="0" t="n">
        <v>0.7392</v>
      </c>
      <c r="X10" s="0" t="n">
        <v>2.33861</v>
      </c>
      <c r="Y10" s="0" t="n">
        <v>0.212166</v>
      </c>
      <c r="AA10" s="4" t="n">
        <v>8.65317E-007</v>
      </c>
    </row>
    <row r="11" customFormat="false" ht="13.8" hidden="false" customHeight="false" outlineLevel="0" collapsed="false">
      <c r="C11" s="0" t="n">
        <v>2</v>
      </c>
      <c r="D11" s="0" t="n">
        <v>-1.06774</v>
      </c>
      <c r="E11" s="0" t="n">
        <v>0.872</v>
      </c>
      <c r="F11" s="0" t="n">
        <v>4.2068</v>
      </c>
      <c r="G11" s="0" t="n">
        <v>0.19222</v>
      </c>
      <c r="I11" s="4" t="n">
        <v>7.0446E-007</v>
      </c>
      <c r="L11" s="0" t="n">
        <v>2</v>
      </c>
      <c r="M11" s="0" t="n">
        <v>-0.906103</v>
      </c>
      <c r="N11" s="0" t="n">
        <v>0.837</v>
      </c>
      <c r="O11" s="0" t="n">
        <v>3.0661</v>
      </c>
      <c r="P11" s="0" t="n">
        <v>0.22348</v>
      </c>
      <c r="R11" s="4" t="n">
        <v>7.8277E-007</v>
      </c>
      <c r="U11" s="0" t="n">
        <v>2</v>
      </c>
      <c r="V11" s="0" t="n">
        <v>-0.75277</v>
      </c>
      <c r="W11" s="0" t="n">
        <v>0.7392</v>
      </c>
      <c r="X11" s="0" t="n">
        <v>2.1361</v>
      </c>
      <c r="Y11" s="0" t="n">
        <v>0.21243</v>
      </c>
      <c r="AA11" s="4" t="n">
        <v>8.6944E-007</v>
      </c>
    </row>
    <row r="12" customFormat="false" ht="15" hidden="false" customHeight="false" outlineLevel="0" collapsed="false">
      <c r="C12" s="0" t="n">
        <v>3</v>
      </c>
      <c r="D12" s="0" t="n">
        <v>-1.0577</v>
      </c>
      <c r="E12" s="0" t="n">
        <v>0.872</v>
      </c>
      <c r="F12" s="0" t="n">
        <v>4.8159</v>
      </c>
      <c r="G12" s="0" t="n">
        <v>0.19474</v>
      </c>
      <c r="I12" s="4" t="n">
        <v>7.0525E-007</v>
      </c>
      <c r="L12" s="0" t="n">
        <v>3</v>
      </c>
      <c r="M12" s="0" t="n">
        <v>-0.90262</v>
      </c>
      <c r="N12" s="0" t="n">
        <v>0.837</v>
      </c>
      <c r="O12" s="0" t="n">
        <v>3.4896</v>
      </c>
      <c r="P12" s="0" t="n">
        <v>0.190015</v>
      </c>
      <c r="R12" s="4" t="n">
        <v>7.8367E-007</v>
      </c>
      <c r="U12" s="0" t="n">
        <v>3</v>
      </c>
      <c r="V12" s="0" t="n">
        <v>-0.74918</v>
      </c>
      <c r="W12" s="0" t="n">
        <v>0.7392</v>
      </c>
      <c r="X12" s="0" t="n">
        <v>2.38348</v>
      </c>
      <c r="Y12" s="0" t="n">
        <v>0.21184</v>
      </c>
      <c r="AA12" s="4" t="n">
        <v>8.76317E-007</v>
      </c>
    </row>
    <row r="13" customFormat="false" ht="15" hidden="false" customHeight="false" outlineLevel="0" collapsed="false">
      <c r="C13" s="0" t="n">
        <v>4</v>
      </c>
      <c r="D13" s="0" t="n">
        <v>-1.07186</v>
      </c>
      <c r="E13" s="0" t="n">
        <v>0.872</v>
      </c>
      <c r="F13" s="0" t="n">
        <v>5.304</v>
      </c>
      <c r="G13" s="0" t="n">
        <v>0.20534</v>
      </c>
      <c r="I13" s="4" t="n">
        <v>6.984E-007</v>
      </c>
      <c r="L13" s="0" t="n">
        <v>4</v>
      </c>
      <c r="M13" s="0" t="n">
        <v>-0.90777</v>
      </c>
      <c r="N13" s="0" t="n">
        <v>0.837</v>
      </c>
      <c r="O13" s="0" t="n">
        <v>3.7514</v>
      </c>
      <c r="P13" s="0" t="n">
        <v>0.20989</v>
      </c>
      <c r="R13" s="4" t="n">
        <v>7.94367E-007</v>
      </c>
      <c r="U13" s="0" t="n">
        <v>4</v>
      </c>
      <c r="V13" s="0" t="n">
        <v>-0.74997</v>
      </c>
      <c r="W13" s="0" t="n">
        <v>0.7392</v>
      </c>
      <c r="X13" s="0" t="n">
        <v>2.3138</v>
      </c>
      <c r="Y13" s="0" t="n">
        <v>0.20154</v>
      </c>
      <c r="AA13" s="4" t="n">
        <v>8.7006E-007</v>
      </c>
    </row>
    <row r="14" customFormat="false" ht="15" hidden="false" customHeight="false" outlineLevel="0" collapsed="false">
      <c r="C14" s="0" t="n">
        <v>5</v>
      </c>
      <c r="L14" s="0" t="n">
        <v>5</v>
      </c>
      <c r="U14" s="0" t="n">
        <v>5</v>
      </c>
    </row>
    <row r="15" customFormat="false" ht="15" hidden="false" customHeight="false" outlineLevel="0" collapsed="false">
      <c r="C15" s="0" t="s">
        <v>10</v>
      </c>
      <c r="L15" s="0" t="s">
        <v>10</v>
      </c>
      <c r="U15" s="0" t="s">
        <v>10</v>
      </c>
    </row>
    <row r="17" customFormat="false" ht="15" hidden="false" customHeight="false" outlineLevel="0" collapsed="false">
      <c r="B17" s="0" t="s">
        <v>1</v>
      </c>
      <c r="C17" s="0" t="s">
        <v>12</v>
      </c>
      <c r="K17" s="0" t="s">
        <v>1</v>
      </c>
      <c r="L17" s="0" t="s">
        <v>12</v>
      </c>
      <c r="T17" s="0" t="s">
        <v>1</v>
      </c>
      <c r="U17" s="0" t="s">
        <v>12</v>
      </c>
    </row>
    <row r="18" customFormat="false" ht="15" hidden="false" customHeight="false" outlineLevel="0" collapsed="false">
      <c r="B18" s="0" t="n">
        <v>0.17</v>
      </c>
      <c r="C18" s="0" t="n">
        <v>1</v>
      </c>
      <c r="D18" s="0" t="n">
        <v>-1.06744</v>
      </c>
      <c r="E18" s="0" t="n">
        <v>0.872</v>
      </c>
      <c r="F18" s="0" t="n">
        <v>4.35867</v>
      </c>
      <c r="G18" s="0" t="n">
        <v>0.19249</v>
      </c>
      <c r="I18" s="4" t="n">
        <v>8.46925E-008</v>
      </c>
      <c r="K18" s="0" t="n">
        <v>0.19</v>
      </c>
      <c r="L18" s="0" t="n">
        <v>1</v>
      </c>
      <c r="M18" s="0" t="n">
        <v>-0.907071</v>
      </c>
      <c r="N18" s="0" t="n">
        <v>0.837</v>
      </c>
      <c r="O18" s="0" t="n">
        <v>3.105196</v>
      </c>
      <c r="P18" s="0" t="n">
        <v>0.211512</v>
      </c>
      <c r="R18" s="4" t="n">
        <v>9.455296E-008</v>
      </c>
      <c r="T18" s="0" t="n">
        <v>0.21</v>
      </c>
      <c r="U18" s="0" t="n">
        <v>1</v>
      </c>
      <c r="V18" s="0" t="n">
        <v>-0.753812</v>
      </c>
      <c r="W18" s="0" t="n">
        <v>0.7392</v>
      </c>
      <c r="X18" s="0" t="n">
        <v>2.07898</v>
      </c>
      <c r="Y18" s="0" t="n">
        <v>0.204227</v>
      </c>
      <c r="AA18" s="4" t="n">
        <v>1.04706E-007</v>
      </c>
    </row>
    <row r="19" customFormat="false" ht="15" hidden="false" customHeight="false" outlineLevel="0" collapsed="false">
      <c r="C19" s="0" t="n">
        <v>2</v>
      </c>
      <c r="D19" s="0" t="n">
        <v>-1.06274</v>
      </c>
      <c r="E19" s="0" t="n">
        <v>0.872</v>
      </c>
      <c r="F19" s="0" t="n">
        <v>5.2397</v>
      </c>
      <c r="G19" s="0" t="n">
        <v>0.19313</v>
      </c>
      <c r="I19" s="4" t="n">
        <v>8.45433E-008</v>
      </c>
      <c r="L19" s="0" t="n">
        <v>2</v>
      </c>
      <c r="M19" s="0" t="n">
        <v>-0.905979</v>
      </c>
      <c r="N19" s="0" t="n">
        <v>0.837</v>
      </c>
      <c r="O19" s="0" t="n">
        <v>3.026054</v>
      </c>
      <c r="P19" s="0" t="n">
        <v>0.21429</v>
      </c>
      <c r="R19" s="4" t="n">
        <v>9.47268E-008</v>
      </c>
      <c r="U19" s="0" t="n">
        <v>2</v>
      </c>
      <c r="V19" s="0" t="n">
        <v>-0.754029</v>
      </c>
      <c r="W19" s="0" t="n">
        <v>0.7392</v>
      </c>
      <c r="X19" s="0" t="n">
        <v>2.4801355</v>
      </c>
      <c r="Y19" s="0" t="n">
        <v>0.205229</v>
      </c>
      <c r="AA19" s="4" t="n">
        <v>1.049301E-007</v>
      </c>
    </row>
    <row r="20" customFormat="false" ht="15" hidden="false" customHeight="false" outlineLevel="0" collapsed="false">
      <c r="C20" s="0" t="s">
        <v>10</v>
      </c>
      <c r="D20" s="0" t="n">
        <f aca="false">AVERAGE(D18:D19)</f>
        <v>-1.06509</v>
      </c>
      <c r="E20" s="0" t="n">
        <f aca="false">AVERAGE(E18:E19)</f>
        <v>0.872</v>
      </c>
      <c r="F20" s="0" t="n">
        <f aca="false">AVERAGE(F18:F19)</f>
        <v>4.799185</v>
      </c>
      <c r="G20" s="0" t="n">
        <f aca="false">AVERAGE(G18:G19)</f>
        <v>0.19281</v>
      </c>
      <c r="I20" s="4" t="n">
        <f aca="false">AVERAGE(I18:I19)</f>
        <v>8.46179E-008</v>
      </c>
      <c r="L20" s="0" t="s">
        <v>10</v>
      </c>
      <c r="M20" s="0" t="n">
        <f aca="false">AVERAGE(M18:M19)</f>
        <v>-0.906525</v>
      </c>
      <c r="N20" s="0" t="n">
        <f aca="false">AVERAGE(N18:N19)</f>
        <v>0.837</v>
      </c>
      <c r="O20" s="0" t="n">
        <f aca="false">AVERAGE(O18:O19)</f>
        <v>3.065625</v>
      </c>
      <c r="P20" s="0" t="n">
        <f aca="false">AVERAGE(P18:P19)</f>
        <v>0.212901</v>
      </c>
      <c r="R20" s="4" t="n">
        <f aca="false">AVERAGE(R18:R19)</f>
        <v>9.463988E-008</v>
      </c>
      <c r="U20" s="0" t="s">
        <v>10</v>
      </c>
      <c r="V20" s="0" t="n">
        <f aca="false">AVERAGE(V18:V19)</f>
        <v>-0.7539205</v>
      </c>
      <c r="W20" s="0" t="n">
        <f aca="false">AVERAGE(W18:W19)</f>
        <v>0.7392</v>
      </c>
      <c r="X20" s="0" t="n">
        <f aca="false">AVERAGE(X18:X19)</f>
        <v>2.27955775</v>
      </c>
      <c r="Y20" s="0" t="n">
        <f aca="false">AVERAGE(Y18:Y19)</f>
        <v>0.204728</v>
      </c>
      <c r="AA20" s="0" t="n">
        <f aca="false">AVERAGE(AA18:AA19)</f>
        <v>1.0481805E-007</v>
      </c>
    </row>
    <row r="21" customFormat="false" ht="13.8" hidden="false" customHeight="false" outlineLevel="0" collapsed="false">
      <c r="O21" s="0" t="s">
        <v>13</v>
      </c>
      <c r="X21" s="0" t="s">
        <v>13</v>
      </c>
    </row>
    <row r="22" customFormat="false" ht="13.8" hidden="false" customHeight="false" outlineLevel="0" collapsed="false">
      <c r="E22" s="0" t="s">
        <v>13</v>
      </c>
      <c r="F22" s="0" t="n">
        <f aca="false">F8-F20</f>
        <v>3.25698508831877</v>
      </c>
      <c r="O22" s="0" t="n">
        <f aca="false">O8-O20</f>
        <v>4.48786221696034</v>
      </c>
      <c r="X22" s="0" t="n">
        <f aca="false">X8-X20</f>
        <v>4.62536996839074</v>
      </c>
    </row>
    <row r="23" customFormat="false" ht="13.8" hidden="false" customHeight="false" outlineLevel="0" collapsed="false">
      <c r="E23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4" activeCellId="0" sqref="C14"/>
    </sheetView>
  </sheetViews>
  <sheetFormatPr defaultRowHeight="12.8" zeroHeight="false" outlineLevelRow="0" outlineLevelCol="0"/>
  <sheetData>
    <row r="4" customFormat="false" ht="13.8" hidden="false" customHeight="false" outlineLevel="0" collapsed="false">
      <c r="A4" s="0" t="s">
        <v>9</v>
      </c>
      <c r="B4" s="0" t="n">
        <v>-1.06461613984121</v>
      </c>
      <c r="C4" s="0" t="n">
        <v>-0.907294796226924</v>
      </c>
      <c r="D4" s="0" t="n">
        <v>-0.753982727933609</v>
      </c>
    </row>
    <row r="5" customFormat="false" ht="13.8" hidden="false" customHeight="false" outlineLevel="0" collapsed="false">
      <c r="A5" s="0" t="s">
        <v>11</v>
      </c>
      <c r="B5" s="0" t="n">
        <v>-1.06509</v>
      </c>
      <c r="C5" s="0" t="n">
        <v>-0.906525</v>
      </c>
      <c r="D5" s="0" t="n">
        <v>-0.7539205</v>
      </c>
    </row>
    <row r="6" customFormat="false" ht="13.8" hidden="false" customHeight="false" outlineLevel="0" collapsed="false">
      <c r="A6" s="0" t="s">
        <v>15</v>
      </c>
      <c r="B6" s="0" t="n">
        <f aca="false">B4-B5</f>
        <v>0.00047386015879014</v>
      </c>
      <c r="C6" s="0" t="n">
        <f aca="false">C4-C5</f>
        <v>-0.000769796226924191</v>
      </c>
      <c r="D6" s="0" t="n">
        <f aca="false">D4-D5</f>
        <v>-6.22279336091047E-005</v>
      </c>
    </row>
    <row r="7" customFormat="false" ht="13.8" hidden="false" customHeight="false" outlineLevel="0" collapsed="false">
      <c r="A7" s="0" t="s">
        <v>16</v>
      </c>
      <c r="B7" s="0" t="n">
        <f aca="false">B6/(0.5*B4+0.5*B5)</f>
        <v>-0.000445000509624742</v>
      </c>
      <c r="C7" s="0" t="n">
        <f aca="false">C6/(0.5*C4+0.5*C5)</f>
        <v>0.000848812245323937</v>
      </c>
      <c r="D7" s="0" t="n">
        <f aca="false">D6/(0.5*D4+0.5*D5)</f>
        <v>8.25357124467201E-005</v>
      </c>
    </row>
    <row r="8" customFormat="false" ht="13.8" hidden="false" customHeight="false" outlineLevel="0" collapsed="false">
      <c r="A8" s="0" t="s">
        <v>17</v>
      </c>
      <c r="B8" s="0" t="n">
        <f aca="false">100*ABS(B7)</f>
        <v>0.0445000509624742</v>
      </c>
      <c r="C8" s="0" t="n">
        <f aca="false">100*ABS(C7)</f>
        <v>0.0848812245323937</v>
      </c>
      <c r="D8" s="0" t="n">
        <f aca="false">100*ABS(D7)</f>
        <v>0.00825357124467201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2018-12-26T03:50:02Z</dcterms:created>
  <dc:creator>Yo-Dan</dc:creator>
  <dc:description/>
  <dc:language>en-US</dc:language>
  <cp:lastModifiedBy/>
  <dcterms:modified xsi:type="dcterms:W3CDTF">2019-04-02T11:18:44Z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