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eyagnanavel/Desktop/"/>
    </mc:Choice>
  </mc:AlternateContent>
  <xr:revisionPtr revIDLastSave="0" documentId="13_ncr:1_{953F7217-1E20-084C-8696-F47786B666A4}" xr6:coauthVersionLast="47" xr6:coauthVersionMax="47" xr10:uidLastSave="{00000000-0000-0000-0000-000000000000}"/>
  <bookViews>
    <workbookView xWindow="0" yWindow="760" windowWidth="30240" windowHeight="17940" xr2:uid="{1BFC5F8E-17AA-F946-A8C5-BE836BE942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6" i="1" l="1"/>
  <c r="B144" i="1"/>
  <c r="B143" i="1"/>
  <c r="B142" i="1"/>
  <c r="B136" i="1"/>
  <c r="B134" i="1"/>
  <c r="B133" i="1"/>
  <c r="B132" i="1"/>
  <c r="B131" i="1"/>
  <c r="B129" i="1"/>
  <c r="B128" i="1"/>
  <c r="B127" i="1"/>
  <c r="B126" i="1"/>
  <c r="B124" i="1"/>
  <c r="B123" i="1"/>
  <c r="B122" i="1"/>
  <c r="B121" i="1"/>
  <c r="B119" i="1"/>
  <c r="B118" i="1"/>
  <c r="B117" i="1"/>
  <c r="B116" i="1"/>
  <c r="B114" i="1"/>
  <c r="B113" i="1"/>
  <c r="B112" i="1"/>
  <c r="B111" i="1"/>
  <c r="B109" i="1"/>
  <c r="B108" i="1"/>
  <c r="B107" i="1"/>
  <c r="B95" i="1"/>
</calcChain>
</file>

<file path=xl/sharedStrings.xml><?xml version="1.0" encoding="utf-8"?>
<sst xmlns="http://schemas.openxmlformats.org/spreadsheetml/2006/main" count="293" uniqueCount="42">
  <si>
    <t>school</t>
  </si>
  <si>
    <t>number</t>
  </si>
  <si>
    <t>race</t>
  </si>
  <si>
    <t>C.C. Spaulding Elementary</t>
  </si>
  <si>
    <t>Asian</t>
  </si>
  <si>
    <t>Black/African American</t>
  </si>
  <si>
    <t>Hispanic/Latino</t>
  </si>
  <si>
    <t>Indigenous</t>
  </si>
  <si>
    <t>White</t>
  </si>
  <si>
    <t>Eastway Elementary</t>
  </si>
  <si>
    <t>E.K. Powe Elementary</t>
  </si>
  <si>
    <t>Fayetteville Street Elementary</t>
  </si>
  <si>
    <t>Forest View Elementary</t>
  </si>
  <si>
    <t>Lakewood Elementary</t>
  </si>
  <si>
    <t>Parkwood Elementary</t>
  </si>
  <si>
    <t>Southwest Elementary</t>
  </si>
  <si>
    <t>Club Boulevard Elementary</t>
  </si>
  <si>
    <t>Hillandale Elementary</t>
  </si>
  <si>
    <t>Eno Valley Elementary</t>
  </si>
  <si>
    <t>Glenn Elementary</t>
  </si>
  <si>
    <t>Creekside Elementary</t>
  </si>
  <si>
    <t>Easley Elementary</t>
  </si>
  <si>
    <t>Burton</t>
  </si>
  <si>
    <t>Black/African American</t>
  </si>
  <si>
    <t>Bethesda</t>
  </si>
  <si>
    <t>George Watts</t>
  </si>
  <si>
    <t>Holt</t>
  </si>
  <si>
    <t>Hope Valley</t>
  </si>
  <si>
    <t>Little River K-8</t>
  </si>
  <si>
    <t>Little River K-9</t>
  </si>
  <si>
    <t>Little River K-10</t>
  </si>
  <si>
    <t>Little River K-11</t>
  </si>
  <si>
    <t>Little River K-12</t>
  </si>
  <si>
    <t>Morehead Montessori Magnet</t>
  </si>
  <si>
    <t>Merrick-Moore Elementary</t>
  </si>
  <si>
    <t>Oak Grove Elementary</t>
  </si>
  <si>
    <t>Pearsontown Elementary</t>
  </si>
  <si>
    <t>W.G. Pearson Elementary</t>
  </si>
  <si>
    <t>Sandy Ridge Elementary</t>
  </si>
  <si>
    <t>R.N. Harris Elementary</t>
  </si>
  <si>
    <t>Spring Valley Elementary</t>
  </si>
  <si>
    <t>Y.E Smith Elementary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</si>
</sst>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Lucida Grande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AAED"/>
        <bgColor indexed="64"/>
      </patternFill>
    </fill>
    <fill>
      <patternFill patternType="solid">
        <fgColor rgb="FF8FFFFA"/>
        <bgColor indexed="64"/>
      </patternFill>
    </fill>
    <fill>
      <patternFill patternType="solid">
        <fgColor rgb="FFE8FF7A"/>
        <bgColor indexed="64"/>
      </patternFill>
    </fill>
    <fill>
      <patternFill patternType="solid">
        <fgColor rgb="FFC58E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63FF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10" fontId="0" fillId="0" borderId="0" xfId="0" applyNumberFormat="1"/>
    <xf numFmtId="0" fontId="2" fillId="2" borderId="0" xfId="0" applyFont="1" applyFill="1"/>
    <xf numFmtId="10" fontId="2" fillId="2" borderId="0" xfId="0" applyNumberFormat="1" applyFont="1" applyFill="1"/>
    <xf numFmtId="0" fontId="0" fillId="2" borderId="0" xfId="0" applyFill="1"/>
    <xf numFmtId="0" fontId="2" fillId="3" borderId="0" xfId="0" applyFont="1" applyFill="1"/>
    <xf numFmtId="10" fontId="2" fillId="3" borderId="0" xfId="0" applyNumberFormat="1" applyFont="1" applyFill="1"/>
    <xf numFmtId="0" fontId="0" fillId="3" borderId="0" xfId="0" applyFill="1"/>
    <xf numFmtId="10" fontId="2" fillId="3" borderId="1" xfId="0" applyNumberFormat="1" applyFont="1" applyFill="1" applyBorder="1"/>
    <xf numFmtId="0" fontId="2" fillId="4" borderId="0" xfId="0" applyFont="1" applyFill="1"/>
    <xf numFmtId="10" fontId="2" fillId="4" borderId="0" xfId="0" applyNumberFormat="1" applyFont="1" applyFill="1"/>
    <xf numFmtId="0" fontId="0" fillId="4" borderId="0" xfId="0" applyFill="1"/>
    <xf numFmtId="0" fontId="2" fillId="5" borderId="0" xfId="0" applyFont="1" applyFill="1"/>
    <xf numFmtId="10" fontId="2" fillId="5" borderId="0" xfId="0" applyNumberFormat="1" applyFont="1" applyFill="1"/>
    <xf numFmtId="0" fontId="0" fillId="5" borderId="0" xfId="0" applyFill="1"/>
    <xf numFmtId="0" fontId="2" fillId="6" borderId="0" xfId="0" applyFont="1" applyFill="1"/>
    <xf numFmtId="10" fontId="2" fillId="6" borderId="0" xfId="0" applyNumberFormat="1" applyFont="1" applyFill="1"/>
    <xf numFmtId="0" fontId="0" fillId="6" borderId="0" xfId="0" applyFill="1"/>
    <xf numFmtId="0" fontId="2" fillId="7" borderId="0" xfId="0" applyFont="1" applyFill="1"/>
    <xf numFmtId="10" fontId="2" fillId="7" borderId="0" xfId="0" applyNumberFormat="1" applyFont="1" applyFill="1"/>
    <xf numFmtId="0" fontId="0" fillId="7" borderId="0" xfId="0" applyFill="1"/>
    <xf numFmtId="0" fontId="2" fillId="8" borderId="0" xfId="0" applyFont="1" applyFill="1"/>
    <xf numFmtId="10" fontId="2" fillId="8" borderId="0" xfId="0" applyNumberFormat="1" applyFont="1" applyFill="1"/>
    <xf numFmtId="0" fontId="0" fillId="8" borderId="0" xfId="0" applyFill="1"/>
    <xf numFmtId="0" fontId="2" fillId="9" borderId="0" xfId="0" applyFont="1" applyFill="1"/>
    <xf numFmtId="10" fontId="2" fillId="9" borderId="0" xfId="0" applyNumberFormat="1" applyFont="1" applyFill="1"/>
    <xf numFmtId="0" fontId="0" fillId="9" borderId="0" xfId="0" applyFill="1"/>
    <xf numFmtId="0" fontId="2" fillId="10" borderId="0" xfId="0" applyFont="1" applyFill="1"/>
    <xf numFmtId="10" fontId="2" fillId="10" borderId="0" xfId="0" applyNumberFormat="1" applyFont="1" applyFill="1"/>
    <xf numFmtId="10" fontId="0" fillId="10" borderId="0" xfId="0" applyNumberFormat="1" applyFill="1"/>
    <xf numFmtId="0" fontId="2" fillId="11" borderId="0" xfId="0" applyFont="1" applyFill="1"/>
    <xf numFmtId="10" fontId="0" fillId="11" borderId="0" xfId="0" applyNumberFormat="1" applyFill="1"/>
    <xf numFmtId="0" fontId="2" fillId="12" borderId="0" xfId="0" applyFont="1" applyFill="1"/>
    <xf numFmtId="0" fontId="2" fillId="13" borderId="0" xfId="0" applyFont="1" applyFill="1"/>
    <xf numFmtId="0" fontId="2" fillId="14" borderId="0" xfId="0" applyFont="1" applyFill="1"/>
    <xf numFmtId="0" fontId="2" fillId="15" borderId="0" xfId="0" applyFont="1" applyFill="1"/>
    <xf numFmtId="10" fontId="0" fillId="15" borderId="0" xfId="0" applyNumberFormat="1" applyFill="1"/>
    <xf numFmtId="10" fontId="0" fillId="12" borderId="0" xfId="0" applyNumberFormat="1" applyFill="1"/>
    <xf numFmtId="10" fontId="0" fillId="14" borderId="0" xfId="0" applyNumberFormat="1" applyFill="1"/>
    <xf numFmtId="10" fontId="0" fillId="13" borderId="0" xfId="0" applyNumberFormat="1" applyFill="1"/>
    <xf numFmtId="9" fontId="2" fillId="13" borderId="0" xfId="1" applyFont="1" applyFill="1"/>
    <xf numFmtId="10" fontId="2" fillId="13" borderId="0" xfId="0" applyNumberFormat="1" applyFont="1" applyFill="1"/>
    <xf numFmtId="9" fontId="2" fillId="13" borderId="0" xfId="0" applyNumberFormat="1" applyFont="1" applyFill="1"/>
    <xf numFmtId="9" fontId="2" fillId="14" borderId="0" xfId="0" applyNumberFormat="1" applyFont="1" applyFill="1"/>
    <xf numFmtId="10" fontId="2" fillId="14" borderId="0" xfId="0" applyNumberFormat="1" applyFont="1" applyFill="1"/>
    <xf numFmtId="10" fontId="2" fillId="15" borderId="0" xfId="0" applyNumberFormat="1" applyFont="1" applyFill="1"/>
    <xf numFmtId="9" fontId="2" fillId="15" borderId="0" xfId="0" applyNumberFormat="1" applyFont="1" applyFill="1"/>
    <xf numFmtId="10" fontId="2" fillId="12" borderId="0" xfId="0" applyNumberFormat="1" applyFont="1" applyFill="1"/>
    <xf numFmtId="9" fontId="2" fillId="12" borderId="0" xfId="0" applyNumberFormat="1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D0F39-009D-0D43-9529-5E6300EE7F76}">
  <dimension ref="A1:C146"/>
  <sheetViews>
    <sheetView tabSelected="1" topLeftCell="A80" zoomScale="177" zoomScaleNormal="177" workbookViewId="0">
      <selection activeCell="E69" sqref="E69"/>
    </sheetView>
  </sheetViews>
  <sheetFormatPr baseColWidth="10" defaultRowHeight="16" x14ac:dyDescent="0.2"/>
  <cols>
    <col min="1" max="1" width="23.33203125" customWidth="1"/>
    <col min="3" max="3" width="21.33203125" customWidth="1"/>
  </cols>
  <sheetData>
    <row r="1" spans="1:3" x14ac:dyDescent="0.2">
      <c r="A1" t="s">
        <v>0</v>
      </c>
      <c r="B1" s="1" t="s">
        <v>1</v>
      </c>
      <c r="C1" t="s">
        <v>2</v>
      </c>
    </row>
    <row r="2" spans="1:3" x14ac:dyDescent="0.2">
      <c r="A2" s="2" t="s">
        <v>3</v>
      </c>
      <c r="B2" s="3">
        <v>1.0999999999999999E-2</v>
      </c>
      <c r="C2" s="4" t="s">
        <v>4</v>
      </c>
    </row>
    <row r="3" spans="1:3" x14ac:dyDescent="0.2">
      <c r="A3" s="2" t="s">
        <v>3</v>
      </c>
      <c r="B3" s="3">
        <v>0.72499999999999998</v>
      </c>
      <c r="C3" s="4" t="s">
        <v>5</v>
      </c>
    </row>
    <row r="4" spans="1:3" x14ac:dyDescent="0.2">
      <c r="A4" s="2" t="s">
        <v>3</v>
      </c>
      <c r="B4" s="3">
        <v>0.21199999999999999</v>
      </c>
      <c r="C4" s="4" t="s">
        <v>6</v>
      </c>
    </row>
    <row r="5" spans="1:3" x14ac:dyDescent="0.2">
      <c r="A5" s="2" t="s">
        <v>3</v>
      </c>
      <c r="B5" s="3">
        <v>0</v>
      </c>
      <c r="C5" s="4" t="s">
        <v>7</v>
      </c>
    </row>
    <row r="6" spans="1:3" x14ac:dyDescent="0.2">
      <c r="A6" s="2" t="s">
        <v>3</v>
      </c>
      <c r="B6" s="3">
        <v>3.6999999999999998E-2</v>
      </c>
      <c r="C6" s="4" t="s">
        <v>8</v>
      </c>
    </row>
    <row r="7" spans="1:3" x14ac:dyDescent="0.2">
      <c r="A7" s="5" t="s">
        <v>9</v>
      </c>
      <c r="B7" s="6">
        <v>8.9999999999999993E-3</v>
      </c>
      <c r="C7" s="7" t="s">
        <v>4</v>
      </c>
    </row>
    <row r="8" spans="1:3" x14ac:dyDescent="0.2">
      <c r="A8" s="5" t="s">
        <v>9</v>
      </c>
      <c r="B8" s="6">
        <v>0.437</v>
      </c>
      <c r="C8" s="7" t="s">
        <v>5</v>
      </c>
    </row>
    <row r="9" spans="1:3" x14ac:dyDescent="0.2">
      <c r="A9" s="5" t="s">
        <v>9</v>
      </c>
      <c r="B9" s="8">
        <v>0.52200000000000002</v>
      </c>
      <c r="C9" s="7" t="s">
        <v>6</v>
      </c>
    </row>
    <row r="10" spans="1:3" x14ac:dyDescent="0.2">
      <c r="A10" s="5" t="s">
        <v>9</v>
      </c>
      <c r="B10" s="6">
        <v>2E-3</v>
      </c>
      <c r="C10" s="7" t="s">
        <v>7</v>
      </c>
    </row>
    <row r="11" spans="1:3" x14ac:dyDescent="0.2">
      <c r="A11" s="5" t="s">
        <v>9</v>
      </c>
      <c r="B11" s="6">
        <v>1.7999999999999999E-2</v>
      </c>
      <c r="C11" s="7" t="s">
        <v>8</v>
      </c>
    </row>
    <row r="12" spans="1:3" x14ac:dyDescent="0.2">
      <c r="A12" s="9" t="s">
        <v>10</v>
      </c>
      <c r="B12" s="10">
        <v>8.9999999999999993E-3</v>
      </c>
      <c r="C12" s="11" t="s">
        <v>4</v>
      </c>
    </row>
    <row r="13" spans="1:3" x14ac:dyDescent="0.2">
      <c r="A13" s="9" t="s">
        <v>10</v>
      </c>
      <c r="B13" s="10">
        <v>0.314</v>
      </c>
      <c r="C13" s="11" t="s">
        <v>5</v>
      </c>
    </row>
    <row r="14" spans="1:3" x14ac:dyDescent="0.2">
      <c r="A14" s="9" t="s">
        <v>10</v>
      </c>
      <c r="B14" s="10">
        <v>0.27</v>
      </c>
      <c r="C14" s="11" t="s">
        <v>6</v>
      </c>
    </row>
    <row r="15" spans="1:3" x14ac:dyDescent="0.2">
      <c r="A15" s="9" t="s">
        <v>10</v>
      </c>
      <c r="B15" s="10">
        <v>0</v>
      </c>
      <c r="C15" s="11" t="s">
        <v>7</v>
      </c>
    </row>
    <row r="16" spans="1:3" x14ac:dyDescent="0.2">
      <c r="A16" s="9" t="s">
        <v>10</v>
      </c>
      <c r="B16" s="10">
        <v>0.34899999999999998</v>
      </c>
      <c r="C16" s="11" t="s">
        <v>8</v>
      </c>
    </row>
    <row r="17" spans="1:3" x14ac:dyDescent="0.2">
      <c r="A17" s="12" t="s">
        <v>11</v>
      </c>
      <c r="B17" s="13">
        <v>1.2E-2</v>
      </c>
      <c r="C17" s="14" t="s">
        <v>4</v>
      </c>
    </row>
    <row r="18" spans="1:3" x14ac:dyDescent="0.2">
      <c r="A18" s="12" t="s">
        <v>11</v>
      </c>
      <c r="B18" s="13">
        <v>0.5</v>
      </c>
      <c r="C18" s="14" t="s">
        <v>5</v>
      </c>
    </row>
    <row r="19" spans="1:3" x14ac:dyDescent="0.2">
      <c r="A19" s="12" t="s">
        <v>11</v>
      </c>
      <c r="B19" s="13">
        <v>0.42299999999999999</v>
      </c>
      <c r="C19" s="14" t="s">
        <v>6</v>
      </c>
    </row>
    <row r="20" spans="1:3" x14ac:dyDescent="0.2">
      <c r="A20" s="12" t="s">
        <v>11</v>
      </c>
      <c r="B20" s="13">
        <v>0</v>
      </c>
      <c r="C20" s="14" t="s">
        <v>7</v>
      </c>
    </row>
    <row r="21" spans="1:3" x14ac:dyDescent="0.2">
      <c r="A21" s="12" t="s">
        <v>11</v>
      </c>
      <c r="B21" s="13">
        <v>1.6E-2</v>
      </c>
      <c r="C21" s="14" t="s">
        <v>8</v>
      </c>
    </row>
    <row r="22" spans="1:3" x14ac:dyDescent="0.2">
      <c r="A22" s="15" t="s">
        <v>12</v>
      </c>
      <c r="B22" s="16">
        <v>6.4000000000000001E-2</v>
      </c>
      <c r="C22" s="17" t="s">
        <v>4</v>
      </c>
    </row>
    <row r="23" spans="1:3" x14ac:dyDescent="0.2">
      <c r="A23" s="15" t="s">
        <v>12</v>
      </c>
      <c r="B23" s="16">
        <v>0.185</v>
      </c>
      <c r="C23" s="17" t="s">
        <v>5</v>
      </c>
    </row>
    <row r="24" spans="1:3" x14ac:dyDescent="0.2">
      <c r="A24" s="15" t="s">
        <v>12</v>
      </c>
      <c r="B24" s="16">
        <v>0.36699999999999999</v>
      </c>
      <c r="C24" s="17" t="s">
        <v>6</v>
      </c>
    </row>
    <row r="25" spans="1:3" x14ac:dyDescent="0.2">
      <c r="A25" s="15" t="s">
        <v>12</v>
      </c>
      <c r="B25" s="16">
        <v>1E-3</v>
      </c>
      <c r="C25" s="17" t="s">
        <v>7</v>
      </c>
    </row>
    <row r="26" spans="1:3" x14ac:dyDescent="0.2">
      <c r="A26" s="15" t="s">
        <v>12</v>
      </c>
      <c r="B26" s="16">
        <v>0.315</v>
      </c>
      <c r="C26" s="17" t="s">
        <v>8</v>
      </c>
    </row>
    <row r="27" spans="1:3" x14ac:dyDescent="0.2">
      <c r="A27" s="18" t="s">
        <v>13</v>
      </c>
      <c r="B27" s="19">
        <v>3.2000000000000001E-2</v>
      </c>
      <c r="C27" s="20" t="s">
        <v>4</v>
      </c>
    </row>
    <row r="28" spans="1:3" x14ac:dyDescent="0.2">
      <c r="A28" s="18" t="s">
        <v>13</v>
      </c>
      <c r="B28" s="19">
        <v>0.35499999999999998</v>
      </c>
      <c r="C28" s="20" t="s">
        <v>5</v>
      </c>
    </row>
    <row r="29" spans="1:3" x14ac:dyDescent="0.2">
      <c r="A29" s="18" t="s">
        <v>13</v>
      </c>
      <c r="B29" s="19">
        <v>0.49099999999999999</v>
      </c>
      <c r="C29" s="20" t="s">
        <v>6</v>
      </c>
    </row>
    <row r="30" spans="1:3" x14ac:dyDescent="0.2">
      <c r="A30" s="18" t="s">
        <v>13</v>
      </c>
      <c r="B30" s="19">
        <v>0</v>
      </c>
      <c r="C30" s="20" t="s">
        <v>7</v>
      </c>
    </row>
    <row r="31" spans="1:3" x14ac:dyDescent="0.2">
      <c r="A31" s="18" t="s">
        <v>13</v>
      </c>
      <c r="B31" s="19">
        <v>9.2999999999999999E-2</v>
      </c>
      <c r="C31" s="20" t="s">
        <v>8</v>
      </c>
    </row>
    <row r="32" spans="1:3" x14ac:dyDescent="0.2">
      <c r="A32" s="21" t="s">
        <v>14</v>
      </c>
      <c r="B32" s="22">
        <v>0.02</v>
      </c>
      <c r="C32" s="23" t="s">
        <v>4</v>
      </c>
    </row>
    <row r="33" spans="1:3" x14ac:dyDescent="0.2">
      <c r="A33" s="21" t="s">
        <v>14</v>
      </c>
      <c r="B33" s="22">
        <v>0.48899999999999999</v>
      </c>
      <c r="C33" s="23" t="s">
        <v>5</v>
      </c>
    </row>
    <row r="34" spans="1:3" x14ac:dyDescent="0.2">
      <c r="A34" s="21" t="s">
        <v>14</v>
      </c>
      <c r="B34" s="22">
        <v>0.19500000000000001</v>
      </c>
      <c r="C34" s="23" t="s">
        <v>6</v>
      </c>
    </row>
    <row r="35" spans="1:3" x14ac:dyDescent="0.2">
      <c r="A35" s="21" t="s">
        <v>14</v>
      </c>
      <c r="B35" s="22">
        <v>2E-3</v>
      </c>
      <c r="C35" s="23" t="s">
        <v>7</v>
      </c>
    </row>
    <row r="36" spans="1:3" x14ac:dyDescent="0.2">
      <c r="A36" s="21" t="s">
        <v>14</v>
      </c>
      <c r="B36" s="22">
        <v>0.193</v>
      </c>
      <c r="C36" s="23" t="s">
        <v>8</v>
      </c>
    </row>
    <row r="37" spans="1:3" x14ac:dyDescent="0.2">
      <c r="A37" s="24" t="s">
        <v>15</v>
      </c>
      <c r="B37" s="25">
        <v>2.9000000000000001E-2</v>
      </c>
      <c r="C37" s="26" t="s">
        <v>4</v>
      </c>
    </row>
    <row r="38" spans="1:3" x14ac:dyDescent="0.2">
      <c r="A38" s="24" t="s">
        <v>15</v>
      </c>
      <c r="B38" s="25">
        <v>0.45100000000000001</v>
      </c>
      <c r="C38" s="26" t="s">
        <v>5</v>
      </c>
    </row>
    <row r="39" spans="1:3" x14ac:dyDescent="0.2">
      <c r="A39" s="24" t="s">
        <v>15</v>
      </c>
      <c r="B39" s="25">
        <v>0.22800000000000001</v>
      </c>
      <c r="C39" s="26" t="s">
        <v>6</v>
      </c>
    </row>
    <row r="40" spans="1:3" x14ac:dyDescent="0.2">
      <c r="A40" s="24" t="s">
        <v>15</v>
      </c>
      <c r="B40" s="25">
        <v>2E-3</v>
      </c>
      <c r="C40" s="26" t="s">
        <v>7</v>
      </c>
    </row>
    <row r="41" spans="1:3" x14ac:dyDescent="0.2">
      <c r="A41" s="24" t="s">
        <v>15</v>
      </c>
      <c r="B41" s="25">
        <v>0.22800000000000001</v>
      </c>
      <c r="C41" s="26" t="s">
        <v>8</v>
      </c>
    </row>
    <row r="42" spans="1:3" x14ac:dyDescent="0.2">
      <c r="A42" s="27" t="s">
        <v>16</v>
      </c>
      <c r="B42" s="28">
        <v>5.0000000000000001E-3</v>
      </c>
      <c r="C42" s="28" t="s">
        <v>4</v>
      </c>
    </row>
    <row r="43" spans="1:3" x14ac:dyDescent="0.2">
      <c r="A43" s="27" t="s">
        <v>16</v>
      </c>
      <c r="B43" s="28">
        <v>0.23799999999999999</v>
      </c>
      <c r="C43" s="28" t="s">
        <v>5</v>
      </c>
    </row>
    <row r="44" spans="1:3" x14ac:dyDescent="0.2">
      <c r="A44" s="27" t="s">
        <v>16</v>
      </c>
      <c r="B44" s="28">
        <v>0.35599999999999998</v>
      </c>
      <c r="C44" s="28" t="s">
        <v>6</v>
      </c>
    </row>
    <row r="45" spans="1:3" x14ac:dyDescent="0.2">
      <c r="A45" s="27" t="s">
        <v>16</v>
      </c>
      <c r="B45" s="28">
        <v>0</v>
      </c>
      <c r="C45" s="28" t="s">
        <v>7</v>
      </c>
    </row>
    <row r="46" spans="1:3" x14ac:dyDescent="0.2">
      <c r="A46" s="27" t="s">
        <v>16</v>
      </c>
      <c r="B46" s="29">
        <v>0.35099999999999998</v>
      </c>
      <c r="C46" s="28" t="s">
        <v>8</v>
      </c>
    </row>
    <row r="47" spans="1:3" x14ac:dyDescent="0.2">
      <c r="A47" s="30" t="s">
        <v>17</v>
      </c>
      <c r="B47" s="31">
        <v>2.7E-2</v>
      </c>
      <c r="C47" s="31" t="s">
        <v>4</v>
      </c>
    </row>
    <row r="48" spans="1:3" x14ac:dyDescent="0.2">
      <c r="A48" s="30" t="s">
        <v>17</v>
      </c>
      <c r="B48" s="31">
        <v>0.4</v>
      </c>
      <c r="C48" s="31" t="s">
        <v>5</v>
      </c>
    </row>
    <row r="49" spans="1:3" x14ac:dyDescent="0.2">
      <c r="A49" s="30" t="s">
        <v>17</v>
      </c>
      <c r="B49" s="31">
        <v>0.32700000000000001</v>
      </c>
      <c r="C49" s="31" t="s">
        <v>6</v>
      </c>
    </row>
    <row r="50" spans="1:3" x14ac:dyDescent="0.2">
      <c r="A50" s="30" t="s">
        <v>17</v>
      </c>
      <c r="B50" s="31">
        <v>0</v>
      </c>
      <c r="C50" s="31" t="s">
        <v>7</v>
      </c>
    </row>
    <row r="51" spans="1:3" x14ac:dyDescent="0.2">
      <c r="A51" s="30" t="s">
        <v>17</v>
      </c>
      <c r="B51" s="31">
        <v>0.20100000000000001</v>
      </c>
      <c r="C51" s="31" t="s">
        <v>8</v>
      </c>
    </row>
    <row r="52" spans="1:3" x14ac:dyDescent="0.2">
      <c r="A52" s="33" t="s">
        <v>18</v>
      </c>
      <c r="B52" s="40">
        <v>3.1E-2</v>
      </c>
      <c r="C52" s="39" t="s">
        <v>4</v>
      </c>
    </row>
    <row r="53" spans="1:3" x14ac:dyDescent="0.2">
      <c r="A53" s="33" t="s">
        <v>18</v>
      </c>
      <c r="B53" s="41">
        <v>0.23499999999999999</v>
      </c>
      <c r="C53" s="39" t="s">
        <v>5</v>
      </c>
    </row>
    <row r="54" spans="1:3" x14ac:dyDescent="0.2">
      <c r="A54" s="33" t="s">
        <v>18</v>
      </c>
      <c r="B54" s="41">
        <v>1.6E-2</v>
      </c>
      <c r="C54" s="39" t="s">
        <v>6</v>
      </c>
    </row>
    <row r="55" spans="1:3" x14ac:dyDescent="0.2">
      <c r="A55" s="33" t="s">
        <v>18</v>
      </c>
      <c r="B55" s="42">
        <v>0</v>
      </c>
      <c r="C55" s="39" t="s">
        <v>7</v>
      </c>
    </row>
    <row r="56" spans="1:3" x14ac:dyDescent="0.2">
      <c r="A56" s="33" t="s">
        <v>18</v>
      </c>
      <c r="B56" s="41">
        <v>0.69899999999999995</v>
      </c>
      <c r="C56" s="39" t="s">
        <v>8</v>
      </c>
    </row>
    <row r="57" spans="1:3" x14ac:dyDescent="0.2">
      <c r="A57" s="34" t="s">
        <v>19</v>
      </c>
      <c r="B57" s="43">
        <v>0</v>
      </c>
      <c r="C57" s="38" t="s">
        <v>4</v>
      </c>
    </row>
    <row r="58" spans="1:3" x14ac:dyDescent="0.2">
      <c r="A58" s="34" t="s">
        <v>19</v>
      </c>
      <c r="B58" s="44">
        <v>0.41799999999999998</v>
      </c>
      <c r="C58" s="38" t="s">
        <v>5</v>
      </c>
    </row>
    <row r="59" spans="1:3" x14ac:dyDescent="0.2">
      <c r="A59" s="34" t="s">
        <v>19</v>
      </c>
      <c r="B59" s="44">
        <v>0.46899999999999997</v>
      </c>
      <c r="C59" s="38" t="s">
        <v>6</v>
      </c>
    </row>
    <row r="60" spans="1:3" x14ac:dyDescent="0.2">
      <c r="A60" s="34" t="s">
        <v>19</v>
      </c>
      <c r="B60" s="43">
        <v>0</v>
      </c>
      <c r="C60" s="38" t="s">
        <v>7</v>
      </c>
    </row>
    <row r="61" spans="1:3" x14ac:dyDescent="0.2">
      <c r="A61" s="34" t="s">
        <v>19</v>
      </c>
      <c r="B61" s="44">
        <v>0.112</v>
      </c>
      <c r="C61" s="38" t="s">
        <v>8</v>
      </c>
    </row>
    <row r="62" spans="1:3" x14ac:dyDescent="0.2">
      <c r="A62" s="35" t="s">
        <v>20</v>
      </c>
      <c r="B62" s="45">
        <v>4.3999999999999997E-2</v>
      </c>
      <c r="C62" s="36" t="s">
        <v>4</v>
      </c>
    </row>
    <row r="63" spans="1:3" x14ac:dyDescent="0.2">
      <c r="A63" s="35" t="s">
        <v>20</v>
      </c>
      <c r="B63" s="45">
        <v>0.192</v>
      </c>
      <c r="C63" s="36" t="s">
        <v>5</v>
      </c>
    </row>
    <row r="64" spans="1:3" x14ac:dyDescent="0.2">
      <c r="A64" s="35" t="s">
        <v>20</v>
      </c>
      <c r="B64" s="45">
        <v>9.9000000000000005E-2</v>
      </c>
      <c r="C64" s="36" t="s">
        <v>6</v>
      </c>
    </row>
    <row r="65" spans="1:3" x14ac:dyDescent="0.2">
      <c r="A65" s="35" t="s">
        <v>20</v>
      </c>
      <c r="B65" s="46">
        <v>0</v>
      </c>
      <c r="C65" s="36" t="s">
        <v>7</v>
      </c>
    </row>
    <row r="66" spans="1:3" x14ac:dyDescent="0.2">
      <c r="A66" s="35" t="s">
        <v>20</v>
      </c>
      <c r="B66" s="45">
        <v>0.626</v>
      </c>
      <c r="C66" s="36" t="s">
        <v>8</v>
      </c>
    </row>
    <row r="67" spans="1:3" x14ac:dyDescent="0.2">
      <c r="A67" s="32" t="s">
        <v>21</v>
      </c>
      <c r="B67" s="47">
        <v>2.3E-2</v>
      </c>
      <c r="C67" s="37" t="s">
        <v>4</v>
      </c>
    </row>
    <row r="68" spans="1:3" x14ac:dyDescent="0.2">
      <c r="A68" s="32" t="s">
        <v>21</v>
      </c>
      <c r="B68" s="47">
        <v>0.27800000000000002</v>
      </c>
      <c r="C68" s="37" t="s">
        <v>5</v>
      </c>
    </row>
    <row r="69" spans="1:3" x14ac:dyDescent="0.2">
      <c r="A69" s="32" t="s">
        <v>21</v>
      </c>
      <c r="B69" s="47">
        <v>1.2E-2</v>
      </c>
      <c r="C69" s="37" t="s">
        <v>6</v>
      </c>
    </row>
    <row r="70" spans="1:3" x14ac:dyDescent="0.2">
      <c r="A70" s="32" t="s">
        <v>21</v>
      </c>
      <c r="B70" s="48">
        <v>0</v>
      </c>
      <c r="C70" s="37" t="s">
        <v>7</v>
      </c>
    </row>
    <row r="71" spans="1:3" x14ac:dyDescent="0.2">
      <c r="A71" s="32" t="s">
        <v>21</v>
      </c>
      <c r="B71" s="47">
        <v>0.65300000000000002</v>
      </c>
      <c r="C71" s="37" t="s">
        <v>8</v>
      </c>
    </row>
    <row r="72" spans="1:3" x14ac:dyDescent="0.2">
      <c r="A72" s="49" t="s">
        <v>22</v>
      </c>
      <c r="B72">
        <v>0</v>
      </c>
      <c r="C72" s="50" t="s">
        <v>4</v>
      </c>
    </row>
    <row r="73" spans="1:3" x14ac:dyDescent="0.2">
      <c r="A73" s="49" t="s">
        <v>22</v>
      </c>
      <c r="B73">
        <v>0.70299999999999996</v>
      </c>
      <c r="C73" s="50" t="s">
        <v>23</v>
      </c>
    </row>
    <row r="74" spans="1:3" x14ac:dyDescent="0.2">
      <c r="A74" s="49" t="s">
        <v>22</v>
      </c>
      <c r="B74">
        <v>0.28999999999999998</v>
      </c>
      <c r="C74" s="50" t="s">
        <v>6</v>
      </c>
    </row>
    <row r="75" spans="1:3" x14ac:dyDescent="0.2">
      <c r="A75" s="49" t="s">
        <v>22</v>
      </c>
      <c r="B75">
        <v>0</v>
      </c>
      <c r="C75" s="50" t="s">
        <v>7</v>
      </c>
    </row>
    <row r="76" spans="1:3" x14ac:dyDescent="0.2">
      <c r="A76" s="49" t="s">
        <v>22</v>
      </c>
      <c r="B76">
        <v>8.0000000000000002E-3</v>
      </c>
      <c r="C76" s="50" t="s">
        <v>8</v>
      </c>
    </row>
    <row r="77" spans="1:3" x14ac:dyDescent="0.2">
      <c r="A77" t="s">
        <v>24</v>
      </c>
      <c r="B77">
        <v>7.5999999999999998E-2</v>
      </c>
      <c r="C77" s="50" t="s">
        <v>4</v>
      </c>
    </row>
    <row r="78" spans="1:3" x14ac:dyDescent="0.2">
      <c r="A78" t="s">
        <v>24</v>
      </c>
      <c r="B78">
        <v>0.44600000000000001</v>
      </c>
      <c r="C78" s="50" t="s">
        <v>23</v>
      </c>
    </row>
    <row r="79" spans="1:3" x14ac:dyDescent="0.2">
      <c r="A79" t="s">
        <v>24</v>
      </c>
      <c r="B79">
        <v>0.13900000000000001</v>
      </c>
      <c r="C79" s="50" t="s">
        <v>6</v>
      </c>
    </row>
    <row r="80" spans="1:3" x14ac:dyDescent="0.2">
      <c r="A80" t="s">
        <v>24</v>
      </c>
      <c r="B80">
        <v>1.5E-3</v>
      </c>
      <c r="C80" s="50" t="s">
        <v>7</v>
      </c>
    </row>
    <row r="81" spans="1:3" x14ac:dyDescent="0.2">
      <c r="A81" t="s">
        <v>24</v>
      </c>
      <c r="B81">
        <v>0.3</v>
      </c>
      <c r="C81" s="50" t="s">
        <v>8</v>
      </c>
    </row>
    <row r="82" spans="1:3" x14ac:dyDescent="0.2">
      <c r="A82" s="49" t="s">
        <v>25</v>
      </c>
      <c r="B82">
        <v>4.2999999999999997E-2</v>
      </c>
      <c r="C82" s="50" t="s">
        <v>4</v>
      </c>
    </row>
    <row r="83" spans="1:3" x14ac:dyDescent="0.2">
      <c r="A83" s="49" t="s">
        <v>25</v>
      </c>
      <c r="B83">
        <v>7.4999999999999997E-2</v>
      </c>
      <c r="C83" s="50" t="s">
        <v>23</v>
      </c>
    </row>
    <row r="84" spans="1:3" x14ac:dyDescent="0.2">
      <c r="A84" s="49" t="s">
        <v>25</v>
      </c>
      <c r="B84">
        <v>9.7000000000000003E-2</v>
      </c>
      <c r="C84" s="50" t="s">
        <v>6</v>
      </c>
    </row>
    <row r="85" spans="1:3" x14ac:dyDescent="0.2">
      <c r="A85" s="49" t="s">
        <v>25</v>
      </c>
      <c r="B85">
        <v>0</v>
      </c>
      <c r="C85" s="50" t="s">
        <v>7</v>
      </c>
    </row>
    <row r="86" spans="1:3" x14ac:dyDescent="0.2">
      <c r="A86" s="49" t="s">
        <v>25</v>
      </c>
      <c r="B86">
        <v>0.66800000000000004</v>
      </c>
      <c r="C86" s="50" t="s">
        <v>8</v>
      </c>
    </row>
    <row r="87" spans="1:3" x14ac:dyDescent="0.2">
      <c r="A87" s="51" t="s">
        <v>26</v>
      </c>
      <c r="B87">
        <v>0.05</v>
      </c>
      <c r="C87" s="50" t="s">
        <v>4</v>
      </c>
    </row>
    <row r="88" spans="1:3" x14ac:dyDescent="0.2">
      <c r="A88" s="51" t="s">
        <v>26</v>
      </c>
      <c r="B88">
        <v>0.45700000000000002</v>
      </c>
      <c r="C88" s="50" t="s">
        <v>23</v>
      </c>
    </row>
    <row r="89" spans="1:3" x14ac:dyDescent="0.2">
      <c r="A89" s="51" t="s">
        <v>26</v>
      </c>
      <c r="B89">
        <v>0.154</v>
      </c>
      <c r="C89" s="50" t="s">
        <v>6</v>
      </c>
    </row>
    <row r="90" spans="1:3" x14ac:dyDescent="0.2">
      <c r="A90" s="51" t="s">
        <v>26</v>
      </c>
      <c r="B90">
        <v>0</v>
      </c>
      <c r="C90" s="50" t="s">
        <v>7</v>
      </c>
    </row>
    <row r="91" spans="1:3" x14ac:dyDescent="0.2">
      <c r="A91" s="51" t="s">
        <v>26</v>
      </c>
      <c r="B91">
        <v>0.32700000000000001</v>
      </c>
      <c r="C91" s="50" t="s">
        <v>8</v>
      </c>
    </row>
    <row r="92" spans="1:3" x14ac:dyDescent="0.2">
      <c r="A92" s="51" t="s">
        <v>27</v>
      </c>
      <c r="B92">
        <v>3.4000000000000002E-2</v>
      </c>
      <c r="C92" s="50" t="s">
        <v>4</v>
      </c>
    </row>
    <row r="93" spans="1:3" x14ac:dyDescent="0.2">
      <c r="A93" s="51" t="s">
        <v>27</v>
      </c>
      <c r="B93">
        <v>0.248</v>
      </c>
      <c r="C93" s="50" t="s">
        <v>23</v>
      </c>
    </row>
    <row r="94" spans="1:3" x14ac:dyDescent="0.2">
      <c r="A94" s="51" t="s">
        <v>27</v>
      </c>
      <c r="B94">
        <v>0.156</v>
      </c>
      <c r="C94" s="50" t="s">
        <v>6</v>
      </c>
    </row>
    <row r="95" spans="1:3" x14ac:dyDescent="0.2">
      <c r="A95" s="51" t="s">
        <v>27</v>
      </c>
      <c r="B95">
        <f>0.07/100</f>
        <v>7.000000000000001E-4</v>
      </c>
      <c r="C95" s="50" t="s">
        <v>7</v>
      </c>
    </row>
    <row r="96" spans="1:3" x14ac:dyDescent="0.2">
      <c r="A96" s="51" t="s">
        <v>27</v>
      </c>
      <c r="B96">
        <v>0.53400000000000003</v>
      </c>
      <c r="C96" s="50" t="s">
        <v>8</v>
      </c>
    </row>
    <row r="97" spans="1:3" x14ac:dyDescent="0.2">
      <c r="A97" s="51" t="s">
        <v>28</v>
      </c>
      <c r="B97">
        <v>0</v>
      </c>
      <c r="C97" s="50" t="s">
        <v>4</v>
      </c>
    </row>
    <row r="98" spans="1:3" x14ac:dyDescent="0.2">
      <c r="A98" s="51" t="s">
        <v>29</v>
      </c>
      <c r="B98">
        <v>0.17699999999999999</v>
      </c>
      <c r="C98" s="50" t="s">
        <v>23</v>
      </c>
    </row>
    <row r="99" spans="1:3" x14ac:dyDescent="0.2">
      <c r="A99" s="51" t="s">
        <v>30</v>
      </c>
      <c r="B99">
        <v>0.18099999999999999</v>
      </c>
      <c r="C99" s="50" t="s">
        <v>6</v>
      </c>
    </row>
    <row r="100" spans="1:3" x14ac:dyDescent="0.2">
      <c r="A100" s="51" t="s">
        <v>31</v>
      </c>
      <c r="B100">
        <v>0</v>
      </c>
      <c r="C100" s="50" t="s">
        <v>7</v>
      </c>
    </row>
    <row r="101" spans="1:3" x14ac:dyDescent="0.2">
      <c r="A101" s="51" t="s">
        <v>32</v>
      </c>
      <c r="B101">
        <v>0.63500000000000001</v>
      </c>
      <c r="C101" s="50" t="s">
        <v>8</v>
      </c>
    </row>
    <row r="102" spans="1:3" x14ac:dyDescent="0.2">
      <c r="A102" s="51" t="s">
        <v>33</v>
      </c>
      <c r="B102">
        <v>3.7999999999999999E-2</v>
      </c>
      <c r="C102" s="50" t="s">
        <v>4</v>
      </c>
    </row>
    <row r="103" spans="1:3" x14ac:dyDescent="0.2">
      <c r="A103" s="51" t="s">
        <v>33</v>
      </c>
      <c r="B103">
        <v>0.11600000000000001</v>
      </c>
      <c r="C103" s="50" t="s">
        <v>23</v>
      </c>
    </row>
    <row r="104" spans="1:3" x14ac:dyDescent="0.2">
      <c r="A104" s="51" t="s">
        <v>33</v>
      </c>
      <c r="B104">
        <v>5.8000000000000003E-2</v>
      </c>
      <c r="C104" s="50" t="s">
        <v>6</v>
      </c>
    </row>
    <row r="105" spans="1:3" x14ac:dyDescent="0.2">
      <c r="A105" s="51" t="s">
        <v>33</v>
      </c>
      <c r="B105">
        <v>0</v>
      </c>
      <c r="C105" s="50" t="s">
        <v>7</v>
      </c>
    </row>
    <row r="106" spans="1:3" x14ac:dyDescent="0.2">
      <c r="A106" s="51" t="s">
        <v>33</v>
      </c>
      <c r="B106">
        <v>0.57399999999999995</v>
      </c>
      <c r="C106" s="50" t="s">
        <v>8</v>
      </c>
    </row>
    <row r="107" spans="1:3" x14ac:dyDescent="0.2">
      <c r="A107" s="51" t="s">
        <v>34</v>
      </c>
      <c r="B107">
        <f>0/100</f>
        <v>0</v>
      </c>
      <c r="C107" s="50" t="s">
        <v>4</v>
      </c>
    </row>
    <row r="108" spans="1:3" x14ac:dyDescent="0.2">
      <c r="A108" s="51" t="s">
        <v>34</v>
      </c>
      <c r="B108">
        <f>43/100</f>
        <v>0.43</v>
      </c>
      <c r="C108" s="50" t="s">
        <v>23</v>
      </c>
    </row>
    <row r="109" spans="1:3" x14ac:dyDescent="0.2">
      <c r="A109" s="51" t="s">
        <v>34</v>
      </c>
      <c r="B109">
        <f>6.2/100</f>
        <v>6.2E-2</v>
      </c>
      <c r="C109" s="50" t="s">
        <v>6</v>
      </c>
    </row>
    <row r="110" spans="1:3" x14ac:dyDescent="0.2">
      <c r="A110" s="51" t="s">
        <v>34</v>
      </c>
      <c r="B110">
        <v>0</v>
      </c>
      <c r="C110" s="50" t="s">
        <v>7</v>
      </c>
    </row>
    <row r="111" spans="1:3" x14ac:dyDescent="0.2">
      <c r="A111" s="51" t="s">
        <v>34</v>
      </c>
      <c r="B111">
        <f>45.7/100</f>
        <v>0.45700000000000002</v>
      </c>
      <c r="C111" s="50" t="s">
        <v>8</v>
      </c>
    </row>
    <row r="112" spans="1:3" x14ac:dyDescent="0.2">
      <c r="A112" t="s">
        <v>35</v>
      </c>
      <c r="B112">
        <f>2.8/100</f>
        <v>2.7999999999999997E-2</v>
      </c>
      <c r="C112" s="50" t="s">
        <v>4</v>
      </c>
    </row>
    <row r="113" spans="1:3" x14ac:dyDescent="0.2">
      <c r="A113" t="s">
        <v>35</v>
      </c>
      <c r="B113">
        <f>56.1/100</f>
        <v>0.56100000000000005</v>
      </c>
      <c r="C113" s="50" t="s">
        <v>23</v>
      </c>
    </row>
    <row r="114" spans="1:3" x14ac:dyDescent="0.2">
      <c r="A114" t="s">
        <v>35</v>
      </c>
      <c r="B114">
        <f>12/100</f>
        <v>0.12</v>
      </c>
      <c r="C114" s="50" t="s">
        <v>6</v>
      </c>
    </row>
    <row r="115" spans="1:3" x14ac:dyDescent="0.2">
      <c r="A115" t="s">
        <v>35</v>
      </c>
      <c r="B115">
        <v>0</v>
      </c>
      <c r="C115" s="50" t="s">
        <v>7</v>
      </c>
    </row>
    <row r="116" spans="1:3" x14ac:dyDescent="0.2">
      <c r="A116" t="s">
        <v>35</v>
      </c>
      <c r="B116">
        <f>22.3/100</f>
        <v>0.223</v>
      </c>
      <c r="C116" s="50" t="s">
        <v>8</v>
      </c>
    </row>
    <row r="117" spans="1:3" x14ac:dyDescent="0.2">
      <c r="A117" s="52" t="s">
        <v>36</v>
      </c>
      <c r="B117">
        <f>5.1/100</f>
        <v>5.0999999999999997E-2</v>
      </c>
      <c r="C117" s="50" t="s">
        <v>4</v>
      </c>
    </row>
    <row r="118" spans="1:3" x14ac:dyDescent="0.2">
      <c r="A118" s="52" t="s">
        <v>36</v>
      </c>
      <c r="B118">
        <f>40.9/100</f>
        <v>0.40899999999999997</v>
      </c>
      <c r="C118" s="50" t="s">
        <v>23</v>
      </c>
    </row>
    <row r="119" spans="1:3" x14ac:dyDescent="0.2">
      <c r="A119" s="52" t="s">
        <v>36</v>
      </c>
      <c r="B119">
        <f>10.7/100</f>
        <v>0.107</v>
      </c>
      <c r="C119" s="50" t="s">
        <v>6</v>
      </c>
    </row>
    <row r="120" spans="1:3" x14ac:dyDescent="0.2">
      <c r="A120" s="52" t="s">
        <v>36</v>
      </c>
      <c r="B120">
        <v>0</v>
      </c>
      <c r="C120" s="50" t="s">
        <v>7</v>
      </c>
    </row>
    <row r="121" spans="1:3" x14ac:dyDescent="0.2">
      <c r="A121" s="52" t="s">
        <v>36</v>
      </c>
      <c r="B121">
        <f>41.5/100</f>
        <v>0.41499999999999998</v>
      </c>
      <c r="C121" s="50" t="s">
        <v>8</v>
      </c>
    </row>
    <row r="122" spans="1:3" x14ac:dyDescent="0.2">
      <c r="A122" s="52" t="s">
        <v>37</v>
      </c>
      <c r="B122">
        <f>2.1/100</f>
        <v>2.1000000000000001E-2</v>
      </c>
      <c r="C122" s="50" t="s">
        <v>4</v>
      </c>
    </row>
    <row r="123" spans="1:3" x14ac:dyDescent="0.2">
      <c r="A123" s="52" t="s">
        <v>37</v>
      </c>
      <c r="B123">
        <f>59.7/100</f>
        <v>0.59699999999999998</v>
      </c>
      <c r="C123" s="50" t="s">
        <v>23</v>
      </c>
    </row>
    <row r="124" spans="1:3" x14ac:dyDescent="0.2">
      <c r="A124" s="52" t="s">
        <v>37</v>
      </c>
      <c r="B124">
        <f>21.2/100</f>
        <v>0.21199999999999999</v>
      </c>
      <c r="C124" s="50" t="s">
        <v>6</v>
      </c>
    </row>
    <row r="125" spans="1:3" x14ac:dyDescent="0.2">
      <c r="A125" s="52" t="s">
        <v>37</v>
      </c>
      <c r="B125">
        <v>0</v>
      </c>
      <c r="C125" s="50" t="s">
        <v>7</v>
      </c>
    </row>
    <row r="126" spans="1:3" x14ac:dyDescent="0.2">
      <c r="A126" s="52" t="s">
        <v>37</v>
      </c>
      <c r="B126">
        <f>15.7/100</f>
        <v>0.157</v>
      </c>
      <c r="C126" s="50" t="s">
        <v>8</v>
      </c>
    </row>
    <row r="127" spans="1:3" x14ac:dyDescent="0.2">
      <c r="A127" s="52" t="s">
        <v>38</v>
      </c>
      <c r="B127">
        <f>1.4/100</f>
        <v>1.3999999999999999E-2</v>
      </c>
      <c r="C127" s="50" t="s">
        <v>4</v>
      </c>
    </row>
    <row r="128" spans="1:3" x14ac:dyDescent="0.2">
      <c r="A128" s="52" t="s">
        <v>38</v>
      </c>
      <c r="B128">
        <f>61.9/100</f>
        <v>0.61899999999999999</v>
      </c>
      <c r="C128" s="50" t="s">
        <v>23</v>
      </c>
    </row>
    <row r="129" spans="1:3" x14ac:dyDescent="0.2">
      <c r="A129" s="52" t="s">
        <v>38</v>
      </c>
      <c r="B129">
        <f>19.2/100</f>
        <v>0.192</v>
      </c>
      <c r="C129" s="50" t="s">
        <v>6</v>
      </c>
    </row>
    <row r="130" spans="1:3" x14ac:dyDescent="0.2">
      <c r="A130" s="52" t="s">
        <v>38</v>
      </c>
      <c r="B130">
        <v>0</v>
      </c>
      <c r="C130" s="50" t="s">
        <v>7</v>
      </c>
    </row>
    <row r="131" spans="1:3" x14ac:dyDescent="0.2">
      <c r="A131" s="52" t="s">
        <v>38</v>
      </c>
      <c r="B131">
        <f>13.7/100</f>
        <v>0.13699999999999998</v>
      </c>
      <c r="C131" s="50" t="s">
        <v>8</v>
      </c>
    </row>
    <row r="132" spans="1:3" x14ac:dyDescent="0.2">
      <c r="A132" s="52" t="s">
        <v>39</v>
      </c>
      <c r="B132">
        <f>1.3/100</f>
        <v>1.3000000000000001E-2</v>
      </c>
      <c r="C132" s="50" t="s">
        <v>4</v>
      </c>
    </row>
    <row r="133" spans="1:3" x14ac:dyDescent="0.2">
      <c r="A133" s="52" t="s">
        <v>39</v>
      </c>
      <c r="B133">
        <f>64.3/100</f>
        <v>0.64300000000000002</v>
      </c>
      <c r="C133" s="50" t="s">
        <v>23</v>
      </c>
    </row>
    <row r="134" spans="1:3" x14ac:dyDescent="0.2">
      <c r="A134" s="52" t="s">
        <v>39</v>
      </c>
      <c r="B134">
        <f>27.3/100</f>
        <v>0.27300000000000002</v>
      </c>
      <c r="C134" s="50" t="s">
        <v>6</v>
      </c>
    </row>
    <row r="135" spans="1:3" x14ac:dyDescent="0.2">
      <c r="A135" s="52" t="s">
        <v>39</v>
      </c>
      <c r="B135">
        <v>0</v>
      </c>
      <c r="C135" s="50" t="s">
        <v>7</v>
      </c>
    </row>
    <row r="136" spans="1:3" x14ac:dyDescent="0.2">
      <c r="A136" s="52" t="s">
        <v>39</v>
      </c>
      <c r="B136">
        <f>1.5/100</f>
        <v>1.4999999999999999E-2</v>
      </c>
      <c r="C136" s="50" t="s">
        <v>8</v>
      </c>
    </row>
    <row r="137" spans="1:3" x14ac:dyDescent="0.2">
      <c r="A137" s="52" t="s">
        <v>40</v>
      </c>
      <c r="B137" s="53">
        <v>5.0999999999999997E-2</v>
      </c>
      <c r="C137" s="50" t="s">
        <v>4</v>
      </c>
    </row>
    <row r="138" spans="1:3" x14ac:dyDescent="0.2">
      <c r="A138" s="52" t="s">
        <v>40</v>
      </c>
      <c r="B138" s="53">
        <v>0.36099999999999999</v>
      </c>
      <c r="C138" s="50" t="s">
        <v>23</v>
      </c>
    </row>
    <row r="139" spans="1:3" x14ac:dyDescent="0.2">
      <c r="A139" s="52" t="s">
        <v>40</v>
      </c>
      <c r="B139" s="53">
        <v>7.6999999999999999E-2</v>
      </c>
      <c r="C139" s="50" t="s">
        <v>6</v>
      </c>
    </row>
    <row r="140" spans="1:3" x14ac:dyDescent="0.2">
      <c r="A140" s="52" t="s">
        <v>40</v>
      </c>
      <c r="B140" s="53">
        <v>0</v>
      </c>
      <c r="C140" s="50" t="s">
        <v>7</v>
      </c>
    </row>
    <row r="141" spans="1:3" x14ac:dyDescent="0.2">
      <c r="A141" s="52" t="s">
        <v>40</v>
      </c>
      <c r="B141" s="53">
        <v>0.497</v>
      </c>
      <c r="C141" s="50" t="s">
        <v>8</v>
      </c>
    </row>
    <row r="142" spans="1:3" x14ac:dyDescent="0.2">
      <c r="A142" s="52" t="s">
        <v>41</v>
      </c>
      <c r="B142">
        <f>0.7/100</f>
        <v>6.9999999999999993E-3</v>
      </c>
      <c r="C142" s="50" t="s">
        <v>4</v>
      </c>
    </row>
    <row r="143" spans="1:3" x14ac:dyDescent="0.2">
      <c r="A143" s="52" t="s">
        <v>41</v>
      </c>
      <c r="B143">
        <f>41.1/100</f>
        <v>0.41100000000000003</v>
      </c>
      <c r="C143" s="50" t="s">
        <v>23</v>
      </c>
    </row>
    <row r="144" spans="1:3" x14ac:dyDescent="0.2">
      <c r="A144" s="52" t="s">
        <v>41</v>
      </c>
      <c r="B144">
        <f>44.7/100</f>
        <v>0.44700000000000001</v>
      </c>
      <c r="C144" s="50" t="s">
        <v>6</v>
      </c>
    </row>
    <row r="145" spans="1:3" x14ac:dyDescent="0.2">
      <c r="A145" s="52" t="s">
        <v>41</v>
      </c>
      <c r="B145">
        <v>0</v>
      </c>
      <c r="C145" s="50" t="s">
        <v>7</v>
      </c>
    </row>
    <row r="146" spans="1:3" x14ac:dyDescent="0.2">
      <c r="A146" s="52" t="s">
        <v>41</v>
      </c>
      <c r="B146">
        <f>10.9/100</f>
        <v>0.109</v>
      </c>
      <c r="C146" s="50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Sreya Gnanavel</dc:creator>
  <cp:lastModifiedBy>Sreya Gnanavel</cp:lastModifiedBy>
  <dcterms:created xsi:type="dcterms:W3CDTF">2023-06-09T17:47:22Z</dcterms:created>
  <dcterms:modified xsi:type="dcterms:W3CDTF">2023-06-13T15:24:18Z</dcterms:modified>
</cp:coreProperties>
</file>