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12" i="1"/>
  <c r="Q18"/>
  <c r="R18" s="1"/>
  <c r="Q17"/>
  <c r="R17" s="1"/>
  <c r="Q16"/>
  <c r="R16" s="1"/>
  <c r="Q15"/>
  <c r="R15" s="1"/>
  <c r="Q14"/>
  <c r="R14" s="1"/>
  <c r="Q13"/>
  <c r="R13" s="1"/>
  <c r="Q12"/>
  <c r="S12" s="1"/>
  <c r="Q11"/>
  <c r="R11" s="1"/>
  <c r="Q10"/>
  <c r="R10" s="1"/>
  <c r="Q9"/>
  <c r="R9" s="1"/>
  <c r="R8"/>
  <c r="Q8"/>
  <c r="A38"/>
  <c r="A39" s="1"/>
  <c r="A37"/>
  <c r="B37" s="1"/>
  <c r="B36"/>
  <c r="C28"/>
  <c r="D28" s="1"/>
  <c r="C27"/>
  <c r="D27" s="1"/>
  <c r="D17"/>
  <c r="D16"/>
  <c r="D15"/>
  <c r="D9"/>
  <c r="D8"/>
  <c r="C18"/>
  <c r="D18" s="1"/>
  <c r="C17"/>
  <c r="C16"/>
  <c r="C15"/>
  <c r="C14"/>
  <c r="D14" s="1"/>
  <c r="C13"/>
  <c r="D13" s="1"/>
  <c r="C12"/>
  <c r="D12" s="1"/>
  <c r="C11"/>
  <c r="D11" s="1"/>
  <c r="C10"/>
  <c r="D10" s="1"/>
  <c r="C9"/>
  <c r="C8"/>
  <c r="S15" l="1"/>
  <c r="B38"/>
  <c r="S14"/>
  <c r="S13"/>
  <c r="A40"/>
  <c r="B39"/>
  <c r="B40" l="1"/>
  <c r="A41"/>
  <c r="B41" l="1"/>
  <c r="A42"/>
  <c r="B42" l="1"/>
  <c r="A43"/>
  <c r="B43" l="1"/>
  <c r="A44"/>
  <c r="B44" s="1"/>
</calcChain>
</file>

<file path=xl/sharedStrings.xml><?xml version="1.0" encoding="utf-8"?>
<sst xmlns="http://schemas.openxmlformats.org/spreadsheetml/2006/main" count="71" uniqueCount="38">
  <si>
    <t>N</t>
  </si>
  <si>
    <t>T</t>
  </si>
  <si>
    <t>S: T1/Tn</t>
  </si>
  <si>
    <t>E: S/N</t>
  </si>
  <si>
    <t>Parallel Speedup and Efficiency (S, E)</t>
  </si>
  <si>
    <t>on PrimeParBlock.java, 8/20/2016</t>
  </si>
  <si>
    <t>p(x): x=10,000,000L</t>
  </si>
  <si>
    <t>GRANULARITY = 1000</t>
  </si>
  <si>
    <t>p(x): x=100,000,000L</t>
  </si>
  <si>
    <t>Q: why does efficiency drop so much?  80% for 4 threads, 48% for 8 threads.</t>
  </si>
  <si>
    <t>p(10^k)</t>
  </si>
  <si>
    <t>10^k</t>
  </si>
  <si>
    <t>k</t>
  </si>
  <si>
    <t>Prime1.py</t>
  </si>
  <si>
    <t>Plist.py</t>
  </si>
  <si>
    <t>x32</t>
  </si>
  <si>
    <t>time(secs)</t>
  </si>
  <si>
    <t>x64</t>
  </si>
  <si>
    <t>Prime1.cpp</t>
  </si>
  <si>
    <t>Plist.cpp</t>
  </si>
  <si>
    <t>long</t>
  </si>
  <si>
    <t>Prime1.java</t>
  </si>
  <si>
    <t>Plist.java</t>
  </si>
  <si>
    <t>int</t>
  </si>
  <si>
    <t>ParDyn.java</t>
  </si>
  <si>
    <t>n=8</t>
  </si>
  <si>
    <t>ParBlock.java</t>
  </si>
  <si>
    <t>ParBlock.cpp</t>
  </si>
  <si>
    <t>on PrimeParBlock.cpp</t>
  </si>
  <si>
    <t>HT Eff.</t>
  </si>
  <si>
    <t>col: N/
row:k (10^k)</t>
  </si>
  <si>
    <t>seg fault</t>
  </si>
  <si>
    <t>&gt;5 (rst drv)</t>
  </si>
  <si>
    <t>on OpenCL (use CPU), granularity=1</t>
  </si>
  <si>
    <t>on OpenCL (use GPU), granularity=1</t>
  </si>
  <si>
    <t>on OpenCL (use CPU), granularity=1000</t>
  </si>
  <si>
    <t>Conclusion: GPU is not buying me anything yet!  Maybe need to tweak the kernel.</t>
  </si>
  <si>
    <t>means optimized boths sides of algorithm, searching and findPrimes on only odds.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</si>
</sst>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Speedup</c:v>
          </c:tx>
          <c:spPr>
            <a:ln w="28575">
              <a:noFill/>
            </a:ln>
          </c:spPr>
          <c:xVal>
            <c:numRef>
              <c:f>Sheet1!$A$8:$A$18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16</c:v>
                </c:pt>
              </c:numCache>
            </c:numRef>
          </c:xVal>
          <c:yVal>
            <c:numRef>
              <c:f>Sheet1!$C$8:$C$18</c:f>
              <c:numCache>
                <c:formatCode>0.000</c:formatCode>
                <c:ptCount val="11"/>
                <c:pt idx="0">
                  <c:v>1</c:v>
                </c:pt>
                <c:pt idx="1">
                  <c:v>1.8770764119601329</c:v>
                </c:pt>
                <c:pt idx="2">
                  <c:v>2.5412293853073464</c:v>
                </c:pt>
                <c:pt idx="3">
                  <c:v>3.2722007722007724</c:v>
                </c:pt>
                <c:pt idx="4">
                  <c:v>3.4242424242424239</c:v>
                </c:pt>
                <c:pt idx="5">
                  <c:v>3.6140724946695091</c:v>
                </c:pt>
                <c:pt idx="6">
                  <c:v>3.7919463087248322</c:v>
                </c:pt>
                <c:pt idx="7">
                  <c:v>3.8522727272727266</c:v>
                </c:pt>
                <c:pt idx="8">
                  <c:v>3.6688311688311686</c:v>
                </c:pt>
                <c:pt idx="9">
                  <c:v>3.7252747252747254</c:v>
                </c:pt>
                <c:pt idx="10">
                  <c:v>3.8610478359908886</c:v>
                </c:pt>
              </c:numCache>
            </c:numRef>
          </c:yVal>
        </c:ser>
        <c:axId val="64015360"/>
        <c:axId val="115069696"/>
      </c:scatterChart>
      <c:valAx>
        <c:axId val="64015360"/>
        <c:scaling>
          <c:orientation val="minMax"/>
        </c:scaling>
        <c:axPos val="b"/>
        <c:numFmt formatCode="General" sourceLinked="1"/>
        <c:tickLblPos val="nextTo"/>
        <c:crossAx val="115069696"/>
        <c:crosses val="autoZero"/>
        <c:crossBetween val="midCat"/>
      </c:valAx>
      <c:valAx>
        <c:axId val="115069696"/>
        <c:scaling>
          <c:orientation val="minMax"/>
        </c:scaling>
        <c:axPos val="l"/>
        <c:majorGridlines/>
        <c:numFmt formatCode="0.000" sourceLinked="1"/>
        <c:tickLblPos val="nextTo"/>
        <c:crossAx val="64015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1550218722659669"/>
          <c:y val="4.9336150054413976E-2"/>
          <c:w val="0.70295056867891514"/>
          <c:h val="0.8040424215265779"/>
        </c:manualLayout>
      </c:layout>
      <c:scatterChart>
        <c:scatterStyle val="lineMarker"/>
        <c:ser>
          <c:idx val="0"/>
          <c:order val="0"/>
          <c:tx>
            <c:v>Efficiency</c:v>
          </c:tx>
          <c:spPr>
            <a:ln w="28575">
              <a:noFill/>
            </a:ln>
          </c:spPr>
          <c:xVal>
            <c:numRef>
              <c:f>Sheet1!$A$8:$A$18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16</c:v>
                </c:pt>
              </c:numCache>
            </c:numRef>
          </c:xVal>
          <c:yVal>
            <c:numRef>
              <c:f>Sheet1!$D$8:$D$18</c:f>
              <c:numCache>
                <c:formatCode>0.000</c:formatCode>
                <c:ptCount val="11"/>
                <c:pt idx="0">
                  <c:v>1</c:v>
                </c:pt>
                <c:pt idx="1">
                  <c:v>0.93853820598006643</c:v>
                </c:pt>
                <c:pt idx="2">
                  <c:v>0.84707646176911544</c:v>
                </c:pt>
                <c:pt idx="3">
                  <c:v>0.81805019305019311</c:v>
                </c:pt>
                <c:pt idx="4">
                  <c:v>0.68484848484848482</c:v>
                </c:pt>
                <c:pt idx="5">
                  <c:v>0.60234541577825151</c:v>
                </c:pt>
                <c:pt idx="6">
                  <c:v>0.54170661553211885</c:v>
                </c:pt>
                <c:pt idx="7">
                  <c:v>0.48153409090909083</c:v>
                </c:pt>
                <c:pt idx="8">
                  <c:v>0.40764790764790759</c:v>
                </c:pt>
                <c:pt idx="9">
                  <c:v>0.37252747252747254</c:v>
                </c:pt>
                <c:pt idx="10">
                  <c:v>0.24131548974943054</c:v>
                </c:pt>
              </c:numCache>
            </c:numRef>
          </c:yVal>
        </c:ser>
        <c:axId val="115897088"/>
        <c:axId val="115898624"/>
      </c:scatterChart>
      <c:valAx>
        <c:axId val="115897088"/>
        <c:scaling>
          <c:orientation val="minMax"/>
        </c:scaling>
        <c:axPos val="b"/>
        <c:numFmt formatCode="General" sourceLinked="1"/>
        <c:tickLblPos val="nextTo"/>
        <c:crossAx val="115898624"/>
        <c:crosses val="autoZero"/>
        <c:crossBetween val="midCat"/>
      </c:valAx>
      <c:valAx>
        <c:axId val="115898624"/>
        <c:scaling>
          <c:orientation val="minMax"/>
        </c:scaling>
        <c:axPos val="l"/>
        <c:majorGridlines/>
        <c:numFmt formatCode="0.000" sourceLinked="1"/>
        <c:tickLblPos val="nextTo"/>
        <c:crossAx val="115897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104774</xdr:rowOff>
    </xdr:from>
    <xdr:to>
      <xdr:col>13</xdr:col>
      <xdr:colOff>19050</xdr:colOff>
      <xdr:row>15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16</xdr:row>
      <xdr:rowOff>142875</xdr:rowOff>
    </xdr:from>
    <xdr:to>
      <xdr:col>12</xdr:col>
      <xdr:colOff>600075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6"/>
  <sheetViews>
    <sheetView tabSelected="1" topLeftCell="A52" workbookViewId="0">
      <selection activeCell="A72" sqref="A72"/>
    </sheetView>
  </sheetViews>
  <sheetFormatPr defaultRowHeight="15"/>
  <cols>
    <col min="1" max="1" width="12.85546875" customWidth="1"/>
    <col min="2" max="3" width="12.7109375" bestFit="1" customWidth="1"/>
    <col min="4" max="4" width="9.5703125" customWidth="1"/>
    <col min="15" max="15" width="13.140625" customWidth="1"/>
  </cols>
  <sheetData>
    <row r="1" spans="1:20">
      <c r="A1" t="s">
        <v>4</v>
      </c>
    </row>
    <row r="2" spans="1:20">
      <c r="A2" t="s">
        <v>5</v>
      </c>
      <c r="O2" t="s">
        <v>28</v>
      </c>
    </row>
    <row r="4" spans="1:20">
      <c r="B4" t="s">
        <v>6</v>
      </c>
      <c r="P4" t="s">
        <v>6</v>
      </c>
    </row>
    <row r="5" spans="1:20">
      <c r="B5" t="s">
        <v>7</v>
      </c>
      <c r="P5" t="s">
        <v>7</v>
      </c>
    </row>
    <row r="7" spans="1:20">
      <c r="A7" t="s">
        <v>0</v>
      </c>
      <c r="B7" t="s">
        <v>1</v>
      </c>
      <c r="C7" t="s">
        <v>2</v>
      </c>
      <c r="D7" t="s">
        <v>3</v>
      </c>
      <c r="O7" t="s">
        <v>0</v>
      </c>
      <c r="P7" t="s">
        <v>1</v>
      </c>
      <c r="Q7" t="s">
        <v>2</v>
      </c>
      <c r="R7" t="s">
        <v>3</v>
      </c>
      <c r="S7" t="s">
        <v>29</v>
      </c>
      <c r="T7" s="4">
        <v>0.25</v>
      </c>
    </row>
    <row r="8" spans="1:20">
      <c r="A8">
        <v>1</v>
      </c>
      <c r="B8">
        <v>16.95</v>
      </c>
      <c r="C8" s="1">
        <f>B$8/B8</f>
        <v>1</v>
      </c>
      <c r="D8" s="1">
        <f>C8/A8</f>
        <v>1</v>
      </c>
      <c r="O8">
        <v>1</v>
      </c>
      <c r="P8">
        <v>6.71</v>
      </c>
      <c r="Q8" s="1">
        <f>P$8/P8</f>
        <v>1</v>
      </c>
      <c r="R8" s="1">
        <f>Q8/O8</f>
        <v>1</v>
      </c>
    </row>
    <row r="9" spans="1:20">
      <c r="A9">
        <v>2</v>
      </c>
      <c r="B9">
        <v>9.0299999999999994</v>
      </c>
      <c r="C9" s="1">
        <f>B$8/B9</f>
        <v>1.8770764119601329</v>
      </c>
      <c r="D9" s="1">
        <f t="shared" ref="D9:D18" si="0">C9/A9</f>
        <v>0.93853820598006643</v>
      </c>
      <c r="O9">
        <v>2</v>
      </c>
      <c r="P9">
        <v>3.4929999999999999</v>
      </c>
      <c r="Q9" s="1">
        <f>P$8/P9</f>
        <v>1.92098482679645</v>
      </c>
      <c r="R9" s="1">
        <f t="shared" ref="R9:R18" si="1">Q9/O9</f>
        <v>0.960492413398225</v>
      </c>
    </row>
    <row r="10" spans="1:20">
      <c r="A10">
        <v>3</v>
      </c>
      <c r="B10">
        <v>6.67</v>
      </c>
      <c r="C10" s="1">
        <f t="shared" ref="C10:C18" si="2">B$8/B10</f>
        <v>2.5412293853073464</v>
      </c>
      <c r="D10" s="1">
        <f t="shared" si="0"/>
        <v>0.84707646176911544</v>
      </c>
      <c r="O10">
        <v>3</v>
      </c>
      <c r="P10">
        <v>2.6030000000000002</v>
      </c>
      <c r="Q10" s="1">
        <f t="shared" ref="Q10:Q18" si="3">P$8/P10</f>
        <v>2.5777948520937377</v>
      </c>
      <c r="R10" s="1">
        <f t="shared" si="1"/>
        <v>0.85926495069791253</v>
      </c>
    </row>
    <row r="11" spans="1:20">
      <c r="A11">
        <v>4</v>
      </c>
      <c r="B11">
        <v>5.18</v>
      </c>
      <c r="C11" s="1">
        <f t="shared" si="2"/>
        <v>3.2722007722007724</v>
      </c>
      <c r="D11" s="1">
        <f t="shared" si="0"/>
        <v>0.81805019305019311</v>
      </c>
      <c r="O11">
        <v>4</v>
      </c>
      <c r="P11">
        <v>2.12</v>
      </c>
      <c r="Q11" s="1">
        <f t="shared" si="3"/>
        <v>3.1650943396226414</v>
      </c>
      <c r="R11" s="1">
        <f t="shared" si="1"/>
        <v>0.79127358490566035</v>
      </c>
    </row>
    <row r="12" spans="1:20">
      <c r="A12">
        <v>5</v>
      </c>
      <c r="B12">
        <v>4.95</v>
      </c>
      <c r="C12" s="1">
        <f t="shared" si="2"/>
        <v>3.4242424242424239</v>
      </c>
      <c r="D12" s="1">
        <f t="shared" si="0"/>
        <v>0.68484848484848482</v>
      </c>
      <c r="O12">
        <v>5</v>
      </c>
      <c r="P12">
        <v>1.9630000000000001</v>
      </c>
      <c r="Q12" s="1">
        <f t="shared" si="3"/>
        <v>3.4182373917473252</v>
      </c>
      <c r="R12" s="1">
        <f t="shared" si="1"/>
        <v>0.68364747834946504</v>
      </c>
      <c r="S12">
        <f>Q12/(4+(O12-4)*$T$7)</f>
        <v>0.80429115099937065</v>
      </c>
    </row>
    <row r="13" spans="1:20">
      <c r="A13">
        <v>6</v>
      </c>
      <c r="B13">
        <v>4.6900000000000004</v>
      </c>
      <c r="C13" s="1">
        <f t="shared" si="2"/>
        <v>3.6140724946695091</v>
      </c>
      <c r="D13" s="1">
        <f t="shared" si="0"/>
        <v>0.60234541577825151</v>
      </c>
      <c r="O13">
        <v>6</v>
      </c>
      <c r="P13">
        <v>1.9359999999999999</v>
      </c>
      <c r="Q13" s="1">
        <f t="shared" si="3"/>
        <v>3.4659090909090908</v>
      </c>
      <c r="R13" s="1">
        <f t="shared" si="1"/>
        <v>0.57765151515151514</v>
      </c>
      <c r="S13">
        <f t="shared" ref="S13:S15" si="4">Q13/(4+(O13-4)*$T$7)</f>
        <v>0.77020202020202022</v>
      </c>
    </row>
    <row r="14" spans="1:20">
      <c r="A14">
        <v>7</v>
      </c>
      <c r="B14">
        <v>4.47</v>
      </c>
      <c r="C14" s="1">
        <f t="shared" si="2"/>
        <v>3.7919463087248322</v>
      </c>
      <c r="D14" s="1">
        <f t="shared" si="0"/>
        <v>0.54170661553211885</v>
      </c>
      <c r="O14">
        <v>7</v>
      </c>
      <c r="P14">
        <v>1.93</v>
      </c>
      <c r="Q14" s="1">
        <f t="shared" si="3"/>
        <v>3.4766839378238341</v>
      </c>
      <c r="R14" s="1">
        <f t="shared" si="1"/>
        <v>0.49666913397483342</v>
      </c>
      <c r="S14">
        <f t="shared" si="4"/>
        <v>0.73193346059449138</v>
      </c>
    </row>
    <row r="15" spans="1:20">
      <c r="A15">
        <v>8</v>
      </c>
      <c r="B15">
        <v>4.4000000000000004</v>
      </c>
      <c r="C15" s="1">
        <f t="shared" si="2"/>
        <v>3.8522727272727266</v>
      </c>
      <c r="D15" s="1">
        <f t="shared" si="0"/>
        <v>0.48153409090909083</v>
      </c>
      <c r="O15">
        <v>8</v>
      </c>
      <c r="P15">
        <v>1.9159999999999999</v>
      </c>
      <c r="Q15" s="1">
        <f t="shared" si="3"/>
        <v>3.5020876826722338</v>
      </c>
      <c r="R15" s="1">
        <f t="shared" si="1"/>
        <v>0.43776096033402923</v>
      </c>
      <c r="S15">
        <f t="shared" si="4"/>
        <v>0.70041753653444672</v>
      </c>
    </row>
    <row r="16" spans="1:20">
      <c r="A16">
        <v>9</v>
      </c>
      <c r="B16">
        <v>4.62</v>
      </c>
      <c r="C16" s="1">
        <f t="shared" si="2"/>
        <v>3.6688311688311686</v>
      </c>
      <c r="D16" s="1">
        <f t="shared" si="0"/>
        <v>0.40764790764790759</v>
      </c>
      <c r="O16">
        <v>9</v>
      </c>
      <c r="P16">
        <v>2.302</v>
      </c>
      <c r="Q16" s="1">
        <f t="shared" si="3"/>
        <v>2.9148566463944396</v>
      </c>
      <c r="R16" s="1">
        <f t="shared" si="1"/>
        <v>0.32387296071049332</v>
      </c>
    </row>
    <row r="17" spans="1:18">
      <c r="A17">
        <v>10</v>
      </c>
      <c r="B17">
        <v>4.55</v>
      </c>
      <c r="C17" s="1">
        <f t="shared" si="2"/>
        <v>3.7252747252747254</v>
      </c>
      <c r="D17" s="1">
        <f t="shared" si="0"/>
        <v>0.37252747252747254</v>
      </c>
      <c r="O17">
        <v>10</v>
      </c>
      <c r="P17">
        <v>2.0840000000000001</v>
      </c>
      <c r="Q17" s="1">
        <f t="shared" si="3"/>
        <v>3.2197696737044144</v>
      </c>
      <c r="R17" s="1">
        <f t="shared" si="1"/>
        <v>0.32197696737044146</v>
      </c>
    </row>
    <row r="18" spans="1:18">
      <c r="A18">
        <v>16</v>
      </c>
      <c r="B18">
        <v>4.3899999999999997</v>
      </c>
      <c r="C18" s="1">
        <f t="shared" si="2"/>
        <v>3.8610478359908886</v>
      </c>
      <c r="D18" s="1">
        <f t="shared" si="0"/>
        <v>0.24131548974943054</v>
      </c>
      <c r="O18">
        <v>16</v>
      </c>
      <c r="P18">
        <v>1.911</v>
      </c>
      <c r="Q18" s="1">
        <f t="shared" si="3"/>
        <v>3.5112506541077968</v>
      </c>
      <c r="R18" s="1">
        <f t="shared" si="1"/>
        <v>0.2194531658817373</v>
      </c>
    </row>
    <row r="23" spans="1:18">
      <c r="B23" t="s">
        <v>8</v>
      </c>
    </row>
    <row r="24" spans="1:18">
      <c r="B24" t="s">
        <v>7</v>
      </c>
    </row>
    <row r="26" spans="1:18">
      <c r="A26" t="s">
        <v>0</v>
      </c>
      <c r="B26" t="s">
        <v>1</v>
      </c>
      <c r="C26" t="s">
        <v>2</v>
      </c>
      <c r="D26" t="s">
        <v>3</v>
      </c>
    </row>
    <row r="27" spans="1:18">
      <c r="A27">
        <v>1</v>
      </c>
      <c r="B27">
        <v>462</v>
      </c>
      <c r="C27" s="1">
        <f>B$27/B27</f>
        <v>1</v>
      </c>
      <c r="D27" s="1">
        <f>C27/A27</f>
        <v>1</v>
      </c>
    </row>
    <row r="28" spans="1:18">
      <c r="A28">
        <v>7</v>
      </c>
      <c r="B28">
        <v>118.39</v>
      </c>
      <c r="C28" s="1">
        <f>B$27/B28</f>
        <v>3.9023566179575977</v>
      </c>
      <c r="D28" s="1">
        <f>C28/A28</f>
        <v>0.55747951685108543</v>
      </c>
    </row>
    <row r="32" spans="1:18">
      <c r="A32" t="s">
        <v>9</v>
      </c>
    </row>
    <row r="33" spans="1:17">
      <c r="D33" t="s">
        <v>16</v>
      </c>
    </row>
    <row r="34" spans="1:17">
      <c r="D34" t="s">
        <v>15</v>
      </c>
      <c r="E34" t="s">
        <v>15</v>
      </c>
      <c r="F34" t="s">
        <v>17</v>
      </c>
      <c r="G34" t="s">
        <v>17</v>
      </c>
      <c r="H34" t="s">
        <v>15</v>
      </c>
      <c r="I34" t="s">
        <v>15</v>
      </c>
      <c r="J34" t="s">
        <v>17</v>
      </c>
      <c r="K34" t="s">
        <v>17</v>
      </c>
      <c r="L34" t="s">
        <v>20</v>
      </c>
      <c r="M34" t="s">
        <v>20</v>
      </c>
      <c r="N34" t="s">
        <v>23</v>
      </c>
      <c r="O34" t="s">
        <v>25</v>
      </c>
      <c r="Q34" t="s">
        <v>25</v>
      </c>
    </row>
    <row r="35" spans="1:17">
      <c r="A35" t="s">
        <v>12</v>
      </c>
      <c r="B35" t="s">
        <v>11</v>
      </c>
      <c r="C35" t="s">
        <v>10</v>
      </c>
      <c r="D35" t="s">
        <v>13</v>
      </c>
      <c r="E35" t="s">
        <v>14</v>
      </c>
      <c r="F35" t="s">
        <v>13</v>
      </c>
      <c r="G35" t="s">
        <v>14</v>
      </c>
      <c r="H35" t="s">
        <v>18</v>
      </c>
      <c r="I35" t="s">
        <v>19</v>
      </c>
      <c r="J35" t="s">
        <v>18</v>
      </c>
      <c r="K35" t="s">
        <v>19</v>
      </c>
      <c r="L35" t="s">
        <v>21</v>
      </c>
      <c r="M35" t="s">
        <v>22</v>
      </c>
      <c r="N35" t="s">
        <v>21</v>
      </c>
      <c r="O35" t="s">
        <v>24</v>
      </c>
      <c r="P35" t="s">
        <v>26</v>
      </c>
      <c r="Q35" t="s">
        <v>27</v>
      </c>
    </row>
    <row r="36" spans="1:17">
      <c r="A36">
        <v>1</v>
      </c>
      <c r="B36" s="2">
        <f>10^A36</f>
        <v>10</v>
      </c>
      <c r="C36" s="2">
        <v>4</v>
      </c>
      <c r="D36">
        <v>0</v>
      </c>
      <c r="E36">
        <v>0</v>
      </c>
      <c r="F36" s="3">
        <v>0</v>
      </c>
      <c r="G36">
        <v>0</v>
      </c>
      <c r="H36" s="3">
        <v>0</v>
      </c>
      <c r="I36">
        <v>0</v>
      </c>
      <c r="J36">
        <v>0</v>
      </c>
      <c r="K36">
        <v>0</v>
      </c>
      <c r="L36" s="3">
        <v>4.0000000000000001E-3</v>
      </c>
      <c r="M36">
        <v>4.0000000000000001E-3</v>
      </c>
      <c r="N36" s="3">
        <v>3.0000000000000001E-3</v>
      </c>
      <c r="O36" s="3">
        <v>0.01</v>
      </c>
      <c r="P36" s="3">
        <v>0.01</v>
      </c>
      <c r="Q36" s="3">
        <v>1.6E-2</v>
      </c>
    </row>
    <row r="37" spans="1:17">
      <c r="A37">
        <f>A36+1</f>
        <v>2</v>
      </c>
      <c r="B37" s="2">
        <f t="shared" ref="B37:B44" si="5">10^A37</f>
        <v>100</v>
      </c>
      <c r="C37" s="2">
        <v>25</v>
      </c>
      <c r="D37">
        <v>0</v>
      </c>
      <c r="E37">
        <v>1E-3</v>
      </c>
      <c r="F37" s="3">
        <v>0</v>
      </c>
      <c r="G37">
        <v>0</v>
      </c>
      <c r="H37" s="3">
        <v>0</v>
      </c>
      <c r="I37">
        <v>0</v>
      </c>
      <c r="J37">
        <v>0</v>
      </c>
      <c r="K37">
        <v>0</v>
      </c>
      <c r="L37" s="3">
        <v>4.0000000000000001E-3</v>
      </c>
      <c r="M37">
        <v>4.0000000000000001E-3</v>
      </c>
      <c r="N37" s="3">
        <v>3.0000000000000001E-3</v>
      </c>
      <c r="O37" s="3">
        <v>1.0999999999999999E-2</v>
      </c>
      <c r="P37" s="3">
        <v>0.01</v>
      </c>
      <c r="Q37" s="3">
        <v>1.6E-2</v>
      </c>
    </row>
    <row r="38" spans="1:17">
      <c r="A38">
        <f t="shared" ref="A38:A43" si="6">A37+1</f>
        <v>3</v>
      </c>
      <c r="B38" s="2">
        <f t="shared" si="5"/>
        <v>1000</v>
      </c>
      <c r="C38" s="2">
        <v>168</v>
      </c>
      <c r="D38">
        <v>1E-3</v>
      </c>
      <c r="E38">
        <v>2E-3</v>
      </c>
      <c r="F38" s="3">
        <v>0</v>
      </c>
      <c r="G38">
        <v>2E-3</v>
      </c>
      <c r="H38" s="3">
        <v>0</v>
      </c>
      <c r="I38">
        <v>0</v>
      </c>
      <c r="J38">
        <v>0</v>
      </c>
      <c r="K38">
        <v>0</v>
      </c>
      <c r="L38" s="3">
        <v>4.0000000000000001E-3</v>
      </c>
      <c r="M38">
        <v>5.0000000000000001E-3</v>
      </c>
      <c r="N38" s="3">
        <v>3.0000000000000001E-3</v>
      </c>
      <c r="O38" s="3">
        <v>8.9999999999999993E-3</v>
      </c>
      <c r="P38" s="3">
        <v>0.01</v>
      </c>
      <c r="Q38" s="3">
        <v>1.6E-2</v>
      </c>
    </row>
    <row r="39" spans="1:17">
      <c r="A39">
        <f t="shared" si="6"/>
        <v>4</v>
      </c>
      <c r="B39" s="2">
        <f t="shared" si="5"/>
        <v>10000</v>
      </c>
      <c r="C39" s="2">
        <v>1229</v>
      </c>
      <c r="D39">
        <v>2.9000000000000001E-2</v>
      </c>
      <c r="E39">
        <v>2.3E-2</v>
      </c>
      <c r="F39" s="3">
        <v>0.02</v>
      </c>
      <c r="G39">
        <v>2.1000000000000001E-2</v>
      </c>
      <c r="H39" s="3">
        <v>0</v>
      </c>
      <c r="I39">
        <v>0</v>
      </c>
      <c r="J39">
        <v>1.5599999999999999E-2</v>
      </c>
      <c r="K39">
        <v>1E-3</v>
      </c>
      <c r="L39" s="3">
        <v>5.0000000000000001E-3</v>
      </c>
      <c r="M39">
        <v>7.0000000000000001E-3</v>
      </c>
      <c r="N39" s="3">
        <v>4.0000000000000001E-3</v>
      </c>
      <c r="O39" s="3">
        <v>1.4E-2</v>
      </c>
      <c r="P39" s="3">
        <v>1.0999999999999999E-2</v>
      </c>
      <c r="Q39" s="3">
        <v>0.01</v>
      </c>
    </row>
    <row r="40" spans="1:17">
      <c r="A40">
        <f t="shared" si="6"/>
        <v>5</v>
      </c>
      <c r="B40" s="2">
        <f t="shared" si="5"/>
        <v>100000</v>
      </c>
      <c r="C40" s="2">
        <v>9592</v>
      </c>
      <c r="D40">
        <v>0.621</v>
      </c>
      <c r="E40">
        <v>0.34799999999999998</v>
      </c>
      <c r="F40" s="3">
        <v>0.33</v>
      </c>
      <c r="G40">
        <v>0.29399999999999998</v>
      </c>
      <c r="H40" s="3">
        <v>0.01</v>
      </c>
      <c r="I40">
        <v>1.5599999999999999E-2</v>
      </c>
      <c r="J40">
        <v>1.5599999999999999E-2</v>
      </c>
      <c r="K40">
        <v>8.0000000000000002E-3</v>
      </c>
      <c r="L40" s="3">
        <v>1.95E-2</v>
      </c>
      <c r="M40">
        <v>1.9E-2</v>
      </c>
      <c r="N40" s="3">
        <v>0.01</v>
      </c>
      <c r="O40" s="3">
        <v>1.7999999999999999E-2</v>
      </c>
      <c r="P40" s="3">
        <v>1.7000000000000001E-2</v>
      </c>
      <c r="Q40" s="3">
        <v>0</v>
      </c>
    </row>
    <row r="41" spans="1:17">
      <c r="A41">
        <f t="shared" si="6"/>
        <v>6</v>
      </c>
      <c r="B41" s="2">
        <f t="shared" si="5"/>
        <v>1000000</v>
      </c>
      <c r="C41" s="2">
        <v>78498</v>
      </c>
      <c r="D41">
        <v>14.54</v>
      </c>
      <c r="E41">
        <v>5.82</v>
      </c>
      <c r="F41" s="3">
        <v>7.54</v>
      </c>
      <c r="G41">
        <v>5.23</v>
      </c>
      <c r="H41" s="3">
        <v>0.12</v>
      </c>
      <c r="I41">
        <v>6.2399999999999997E-2</v>
      </c>
      <c r="J41">
        <v>0.624</v>
      </c>
      <c r="K41">
        <v>0.14399999999999999</v>
      </c>
      <c r="L41" s="3">
        <v>0.33600000000000002</v>
      </c>
      <c r="M41">
        <v>0.17199999999999999</v>
      </c>
      <c r="N41" s="3">
        <v>0.128</v>
      </c>
      <c r="O41" s="3">
        <v>0.111</v>
      </c>
      <c r="P41" s="3">
        <v>0.124</v>
      </c>
      <c r="Q41" s="3">
        <v>0.04</v>
      </c>
    </row>
    <row r="42" spans="1:17">
      <c r="A42">
        <f t="shared" si="6"/>
        <v>7</v>
      </c>
      <c r="B42" s="2">
        <f t="shared" si="5"/>
        <v>10000000</v>
      </c>
      <c r="C42" s="2">
        <v>664579</v>
      </c>
      <c r="E42">
        <v>114.59</v>
      </c>
      <c r="F42" s="3">
        <v>186.59</v>
      </c>
      <c r="G42">
        <v>103.82</v>
      </c>
      <c r="H42" s="3">
        <v>3.181</v>
      </c>
      <c r="I42">
        <v>1.22</v>
      </c>
      <c r="J42" s="3">
        <v>7.7119999999999997</v>
      </c>
      <c r="K42">
        <v>2.91</v>
      </c>
      <c r="L42" s="3">
        <v>8.4209999999999994</v>
      </c>
      <c r="M42">
        <v>3.13</v>
      </c>
      <c r="N42" s="3">
        <v>3.198</v>
      </c>
      <c r="O42" s="3">
        <v>2.2029999999999998</v>
      </c>
      <c r="P42" s="3">
        <v>2.2749999999999999</v>
      </c>
      <c r="Q42" s="3">
        <v>0.98</v>
      </c>
    </row>
    <row r="43" spans="1:17">
      <c r="A43">
        <f t="shared" si="6"/>
        <v>8</v>
      </c>
      <c r="B43" s="2">
        <f t="shared" si="5"/>
        <v>100000000</v>
      </c>
      <c r="C43" s="2">
        <v>5761455</v>
      </c>
      <c r="H43" s="3">
        <v>85.79</v>
      </c>
      <c r="I43">
        <v>26.04</v>
      </c>
      <c r="K43">
        <v>66.72</v>
      </c>
      <c r="M43">
        <v>69.599999999999994</v>
      </c>
      <c r="N43" s="3">
        <v>86.22</v>
      </c>
      <c r="O43" s="3">
        <v>58.33</v>
      </c>
      <c r="P43" s="3">
        <v>58.59</v>
      </c>
      <c r="Q43" s="3">
        <v>24.95</v>
      </c>
    </row>
    <row r="44" spans="1:17">
      <c r="A44">
        <f>A43+1</f>
        <v>9</v>
      </c>
      <c r="B44" s="2">
        <f t="shared" si="5"/>
        <v>1000000000</v>
      </c>
      <c r="C44" s="2">
        <v>50847534</v>
      </c>
    </row>
    <row r="47" spans="1:17">
      <c r="A47" t="s">
        <v>34</v>
      </c>
    </row>
    <row r="48" spans="1:17" ht="30">
      <c r="A48" s="5" t="s">
        <v>30</v>
      </c>
      <c r="B48">
        <v>1</v>
      </c>
      <c r="C48">
        <v>10</v>
      </c>
      <c r="D48">
        <v>100</v>
      </c>
      <c r="E48">
        <v>1000</v>
      </c>
      <c r="F48">
        <v>10000</v>
      </c>
      <c r="G48">
        <v>100000</v>
      </c>
      <c r="H48">
        <v>1000000</v>
      </c>
    </row>
    <row r="49" spans="1:12">
      <c r="A49">
        <v>1</v>
      </c>
      <c r="B49">
        <v>0.34</v>
      </c>
    </row>
    <row r="50" spans="1:12">
      <c r="A50">
        <v>2</v>
      </c>
      <c r="B50">
        <v>0.32500000000000001</v>
      </c>
    </row>
    <row r="51" spans="1:12">
      <c r="A51">
        <v>3</v>
      </c>
      <c r="B51">
        <v>0.33700000000000002</v>
      </c>
    </row>
    <row r="52" spans="1:12">
      <c r="A52">
        <v>4</v>
      </c>
      <c r="B52">
        <v>0.41499999999999998</v>
      </c>
    </row>
    <row r="53" spans="1:12">
      <c r="A53">
        <v>5</v>
      </c>
      <c r="B53">
        <v>1.74</v>
      </c>
      <c r="C53">
        <v>1.17</v>
      </c>
      <c r="D53">
        <v>0.45700000000000002</v>
      </c>
      <c r="E53">
        <v>0.33400000000000002</v>
      </c>
      <c r="F53">
        <v>0.32800000000000001</v>
      </c>
      <c r="G53">
        <v>0.34599999999999997</v>
      </c>
      <c r="H53" t="s">
        <v>31</v>
      </c>
    </row>
    <row r="54" spans="1:12">
      <c r="A54">
        <v>6</v>
      </c>
      <c r="B54" t="s">
        <v>32</v>
      </c>
      <c r="C54" t="s">
        <v>32</v>
      </c>
      <c r="D54" t="s">
        <v>32</v>
      </c>
      <c r="E54">
        <v>0.72199999999999998</v>
      </c>
      <c r="F54">
        <v>0.47599999999999998</v>
      </c>
      <c r="G54">
        <v>0.48899999999999999</v>
      </c>
      <c r="H54" t="s">
        <v>31</v>
      </c>
    </row>
    <row r="55" spans="1:12">
      <c r="A55">
        <v>7</v>
      </c>
      <c r="F55" t="s">
        <v>32</v>
      </c>
      <c r="G55" t="s">
        <v>32</v>
      </c>
      <c r="H55" t="s">
        <v>31</v>
      </c>
    </row>
    <row r="56" spans="1:12">
      <c r="A56">
        <v>8</v>
      </c>
    </row>
    <row r="58" spans="1:12">
      <c r="A58" t="s">
        <v>33</v>
      </c>
    </row>
    <row r="59" spans="1:12" ht="30">
      <c r="A59" s="5" t="s">
        <v>30</v>
      </c>
      <c r="B59">
        <v>1</v>
      </c>
      <c r="C59">
        <v>2</v>
      </c>
      <c r="D59">
        <v>4</v>
      </c>
      <c r="E59">
        <v>8</v>
      </c>
      <c r="F59">
        <v>16</v>
      </c>
      <c r="G59">
        <v>10</v>
      </c>
      <c r="H59">
        <v>100</v>
      </c>
      <c r="I59">
        <v>1000</v>
      </c>
      <c r="J59">
        <v>10000</v>
      </c>
      <c r="K59">
        <v>100000</v>
      </c>
      <c r="L59">
        <v>1000000</v>
      </c>
    </row>
    <row r="60" spans="1:12">
      <c r="A60">
        <v>1</v>
      </c>
      <c r="B60">
        <v>0.32600000000000001</v>
      </c>
    </row>
    <row r="61" spans="1:12">
      <c r="A61">
        <v>2</v>
      </c>
      <c r="B61">
        <v>0.32</v>
      </c>
    </row>
    <row r="62" spans="1:12">
      <c r="A62">
        <v>3</v>
      </c>
      <c r="B62">
        <v>0.32300000000000001</v>
      </c>
    </row>
    <row r="63" spans="1:12">
      <c r="A63">
        <v>4</v>
      </c>
      <c r="B63">
        <v>0.35099999999999998</v>
      </c>
    </row>
    <row r="64" spans="1:12">
      <c r="A64">
        <v>5</v>
      </c>
      <c r="B64">
        <v>0.33700000000000002</v>
      </c>
    </row>
    <row r="65" spans="1:12">
      <c r="A65">
        <v>6</v>
      </c>
      <c r="B65">
        <v>0.61</v>
      </c>
    </row>
    <row r="66" spans="1:12">
      <c r="A66">
        <v>7</v>
      </c>
      <c r="B66">
        <v>6.97</v>
      </c>
      <c r="C66">
        <v>6.9530000000000003</v>
      </c>
      <c r="D66">
        <v>3.8250000000000002</v>
      </c>
      <c r="E66">
        <v>2.4039999999999999</v>
      </c>
      <c r="F66">
        <v>2.3479999999999999</v>
      </c>
      <c r="G66">
        <v>3.8559999999999999</v>
      </c>
      <c r="H66">
        <v>2.3330000000000002</v>
      </c>
      <c r="I66">
        <v>2.1970000000000001</v>
      </c>
      <c r="J66">
        <v>2.1840000000000002</v>
      </c>
      <c r="K66">
        <v>2.214</v>
      </c>
      <c r="L66" t="s">
        <v>31</v>
      </c>
    </row>
    <row r="67" spans="1:12">
      <c r="A67">
        <v>8</v>
      </c>
      <c r="B67">
        <v>179.6</v>
      </c>
      <c r="C67">
        <v>178.3</v>
      </c>
      <c r="D67">
        <v>93.5</v>
      </c>
      <c r="E67">
        <v>52.1</v>
      </c>
      <c r="F67">
        <v>51.8</v>
      </c>
      <c r="I67">
        <v>51.1</v>
      </c>
    </row>
    <row r="69" spans="1:12">
      <c r="A69" t="s">
        <v>35</v>
      </c>
    </row>
    <row r="70" spans="1:12" ht="30">
      <c r="A70" s="5" t="s">
        <v>30</v>
      </c>
      <c r="B70">
        <v>1</v>
      </c>
      <c r="C70">
        <v>2</v>
      </c>
      <c r="D70">
        <v>4</v>
      </c>
      <c r="E70">
        <v>8</v>
      </c>
      <c r="F70">
        <v>16</v>
      </c>
      <c r="G70">
        <v>10</v>
      </c>
      <c r="H70">
        <v>100</v>
      </c>
      <c r="I70">
        <v>1000</v>
      </c>
      <c r="J70">
        <v>10000</v>
      </c>
      <c r="K70">
        <v>100000</v>
      </c>
      <c r="L70">
        <v>1000000</v>
      </c>
    </row>
    <row r="71" spans="1:12">
      <c r="A71" s="5">
        <v>6</v>
      </c>
      <c r="B71">
        <v>0.59099999999999997</v>
      </c>
      <c r="C71">
        <v>0.442</v>
      </c>
      <c r="D71">
        <v>0.39100000000000001</v>
      </c>
      <c r="E71">
        <v>0.39700000000000002</v>
      </c>
      <c r="F71">
        <v>0.39400000000000002</v>
      </c>
      <c r="G71">
        <v>0.40400000000000003</v>
      </c>
      <c r="H71">
        <v>0.39400000000000002</v>
      </c>
      <c r="I71">
        <v>0.40600000000000003</v>
      </c>
    </row>
    <row r="72" spans="1:12">
      <c r="A72">
        <v>7</v>
      </c>
      <c r="B72" s="3">
        <v>3.5609999999999999</v>
      </c>
      <c r="C72" s="3">
        <v>2.04</v>
      </c>
      <c r="D72" s="3">
        <v>1.63</v>
      </c>
      <c r="E72" s="3">
        <v>1.272</v>
      </c>
      <c r="F72" s="3">
        <v>1.2829999999999999</v>
      </c>
    </row>
    <row r="73" spans="1:12">
      <c r="A73">
        <v>8</v>
      </c>
      <c r="B73" s="3">
        <v>87.08</v>
      </c>
      <c r="C73" s="3">
        <v>45.71</v>
      </c>
      <c r="D73" s="3">
        <v>31.69</v>
      </c>
      <c r="E73" s="3">
        <v>25.16</v>
      </c>
      <c r="F73" s="3">
        <v>25.221</v>
      </c>
    </row>
    <row r="74" spans="1:12">
      <c r="A74" t="s">
        <v>36</v>
      </c>
    </row>
    <row r="76" spans="1:12">
      <c r="A76" s="3"/>
      <c r="B76" t="s">
        <v>37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2016-08-20T16:14:43Z</dcterms:created>
  <dcterms:modified xsi:type="dcterms:W3CDTF">2016-09-22T13:33:06Z</dcterms:modified>
</cp:coreProperties>
</file>