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USB DRIVE/HOSP 2350/Week 7/"/>
    </mc:Choice>
  </mc:AlternateContent>
  <xr:revisionPtr revIDLastSave="0" documentId="13_ncr:1_{059637EE-4A3C-D345-974C-A713B30CF0C2}" xr6:coauthVersionLast="45" xr6:coauthVersionMax="45" xr10:uidLastSave="{00000000-0000-0000-0000-000000000000}"/>
  <bookViews>
    <workbookView xWindow="0" yWindow="0" windowWidth="28800" windowHeight="18000" tabRatio="500" activeTab="1" xr2:uid="{00000000-000D-0000-FFFF-FFFF00000000}"/>
  </bookViews>
  <sheets>
    <sheet name="Pricing" sheetId="2" r:id="rId1"/>
    <sheet name="Soup (2)" sheetId="11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1" l="1"/>
  <c r="E15" i="11"/>
  <c r="B17" i="11"/>
  <c r="E8" i="11"/>
  <c r="E9" i="11"/>
  <c r="E10" i="11"/>
  <c r="E14" i="11" s="1"/>
  <c r="E11" i="11"/>
  <c r="E12" i="11"/>
  <c r="E13" i="11"/>
  <c r="E7" i="11"/>
  <c r="D7" i="11"/>
  <c r="D9" i="11"/>
  <c r="D11" i="11"/>
  <c r="D8" i="11"/>
  <c r="D10" i="11"/>
</calcChain>
</file>

<file path=xl/sharedStrings.xml><?xml version="1.0" encoding="utf-8"?>
<sst xmlns="http://schemas.openxmlformats.org/spreadsheetml/2006/main" count="205" uniqueCount="118">
  <si>
    <t>Apple cider vinegar</t>
  </si>
  <si>
    <t>Bell pepper</t>
  </si>
  <si>
    <t>Brown sugar</t>
  </si>
  <si>
    <t>Butter</t>
  </si>
  <si>
    <t>Calabaza</t>
  </si>
  <si>
    <t>Chili flakes</t>
  </si>
  <si>
    <t>Cream</t>
  </si>
  <si>
    <t>Cumin</t>
  </si>
  <si>
    <t xml:space="preserve">Dijon mustard </t>
  </si>
  <si>
    <t xml:space="preserve">Egg </t>
  </si>
  <si>
    <t>Fresh mangoes</t>
  </si>
  <si>
    <t>Garlic</t>
  </si>
  <si>
    <t>Ginger</t>
  </si>
  <si>
    <t>Golden raisin</t>
  </si>
  <si>
    <t>Honey</t>
  </si>
  <si>
    <t>Kosher salt</t>
  </si>
  <si>
    <t>Lemon juice</t>
  </si>
  <si>
    <t>Olive oil</t>
  </si>
  <si>
    <t xml:space="preserve">Onion </t>
  </si>
  <si>
    <t>Peppercorn</t>
  </si>
  <si>
    <t>Sugar</t>
  </si>
  <si>
    <t>Unsweetened pineapple juice</t>
  </si>
  <si>
    <t xml:space="preserve">Vegetable oil </t>
  </si>
  <si>
    <t>item</t>
  </si>
  <si>
    <t>unit</t>
  </si>
  <si>
    <t>lb</t>
  </si>
  <si>
    <t>bunch</t>
  </si>
  <si>
    <t>Culantro</t>
  </si>
  <si>
    <t>each</t>
  </si>
  <si>
    <t>ea</t>
  </si>
  <si>
    <t>unit cost ($)</t>
  </si>
  <si>
    <t>Water melon</t>
  </si>
  <si>
    <t>balsamic vinegar</t>
  </si>
  <si>
    <t>Basil</t>
  </si>
  <si>
    <t>Pickling liquid</t>
  </si>
  <si>
    <t xml:space="preserve">White wine vinegar </t>
  </si>
  <si>
    <t>Cherry Tomatoes</t>
  </si>
  <si>
    <t>Dried Oregano</t>
  </si>
  <si>
    <t>Veg Stock</t>
  </si>
  <si>
    <t xml:space="preserve"> Unit Cost ($) </t>
  </si>
  <si>
    <t>Cost in Recipe</t>
  </si>
  <si>
    <t>Duck Breast</t>
  </si>
  <si>
    <t>Cardamom pods</t>
  </si>
  <si>
    <t>Star Anise</t>
  </si>
  <si>
    <t>Fresh Thyme</t>
  </si>
  <si>
    <t>Carrot</t>
  </si>
  <si>
    <t>Orange Juice</t>
  </si>
  <si>
    <t>Calaloo</t>
  </si>
  <si>
    <t>nutmeg</t>
  </si>
  <si>
    <t>Apio</t>
  </si>
  <si>
    <t>Fresh Rosemary</t>
  </si>
  <si>
    <t>White fish</t>
  </si>
  <si>
    <t>Chicken stock</t>
  </si>
  <si>
    <t>AP flour</t>
  </si>
  <si>
    <t>sparkling water</t>
  </si>
  <si>
    <t xml:space="preserve">Russet potatoes </t>
  </si>
  <si>
    <t>Peas</t>
  </si>
  <si>
    <t>Capers</t>
  </si>
  <si>
    <t>Gherkins</t>
  </si>
  <si>
    <t>Mayonnaise</t>
  </si>
  <si>
    <t>Shallots</t>
  </si>
  <si>
    <t xml:space="preserve">Parsley </t>
  </si>
  <si>
    <t>Malanga</t>
  </si>
  <si>
    <t>Parmasean cheese</t>
  </si>
  <si>
    <t>Beer</t>
  </si>
  <si>
    <t>Curry Powder</t>
  </si>
  <si>
    <t>Manchego cheese</t>
  </si>
  <si>
    <t>Mint</t>
  </si>
  <si>
    <t>Pineapple</t>
  </si>
  <si>
    <t>Red Onion</t>
  </si>
  <si>
    <t>Walnuts</t>
  </si>
  <si>
    <t>Egg Plant</t>
  </si>
  <si>
    <t>worecestershire sauce</t>
  </si>
  <si>
    <t>smoked paprika</t>
  </si>
  <si>
    <t>canned tomatoes</t>
  </si>
  <si>
    <t>celery salt</t>
  </si>
  <si>
    <t>Dark Molasses</t>
  </si>
  <si>
    <t>Dark Soft sugar</t>
  </si>
  <si>
    <t>Mustard powder</t>
  </si>
  <si>
    <t>white chocolate</t>
  </si>
  <si>
    <t xml:space="preserve">Zucchini </t>
  </si>
  <si>
    <t>Eggplant</t>
  </si>
  <si>
    <t>Sweet Peppers</t>
  </si>
  <si>
    <t>Each</t>
  </si>
  <si>
    <t>Rum</t>
  </si>
  <si>
    <t>Dark Chocolate</t>
  </si>
  <si>
    <t>vanilla essence</t>
  </si>
  <si>
    <t>Passion Fruit flavoring</t>
  </si>
  <si>
    <t>ground cherry</t>
  </si>
  <si>
    <t>ground cinnamon</t>
  </si>
  <si>
    <t>ground nutmeg</t>
  </si>
  <si>
    <t>powder sugar</t>
  </si>
  <si>
    <t>graham crackers</t>
  </si>
  <si>
    <t>condensed milk</t>
  </si>
  <si>
    <t>Banana</t>
  </si>
  <si>
    <t>Arugula</t>
  </si>
  <si>
    <t>http://www.ers.usda.gov/data-products/fruit-and-vegetable-prices.aspx</t>
  </si>
  <si>
    <t>Blue Cheese</t>
  </si>
  <si>
    <t>G</t>
  </si>
  <si>
    <t>Recipe</t>
  </si>
  <si>
    <t>number of portions</t>
  </si>
  <si>
    <t>Ingredient</t>
  </si>
  <si>
    <t>quantity</t>
  </si>
  <si>
    <t>Total Recipe Cost</t>
  </si>
  <si>
    <t>Cost per portion</t>
  </si>
  <si>
    <t>Selling Price</t>
  </si>
  <si>
    <t>Cost Percentage</t>
  </si>
  <si>
    <t>Gross Profit</t>
  </si>
  <si>
    <t>Dauphinoise Potatoes</t>
  </si>
  <si>
    <t>Russet potatoes</t>
  </si>
  <si>
    <t>Heavy cream</t>
  </si>
  <si>
    <t>Gruyere Cheese</t>
  </si>
  <si>
    <t>Thyme</t>
  </si>
  <si>
    <t xml:space="preserve">Salt </t>
  </si>
  <si>
    <t>Pepper</t>
  </si>
  <si>
    <t>fl oz</t>
  </si>
  <si>
    <t>tt</t>
  </si>
  <si>
    <t>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</si>
</sst>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&quot;$&quot;#,##0.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8">
    <xf numFmtId="0" fontId="0" fillId="0" borderId="0"/>
    <xf numFmtId="44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ill="1" applyAlignment="1">
      <alignment horizontal="center" wrapText="1"/>
    </xf>
    <xf numFmtId="165" fontId="3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1" applyNumberFormat="1" applyFont="1" applyFill="1" applyAlignment="1">
      <alignment horizontal="center" wrapText="1"/>
    </xf>
    <xf numFmtId="165" fontId="0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9" fillId="0" borderId="0" xfId="0" applyFont="1" applyFill="1" applyAlignment="1">
      <alignment wrapText="1"/>
    </xf>
    <xf numFmtId="0" fontId="9" fillId="0" borderId="0" xfId="0" applyFont="1" applyAlignment="1"/>
    <xf numFmtId="0" fontId="8" fillId="2" borderId="0" xfId="0" applyFont="1" applyFill="1" applyBorder="1" applyAlignment="1">
      <alignment wrapText="1"/>
    </xf>
    <xf numFmtId="44" fontId="9" fillId="0" borderId="0" xfId="1" applyFont="1" applyFill="1" applyAlignment="1">
      <alignment wrapText="1"/>
    </xf>
    <xf numFmtId="0" fontId="3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9" fillId="0" borderId="0" xfId="0" applyFont="1" applyFill="1" applyAlignment="1"/>
    <xf numFmtId="0" fontId="9" fillId="0" borderId="0" xfId="0" applyFont="1"/>
    <xf numFmtId="0" fontId="8" fillId="3" borderId="0" xfId="0" applyFont="1" applyFill="1"/>
    <xf numFmtId="0" fontId="9" fillId="0" borderId="0" xfId="0" applyFont="1" applyFill="1"/>
    <xf numFmtId="44" fontId="9" fillId="0" borderId="0" xfId="0" applyNumberFormat="1" applyFont="1"/>
    <xf numFmtId="44" fontId="9" fillId="0" borderId="0" xfId="1" applyFont="1" applyAlignment="1"/>
    <xf numFmtId="0" fontId="7" fillId="0" borderId="1" xfId="0" applyFont="1" applyBorder="1" applyAlignment="1">
      <alignment wrapText="1"/>
    </xf>
    <xf numFmtId="0" fontId="8" fillId="0" borderId="1" xfId="0" applyFont="1" applyBorder="1" applyAlignment="1"/>
    <xf numFmtId="164" fontId="7" fillId="0" borderId="1" xfId="0" applyNumberFormat="1" applyFont="1" applyBorder="1" applyAlignment="1">
      <alignment wrapText="1"/>
    </xf>
    <xf numFmtId="0" fontId="8" fillId="2" borderId="2" xfId="0" applyFont="1" applyFill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2" xfId="0" applyFont="1" applyBorder="1" applyAlignment="1"/>
    <xf numFmtId="0" fontId="9" fillId="0" borderId="2" xfId="0" applyFont="1" applyBorder="1"/>
    <xf numFmtId="44" fontId="8" fillId="2" borderId="2" xfId="1" applyFont="1" applyFill="1" applyBorder="1" applyAlignment="1">
      <alignment wrapText="1"/>
    </xf>
    <xf numFmtId="0" fontId="9" fillId="0" borderId="0" xfId="0" applyFont="1" applyFill="1" applyBorder="1" applyAlignment="1">
      <alignment wrapText="1"/>
    </xf>
    <xf numFmtId="0" fontId="9" fillId="0" borderId="0" xfId="0" applyFont="1" applyBorder="1" applyAlignment="1"/>
    <xf numFmtId="0" fontId="9" fillId="0" borderId="0" xfId="0" applyFont="1" applyBorder="1"/>
    <xf numFmtId="164" fontId="8" fillId="2" borderId="0" xfId="0" applyNumberFormat="1" applyFont="1" applyFill="1" applyBorder="1" applyAlignment="1">
      <alignment wrapText="1"/>
    </xf>
    <xf numFmtId="0" fontId="9" fillId="0" borderId="0" xfId="0" applyNumberFormat="1" applyFont="1" applyFill="1" applyBorder="1"/>
    <xf numFmtId="44" fontId="9" fillId="0" borderId="0" xfId="1" applyFont="1" applyFill="1" applyBorder="1" applyAlignment="1">
      <alignment horizontal="right"/>
    </xf>
    <xf numFmtId="9" fontId="9" fillId="0" borderId="0" xfId="17" applyFont="1" applyFill="1" applyBorder="1"/>
    <xf numFmtId="44" fontId="8" fillId="4" borderId="0" xfId="1" applyFont="1" applyFill="1" applyBorder="1" applyAlignment="1">
      <alignment horizontal="right"/>
    </xf>
  </cellXfs>
  <cellStyles count="18">
    <cellStyle name="Currency" xfId="1" builtinId="4"/>
    <cellStyle name="Currency 2" xfId="16" xr:uid="{00000000-0005-0000-0000-000001000000}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Percent" xfId="17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0"/>
  <sheetViews>
    <sheetView topLeftCell="A7" zoomScale="157" workbookViewId="0">
      <selection activeCell="C31" sqref="C31"/>
    </sheetView>
  </sheetViews>
  <sheetFormatPr baseColWidth="10" defaultColWidth="11" defaultRowHeight="16" x14ac:dyDescent="0.2"/>
  <cols>
    <col min="1" max="1" width="28.33203125" style="4" customWidth="1"/>
    <col min="2" max="2" width="17.83203125" style="8" customWidth="1"/>
    <col min="3" max="3" width="12.83203125" style="2" customWidth="1"/>
    <col min="4" max="4" width="16.5" style="2" customWidth="1"/>
    <col min="5" max="16384" width="11" style="2"/>
  </cols>
  <sheetData>
    <row r="1" spans="1:6" x14ac:dyDescent="0.2">
      <c r="A1" s="16" t="s">
        <v>23</v>
      </c>
      <c r="B1" s="7" t="s">
        <v>30</v>
      </c>
      <c r="C1" s="1" t="s">
        <v>24</v>
      </c>
    </row>
    <row r="2" spans="1:6" x14ac:dyDescent="0.2">
      <c r="A2" s="4" t="s">
        <v>53</v>
      </c>
      <c r="B2" s="8">
        <v>1.18</v>
      </c>
      <c r="C2" s="2" t="s">
        <v>25</v>
      </c>
      <c r="E2" s="8"/>
    </row>
    <row r="3" spans="1:6" x14ac:dyDescent="0.2">
      <c r="A3" s="4" t="s">
        <v>95</v>
      </c>
      <c r="B3" s="8">
        <v>8</v>
      </c>
      <c r="C3" s="2" t="s">
        <v>25</v>
      </c>
      <c r="E3" s="8"/>
    </row>
    <row r="4" spans="1:6" x14ac:dyDescent="0.2">
      <c r="A4" s="4" t="s">
        <v>49</v>
      </c>
      <c r="B4" s="8">
        <v>0.59</v>
      </c>
      <c r="C4" s="2" t="s">
        <v>25</v>
      </c>
      <c r="E4" s="8"/>
    </row>
    <row r="5" spans="1:6" ht="17" x14ac:dyDescent="0.2">
      <c r="A5" s="6" t="s">
        <v>0</v>
      </c>
      <c r="B5" s="9">
        <v>1.71</v>
      </c>
      <c r="C5" s="6" t="s">
        <v>98</v>
      </c>
      <c r="D5" s="6"/>
      <c r="E5" s="9"/>
      <c r="F5" s="6"/>
    </row>
    <row r="6" spans="1:6" x14ac:dyDescent="0.2">
      <c r="A6" s="17" t="s">
        <v>32</v>
      </c>
      <c r="B6" s="10">
        <v>4.22</v>
      </c>
      <c r="C6" s="3" t="s">
        <v>98</v>
      </c>
      <c r="D6" s="3"/>
      <c r="E6" s="10"/>
      <c r="F6" s="3"/>
    </row>
    <row r="7" spans="1:6" x14ac:dyDescent="0.2">
      <c r="A7" s="4" t="s">
        <v>94</v>
      </c>
      <c r="B7" s="8">
        <v>1.38</v>
      </c>
      <c r="C7" s="2" t="s">
        <v>25</v>
      </c>
      <c r="D7" s="3"/>
      <c r="E7" s="10"/>
      <c r="F7" s="3"/>
    </row>
    <row r="8" spans="1:6" x14ac:dyDescent="0.2">
      <c r="A8" s="17" t="s">
        <v>33</v>
      </c>
      <c r="B8" s="10">
        <v>3.56</v>
      </c>
      <c r="C8" s="3" t="s">
        <v>26</v>
      </c>
      <c r="E8" s="8"/>
    </row>
    <row r="9" spans="1:6" x14ac:dyDescent="0.2">
      <c r="A9" s="4" t="s">
        <v>64</v>
      </c>
      <c r="B9" s="8">
        <v>4.1100000000000003</v>
      </c>
      <c r="C9" s="3" t="s">
        <v>98</v>
      </c>
      <c r="D9" s="6"/>
      <c r="E9" s="9"/>
      <c r="F9" s="6"/>
    </row>
    <row r="10" spans="1:6" ht="17" x14ac:dyDescent="0.2">
      <c r="A10" s="6" t="s">
        <v>1</v>
      </c>
      <c r="B10" s="9">
        <v>2.98</v>
      </c>
      <c r="C10" s="2" t="s">
        <v>25</v>
      </c>
      <c r="D10" s="6"/>
      <c r="E10" s="9"/>
      <c r="F10" s="6"/>
    </row>
    <row r="11" spans="1:6" ht="17" x14ac:dyDescent="0.2">
      <c r="A11" s="6" t="s">
        <v>97</v>
      </c>
      <c r="B11" s="9">
        <v>12.18</v>
      </c>
      <c r="C11" s="2" t="s">
        <v>25</v>
      </c>
      <c r="D11" s="6"/>
      <c r="E11" s="9"/>
      <c r="F11" s="6"/>
    </row>
    <row r="12" spans="1:6" ht="17" x14ac:dyDescent="0.2">
      <c r="A12" s="6" t="s">
        <v>2</v>
      </c>
      <c r="B12" s="9">
        <v>1.58</v>
      </c>
      <c r="C12" s="2" t="s">
        <v>25</v>
      </c>
      <c r="E12" s="8"/>
    </row>
    <row r="13" spans="1:6" x14ac:dyDescent="0.2">
      <c r="A13" s="4" t="s">
        <v>3</v>
      </c>
      <c r="B13" s="8">
        <v>4.9800000000000004</v>
      </c>
      <c r="C13" s="2" t="s">
        <v>25</v>
      </c>
      <c r="E13" s="8"/>
    </row>
    <row r="14" spans="1:6" x14ac:dyDescent="0.2">
      <c r="A14" s="4" t="s">
        <v>4</v>
      </c>
      <c r="B14" s="8">
        <v>1</v>
      </c>
      <c r="C14" s="2" t="s">
        <v>25</v>
      </c>
      <c r="E14" s="8"/>
    </row>
    <row r="15" spans="1:6" x14ac:dyDescent="0.2">
      <c r="A15" s="4" t="s">
        <v>47</v>
      </c>
      <c r="B15" s="8">
        <v>3.99</v>
      </c>
      <c r="C15" s="2" t="s">
        <v>25</v>
      </c>
    </row>
    <row r="16" spans="1:6" x14ac:dyDescent="0.2">
      <c r="A16" s="4" t="s">
        <v>74</v>
      </c>
      <c r="B16" s="8">
        <v>3.39</v>
      </c>
      <c r="C16" s="2" t="s">
        <v>25</v>
      </c>
      <c r="E16" s="8"/>
    </row>
    <row r="17" spans="1:6" x14ac:dyDescent="0.2">
      <c r="A17" s="4" t="s">
        <v>57</v>
      </c>
      <c r="B17" s="8">
        <v>6.98</v>
      </c>
      <c r="C17" s="2" t="s">
        <v>25</v>
      </c>
      <c r="E17" s="9"/>
      <c r="F17" s="6"/>
    </row>
    <row r="18" spans="1:6" x14ac:dyDescent="0.2">
      <c r="A18" s="4" t="s">
        <v>42</v>
      </c>
      <c r="B18" s="9">
        <v>12</v>
      </c>
      <c r="C18" s="2" t="s">
        <v>25</v>
      </c>
      <c r="E18" s="8"/>
    </row>
    <row r="19" spans="1:6" x14ac:dyDescent="0.2">
      <c r="A19" s="4" t="s">
        <v>45</v>
      </c>
      <c r="B19" s="8">
        <v>1.58</v>
      </c>
      <c r="C19" s="2" t="s">
        <v>25</v>
      </c>
      <c r="D19" s="3"/>
      <c r="E19" s="8"/>
    </row>
    <row r="20" spans="1:6" x14ac:dyDescent="0.2">
      <c r="A20" s="4" t="s">
        <v>75</v>
      </c>
      <c r="B20" s="8">
        <v>9.74</v>
      </c>
      <c r="C20" s="2" t="s">
        <v>25</v>
      </c>
      <c r="E20" s="8"/>
    </row>
    <row r="21" spans="1:6" x14ac:dyDescent="0.2">
      <c r="A21" s="17" t="s">
        <v>36</v>
      </c>
      <c r="B21" s="8">
        <v>9.9600000000000009</v>
      </c>
      <c r="C21" s="2" t="s">
        <v>25</v>
      </c>
      <c r="D21" s="6"/>
      <c r="E21" s="9"/>
      <c r="F21" s="6"/>
    </row>
    <row r="22" spans="1:6" x14ac:dyDescent="0.2">
      <c r="A22" s="4" t="s">
        <v>52</v>
      </c>
      <c r="B22" s="8">
        <v>2.09</v>
      </c>
      <c r="C22" s="2" t="s">
        <v>98</v>
      </c>
    </row>
    <row r="23" spans="1:6" ht="17" x14ac:dyDescent="0.2">
      <c r="A23" s="6" t="s">
        <v>5</v>
      </c>
      <c r="B23" s="9">
        <v>12</v>
      </c>
      <c r="C23" s="6" t="s">
        <v>25</v>
      </c>
    </row>
    <row r="24" spans="1:6" ht="17" x14ac:dyDescent="0.2">
      <c r="A24" s="4" t="s">
        <v>93</v>
      </c>
      <c r="B24" s="2">
        <v>2.98</v>
      </c>
      <c r="C24" s="6" t="s">
        <v>25</v>
      </c>
      <c r="E24" s="8"/>
    </row>
    <row r="25" spans="1:6" x14ac:dyDescent="0.2">
      <c r="A25" s="4" t="s">
        <v>6</v>
      </c>
      <c r="B25" s="8">
        <v>3.98</v>
      </c>
      <c r="C25" s="2" t="s">
        <v>98</v>
      </c>
      <c r="E25" s="8"/>
    </row>
    <row r="26" spans="1:6" x14ac:dyDescent="0.2">
      <c r="A26" s="4" t="s">
        <v>27</v>
      </c>
      <c r="B26" s="8">
        <v>0.5</v>
      </c>
      <c r="C26" s="2" t="s">
        <v>26</v>
      </c>
    </row>
    <row r="27" spans="1:6" x14ac:dyDescent="0.2">
      <c r="A27" s="4" t="s">
        <v>7</v>
      </c>
      <c r="B27" s="8">
        <v>8.99</v>
      </c>
      <c r="C27" s="2" t="s">
        <v>25</v>
      </c>
    </row>
    <row r="28" spans="1:6" x14ac:dyDescent="0.2">
      <c r="A28" s="4" t="s">
        <v>65</v>
      </c>
      <c r="B28" s="8">
        <v>6</v>
      </c>
      <c r="C28" s="2" t="s">
        <v>25</v>
      </c>
      <c r="E28" s="8"/>
    </row>
    <row r="29" spans="1:6" x14ac:dyDescent="0.2">
      <c r="A29" s="4" t="s">
        <v>85</v>
      </c>
      <c r="B29" s="8">
        <v>10.99</v>
      </c>
      <c r="C29" s="2" t="s">
        <v>25</v>
      </c>
      <c r="E29" s="8"/>
    </row>
    <row r="30" spans="1:6" x14ac:dyDescent="0.2">
      <c r="A30" s="17" t="s">
        <v>76</v>
      </c>
      <c r="B30" s="10">
        <v>4.95</v>
      </c>
      <c r="C30" s="3" t="s">
        <v>98</v>
      </c>
    </row>
    <row r="31" spans="1:6" x14ac:dyDescent="0.2">
      <c r="A31" s="4" t="s">
        <v>77</v>
      </c>
      <c r="B31" s="8">
        <v>0.79</v>
      </c>
      <c r="C31" s="2" t="s">
        <v>25</v>
      </c>
    </row>
    <row r="32" spans="1:6" x14ac:dyDescent="0.2">
      <c r="A32" s="4" t="s">
        <v>8</v>
      </c>
      <c r="B32" s="8">
        <v>10.47</v>
      </c>
      <c r="C32" s="2" t="s">
        <v>25</v>
      </c>
      <c r="D32" s="6"/>
      <c r="E32" s="9"/>
      <c r="F32" s="6"/>
    </row>
    <row r="33" spans="1:6" x14ac:dyDescent="0.2">
      <c r="A33" s="17" t="s">
        <v>37</v>
      </c>
      <c r="B33" s="8">
        <v>6</v>
      </c>
      <c r="C33" s="2" t="s">
        <v>25</v>
      </c>
      <c r="E33" s="8"/>
    </row>
    <row r="34" spans="1:6" x14ac:dyDescent="0.2">
      <c r="A34" s="4" t="s">
        <v>41</v>
      </c>
      <c r="B34" s="8">
        <v>4.5999999999999996</v>
      </c>
      <c r="C34" s="2" t="s">
        <v>29</v>
      </c>
      <c r="D34" s="3"/>
      <c r="E34" s="8"/>
    </row>
    <row r="35" spans="1:6" x14ac:dyDescent="0.2">
      <c r="A35" s="4" t="s">
        <v>9</v>
      </c>
      <c r="B35" s="8">
        <v>0.24</v>
      </c>
      <c r="C35" s="2" t="s">
        <v>28</v>
      </c>
      <c r="E35" s="8"/>
    </row>
    <row r="36" spans="1:6" x14ac:dyDescent="0.2">
      <c r="A36" s="4" t="s">
        <v>71</v>
      </c>
      <c r="B36" s="8">
        <v>4.76</v>
      </c>
      <c r="C36" s="2" t="s">
        <v>25</v>
      </c>
      <c r="E36" s="8"/>
    </row>
    <row r="37" spans="1:6" x14ac:dyDescent="0.2">
      <c r="A37" s="4" t="s">
        <v>81</v>
      </c>
      <c r="B37" s="8">
        <v>2.78</v>
      </c>
      <c r="C37" s="2" t="s">
        <v>25</v>
      </c>
      <c r="D37" s="6"/>
      <c r="E37" s="9"/>
      <c r="F37" s="6"/>
    </row>
    <row r="38" spans="1:6" ht="17" x14ac:dyDescent="0.2">
      <c r="A38" s="6" t="s">
        <v>10</v>
      </c>
      <c r="B38" s="9">
        <v>1</v>
      </c>
      <c r="C38" s="6" t="s">
        <v>29</v>
      </c>
      <c r="E38" s="8"/>
    </row>
    <row r="39" spans="1:6" x14ac:dyDescent="0.2">
      <c r="A39" s="4" t="s">
        <v>50</v>
      </c>
      <c r="B39" s="8">
        <v>1.79</v>
      </c>
      <c r="C39" s="2" t="s">
        <v>26</v>
      </c>
      <c r="E39" s="8"/>
    </row>
    <row r="40" spans="1:6" x14ac:dyDescent="0.2">
      <c r="A40" s="4" t="s">
        <v>44</v>
      </c>
      <c r="B40" s="8">
        <v>1.79</v>
      </c>
      <c r="C40" s="2" t="s">
        <v>26</v>
      </c>
      <c r="E40" s="8"/>
    </row>
    <row r="41" spans="1:6" x14ac:dyDescent="0.2">
      <c r="A41" s="4" t="s">
        <v>11</v>
      </c>
      <c r="B41" s="8">
        <v>4.95</v>
      </c>
      <c r="C41" s="2" t="s">
        <v>25</v>
      </c>
      <c r="E41" s="8"/>
    </row>
    <row r="42" spans="1:6" x14ac:dyDescent="0.2">
      <c r="A42" s="4" t="s">
        <v>58</v>
      </c>
      <c r="B42" s="8">
        <v>6.98</v>
      </c>
      <c r="C42" s="2" t="s">
        <v>25</v>
      </c>
      <c r="D42" s="6"/>
      <c r="E42" s="9"/>
      <c r="F42" s="6"/>
    </row>
    <row r="43" spans="1:6" ht="17" x14ac:dyDescent="0.2">
      <c r="A43" s="6" t="s">
        <v>12</v>
      </c>
      <c r="B43" s="9">
        <v>6.98</v>
      </c>
      <c r="C43" s="6" t="s">
        <v>25</v>
      </c>
      <c r="E43" s="8"/>
    </row>
    <row r="44" spans="1:6" x14ac:dyDescent="0.2">
      <c r="A44" s="4" t="s">
        <v>13</v>
      </c>
      <c r="B44" s="8">
        <v>3.58</v>
      </c>
      <c r="C44" s="2" t="s">
        <v>25</v>
      </c>
      <c r="E44" s="8"/>
      <c r="F44" s="6"/>
    </row>
    <row r="45" spans="1:6" x14ac:dyDescent="0.2">
      <c r="A45" s="4" t="s">
        <v>92</v>
      </c>
      <c r="B45" s="8">
        <v>14.59</v>
      </c>
      <c r="C45" s="2" t="s">
        <v>25</v>
      </c>
      <c r="E45" s="8"/>
    </row>
    <row r="46" spans="1:6" x14ac:dyDescent="0.2">
      <c r="A46" s="4" t="s">
        <v>88</v>
      </c>
      <c r="B46" s="8">
        <v>5</v>
      </c>
      <c r="C46" s="2" t="s">
        <v>25</v>
      </c>
      <c r="E46" s="8"/>
    </row>
    <row r="47" spans="1:6" x14ac:dyDescent="0.2">
      <c r="A47" s="4" t="s">
        <v>89</v>
      </c>
      <c r="B47" s="9">
        <v>12</v>
      </c>
      <c r="C47" s="2" t="s">
        <v>25</v>
      </c>
    </row>
    <row r="48" spans="1:6" x14ac:dyDescent="0.2">
      <c r="A48" s="4" t="s">
        <v>90</v>
      </c>
      <c r="B48" s="9">
        <v>12</v>
      </c>
      <c r="C48" s="2" t="s">
        <v>25</v>
      </c>
      <c r="E48" s="8"/>
    </row>
    <row r="49" spans="1:6" ht="17" x14ac:dyDescent="0.2">
      <c r="A49" s="4" t="s">
        <v>14</v>
      </c>
      <c r="B49" s="8">
        <v>5.56</v>
      </c>
      <c r="C49" s="6" t="s">
        <v>25</v>
      </c>
      <c r="D49" s="3"/>
      <c r="E49" s="10"/>
      <c r="F49" s="3"/>
    </row>
    <row r="50" spans="1:6" x14ac:dyDescent="0.2">
      <c r="A50" s="4" t="s">
        <v>15</v>
      </c>
      <c r="B50" s="8">
        <v>0.79</v>
      </c>
      <c r="C50" s="2" t="s">
        <v>25</v>
      </c>
      <c r="E50" s="8"/>
    </row>
    <row r="51" spans="1:6" x14ac:dyDescent="0.2">
      <c r="A51" s="4" t="s">
        <v>16</v>
      </c>
      <c r="B51" s="8">
        <v>1.79</v>
      </c>
      <c r="C51" s="2" t="s">
        <v>25</v>
      </c>
      <c r="D51" s="3"/>
      <c r="E51" s="10"/>
      <c r="F51" s="3"/>
    </row>
    <row r="52" spans="1:6" x14ac:dyDescent="0.2">
      <c r="A52" s="4" t="s">
        <v>62</v>
      </c>
      <c r="B52" s="8">
        <v>0.61</v>
      </c>
      <c r="C52" s="2" t="s">
        <v>25</v>
      </c>
    </row>
    <row r="53" spans="1:6" x14ac:dyDescent="0.2">
      <c r="A53" s="17" t="s">
        <v>66</v>
      </c>
      <c r="B53" s="10">
        <v>4.54</v>
      </c>
      <c r="C53" s="3" t="s">
        <v>25</v>
      </c>
      <c r="E53" s="9"/>
      <c r="F53" s="6"/>
    </row>
    <row r="54" spans="1:6" x14ac:dyDescent="0.2">
      <c r="A54" s="4" t="s">
        <v>59</v>
      </c>
      <c r="B54" s="8">
        <v>5.81</v>
      </c>
      <c r="C54" s="2" t="s">
        <v>25</v>
      </c>
      <c r="E54" s="8"/>
    </row>
    <row r="55" spans="1:6" x14ac:dyDescent="0.2">
      <c r="A55" s="17" t="s">
        <v>67</v>
      </c>
      <c r="B55" s="10">
        <v>2.62</v>
      </c>
      <c r="C55" s="3" t="s">
        <v>26</v>
      </c>
      <c r="E55" s="8"/>
    </row>
    <row r="56" spans="1:6" x14ac:dyDescent="0.2">
      <c r="A56" s="4" t="s">
        <v>78</v>
      </c>
      <c r="B56" s="8">
        <v>9.9499999999999993</v>
      </c>
      <c r="C56" s="2" t="s">
        <v>25</v>
      </c>
      <c r="E56" s="8"/>
    </row>
    <row r="57" spans="1:6" ht="17" x14ac:dyDescent="0.2">
      <c r="A57" s="4" t="s">
        <v>48</v>
      </c>
      <c r="B57" s="9">
        <v>12</v>
      </c>
      <c r="C57" s="6" t="s">
        <v>25</v>
      </c>
      <c r="E57" s="8"/>
    </row>
    <row r="58" spans="1:6" x14ac:dyDescent="0.2">
      <c r="A58" s="4" t="s">
        <v>17</v>
      </c>
      <c r="B58" s="8">
        <v>3.49</v>
      </c>
      <c r="C58" s="2" t="s">
        <v>98</v>
      </c>
      <c r="E58" s="8"/>
    </row>
    <row r="59" spans="1:6" x14ac:dyDescent="0.2">
      <c r="A59" s="4" t="s">
        <v>18</v>
      </c>
      <c r="B59" s="8">
        <v>1.18</v>
      </c>
      <c r="C59" s="2" t="s">
        <v>25</v>
      </c>
      <c r="E59" s="8"/>
    </row>
    <row r="60" spans="1:6" x14ac:dyDescent="0.2">
      <c r="A60" s="4" t="s">
        <v>46</v>
      </c>
      <c r="B60" s="8">
        <v>2.5</v>
      </c>
      <c r="C60" s="2" t="s">
        <v>98</v>
      </c>
      <c r="E60" s="8"/>
    </row>
    <row r="61" spans="1:6" x14ac:dyDescent="0.2">
      <c r="A61" s="4" t="s">
        <v>63</v>
      </c>
      <c r="B61" s="8">
        <v>13</v>
      </c>
      <c r="C61" s="2" t="s">
        <v>25</v>
      </c>
      <c r="D61" s="3"/>
      <c r="E61" s="10"/>
      <c r="F61" s="3"/>
    </row>
    <row r="62" spans="1:6" x14ac:dyDescent="0.2">
      <c r="A62" s="4" t="s">
        <v>61</v>
      </c>
      <c r="B62" s="8">
        <v>0.79</v>
      </c>
      <c r="C62" s="2" t="s">
        <v>26</v>
      </c>
    </row>
    <row r="63" spans="1:6" x14ac:dyDescent="0.2">
      <c r="A63" s="4" t="s">
        <v>87</v>
      </c>
      <c r="B63" s="8">
        <v>12</v>
      </c>
      <c r="C63" s="2" t="s">
        <v>25</v>
      </c>
      <c r="D63" s="3"/>
      <c r="E63" s="10"/>
      <c r="F63" s="3"/>
    </row>
    <row r="64" spans="1:6" x14ac:dyDescent="0.2">
      <c r="A64" s="4" t="s">
        <v>56</v>
      </c>
      <c r="B64" s="8">
        <v>1.79</v>
      </c>
      <c r="C64" s="2" t="s">
        <v>25</v>
      </c>
      <c r="D64" s="5"/>
      <c r="E64" s="11"/>
    </row>
    <row r="65" spans="1:6" x14ac:dyDescent="0.2">
      <c r="A65" s="4" t="s">
        <v>19</v>
      </c>
      <c r="B65" s="8">
        <v>6</v>
      </c>
      <c r="C65" s="2" t="s">
        <v>25</v>
      </c>
      <c r="D65" s="6"/>
      <c r="E65" s="9"/>
      <c r="F65" s="6"/>
    </row>
    <row r="66" spans="1:6" x14ac:dyDescent="0.2">
      <c r="A66" s="17" t="s">
        <v>34</v>
      </c>
      <c r="B66" s="10">
        <v>3.1</v>
      </c>
      <c r="C66" s="3" t="s">
        <v>98</v>
      </c>
      <c r="E66" s="8"/>
    </row>
    <row r="67" spans="1:6" x14ac:dyDescent="0.2">
      <c r="A67" s="18" t="s">
        <v>68</v>
      </c>
      <c r="B67" s="11">
        <v>4.79</v>
      </c>
      <c r="C67" s="2" t="s">
        <v>29</v>
      </c>
      <c r="E67" s="8"/>
    </row>
    <row r="68" spans="1:6" x14ac:dyDescent="0.2">
      <c r="A68" s="4" t="s">
        <v>91</v>
      </c>
      <c r="B68" s="8">
        <v>2.48</v>
      </c>
      <c r="C68" s="2" t="s">
        <v>25</v>
      </c>
    </row>
    <row r="69" spans="1:6" ht="17" x14ac:dyDescent="0.2">
      <c r="A69" s="6" t="s">
        <v>69</v>
      </c>
      <c r="B69" s="9">
        <v>1.78</v>
      </c>
      <c r="C69" s="6" t="s">
        <v>25</v>
      </c>
      <c r="E69" s="8"/>
    </row>
    <row r="70" spans="1:6" x14ac:dyDescent="0.2">
      <c r="A70" s="4" t="s">
        <v>84</v>
      </c>
      <c r="B70" s="8">
        <v>16.59</v>
      </c>
      <c r="C70" s="2" t="s">
        <v>98</v>
      </c>
      <c r="E70" s="9"/>
      <c r="F70" s="6"/>
    </row>
    <row r="71" spans="1:6" x14ac:dyDescent="0.2">
      <c r="A71" s="4" t="s">
        <v>55</v>
      </c>
      <c r="B71" s="8">
        <v>1.18</v>
      </c>
      <c r="C71" s="2" t="s">
        <v>25</v>
      </c>
    </row>
    <row r="72" spans="1:6" x14ac:dyDescent="0.2">
      <c r="A72" s="4" t="s">
        <v>60</v>
      </c>
      <c r="B72" s="8">
        <v>12.28</v>
      </c>
      <c r="C72" s="2" t="s">
        <v>25</v>
      </c>
      <c r="E72" s="8"/>
    </row>
    <row r="73" spans="1:6" x14ac:dyDescent="0.2">
      <c r="A73" s="4" t="s">
        <v>73</v>
      </c>
      <c r="B73" s="8">
        <v>12</v>
      </c>
      <c r="C73" s="2" t="s">
        <v>25</v>
      </c>
      <c r="D73" s="6"/>
      <c r="E73" s="9"/>
      <c r="F73" s="6"/>
    </row>
    <row r="74" spans="1:6" x14ac:dyDescent="0.2">
      <c r="A74" s="4" t="s">
        <v>54</v>
      </c>
      <c r="B74" s="8">
        <v>0.59</v>
      </c>
      <c r="C74" s="2" t="s">
        <v>98</v>
      </c>
      <c r="D74" s="5"/>
      <c r="E74" s="11"/>
    </row>
    <row r="75" spans="1:6" ht="17" x14ac:dyDescent="0.2">
      <c r="A75" s="4" t="s">
        <v>43</v>
      </c>
      <c r="B75" s="9">
        <v>12</v>
      </c>
      <c r="C75" s="6" t="s">
        <v>25</v>
      </c>
      <c r="E75" s="8"/>
    </row>
    <row r="76" spans="1:6" x14ac:dyDescent="0.2">
      <c r="A76" s="4" t="s">
        <v>20</v>
      </c>
      <c r="B76" s="8">
        <v>0.69</v>
      </c>
      <c r="C76" s="2" t="s">
        <v>25</v>
      </c>
      <c r="E76" s="8"/>
    </row>
    <row r="77" spans="1:6" x14ac:dyDescent="0.2">
      <c r="A77" s="4" t="s">
        <v>82</v>
      </c>
      <c r="B77" s="8">
        <v>0.69</v>
      </c>
      <c r="C77" s="2" t="s">
        <v>83</v>
      </c>
    </row>
    <row r="78" spans="1:6" ht="17" x14ac:dyDescent="0.2">
      <c r="A78" s="6" t="s">
        <v>21</v>
      </c>
      <c r="B78" s="9">
        <v>3.58</v>
      </c>
      <c r="C78" s="6" t="s">
        <v>98</v>
      </c>
    </row>
    <row r="79" spans="1:6" x14ac:dyDescent="0.2">
      <c r="A79" s="4" t="s">
        <v>86</v>
      </c>
      <c r="B79" s="8">
        <v>12.79</v>
      </c>
      <c r="C79" s="2" t="s">
        <v>98</v>
      </c>
    </row>
    <row r="80" spans="1:6" x14ac:dyDescent="0.2">
      <c r="A80" s="4" t="s">
        <v>38</v>
      </c>
      <c r="B80" s="8">
        <v>0.5</v>
      </c>
      <c r="C80" s="2" t="s">
        <v>98</v>
      </c>
    </row>
    <row r="81" spans="1:3" ht="17" x14ac:dyDescent="0.2">
      <c r="A81" s="6" t="s">
        <v>22</v>
      </c>
      <c r="B81" s="9">
        <v>1.83</v>
      </c>
      <c r="C81" s="6" t="s">
        <v>98</v>
      </c>
    </row>
    <row r="82" spans="1:3" x14ac:dyDescent="0.2">
      <c r="A82" s="18" t="s">
        <v>70</v>
      </c>
      <c r="B82" s="11">
        <v>10.55</v>
      </c>
      <c r="C82" s="2" t="s">
        <v>25</v>
      </c>
    </row>
    <row r="83" spans="1:3" x14ac:dyDescent="0.2">
      <c r="A83" s="17" t="s">
        <v>31</v>
      </c>
      <c r="B83" s="10">
        <v>4.99</v>
      </c>
      <c r="C83" s="3" t="s">
        <v>25</v>
      </c>
    </row>
    <row r="84" spans="1:3" x14ac:dyDescent="0.2">
      <c r="A84" s="4" t="s">
        <v>79</v>
      </c>
      <c r="B84" s="8">
        <v>9.9499999999999993</v>
      </c>
      <c r="C84" s="2" t="s">
        <v>25</v>
      </c>
    </row>
    <row r="85" spans="1:3" x14ac:dyDescent="0.2">
      <c r="A85" s="4" t="s">
        <v>51</v>
      </c>
      <c r="B85" s="8">
        <v>1.53</v>
      </c>
      <c r="C85" s="2" t="s">
        <v>25</v>
      </c>
    </row>
    <row r="86" spans="1:3" x14ac:dyDescent="0.2">
      <c r="A86" s="4" t="s">
        <v>35</v>
      </c>
      <c r="B86" s="8">
        <v>2.4900000000000002</v>
      </c>
      <c r="C86" s="2" t="s">
        <v>98</v>
      </c>
    </row>
    <row r="87" spans="1:3" x14ac:dyDescent="0.2">
      <c r="A87" s="4" t="s">
        <v>72</v>
      </c>
      <c r="B87" s="8">
        <v>2.23</v>
      </c>
      <c r="C87" s="2" t="s">
        <v>98</v>
      </c>
    </row>
    <row r="88" spans="1:3" x14ac:dyDescent="0.2">
      <c r="A88" s="4" t="s">
        <v>80</v>
      </c>
      <c r="B88" s="8">
        <v>4.76</v>
      </c>
      <c r="C88" s="2" t="s">
        <v>25</v>
      </c>
    </row>
    <row r="90" spans="1:3" x14ac:dyDescent="0.2">
      <c r="A90" s="4" t="s">
        <v>96</v>
      </c>
    </row>
  </sheetData>
  <sortState xmlns:xlrd2="http://schemas.microsoft.com/office/spreadsheetml/2017/richdata2" ref="A2:C86">
    <sortCondition ref="A2:A86"/>
  </sortState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CAD41-5F96-B242-9B1B-911DBC8EC5E9}">
  <dimension ref="A1:F19"/>
  <sheetViews>
    <sheetView tabSelected="1" zoomScale="182" workbookViewId="0">
      <selection activeCell="B20" sqref="B20"/>
    </sheetView>
  </sheetViews>
  <sheetFormatPr baseColWidth="10" defaultRowHeight="16" x14ac:dyDescent="0.2"/>
  <cols>
    <col min="1" max="1" width="21.1640625" style="20" customWidth="1"/>
    <col min="2" max="3" width="10.83203125" style="20"/>
    <col min="4" max="5" width="13.33203125" style="20" customWidth="1"/>
    <col min="6" max="16384" width="10.83203125" style="20"/>
  </cols>
  <sheetData>
    <row r="1" spans="1:6" ht="18" customHeight="1" x14ac:dyDescent="0.2"/>
    <row r="3" spans="1:6" ht="16" customHeight="1" x14ac:dyDescent="0.2">
      <c r="A3" s="21" t="s">
        <v>99</v>
      </c>
      <c r="B3" s="19" t="s">
        <v>108</v>
      </c>
      <c r="C3" s="12"/>
      <c r="D3" s="12"/>
      <c r="E3" s="12"/>
      <c r="F3" s="12"/>
    </row>
    <row r="4" spans="1:6" x14ac:dyDescent="0.2">
      <c r="A4" s="21" t="s">
        <v>100</v>
      </c>
      <c r="B4" s="22">
        <v>4</v>
      </c>
      <c r="C4" s="22"/>
      <c r="D4" s="22"/>
    </row>
    <row r="6" spans="1:6" ht="34" x14ac:dyDescent="0.2">
      <c r="A6" s="25" t="s">
        <v>101</v>
      </c>
      <c r="B6" s="25" t="s">
        <v>24</v>
      </c>
      <c r="C6" s="26" t="s">
        <v>102</v>
      </c>
      <c r="D6" s="27" t="s">
        <v>39</v>
      </c>
      <c r="E6" s="25" t="s">
        <v>40</v>
      </c>
    </row>
    <row r="7" spans="1:6" ht="17" x14ac:dyDescent="0.2">
      <c r="A7" s="12" t="s">
        <v>109</v>
      </c>
      <c r="B7" s="12" t="s">
        <v>25</v>
      </c>
      <c r="C7" s="13">
        <v>2</v>
      </c>
      <c r="D7" s="15">
        <f>3.99/3</f>
        <v>1.33</v>
      </c>
      <c r="E7" s="15">
        <f>D7*C7</f>
        <v>2.66</v>
      </c>
    </row>
    <row r="8" spans="1:6" ht="17" x14ac:dyDescent="0.2">
      <c r="A8" s="12" t="s">
        <v>110</v>
      </c>
      <c r="B8" s="12" t="s">
        <v>115</v>
      </c>
      <c r="C8" s="13">
        <v>8.5</v>
      </c>
      <c r="D8" s="15">
        <f>3.99/32</f>
        <v>0.12468750000000001</v>
      </c>
      <c r="E8" s="15">
        <f t="shared" ref="E8:E13" si="0">D8*C8</f>
        <v>1.05984375</v>
      </c>
    </row>
    <row r="9" spans="1:6" ht="17" x14ac:dyDescent="0.2">
      <c r="A9" s="12" t="s">
        <v>11</v>
      </c>
      <c r="B9" s="12" t="s">
        <v>29</v>
      </c>
      <c r="C9" s="13">
        <v>1.5</v>
      </c>
      <c r="D9" s="15">
        <f>0.5</f>
        <v>0.5</v>
      </c>
      <c r="E9" s="15">
        <f t="shared" si="0"/>
        <v>0.75</v>
      </c>
    </row>
    <row r="10" spans="1:6" ht="17" x14ac:dyDescent="0.2">
      <c r="A10" s="12" t="s">
        <v>111</v>
      </c>
      <c r="B10" s="12" t="s">
        <v>117</v>
      </c>
      <c r="C10" s="13">
        <v>5</v>
      </c>
      <c r="D10" s="24">
        <f>7.99/5.3</f>
        <v>1.5075471698113208</v>
      </c>
      <c r="E10" s="15">
        <f t="shared" si="0"/>
        <v>7.5377358490566042</v>
      </c>
    </row>
    <row r="11" spans="1:6" ht="17" x14ac:dyDescent="0.2">
      <c r="A11" s="12" t="s">
        <v>112</v>
      </c>
      <c r="B11" s="12" t="s">
        <v>117</v>
      </c>
      <c r="C11" s="13">
        <v>1.5</v>
      </c>
      <c r="D11" s="24">
        <f>1.99*2</f>
        <v>3.98</v>
      </c>
      <c r="E11" s="15">
        <f t="shared" si="0"/>
        <v>5.97</v>
      </c>
    </row>
    <row r="12" spans="1:6" ht="17" x14ac:dyDescent="0.2">
      <c r="A12" s="12" t="s">
        <v>113</v>
      </c>
      <c r="B12" s="12" t="s">
        <v>116</v>
      </c>
      <c r="C12" s="13">
        <v>1</v>
      </c>
      <c r="D12" s="15">
        <v>0.01</v>
      </c>
      <c r="E12" s="15">
        <f t="shared" si="0"/>
        <v>0.01</v>
      </c>
    </row>
    <row r="13" spans="1:6" ht="17" x14ac:dyDescent="0.2">
      <c r="A13" s="12" t="s">
        <v>114</v>
      </c>
      <c r="B13" s="12" t="s">
        <v>116</v>
      </c>
      <c r="C13" s="13">
        <v>1</v>
      </c>
      <c r="D13" s="15">
        <v>0.01</v>
      </c>
      <c r="E13" s="15">
        <f t="shared" si="0"/>
        <v>0.01</v>
      </c>
    </row>
    <row r="14" spans="1:6" ht="17" x14ac:dyDescent="0.2">
      <c r="A14" s="28" t="s">
        <v>103</v>
      </c>
      <c r="B14" s="29"/>
      <c r="C14" s="30"/>
      <c r="D14" s="31"/>
      <c r="E14" s="32">
        <f>SUM(E7:E13)</f>
        <v>17.997579599056607</v>
      </c>
    </row>
    <row r="15" spans="1:6" ht="17" x14ac:dyDescent="0.2">
      <c r="A15" s="14" t="s">
        <v>104</v>
      </c>
      <c r="B15" s="33"/>
      <c r="C15" s="34"/>
      <c r="D15" s="35"/>
      <c r="E15" s="36">
        <f>E14/B4</f>
        <v>4.4993948997641517</v>
      </c>
    </row>
    <row r="16" spans="1:6" x14ac:dyDescent="0.2">
      <c r="E16" s="23"/>
    </row>
    <row r="17" spans="1:2" x14ac:dyDescent="0.2">
      <c r="A17" s="37" t="s">
        <v>105</v>
      </c>
      <c r="B17" s="40">
        <f>E15/B18</f>
        <v>14.997982999213839</v>
      </c>
    </row>
    <row r="18" spans="1:2" x14ac:dyDescent="0.2">
      <c r="A18" s="37" t="s">
        <v>106</v>
      </c>
      <c r="B18" s="39">
        <v>0.3</v>
      </c>
    </row>
    <row r="19" spans="1:2" x14ac:dyDescent="0.2">
      <c r="A19" s="37" t="s">
        <v>107</v>
      </c>
      <c r="B19" s="38">
        <f>B17-E15</f>
        <v>10.498588099449687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Pricing</vt:lpstr>
      <vt:lpstr>Soup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feyi yusuf</dc:creator>
  <cp:keywords/>
  <dc:description/>
  <cp:lastModifiedBy>Charlton Kam</cp:lastModifiedBy>
  <cp:revision/>
  <dcterms:created xsi:type="dcterms:W3CDTF">2016-03-31T15:13:47Z</dcterms:created>
  <dcterms:modified xsi:type="dcterms:W3CDTF">2020-10-03T15:17:34Z</dcterms:modified>
  <cp:category/>
  <cp:contentStatus/>
</cp:coreProperties>
</file>