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9070" windowHeight="17670" firstSheet="2" activeTab="4"/>
  </bookViews>
  <sheets>
    <sheet name="DIV_NORM" sheetId="11" r:id="rId1"/>
    <sheet name="DIV_VOL" sheetId="14" r:id="rId2"/>
    <sheet name="BAL_NORM" sheetId="4" r:id="rId3"/>
    <sheet name="BAL_VOL" sheetId="8" r:id="rId4"/>
    <sheet name="summary" sheetId="13" r:id="rId5"/>
  </sheets>
  <calcPr calcId="162913" calcMode="manual" calcCompleted="0" calcOnSave="0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</workbook>
</file>

<file path=xl/calcChain.xml><?xml version="1.0" encoding="utf-8"?>
<calcChain xmlns="http://schemas.openxmlformats.org/spreadsheetml/2006/main">
  <c r="J35" i="13" l="1"/>
  <c r="K35" i="13"/>
  <c r="L35" i="13"/>
  <c r="M35" i="13"/>
  <c r="AJ20" i="8"/>
  <c r="M36" i="13" s="1"/>
  <c r="AI20" i="8"/>
  <c r="L36" i="13" s="1"/>
  <c r="AI24" i="4"/>
  <c r="AI23" i="4"/>
  <c r="AI22" i="4"/>
  <c r="AI21" i="4"/>
  <c r="AI20" i="4"/>
  <c r="AH20" i="4"/>
  <c r="AG20" i="4"/>
  <c r="AI20" i="14"/>
  <c r="AH20" i="14"/>
  <c r="AG20" i="14"/>
  <c r="AA24" i="8"/>
  <c r="AA23" i="8"/>
  <c r="AA22" i="8"/>
  <c r="AA21" i="8"/>
  <c r="AA20" i="8"/>
  <c r="Z24" i="8"/>
  <c r="Z23" i="8"/>
  <c r="Z22" i="8"/>
  <c r="Z21" i="8"/>
  <c r="Z20" i="8"/>
  <c r="Y24" i="8"/>
  <c r="Y23" i="8"/>
  <c r="Y22" i="8"/>
  <c r="Y21" i="8"/>
  <c r="Y20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AJ24" i="14" l="1"/>
  <c r="AI24" i="14"/>
  <c r="AH24" i="14"/>
  <c r="AG24" i="14"/>
  <c r="AA24" i="14"/>
  <c r="I8" i="13" s="1"/>
  <c r="Z24" i="14"/>
  <c r="H8" i="13" s="1"/>
  <c r="Y24" i="14"/>
  <c r="G8" i="13" s="1"/>
  <c r="X24" i="14"/>
  <c r="F8" i="13" s="1"/>
  <c r="AJ23" i="14"/>
  <c r="AI23" i="14"/>
  <c r="AH23" i="14"/>
  <c r="AG23" i="14"/>
  <c r="AA23" i="14"/>
  <c r="I7" i="13" s="1"/>
  <c r="Z23" i="14"/>
  <c r="H7" i="13" s="1"/>
  <c r="Y23" i="14"/>
  <c r="G7" i="13" s="1"/>
  <c r="X23" i="14"/>
  <c r="F7" i="13" s="1"/>
  <c r="AJ22" i="14"/>
  <c r="AI22" i="14"/>
  <c r="AH22" i="14"/>
  <c r="AG22" i="14"/>
  <c r="AA22" i="14"/>
  <c r="I6" i="13" s="1"/>
  <c r="Z22" i="14"/>
  <c r="H6" i="13" s="1"/>
  <c r="Y22" i="14"/>
  <c r="G6" i="13" s="1"/>
  <c r="X22" i="14"/>
  <c r="F6" i="13" s="1"/>
  <c r="AJ21" i="14"/>
  <c r="AI21" i="14"/>
  <c r="AH21" i="14"/>
  <c r="AG21" i="14"/>
  <c r="AA21" i="14"/>
  <c r="I5" i="13" s="1"/>
  <c r="Z21" i="14"/>
  <c r="H5" i="13" s="1"/>
  <c r="Y21" i="14"/>
  <c r="G5" i="13" s="1"/>
  <c r="X21" i="14"/>
  <c r="F5" i="13" s="1"/>
  <c r="AJ20" i="14"/>
  <c r="AA20" i="14"/>
  <c r="I4" i="13" s="1"/>
  <c r="Z20" i="14"/>
  <c r="H4" i="13" s="1"/>
  <c r="Y20" i="14"/>
  <c r="G4" i="13" s="1"/>
  <c r="X20" i="14"/>
  <c r="F4" i="13" s="1"/>
  <c r="X15" i="14"/>
  <c r="W15" i="14"/>
  <c r="V15" i="14"/>
  <c r="U15" i="14"/>
  <c r="X14" i="14"/>
  <c r="W14" i="14"/>
  <c r="V14" i="14"/>
  <c r="U14" i="14"/>
  <c r="X13" i="14"/>
  <c r="W13" i="14"/>
  <c r="V13" i="14"/>
  <c r="U13" i="14"/>
  <c r="X12" i="14"/>
  <c r="W12" i="14"/>
  <c r="V12" i="14"/>
  <c r="U12" i="14"/>
  <c r="X11" i="14"/>
  <c r="W11" i="14"/>
  <c r="V11" i="14"/>
  <c r="U11" i="14"/>
  <c r="X10" i="14"/>
  <c r="W10" i="14"/>
  <c r="V10" i="14"/>
  <c r="U10" i="14"/>
  <c r="X9" i="14"/>
  <c r="W9" i="14"/>
  <c r="V9" i="14"/>
  <c r="U9" i="14"/>
  <c r="X8" i="14"/>
  <c r="W8" i="14"/>
  <c r="V8" i="14"/>
  <c r="U8" i="14"/>
  <c r="X7" i="14"/>
  <c r="W7" i="14"/>
  <c r="V7" i="14"/>
  <c r="U7" i="14"/>
  <c r="X6" i="14"/>
  <c r="W6" i="14"/>
  <c r="V6" i="14"/>
  <c r="U6" i="14"/>
  <c r="X5" i="14"/>
  <c r="W5" i="14"/>
  <c r="V5" i="14"/>
  <c r="U5" i="14"/>
  <c r="X4" i="14"/>
  <c r="W4" i="14"/>
  <c r="V4" i="14"/>
  <c r="U4" i="14"/>
  <c r="X3" i="14"/>
  <c r="W3" i="14"/>
  <c r="V3" i="14"/>
  <c r="U3" i="14"/>
  <c r="W2" i="14"/>
  <c r="V2" i="14"/>
  <c r="U2" i="14"/>
  <c r="P2" i="14"/>
  <c r="X2" i="14" s="1"/>
  <c r="Z31" i="14" l="1"/>
  <c r="H15" i="13" s="1"/>
  <c r="X31" i="14"/>
  <c r="F15" i="13" s="1"/>
  <c r="AG31" i="14"/>
  <c r="X27" i="14"/>
  <c r="F11" i="13" s="1"/>
  <c r="AG27" i="14"/>
  <c r="X28" i="14"/>
  <c r="F12" i="13" s="1"/>
  <c r="AG28" i="14"/>
  <c r="X30" i="14"/>
  <c r="F14" i="13" s="1"/>
  <c r="AG30" i="14"/>
  <c r="Y31" i="14"/>
  <c r="G15" i="13" s="1"/>
  <c r="AH31" i="14"/>
  <c r="Y27" i="14"/>
  <c r="G11" i="13" s="1"/>
  <c r="AH27" i="14"/>
  <c r="Y28" i="14"/>
  <c r="G12" i="13" s="1"/>
  <c r="AH28" i="14"/>
  <c r="Y30" i="14"/>
  <c r="G14" i="13" s="1"/>
  <c r="AH30" i="14"/>
  <c r="AI31" i="14"/>
  <c r="Z27" i="14"/>
  <c r="H11" i="13" s="1"/>
  <c r="AI27" i="14"/>
  <c r="Z28" i="14"/>
  <c r="H12" i="13" s="1"/>
  <c r="AI28" i="14"/>
  <c r="Z30" i="14"/>
  <c r="H14" i="13" s="1"/>
  <c r="AI30" i="14"/>
  <c r="AA31" i="14"/>
  <c r="I15" i="13" s="1"/>
  <c r="AJ31" i="14"/>
  <c r="AA27" i="14"/>
  <c r="I11" i="13" s="1"/>
  <c r="AJ27" i="14"/>
  <c r="AA28" i="14"/>
  <c r="I12" i="13" s="1"/>
  <c r="AJ28" i="14"/>
  <c r="AA30" i="14"/>
  <c r="I14" i="13" s="1"/>
  <c r="AJ30" i="14"/>
  <c r="X26" i="14"/>
  <c r="F10" i="13" s="1"/>
  <c r="AG26" i="14"/>
  <c r="Y26" i="14"/>
  <c r="G10" i="13" s="1"/>
  <c r="AH26" i="14"/>
  <c r="Z26" i="14"/>
  <c r="H10" i="13" s="1"/>
  <c r="AI26" i="14"/>
  <c r="AA26" i="14"/>
  <c r="I10" i="13" s="1"/>
  <c r="AJ26" i="14"/>
  <c r="AJ24" i="8" l="1"/>
  <c r="AJ23" i="8"/>
  <c r="AJ22" i="8"/>
  <c r="M38" i="13" s="1"/>
  <c r="AJ21" i="8"/>
  <c r="AI24" i="8"/>
  <c r="L40" i="13" s="1"/>
  <c r="AI23" i="8"/>
  <c r="AI22" i="8"/>
  <c r="AI21" i="8"/>
  <c r="P36" i="13"/>
  <c r="AH24" i="8"/>
  <c r="K40" i="13" s="1"/>
  <c r="AG24" i="8"/>
  <c r="AH23" i="8"/>
  <c r="K39" i="13" s="1"/>
  <c r="AG23" i="8"/>
  <c r="J39" i="13" s="1"/>
  <c r="AH22" i="8"/>
  <c r="K38" i="13" s="1"/>
  <c r="AG22" i="8"/>
  <c r="J38" i="13" s="1"/>
  <c r="AH21" i="8"/>
  <c r="K37" i="13" s="1"/>
  <c r="AG21" i="8"/>
  <c r="J37" i="13" s="1"/>
  <c r="AH20" i="8"/>
  <c r="AG20" i="8"/>
  <c r="AJ24" i="11"/>
  <c r="E40" i="13" s="1"/>
  <c r="AJ23" i="11"/>
  <c r="AJ22" i="11"/>
  <c r="E38" i="13" s="1"/>
  <c r="AJ21" i="11"/>
  <c r="AJ20" i="11"/>
  <c r="E36" i="13" s="1"/>
  <c r="AI24" i="11"/>
  <c r="AH24" i="11"/>
  <c r="C40" i="13" s="1"/>
  <c r="AG24" i="11"/>
  <c r="AI23" i="11"/>
  <c r="AH23" i="11"/>
  <c r="AG23" i="11"/>
  <c r="AI22" i="11"/>
  <c r="AH22" i="11"/>
  <c r="AG22" i="11"/>
  <c r="AI21" i="11"/>
  <c r="D37" i="13" s="1"/>
  <c r="AH21" i="11"/>
  <c r="AG21" i="11"/>
  <c r="AI20" i="11"/>
  <c r="D36" i="13" s="1"/>
  <c r="AH20" i="11"/>
  <c r="C36" i="13" s="1"/>
  <c r="AG20" i="11"/>
  <c r="B36" i="13" s="1"/>
  <c r="AJ24" i="4"/>
  <c r="I40" i="13" s="1"/>
  <c r="AJ23" i="4"/>
  <c r="AJ22" i="4"/>
  <c r="I38" i="13" s="1"/>
  <c r="AJ21" i="4"/>
  <c r="AJ20" i="4"/>
  <c r="I36" i="13" s="1"/>
  <c r="H39" i="13"/>
  <c r="H37" i="13"/>
  <c r="H36" i="13"/>
  <c r="AH24" i="4"/>
  <c r="G40" i="13" s="1"/>
  <c r="AH23" i="4"/>
  <c r="G39" i="13" s="1"/>
  <c r="AH22" i="4"/>
  <c r="AH21" i="4"/>
  <c r="G36" i="13"/>
  <c r="AG24" i="4"/>
  <c r="F40" i="13" s="1"/>
  <c r="AG23" i="4"/>
  <c r="AG22" i="4"/>
  <c r="AG21" i="4"/>
  <c r="F36" i="13"/>
  <c r="Q37" i="13" l="1"/>
  <c r="M37" i="13"/>
  <c r="P38" i="13"/>
  <c r="L38" i="13"/>
  <c r="O36" i="13"/>
  <c r="K36" i="13"/>
  <c r="P39" i="13"/>
  <c r="L39" i="13"/>
  <c r="Q39" i="13"/>
  <c r="M39" i="13"/>
  <c r="AI31" i="8"/>
  <c r="L37" i="13"/>
  <c r="N36" i="13"/>
  <c r="J36" i="13"/>
  <c r="AG30" i="8"/>
  <c r="J40" i="13"/>
  <c r="Q40" i="13"/>
  <c r="M40" i="13"/>
  <c r="AJ27" i="4"/>
  <c r="I43" i="13" s="1"/>
  <c r="AH31" i="11"/>
  <c r="C47" i="13" s="1"/>
  <c r="AI27" i="11"/>
  <c r="D43" i="13" s="1"/>
  <c r="AI27" i="4"/>
  <c r="H43" i="13" s="1"/>
  <c r="AJ31" i="4"/>
  <c r="I47" i="13" s="1"/>
  <c r="AG30" i="11"/>
  <c r="B46" i="13" s="1"/>
  <c r="AJ31" i="11"/>
  <c r="E47" i="13" s="1"/>
  <c r="AH27" i="8"/>
  <c r="AH30" i="8"/>
  <c r="E37" i="13"/>
  <c r="AH30" i="4"/>
  <c r="G46" i="13" s="1"/>
  <c r="AJ27" i="8"/>
  <c r="I37" i="13"/>
  <c r="AI26" i="4"/>
  <c r="H42" i="13" s="1"/>
  <c r="AI31" i="4"/>
  <c r="H47" i="13" s="1"/>
  <c r="AG27" i="4"/>
  <c r="F43" i="13" s="1"/>
  <c r="AH31" i="4"/>
  <c r="G47" i="13" s="1"/>
  <c r="AI30" i="4"/>
  <c r="H46" i="13" s="1"/>
  <c r="AJ30" i="4"/>
  <c r="I46" i="13" s="1"/>
  <c r="AG27" i="11"/>
  <c r="B43" i="13" s="1"/>
  <c r="AH28" i="11"/>
  <c r="C44" i="13" s="1"/>
  <c r="AI30" i="11"/>
  <c r="D46" i="13" s="1"/>
  <c r="AJ30" i="11"/>
  <c r="E46" i="13" s="1"/>
  <c r="AG31" i="8"/>
  <c r="AJ26" i="4"/>
  <c r="I42" i="13" s="1"/>
  <c r="AH28" i="8"/>
  <c r="AJ31" i="8"/>
  <c r="Q36" i="13"/>
  <c r="E39" i="13"/>
  <c r="I39" i="13"/>
  <c r="Q38" i="13"/>
  <c r="AI28" i="4"/>
  <c r="H44" i="13" s="1"/>
  <c r="AG30" i="4"/>
  <c r="F46" i="13" s="1"/>
  <c r="AH28" i="4"/>
  <c r="G44" i="13" s="1"/>
  <c r="AG31" i="11"/>
  <c r="B47" i="13" s="1"/>
  <c r="AH27" i="11"/>
  <c r="C43" i="13" s="1"/>
  <c r="AI28" i="11"/>
  <c r="D44" i="13" s="1"/>
  <c r="AH31" i="8"/>
  <c r="AG28" i="8"/>
  <c r="AI30" i="8"/>
  <c r="AJ28" i="8"/>
  <c r="D40" i="13"/>
  <c r="D39" i="13"/>
  <c r="D38" i="13"/>
  <c r="H40" i="13"/>
  <c r="H38" i="13"/>
  <c r="P40" i="13"/>
  <c r="P37" i="13"/>
  <c r="AG27" i="8"/>
  <c r="AJ30" i="8"/>
  <c r="C39" i="13"/>
  <c r="C38" i="13"/>
  <c r="C37" i="13"/>
  <c r="G38" i="13"/>
  <c r="G37" i="13"/>
  <c r="O40" i="13"/>
  <c r="O39" i="13"/>
  <c r="O38" i="13"/>
  <c r="O37" i="13"/>
  <c r="AG31" i="4"/>
  <c r="F47" i="13" s="1"/>
  <c r="AI31" i="11"/>
  <c r="D47" i="13" s="1"/>
  <c r="AG28" i="11"/>
  <c r="B44" i="13" s="1"/>
  <c r="AH30" i="11"/>
  <c r="C46" i="13" s="1"/>
  <c r="AJ27" i="11"/>
  <c r="E43" i="13" s="1"/>
  <c r="AI28" i="8"/>
  <c r="B40" i="13"/>
  <c r="B39" i="13"/>
  <c r="B38" i="13"/>
  <c r="B37" i="13"/>
  <c r="F39" i="13"/>
  <c r="F38" i="13"/>
  <c r="F37" i="13"/>
  <c r="N40" i="13"/>
  <c r="N39" i="13"/>
  <c r="N38" i="13"/>
  <c r="N37" i="13"/>
  <c r="AI27" i="8"/>
  <c r="AG26" i="8"/>
  <c r="AH26" i="8"/>
  <c r="AI26" i="8"/>
  <c r="AJ26" i="8"/>
  <c r="AJ28" i="11"/>
  <c r="E44" i="13" s="1"/>
  <c r="AG26" i="11"/>
  <c r="B42" i="13" s="1"/>
  <c r="AH26" i="11"/>
  <c r="C42" i="13" s="1"/>
  <c r="AI26" i="11"/>
  <c r="D42" i="13" s="1"/>
  <c r="AJ26" i="11"/>
  <c r="E42" i="13" s="1"/>
  <c r="AG26" i="4"/>
  <c r="F42" i="13" s="1"/>
  <c r="AG28" i="4"/>
  <c r="F44" i="13" s="1"/>
  <c r="AJ28" i="4"/>
  <c r="I44" i="13" s="1"/>
  <c r="AH26" i="4"/>
  <c r="G42" i="13" s="1"/>
  <c r="AH27" i="4"/>
  <c r="G43" i="13" s="1"/>
  <c r="Q4" i="13"/>
  <c r="Q5" i="13"/>
  <c r="Q6" i="13"/>
  <c r="Q7" i="13"/>
  <c r="Q8" i="13"/>
  <c r="A4" i="13"/>
  <c r="A5" i="13"/>
  <c r="A6" i="13"/>
  <c r="A7" i="13"/>
  <c r="A8" i="13"/>
  <c r="A10" i="13"/>
  <c r="A11" i="13"/>
  <c r="A12" i="13"/>
  <c r="A14" i="13"/>
  <c r="A15" i="13"/>
  <c r="Q46" i="13" l="1"/>
  <c r="M46" i="13"/>
  <c r="O47" i="13"/>
  <c r="K47" i="13"/>
  <c r="O44" i="13"/>
  <c r="K44" i="13"/>
  <c r="P43" i="13"/>
  <c r="L43" i="13"/>
  <c r="P44" i="13"/>
  <c r="L44" i="13"/>
  <c r="N43" i="13"/>
  <c r="J43" i="13"/>
  <c r="Q44" i="13"/>
  <c r="M44" i="13"/>
  <c r="P42" i="13"/>
  <c r="L42" i="13"/>
  <c r="P46" i="13"/>
  <c r="L46" i="13"/>
  <c r="N47" i="13"/>
  <c r="J47" i="13"/>
  <c r="Q43" i="13"/>
  <c r="M43" i="13"/>
  <c r="O43" i="13"/>
  <c r="K43" i="13"/>
  <c r="N42" i="13"/>
  <c r="J42" i="13"/>
  <c r="Q42" i="13"/>
  <c r="M42" i="13"/>
  <c r="O46" i="13"/>
  <c r="K46" i="13"/>
  <c r="N46" i="13"/>
  <c r="J46" i="13"/>
  <c r="P47" i="13"/>
  <c r="L47" i="13"/>
  <c r="O42" i="13"/>
  <c r="K42" i="13"/>
  <c r="N44" i="13"/>
  <c r="J44" i="13"/>
  <c r="Q47" i="13"/>
  <c r="M47" i="13"/>
  <c r="X21" i="8"/>
  <c r="N5" i="13" s="1"/>
  <c r="P8" i="13"/>
  <c r="O8" i="13"/>
  <c r="X24" i="8"/>
  <c r="N8" i="13" s="1"/>
  <c r="P7" i="13"/>
  <c r="O7" i="13"/>
  <c r="X23" i="8"/>
  <c r="N7" i="13" s="1"/>
  <c r="P6" i="13"/>
  <c r="O6" i="13"/>
  <c r="X22" i="8"/>
  <c r="N6" i="13" s="1"/>
  <c r="AA26" i="8"/>
  <c r="Q10" i="13" s="1"/>
  <c r="P5" i="13"/>
  <c r="O5" i="13"/>
  <c r="P4" i="13"/>
  <c r="O4" i="13"/>
  <c r="X20" i="8"/>
  <c r="N4" i="13" s="1"/>
  <c r="W15" i="8"/>
  <c r="V15" i="8"/>
  <c r="U15" i="8"/>
  <c r="W14" i="8"/>
  <c r="V14" i="8"/>
  <c r="U14" i="8"/>
  <c r="W13" i="8"/>
  <c r="V13" i="8"/>
  <c r="U13" i="8"/>
  <c r="W12" i="8"/>
  <c r="V12" i="8"/>
  <c r="U12" i="8"/>
  <c r="W11" i="8"/>
  <c r="V11" i="8"/>
  <c r="U11" i="8"/>
  <c r="W10" i="8"/>
  <c r="V10" i="8"/>
  <c r="U10" i="8"/>
  <c r="W9" i="8"/>
  <c r="V9" i="8"/>
  <c r="U9" i="8"/>
  <c r="W8" i="8"/>
  <c r="V8" i="8"/>
  <c r="U8" i="8"/>
  <c r="W7" i="8"/>
  <c r="V7" i="8"/>
  <c r="U7" i="8"/>
  <c r="W6" i="8"/>
  <c r="V6" i="8"/>
  <c r="U6" i="8"/>
  <c r="W5" i="8"/>
  <c r="V5" i="8"/>
  <c r="U5" i="8"/>
  <c r="W4" i="8"/>
  <c r="V4" i="8"/>
  <c r="U4" i="8"/>
  <c r="W3" i="8"/>
  <c r="V3" i="8"/>
  <c r="U3" i="8"/>
  <c r="W2" i="8"/>
  <c r="V2" i="8"/>
  <c r="U2" i="8"/>
  <c r="AA24" i="4"/>
  <c r="M8" i="13" s="1"/>
  <c r="Z24" i="4"/>
  <c r="L8" i="13" s="1"/>
  <c r="Y24" i="4"/>
  <c r="K8" i="13" s="1"/>
  <c r="X24" i="4"/>
  <c r="J8" i="13" s="1"/>
  <c r="AA23" i="4"/>
  <c r="M7" i="13" s="1"/>
  <c r="Z23" i="4"/>
  <c r="L7" i="13" s="1"/>
  <c r="Y23" i="4"/>
  <c r="K7" i="13" s="1"/>
  <c r="X23" i="4"/>
  <c r="J7" i="13" s="1"/>
  <c r="AA22" i="4"/>
  <c r="M6" i="13" s="1"/>
  <c r="Z22" i="4"/>
  <c r="L6" i="13" s="1"/>
  <c r="Y22" i="4"/>
  <c r="K6" i="13" s="1"/>
  <c r="X22" i="4"/>
  <c r="J6" i="13" s="1"/>
  <c r="AA21" i="4"/>
  <c r="M5" i="13" s="1"/>
  <c r="Z21" i="4"/>
  <c r="L5" i="13" s="1"/>
  <c r="Y21" i="4"/>
  <c r="K5" i="13" s="1"/>
  <c r="X21" i="4"/>
  <c r="J5" i="13" s="1"/>
  <c r="AA20" i="4"/>
  <c r="M4" i="13" s="1"/>
  <c r="Z20" i="4"/>
  <c r="L4" i="13" s="1"/>
  <c r="Y20" i="4"/>
  <c r="K4" i="13" s="1"/>
  <c r="X20" i="4"/>
  <c r="J4" i="13" s="1"/>
  <c r="W15" i="4"/>
  <c r="V15" i="4"/>
  <c r="U15" i="4"/>
  <c r="W14" i="4"/>
  <c r="V14" i="4"/>
  <c r="U14" i="4"/>
  <c r="W13" i="4"/>
  <c r="V13" i="4"/>
  <c r="U13" i="4"/>
  <c r="W12" i="4"/>
  <c r="V12" i="4"/>
  <c r="U12" i="4"/>
  <c r="W11" i="4"/>
  <c r="V11" i="4"/>
  <c r="U11" i="4"/>
  <c r="W10" i="4"/>
  <c r="V10" i="4"/>
  <c r="U10" i="4"/>
  <c r="W9" i="4"/>
  <c r="V9" i="4"/>
  <c r="U9" i="4"/>
  <c r="W8" i="4"/>
  <c r="V8" i="4"/>
  <c r="U8" i="4"/>
  <c r="W7" i="4"/>
  <c r="V7" i="4"/>
  <c r="U7" i="4"/>
  <c r="W6" i="4"/>
  <c r="V6" i="4"/>
  <c r="U6" i="4"/>
  <c r="W5" i="4"/>
  <c r="V5" i="4"/>
  <c r="U5" i="4"/>
  <c r="W4" i="4"/>
  <c r="V4" i="4"/>
  <c r="U4" i="4"/>
  <c r="W3" i="4"/>
  <c r="V3" i="4"/>
  <c r="U3" i="4"/>
  <c r="W2" i="4"/>
  <c r="V2" i="4"/>
  <c r="U2" i="4"/>
  <c r="Z31" i="8" l="1"/>
  <c r="P15" i="13" s="1"/>
  <c r="X31" i="8"/>
  <c r="N15" i="13" s="1"/>
  <c r="X27" i="8"/>
  <c r="N11" i="13" s="1"/>
  <c r="X28" i="8"/>
  <c r="N12" i="13" s="1"/>
  <c r="X30" i="8"/>
  <c r="N14" i="13" s="1"/>
  <c r="Y31" i="8"/>
  <c r="O15" i="13" s="1"/>
  <c r="Y27" i="8"/>
  <c r="O11" i="13" s="1"/>
  <c r="Y28" i="8"/>
  <c r="O12" i="13" s="1"/>
  <c r="Y30" i="8"/>
  <c r="O14" i="13" s="1"/>
  <c r="Z27" i="8"/>
  <c r="P11" i="13" s="1"/>
  <c r="Z28" i="8"/>
  <c r="P12" i="13" s="1"/>
  <c r="Z30" i="8"/>
  <c r="P14" i="13" s="1"/>
  <c r="AA27" i="8"/>
  <c r="Q11" i="13" s="1"/>
  <c r="AA28" i="8"/>
  <c r="Q12" i="13" s="1"/>
  <c r="AA30" i="8"/>
  <c r="Q14" i="13" s="1"/>
  <c r="AA31" i="8"/>
  <c r="Q15" i="13" s="1"/>
  <c r="X27" i="4"/>
  <c r="J11" i="13" s="1"/>
  <c r="X28" i="4"/>
  <c r="J12" i="13" s="1"/>
  <c r="X26" i="8"/>
  <c r="N10" i="13" s="1"/>
  <c r="Y26" i="8"/>
  <c r="O10" i="13" s="1"/>
  <c r="Z26" i="8"/>
  <c r="P10" i="13" s="1"/>
  <c r="X30" i="4"/>
  <c r="J14" i="13" s="1"/>
  <c r="Y31" i="4"/>
  <c r="K15" i="13" s="1"/>
  <c r="Y27" i="4"/>
  <c r="K11" i="13" s="1"/>
  <c r="Y28" i="4"/>
  <c r="K12" i="13" s="1"/>
  <c r="Y30" i="4"/>
  <c r="K14" i="13" s="1"/>
  <c r="Z31" i="4"/>
  <c r="L15" i="13" s="1"/>
  <c r="Z27" i="4"/>
  <c r="L11" i="13" s="1"/>
  <c r="Z28" i="4"/>
  <c r="L12" i="13" s="1"/>
  <c r="Z30" i="4"/>
  <c r="L14" i="13" s="1"/>
  <c r="X31" i="4"/>
  <c r="J15" i="13" s="1"/>
  <c r="AA31" i="4"/>
  <c r="M15" i="13" s="1"/>
  <c r="AA27" i="4"/>
  <c r="M11" i="13" s="1"/>
  <c r="AA28" i="4"/>
  <c r="M12" i="13" s="1"/>
  <c r="AA30" i="4"/>
  <c r="M14" i="13" s="1"/>
  <c r="Y26" i="4"/>
  <c r="K10" i="13" s="1"/>
  <c r="X26" i="4"/>
  <c r="J10" i="13" s="1"/>
  <c r="Z26" i="4"/>
  <c r="L10" i="13" s="1"/>
  <c r="AA26" i="4"/>
  <c r="M10" i="13" s="1"/>
  <c r="V2" i="11"/>
  <c r="W2" i="11"/>
  <c r="V3" i="11"/>
  <c r="W3" i="11"/>
  <c r="V4" i="11"/>
  <c r="W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2" i="11"/>
  <c r="Y30" i="11"/>
  <c r="C14" i="13" s="1"/>
  <c r="AA22" i="11"/>
  <c r="E6" i="13" s="1"/>
  <c r="Z22" i="11"/>
  <c r="D6" i="13" s="1"/>
  <c r="Y22" i="11"/>
  <c r="C6" i="13" s="1"/>
  <c r="X22" i="11"/>
  <c r="B6" i="13" s="1"/>
  <c r="AA24" i="11"/>
  <c r="E8" i="13" s="1"/>
  <c r="Z24" i="11"/>
  <c r="D8" i="13" s="1"/>
  <c r="Y24" i="11"/>
  <c r="C8" i="13" s="1"/>
  <c r="X24" i="11"/>
  <c r="B8" i="13" s="1"/>
  <c r="AA23" i="11"/>
  <c r="Z23" i="11"/>
  <c r="Y23" i="11"/>
  <c r="X23" i="11"/>
  <c r="AA21" i="11"/>
  <c r="Z21" i="11"/>
  <c r="Y21" i="11"/>
  <c r="C5" i="13" s="1"/>
  <c r="X21" i="11"/>
  <c r="B5" i="13" s="1"/>
  <c r="Y20" i="11"/>
  <c r="C4" i="13" s="1"/>
  <c r="Z20" i="11"/>
  <c r="D4" i="13" s="1"/>
  <c r="AA20" i="11"/>
  <c r="E4" i="13" s="1"/>
  <c r="X20" i="11"/>
  <c r="B4" i="13" s="1"/>
  <c r="AA31" i="11" l="1"/>
  <c r="E15" i="13" s="1"/>
  <c r="E5" i="13"/>
  <c r="X28" i="11"/>
  <c r="B12" i="13" s="1"/>
  <c r="B7" i="13"/>
  <c r="Y28" i="11"/>
  <c r="C12" i="13" s="1"/>
  <c r="C7" i="13"/>
  <c r="Z26" i="11"/>
  <c r="D10" i="13" s="1"/>
  <c r="D5" i="13"/>
  <c r="Z28" i="11"/>
  <c r="D12" i="13" s="1"/>
  <c r="D7" i="13"/>
  <c r="AA28" i="11"/>
  <c r="E12" i="13" s="1"/>
  <c r="E7" i="13"/>
  <c r="X31" i="11"/>
  <c r="B15" i="13" s="1"/>
  <c r="X30" i="11"/>
  <c r="B14" i="13" s="1"/>
  <c r="X27" i="11"/>
  <c r="B11" i="13" s="1"/>
  <c r="Y31" i="11"/>
  <c r="C15" i="13" s="1"/>
  <c r="Y27" i="11"/>
  <c r="C11" i="13" s="1"/>
  <c r="Z30" i="11"/>
  <c r="D14" i="13" s="1"/>
  <c r="Z27" i="11"/>
  <c r="D11" i="13" s="1"/>
  <c r="AA30" i="11"/>
  <c r="E14" i="13" s="1"/>
  <c r="AA27" i="11"/>
  <c r="E11" i="13" s="1"/>
  <c r="Y26" i="11"/>
  <c r="C10" i="13" s="1"/>
  <c r="Z31" i="11"/>
  <c r="D15" i="13" s="1"/>
  <c r="X26" i="11"/>
  <c r="B10" i="13" s="1"/>
  <c r="AA26" i="11"/>
  <c r="E10" i="13" s="1"/>
  <c r="P211" i="11" l="1"/>
  <c r="P210" i="11"/>
  <c r="P209" i="11"/>
  <c r="P208" i="11"/>
  <c r="P207" i="11"/>
  <c r="P206" i="11"/>
  <c r="P205" i="11"/>
  <c r="P204" i="11"/>
  <c r="P203" i="11"/>
  <c r="P202" i="11"/>
  <c r="P201" i="11"/>
  <c r="P200" i="11"/>
  <c r="P199" i="11"/>
  <c r="P198" i="11"/>
  <c r="P197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1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X13" i="11" s="1"/>
  <c r="P12" i="11"/>
  <c r="X12" i="11" s="1"/>
  <c r="P11" i="11"/>
  <c r="P10" i="11"/>
  <c r="P9" i="11"/>
  <c r="X9" i="11" s="1"/>
  <c r="P8" i="11"/>
  <c r="X8" i="11" s="1"/>
  <c r="P7" i="11"/>
  <c r="P6" i="11"/>
  <c r="P5" i="11"/>
  <c r="X5" i="11" s="1"/>
  <c r="P4" i="11"/>
  <c r="X4" i="11" s="1"/>
  <c r="P3" i="11"/>
  <c r="P2" i="11"/>
  <c r="X2" i="11" l="1"/>
  <c r="X6" i="11"/>
  <c r="X10" i="11"/>
  <c r="X14" i="11"/>
  <c r="X3" i="11"/>
  <c r="X7" i="11"/>
  <c r="X11" i="11"/>
  <c r="X15" i="11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X9" i="8" l="1"/>
  <c r="X12" i="8"/>
  <c r="X8" i="8"/>
  <c r="X4" i="8"/>
  <c r="X13" i="8"/>
  <c r="X15" i="8"/>
  <c r="X11" i="8"/>
  <c r="X7" i="8"/>
  <c r="X3" i="8"/>
  <c r="X5" i="8"/>
  <c r="X14" i="8"/>
  <c r="X10" i="8"/>
  <c r="X6" i="8"/>
  <c r="P2" i="8"/>
  <c r="X2" i="8" s="1"/>
  <c r="P3" i="4" l="1"/>
  <c r="P4" i="4"/>
  <c r="P5" i="4"/>
  <c r="P6" i="4"/>
  <c r="P7" i="4"/>
  <c r="P8" i="4"/>
  <c r="P9" i="4"/>
  <c r="P10" i="4"/>
  <c r="P11" i="4"/>
  <c r="P12" i="4"/>
  <c r="P13" i="4"/>
  <c r="P14" i="4"/>
  <c r="X14" i="4" s="1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X6" i="4" l="1"/>
  <c r="X13" i="4"/>
  <c r="X9" i="4"/>
  <c r="X5" i="4"/>
  <c r="X10" i="4"/>
  <c r="X12" i="4"/>
  <c r="X8" i="4"/>
  <c r="X4" i="4"/>
  <c r="X15" i="4"/>
  <c r="X11" i="4"/>
  <c r="X7" i="4"/>
  <c r="X3" i="4"/>
  <c r="P2" i="4"/>
  <c r="X2" i="4" s="1"/>
</calcChain>
</file>

<file path=xl/sharedStrings.xml><?xml version="1.0" encoding="utf-8"?>
<sst xmlns="http://schemas.openxmlformats.org/spreadsheetml/2006/main" count="246" uniqueCount="40">
  <si>
    <t>REC_VOL</t>
  </si>
  <si>
    <t>REC_INV</t>
  </si>
  <si>
    <t>FLX_VOL</t>
  </si>
  <si>
    <t>FLX_INV</t>
  </si>
  <si>
    <t>DED_VOL</t>
  </si>
  <si>
    <t>DED_INV</t>
  </si>
  <si>
    <t>SpaceReq</t>
  </si>
  <si>
    <t>Changes</t>
  </si>
  <si>
    <t>Objective</t>
  </si>
  <si>
    <t>Space %</t>
  </si>
  <si>
    <t>Change %</t>
  </si>
  <si>
    <t>Objective %</t>
  </si>
  <si>
    <t>Overall</t>
  </si>
  <si>
    <t>MAX</t>
  </si>
  <si>
    <t>Space</t>
  </si>
  <si>
    <t>Change</t>
  </si>
  <si>
    <t>Min</t>
  </si>
  <si>
    <t>Q1</t>
  </si>
  <si>
    <t>Median</t>
  </si>
  <si>
    <t>Q3</t>
  </si>
  <si>
    <t>Max</t>
  </si>
  <si>
    <t>Box1-hidden</t>
  </si>
  <si>
    <t>Box2-lower</t>
  </si>
  <si>
    <t>Box3-upper</t>
  </si>
  <si>
    <t>Whisker top</t>
  </si>
  <si>
    <t>Whisker bottom</t>
  </si>
  <si>
    <t>Run</t>
  </si>
  <si>
    <t>Method</t>
  </si>
  <si>
    <t>Sorcímkék</t>
  </si>
  <si>
    <t>(üres)</t>
  </si>
  <si>
    <t>Végösszeg</t>
  </si>
  <si>
    <t>DIV_NORM</t>
  </si>
  <si>
    <t>BAL_NORM</t>
  </si>
  <si>
    <t>BAL_HECT</t>
  </si>
  <si>
    <t>LO</t>
  </si>
  <si>
    <t>RO</t>
  </si>
  <si>
    <t>CR</t>
  </si>
  <si>
    <t>IR</t>
  </si>
  <si>
    <t>DIV_VOL</t>
  </si>
  <si>
    <t>BAL_VOL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</si>
</sst>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0" xfId="0" applyAlignment="1"/>
  </cellXfs>
  <cellStyles count="2">
    <cellStyle name="Normál" xfId="0" builtinId="0"/>
    <cellStyle name="Százalék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DIV_NORM!$X$1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DIV_NORM!$X$2:$X$15</c:f>
              <c:numCache>
                <c:formatCode>0%</c:formatCode>
                <c:ptCount val="14"/>
                <c:pt idx="0">
                  <c:v>0.56505568444444443</c:v>
                </c:pt>
                <c:pt idx="1">
                  <c:v>0.58089651333333336</c:v>
                </c:pt>
                <c:pt idx="2">
                  <c:v>0.81940957777777779</c:v>
                </c:pt>
                <c:pt idx="3">
                  <c:v>0.8073967999999998</c:v>
                </c:pt>
                <c:pt idx="4">
                  <c:v>0.85915679999999994</c:v>
                </c:pt>
                <c:pt idx="5">
                  <c:v>0.84077771111111099</c:v>
                </c:pt>
                <c:pt idx="6">
                  <c:v>0.7488556666666667</c:v>
                </c:pt>
                <c:pt idx="7">
                  <c:v>0.73617346666666672</c:v>
                </c:pt>
                <c:pt idx="8">
                  <c:v>0.91850695555555562</c:v>
                </c:pt>
                <c:pt idx="9">
                  <c:v>0.8309091111111111</c:v>
                </c:pt>
                <c:pt idx="10">
                  <c:v>0.72157175555555553</c:v>
                </c:pt>
                <c:pt idx="11">
                  <c:v>0.86672988888888891</c:v>
                </c:pt>
                <c:pt idx="12">
                  <c:v>0.70416457777777774</c:v>
                </c:pt>
                <c:pt idx="13">
                  <c:v>0.62198742222222214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5-4159-95DC-00C3ADDB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795360"/>
        <c:axId val="1706138048"/>
      </c:barChart>
      <c:catAx>
        <c:axId val="17057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6138048"/>
        <c:crosses val="autoZero"/>
        <c:auto val="1"/>
        <c:lblAlgn val="ctr"/>
        <c:lblOffset val="100"/>
        <c:noMultiLvlLbl val="0"/>
      </c:catAx>
      <c:valAx>
        <c:axId val="17061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57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DIV_VOL!$X$1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DIV_VOL!$X$2:$X$15</c:f>
              <c:numCache>
                <c:formatCode>0%</c:formatCode>
                <c:ptCount val="14"/>
                <c:pt idx="0">
                  <c:v>0.56426095555555567</c:v>
                </c:pt>
                <c:pt idx="1">
                  <c:v>0.58569505777777786</c:v>
                </c:pt>
                <c:pt idx="2">
                  <c:v>0.8214186</c:v>
                </c:pt>
                <c:pt idx="3">
                  <c:v>0.82561597777777784</c:v>
                </c:pt>
                <c:pt idx="4">
                  <c:v>0.85269637777777774</c:v>
                </c:pt>
                <c:pt idx="5">
                  <c:v>0.85144455555555565</c:v>
                </c:pt>
                <c:pt idx="6">
                  <c:v>0.78134251111111108</c:v>
                </c:pt>
                <c:pt idx="7">
                  <c:v>0.78111308888888886</c:v>
                </c:pt>
                <c:pt idx="8">
                  <c:v>0.92331146666666664</c:v>
                </c:pt>
                <c:pt idx="9">
                  <c:v>0.83974602222222217</c:v>
                </c:pt>
                <c:pt idx="10">
                  <c:v>0.76270804444444451</c:v>
                </c:pt>
                <c:pt idx="11">
                  <c:v>0.85119375555555565</c:v>
                </c:pt>
                <c:pt idx="12">
                  <c:v>0.70323657777777782</c:v>
                </c:pt>
                <c:pt idx="13">
                  <c:v>0.65166666666666673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1-4A28-AB60-151FE71F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30112"/>
        <c:axId val="1712520864"/>
      </c:barChart>
      <c:catAx>
        <c:axId val="17125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0864"/>
        <c:crosses val="autoZero"/>
        <c:auto val="1"/>
        <c:lblAlgn val="ctr"/>
        <c:lblOffset val="100"/>
        <c:noMultiLvlLbl val="0"/>
      </c:catAx>
      <c:valAx>
        <c:axId val="17125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DIV_NORM!$W$26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DIV_NORM!$X$31:$AA$31</c:f>
                <c:numCache>
                  <c:formatCode>General</c:formatCode>
                  <c:ptCount val="4"/>
                  <c:pt idx="0">
                    <c:v>3.0812233333333383E-2</c:v>
                  </c:pt>
                  <c:pt idx="1">
                    <c:v>3.2279349999999929E-2</c:v>
                  </c:pt>
                  <c:pt idx="2">
                    <c:v>0.12055916666666666</c:v>
                  </c:pt>
                  <c:pt idx="3">
                    <c:v>0.17504716666666675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DIV_NORM!$X$19:$AA$19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DIV_NORM!$X$26:$AA$26</c:f>
              <c:numCache>
                <c:formatCode>General</c:formatCode>
                <c:ptCount val="4"/>
                <c:pt idx="0">
                  <c:v>0.51054316666666666</c:v>
                </c:pt>
                <c:pt idx="1">
                  <c:v>0.44905201666666661</c:v>
                </c:pt>
                <c:pt idx="2">
                  <c:v>0.73804516666666664</c:v>
                </c:pt>
                <c:pt idx="3">
                  <c:v>0.6903058333333334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F-44D9-949F-0F0CAF5D3A6B}"/>
            </c:ext>
          </c:extLst>
        </c:ser>
        <c:ser>
          <c:idx val="1"/>
          <c:order val="1"/>
          <c:tx>
            <c:strRef>
              <c:f>DIV_NORM!$W$27</c:f>
              <c:strCache>
                <c:ptCount val="1"/>
                <c:pt idx="0">
                  <c:v>Box2-lower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DIV_NORM!$X$19:$AA$19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DIV_NORM!$X$27:$AA$27</c:f>
              <c:numCache>
                <c:formatCode>General</c:formatCode>
                <c:ptCount val="4"/>
                <c:pt idx="0">
                  <c:v>4.6965499999999993E-2</c:v>
                </c:pt>
                <c:pt idx="1">
                  <c:v>7.769265000000003E-2</c:v>
                </c:pt>
                <c:pt idx="2">
                  <c:v>7.1762666666666752E-2</c:v>
                </c:pt>
                <c:pt idx="3">
                  <c:v>8.9964999999999851E-2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F-44D9-949F-0F0CAF5D3A6B}"/>
            </c:ext>
          </c:extLst>
        </c:ser>
        <c:ser>
          <c:idx val="2"/>
          <c:order val="2"/>
          <c:tx>
            <c:strRef>
              <c:f>DIV_NORM!$W$28</c:f>
              <c:strCache>
                <c:ptCount val="1"/>
                <c:pt idx="0">
                  <c:v>Box3-upper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DIV_NORM!$X$30:$AA$30</c:f>
                <c:numCache>
                  <c:formatCode>General</c:formatCode>
                  <c:ptCount val="4"/>
                  <c:pt idx="0">
                    <c:v>4.8785333333333347E-2</c:v>
                  </c:pt>
                  <c:pt idx="1">
                    <c:v>9.2952666666666794E-2</c:v>
                  </c:pt>
                  <c:pt idx="2">
                    <c:v>0.14010591666666672</c:v>
                  </c:pt>
                  <c:pt idx="3">
                    <c:v>9.6048833333333361E-2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DIV_NORM!$X$19:$AA$19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DIV_NORM!$X$28:$AA$28</c:f>
              <c:numCache>
                <c:formatCode>General</c:formatCode>
                <c:ptCount val="4"/>
                <c:pt idx="0">
                  <c:v>6.2636000000000025E-2</c:v>
                </c:pt>
                <c:pt idx="1">
                  <c:v>0.19460199999999994</c:v>
                </c:pt>
                <c:pt idx="2">
                  <c:v>4.3389916666666584E-2</c:v>
                </c:pt>
                <c:pt idx="3">
                  <c:v>9.5771000000000162E-2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F-44D9-949F-0F0CAF5D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523584"/>
        <c:axId val="1712533920"/>
      </c:barChart>
      <c:catAx>
        <c:axId val="1712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3920"/>
        <c:crosses val="autoZero"/>
        <c:auto val="1"/>
        <c:lblAlgn val="ctr"/>
        <c:lblOffset val="100"/>
        <c:noMultiLvlLbl val="0"/>
      </c:catAx>
      <c:valAx>
        <c:axId val="17125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BAL_NORM!$X$1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BAL_NORM!$X$2:$X$15</c:f>
              <c:numCache>
                <c:formatCode>General</c:formatCode>
                <c:ptCount val="14"/>
                <c:pt idx="0">
                  <c:v>0.4466849622222222</c:v>
                </c:pt>
                <c:pt idx="1">
                  <c:v>0.41098579999999996</c:v>
                </c:pt>
                <c:pt idx="2">
                  <c:v>0.88013237777777775</c:v>
                </c:pt>
                <c:pt idx="3">
                  <c:v>0.9448227555555555</c:v>
                </c:pt>
                <c:pt idx="4">
                  <c:v>0.87587199999999998</c:v>
                </c:pt>
                <c:pt idx="5">
                  <c:v>0.94719597777777775</c:v>
                </c:pt>
                <c:pt idx="6">
                  <c:v>0.85976677777777799</c:v>
                </c:pt>
                <c:pt idx="7">
                  <c:v>0.89791475555555555</c:v>
                </c:pt>
                <c:pt idx="8">
                  <c:v>0.91509662222222232</c:v>
                </c:pt>
                <c:pt idx="9">
                  <c:v>0.82465599999999994</c:v>
                </c:pt>
                <c:pt idx="10">
                  <c:v>0.8122876888888888</c:v>
                </c:pt>
                <c:pt idx="11">
                  <c:v>0.67374897777777776</c:v>
                </c:pt>
                <c:pt idx="12">
                  <c:v>0.60882991111111096</c:v>
                </c:pt>
                <c:pt idx="13">
                  <c:v>0.51874673333333343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E03-BFD9-C6B762E8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27392"/>
        <c:axId val="1712526304"/>
      </c:barChart>
      <c:catAx>
        <c:axId val="171252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6304"/>
        <c:crosses val="autoZero"/>
        <c:auto val="1"/>
        <c:lblAlgn val="ctr"/>
        <c:lblOffset val="100"/>
        <c:noMultiLvlLbl val="0"/>
      </c:catAx>
      <c:valAx>
        <c:axId val="17125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BAL_VOL!$X$1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BAL_VOL!$X$2:$X$15</c:f>
              <c:numCache>
                <c:formatCode>General</c:formatCode>
                <c:ptCount val="14"/>
                <c:pt idx="0">
                  <c:v>0.42589604761904748</c:v>
                </c:pt>
                <c:pt idx="1">
                  <c:v>0.39195245476190482</c:v>
                </c:pt>
                <c:pt idx="2">
                  <c:v>0.89201383333333339</c:v>
                </c:pt>
                <c:pt idx="3">
                  <c:v>0.95261097619047619</c:v>
                </c:pt>
                <c:pt idx="4">
                  <c:v>0.87547823809523817</c:v>
                </c:pt>
                <c:pt idx="5">
                  <c:v>0.94644547619047614</c:v>
                </c:pt>
                <c:pt idx="6">
                  <c:v>0.8789516666666668</c:v>
                </c:pt>
                <c:pt idx="7">
                  <c:v>0.91338804761904768</c:v>
                </c:pt>
                <c:pt idx="8">
                  <c:v>0.90039595238095238</c:v>
                </c:pt>
                <c:pt idx="9">
                  <c:v>0.81040788095238081</c:v>
                </c:pt>
                <c:pt idx="10">
                  <c:v>0.81421866666666654</c:v>
                </c:pt>
                <c:pt idx="11">
                  <c:v>0.63604759523809518</c:v>
                </c:pt>
                <c:pt idx="12">
                  <c:v>0.60653804761904773</c:v>
                </c:pt>
                <c:pt idx="13">
                  <c:v>0.50765685714285724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74C-9256-C44C32C5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34464"/>
        <c:axId val="1712522496"/>
      </c:barChart>
      <c:catAx>
        <c:axId val="17125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2496"/>
        <c:crosses val="autoZero"/>
        <c:auto val="1"/>
        <c:lblAlgn val="ctr"/>
        <c:lblOffset val="100"/>
        <c:noMultiLvlLbl val="0"/>
      </c:catAx>
      <c:valAx>
        <c:axId val="1712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summary!$B$15:$Q$15</c:f>
                <c:numCache>
                  <c:formatCode>General</c:formatCode>
                  <c:ptCount val="16"/>
                  <c:pt idx="0">
                    <c:v>3.0812233333333383E-2</c:v>
                  </c:pt>
                  <c:pt idx="1">
                    <c:v>3.2279349999999929E-2</c:v>
                  </c:pt>
                  <c:pt idx="2">
                    <c:v>0.12055916666666666</c:v>
                  </c:pt>
                  <c:pt idx="3">
                    <c:v>0.17504716666666675</c:v>
                  </c:pt>
                  <c:pt idx="4">
                    <c:v>2.6754833333333283E-2</c:v>
                  </c:pt>
                  <c:pt idx="5">
                    <c:v>0.1082731666666667</c:v>
                  </c:pt>
                  <c:pt idx="6">
                    <c:v>0.14586508333333326</c:v>
                  </c:pt>
                  <c:pt idx="7">
                    <c:v>9.4559249999999984E-2</c:v>
                  </c:pt>
                  <c:pt idx="8">
                    <c:v>4.1013666666666615E-2</c:v>
                  </c:pt>
                  <c:pt idx="9">
                    <c:v>4.5549000000000006E-2</c:v>
                  </c:pt>
                  <c:pt idx="10">
                    <c:v>0.12475199999999997</c:v>
                  </c:pt>
                  <c:pt idx="11">
                    <c:v>0.15750866666666669</c:v>
                  </c:pt>
                  <c:pt idx="12">
                    <c:v>6.343570833333334E-2</c:v>
                  </c:pt>
                  <c:pt idx="13">
                    <c:v>1.7761633333333304E-2</c:v>
                  </c:pt>
                  <c:pt idx="14">
                    <c:v>7.8319833333333366E-2</c:v>
                  </c:pt>
                  <c:pt idx="15">
                    <c:v>0.19331891666666662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summary!$B$10:$Q$10</c:f>
              <c:numCache>
                <c:formatCode>0%</c:formatCode>
                <c:ptCount val="16"/>
                <c:pt idx="0">
                  <c:v>0.51054316666666666</c:v>
                </c:pt>
                <c:pt idx="1">
                  <c:v>0.44905201666666661</c:v>
                </c:pt>
                <c:pt idx="2">
                  <c:v>0.73804516666666664</c:v>
                </c:pt>
                <c:pt idx="3">
                  <c:v>0.6903058333333334</c:v>
                </c:pt>
                <c:pt idx="4">
                  <c:v>0.53289350000000002</c:v>
                </c:pt>
                <c:pt idx="5">
                  <c:v>0.55319249999999998</c:v>
                </c:pt>
                <c:pt idx="6">
                  <c:v>0.76637541666666664</c:v>
                </c:pt>
                <c:pt idx="7">
                  <c:v>0.69543291666666662</c:v>
                </c:pt>
                <c:pt idx="8">
                  <c:v>0.37848446666666663</c:v>
                </c:pt>
                <c:pt idx="9">
                  <c:v>0.37841000000000002</c:v>
                </c:pt>
                <c:pt idx="10">
                  <c:v>0.86504833333333331</c:v>
                </c:pt>
                <c:pt idx="11">
                  <c:v>0.60163466666666665</c:v>
                </c:pt>
                <c:pt idx="12">
                  <c:v>0.36154460833333335</c:v>
                </c:pt>
                <c:pt idx="13">
                  <c:v>0.34610866666666662</c:v>
                </c:pt>
                <c:pt idx="14">
                  <c:v>0.86769350000000001</c:v>
                </c:pt>
                <c:pt idx="15">
                  <c:v>0.60366991666666658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D1B-80E0-24D604BF46FD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summary!$B$11:$Q$11</c:f>
              <c:numCache>
                <c:formatCode>0%</c:formatCode>
                <c:ptCount val="16"/>
                <c:pt idx="0">
                  <c:v>4.6965499999999993E-2</c:v>
                </c:pt>
                <c:pt idx="1">
                  <c:v>7.769265000000003E-2</c:v>
                </c:pt>
                <c:pt idx="2">
                  <c:v>7.1762666666666752E-2</c:v>
                </c:pt>
                <c:pt idx="3">
                  <c:v>8.9964999999999851E-2</c:v>
                </c:pt>
                <c:pt idx="4">
                  <c:v>2.3426833333333286E-2</c:v>
                </c:pt>
                <c:pt idx="5">
                  <c:v>4.8878500000000047E-2</c:v>
                </c:pt>
                <c:pt idx="6">
                  <c:v>6.6037916666666585E-2</c:v>
                </c:pt>
                <c:pt idx="7">
                  <c:v>9.7406916666666676E-2</c:v>
                </c:pt>
                <c:pt idx="8">
                  <c:v>2.2773866666666642E-2</c:v>
                </c:pt>
                <c:pt idx="9">
                  <c:v>2.9474666666666649E-2</c:v>
                </c:pt>
                <c:pt idx="10">
                  <c:v>4.3837833333333465E-2</c:v>
                </c:pt>
                <c:pt idx="11">
                  <c:v>0.11732766666666672</c:v>
                </c:pt>
                <c:pt idx="12">
                  <c:v>2.1926841666666641E-2</c:v>
                </c:pt>
                <c:pt idx="13">
                  <c:v>4.3403333333333349E-2</c:v>
                </c:pt>
                <c:pt idx="14">
                  <c:v>5.458850000000004E-2</c:v>
                </c:pt>
                <c:pt idx="15">
                  <c:v>0.11522641666666678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3-4D1B-80E0-24D604BF46FD}"/>
            </c:ext>
          </c:extLst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summary!$B$14:$Q$14</c:f>
                <c:numCache>
                  <c:formatCode>General</c:formatCode>
                  <c:ptCount val="16"/>
                  <c:pt idx="0">
                    <c:v>4.8785333333333347E-2</c:v>
                  </c:pt>
                  <c:pt idx="1">
                    <c:v>9.2952666666666794E-2</c:v>
                  </c:pt>
                  <c:pt idx="2">
                    <c:v>0.14010591666666672</c:v>
                  </c:pt>
                  <c:pt idx="3">
                    <c:v>9.6048833333333361E-2</c:v>
                  </c:pt>
                  <c:pt idx="4">
                    <c:v>5.0540000000000029E-2</c:v>
                  </c:pt>
                  <c:pt idx="5">
                    <c:v>3.3054833333333478E-2</c:v>
                  </c:pt>
                  <c:pt idx="6">
                    <c:v>8.4355500000000028E-2</c:v>
                  </c:pt>
                  <c:pt idx="7">
                    <c:v>0.10001166666666661</c:v>
                  </c:pt>
                  <c:pt idx="8">
                    <c:v>0.28856983333333347</c:v>
                  </c:pt>
                  <c:pt idx="9">
                    <c:v>7.3478666666666692E-2</c:v>
                  </c:pt>
                  <c:pt idx="10">
                    <c:v>4.759716666666669E-2</c:v>
                  </c:pt>
                  <c:pt idx="11">
                    <c:v>0.1528086666666667</c:v>
                  </c:pt>
                  <c:pt idx="12">
                    <c:v>0.1682939166666666</c:v>
                  </c:pt>
                  <c:pt idx="13">
                    <c:v>8.5707666666666737E-2</c:v>
                  </c:pt>
                  <c:pt idx="14">
                    <c:v>4.7652833333333255E-2</c:v>
                  </c:pt>
                  <c:pt idx="15">
                    <c:v>0.10146316666666677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summary!$B$12:$Q$12</c:f>
              <c:numCache>
                <c:formatCode>0%</c:formatCode>
                <c:ptCount val="16"/>
                <c:pt idx="0">
                  <c:v>6.2636000000000025E-2</c:v>
                </c:pt>
                <c:pt idx="1">
                  <c:v>0.19460199999999994</c:v>
                </c:pt>
                <c:pt idx="2">
                  <c:v>4.3389916666666584E-2</c:v>
                </c:pt>
                <c:pt idx="3">
                  <c:v>9.5771000000000162E-2</c:v>
                </c:pt>
                <c:pt idx="4">
                  <c:v>2.9069000000000011E-2</c:v>
                </c:pt>
                <c:pt idx="5">
                  <c:v>3.0224166666666497E-2</c:v>
                </c:pt>
                <c:pt idx="6">
                  <c:v>3.3734500000000112E-2</c:v>
                </c:pt>
                <c:pt idx="7">
                  <c:v>8.5717500000000002E-2</c:v>
                </c:pt>
                <c:pt idx="8">
                  <c:v>4.3842500000000062E-2</c:v>
                </c:pt>
                <c:pt idx="9">
                  <c:v>2.3351666666666659E-2</c:v>
                </c:pt>
                <c:pt idx="10">
                  <c:v>4.3516666666666537E-2</c:v>
                </c:pt>
                <c:pt idx="11">
                  <c:v>0.12822899999999993</c:v>
                </c:pt>
                <c:pt idx="12">
                  <c:v>0.10319530000000005</c:v>
                </c:pt>
                <c:pt idx="13">
                  <c:v>2.3677999999999977E-2</c:v>
                </c:pt>
                <c:pt idx="14">
                  <c:v>3.0065166666666698E-2</c:v>
                </c:pt>
                <c:pt idx="15">
                  <c:v>0.13420183333333324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3-4D1B-80E0-24D604BF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1712532832"/>
        <c:axId val="1712535552"/>
      </c:barChart>
      <c:catAx>
        <c:axId val="17125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5552"/>
        <c:crosses val="autoZero"/>
        <c:auto val="1"/>
        <c:lblAlgn val="ctr"/>
        <c:lblOffset val="100"/>
        <c:noMultiLvlLbl val="0"/>
      </c:catAx>
      <c:valAx>
        <c:axId val="1712535552"/>
        <c:scaling>
          <c:orientation val="minMax"/>
          <c:max val="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Avg. of cost,</a:t>
                </a:r>
                <a:r>
                  <a:rPr lang="hu-HU" baseline="0"/>
                  <a:t> changes and space req. [%]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summary!$B$47:$Q$47</c:f>
                <c:numCache>
                  <c:formatCode>General</c:formatCode>
                  <c:ptCount val="16"/>
                  <c:pt idx="0">
                    <c:v>3.8116999999999956E-2</c:v>
                  </c:pt>
                  <c:pt idx="1">
                    <c:v>7.192599999999999E-2</c:v>
                  </c:pt>
                  <c:pt idx="2">
                    <c:v>0.14537299999999997</c:v>
                  </c:pt>
                  <c:pt idx="3">
                    <c:v>0.15894900000000001</c:v>
                  </c:pt>
                  <c:pt idx="4">
                    <c:v>9.3543499999999974E-2</c:v>
                  </c:pt>
                  <c:pt idx="5">
                    <c:v>3.9375500000000008E-2</c:v>
                  </c:pt>
                  <c:pt idx="6">
                    <c:v>0.20358949999999998</c:v>
                  </c:pt>
                  <c:pt idx="7">
                    <c:v>0.18575900000000001</c:v>
                  </c:pt>
                  <c:pt idx="8">
                    <c:v>0.15219299999999999</c:v>
                  </c:pt>
                  <c:pt idx="9">
                    <c:v>5.4792000000000007E-2</c:v>
                  </c:pt>
                  <c:pt idx="10">
                    <c:v>0.22277199999999997</c:v>
                  </c:pt>
                  <c:pt idx="11">
                    <c:v>0.24458950000000002</c:v>
                  </c:pt>
                  <c:pt idx="12">
                    <c:v>0.15219299999999999</c:v>
                  </c:pt>
                  <c:pt idx="13">
                    <c:v>5.4792000000000007E-2</c:v>
                  </c:pt>
                  <c:pt idx="14">
                    <c:v>0.22277199999999997</c:v>
                  </c:pt>
                  <c:pt idx="15">
                    <c:v>0.24458950000000002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summary!$B$42:$Q$42</c:f>
              <c:numCache>
                <c:formatCode>0%</c:formatCode>
                <c:ptCount val="16"/>
                <c:pt idx="0">
                  <c:v>0.50073999999999996</c:v>
                </c:pt>
                <c:pt idx="1">
                  <c:v>0.47269</c:v>
                </c:pt>
                <c:pt idx="2">
                  <c:v>0.59385299999999996</c:v>
                </c:pt>
                <c:pt idx="3">
                  <c:v>0.55069800000000002</c:v>
                </c:pt>
                <c:pt idx="4">
                  <c:v>0.32046049999999998</c:v>
                </c:pt>
                <c:pt idx="5">
                  <c:v>0.23645650000000001</c:v>
                </c:pt>
                <c:pt idx="6">
                  <c:v>0.78487050000000003</c:v>
                </c:pt>
                <c:pt idx="7">
                  <c:v>0.44274200000000002</c:v>
                </c:pt>
                <c:pt idx="8">
                  <c:v>0.302122</c:v>
                </c:pt>
                <c:pt idx="9">
                  <c:v>0.19980900000000001</c:v>
                </c:pt>
                <c:pt idx="10">
                  <c:v>0.80676300000000001</c:v>
                </c:pt>
                <c:pt idx="11">
                  <c:v>0.43854150000000003</c:v>
                </c:pt>
                <c:pt idx="12">
                  <c:v>0.302122</c:v>
                </c:pt>
                <c:pt idx="13">
                  <c:v>0.19980900000000001</c:v>
                </c:pt>
                <c:pt idx="14">
                  <c:v>0.80676300000000001</c:v>
                </c:pt>
                <c:pt idx="15">
                  <c:v>0.43854150000000003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1-4374-A497-529680655F8A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summary!$B$43:$Q$43</c:f>
              <c:numCache>
                <c:formatCode>0%</c:formatCode>
                <c:ptCount val="16"/>
                <c:pt idx="0">
                  <c:v>6.2730000000000063E-2</c:v>
                </c:pt>
                <c:pt idx="1">
                  <c:v>3.5906000000000049E-2</c:v>
                </c:pt>
                <c:pt idx="2">
                  <c:v>7.758850000000006E-2</c:v>
                </c:pt>
                <c:pt idx="3">
                  <c:v>9.6274999999999999E-2</c:v>
                </c:pt>
                <c:pt idx="4">
                  <c:v>3.4633500000000039E-2</c:v>
                </c:pt>
                <c:pt idx="5">
                  <c:v>1.1799499999999991E-2</c:v>
                </c:pt>
                <c:pt idx="6">
                  <c:v>8.7937500000000002E-2</c:v>
                </c:pt>
                <c:pt idx="7">
                  <c:v>0.24516999999999994</c:v>
                </c:pt>
                <c:pt idx="8">
                  <c:v>6.5209000000000017E-2</c:v>
                </c:pt>
                <c:pt idx="9">
                  <c:v>3.3840999999999982E-2</c:v>
                </c:pt>
                <c:pt idx="10">
                  <c:v>7.9917000000000016E-2</c:v>
                </c:pt>
                <c:pt idx="11">
                  <c:v>0.20985049999999994</c:v>
                </c:pt>
                <c:pt idx="12">
                  <c:v>6.5209000000000017E-2</c:v>
                </c:pt>
                <c:pt idx="13">
                  <c:v>3.3840999999999982E-2</c:v>
                </c:pt>
                <c:pt idx="14">
                  <c:v>7.9917000000000016E-2</c:v>
                </c:pt>
                <c:pt idx="15">
                  <c:v>0.20985049999999994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1-4374-A497-529680655F8A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summary!$B$46:$Q$46</c:f>
                <c:numCache>
                  <c:formatCode>General</c:formatCode>
                  <c:ptCount val="16"/>
                  <c:pt idx="0">
                    <c:v>0.12270449999999988</c:v>
                  </c:pt>
                  <c:pt idx="1">
                    <c:v>0.13917999999999997</c:v>
                  </c:pt>
                  <c:pt idx="2">
                    <c:v>0.22341024999999992</c:v>
                  </c:pt>
                  <c:pt idx="3">
                    <c:v>0.14869100000000002</c:v>
                  </c:pt>
                  <c:pt idx="4">
                    <c:v>0.25933349999999999</c:v>
                  </c:pt>
                  <c:pt idx="5">
                    <c:v>1.9724499999999978E-2</c:v>
                  </c:pt>
                  <c:pt idx="6">
                    <c:v>7.8060000000000018E-2</c:v>
                  </c:pt>
                  <c:pt idx="7">
                    <c:v>0.17127099999999995</c:v>
                  </c:pt>
                  <c:pt idx="8">
                    <c:v>0.59432200000000002</c:v>
                  </c:pt>
                  <c:pt idx="9">
                    <c:v>5.4956999999999978E-2</c:v>
                  </c:pt>
                  <c:pt idx="10">
                    <c:v>5.9461499999999945E-2</c:v>
                  </c:pt>
                  <c:pt idx="11">
                    <c:v>0.18170799999999998</c:v>
                  </c:pt>
                  <c:pt idx="12">
                    <c:v>0.59432200000000002</c:v>
                  </c:pt>
                  <c:pt idx="13">
                    <c:v>5.4956999999999978E-2</c:v>
                  </c:pt>
                  <c:pt idx="14">
                    <c:v>5.9461499999999945E-2</c:v>
                  </c:pt>
                  <c:pt idx="15">
                    <c:v>0.18170799999999998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summary!$B$2:$Q$3</c:f>
              <c:multiLvlStrCache>
                <c:ptCount val="16"/>
                <c:lvl>
                  <c:pt idx="0">
                    <c:v>LO</c:v>
                  </c:pt>
                  <c:pt idx="1">
                    <c:v>RO</c:v>
                  </c:pt>
                  <c:pt idx="2">
                    <c:v>CR</c:v>
                  </c:pt>
                  <c:pt idx="3">
                    <c:v>IR</c:v>
                  </c:pt>
                  <c:pt idx="4">
                    <c:v>LO</c:v>
                  </c:pt>
                  <c:pt idx="5">
                    <c:v>RO</c:v>
                  </c:pt>
                  <c:pt idx="6">
                    <c:v>CR</c:v>
                  </c:pt>
                  <c:pt idx="7">
                    <c:v>IR</c:v>
                  </c:pt>
                  <c:pt idx="8">
                    <c:v>LO</c:v>
                  </c:pt>
                  <c:pt idx="9">
                    <c:v>RO</c:v>
                  </c:pt>
                  <c:pt idx="10">
                    <c:v>CR</c:v>
                  </c:pt>
                  <c:pt idx="11">
                    <c:v>IR</c:v>
                  </c:pt>
                  <c:pt idx="12">
                    <c:v>LO</c:v>
                  </c:pt>
                  <c:pt idx="13">
                    <c:v>RO</c:v>
                  </c:pt>
                  <c:pt idx="14">
                    <c:v>CR</c:v>
                  </c:pt>
                  <c:pt idx="15">
                    <c:v>IR</c:v>
                  </c:pt>
                </c:lvl>
                <c:lvl>
                  <c:pt idx="0">
                    <c:v>DIV_NORM</c:v>
                  </c:pt>
                  <c:pt idx="4">
                    <c:v>DIV_VOL</c:v>
                  </c:pt>
                  <c:pt idx="8">
                    <c:v>BAL_NORM</c:v>
                  </c:pt>
                  <c:pt idx="12">
                    <c:v>BAL_VOL</c:v>
                  </c:pt>
                </c:lvl>
              </c:multiLvlStrCache>
            </c:multiLvlStrRef>
          </c:cat>
          <c:val>
            <c:numRef>
              <c:f>summary!$B$44:$Q$44</c:f>
              <c:numCache>
                <c:formatCode>0%</c:formatCode>
                <c:ptCount val="16"/>
                <c:pt idx="0">
                  <c:v>0.12298850000000006</c:v>
                </c:pt>
                <c:pt idx="1">
                  <c:v>0.10502999999999996</c:v>
                </c:pt>
                <c:pt idx="2">
                  <c:v>0.10514825000000005</c:v>
                </c:pt>
                <c:pt idx="3">
                  <c:v>0.20433599999999996</c:v>
                </c:pt>
                <c:pt idx="4">
                  <c:v>6.9696499999999939E-2</c:v>
                </c:pt>
                <c:pt idx="5">
                  <c:v>4.1150500000000007E-2</c:v>
                </c:pt>
                <c:pt idx="6">
                  <c:v>4.9131999999999953E-2</c:v>
                </c:pt>
                <c:pt idx="7">
                  <c:v>0.14081700000000008</c:v>
                </c:pt>
                <c:pt idx="8">
                  <c:v>3.8346999999999964E-2</c:v>
                </c:pt>
                <c:pt idx="9">
                  <c:v>4.2913000000000007E-2</c:v>
                </c:pt>
                <c:pt idx="10">
                  <c:v>5.3858500000000031E-2</c:v>
                </c:pt>
                <c:pt idx="11">
                  <c:v>0.16990000000000005</c:v>
                </c:pt>
                <c:pt idx="12">
                  <c:v>3.8346999999999964E-2</c:v>
                </c:pt>
                <c:pt idx="13">
                  <c:v>4.2913000000000007E-2</c:v>
                </c:pt>
                <c:pt idx="14">
                  <c:v>5.3858500000000031E-2</c:v>
                </c:pt>
                <c:pt idx="15">
                  <c:v>0.16990000000000005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1-4374-A497-52968065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1712525216"/>
        <c:axId val="1712536096"/>
      </c:barChart>
      <c:catAx>
        <c:axId val="1712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36096"/>
        <c:crosses val="autoZero"/>
        <c:auto val="1"/>
        <c:lblAlgn val="ctr"/>
        <c:lblOffset val="100"/>
        <c:noMultiLvlLbl val="0"/>
      </c:catAx>
      <c:valAx>
        <c:axId val="1712536096"/>
        <c:scaling>
          <c:orientation val="minMax"/>
          <c:max val="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</a:t>
                </a:r>
                <a:r>
                  <a:rPr lang="hu-HU" baseline="0"/>
                  <a:t> values of the obj. function [%]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5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224118</xdr:colOff>
      <xdr:row>0</xdr:row>
      <xdr:rowOff>68356</xdr:rowOff>
    </xdr:from>
    <xdr:to>
      <xdr:col>28</xdr:col>
      <xdr:colOff>896471</xdr:colOff>
      <xdr:row>14</xdr:row>
      <xdr:rowOff>144556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224118</xdr:colOff>
      <xdr:row>0</xdr:row>
      <xdr:rowOff>68356</xdr:rowOff>
    </xdr:from>
    <xdr:to>
      <xdr:col>28</xdr:col>
      <xdr:colOff>896471</xdr:colOff>
      <xdr:row>14</xdr:row>
      <xdr:rowOff>144556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55</xdr:row>
      <xdr:rowOff>67233</xdr:rowOff>
    </xdr:from>
    <xdr:to>
      <xdr:col>29</xdr:col>
      <xdr:colOff>257735</xdr:colOff>
      <xdr:row>73</xdr:row>
      <xdr:rowOff>10084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448235</xdr:colOff>
      <xdr:row>0</xdr:row>
      <xdr:rowOff>158002</xdr:rowOff>
    </xdr:from>
    <xdr:to>
      <xdr:col>32</xdr:col>
      <xdr:colOff>89647</xdr:colOff>
      <xdr:row>15</xdr:row>
      <xdr:rowOff>43702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52667</xdr:colOff>
      <xdr:row>1</xdr:row>
      <xdr:rowOff>87686</xdr:rowOff>
    </xdr:from>
    <xdr:to>
      <xdr:col>31</xdr:col>
      <xdr:colOff>290792</xdr:colOff>
      <xdr:row>15</xdr:row>
      <xdr:rowOff>163886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702609</xdr:colOff>
      <xdr:row>15</xdr:row>
      <xdr:rowOff>190499</xdr:rowOff>
    </xdr:from>
    <xdr:to>
      <xdr:col>7</xdr:col>
      <xdr:colOff>336309</xdr:colOff>
      <xdr:row>33</xdr:row>
      <xdr:rowOff>1499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273986</xdr:colOff>
      <xdr:row>16</xdr:row>
      <xdr:rowOff>9525</xdr:rowOff>
    </xdr:from>
    <xdr:to>
      <xdr:col>15</xdr:col>
      <xdr:colOff>326786</xdr:colOff>
      <xdr:row>33</xdr:row>
      <xdr:rowOff>11025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v3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erző" refreshedDate="42610.696563425925" createdVersion="5" refreshedVersion="5" minRefreshableVersion="3" recordCount="224">
  <cacheSource type="worksheet">
    <worksheetSource ref="B1:P1048576" sheet="EredetiWCont_Hectic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14" count="15">
        <n v="1"/>
        <n v="2"/>
        <n v="3"/>
        <n v="4"/>
        <m/>
        <n v="13" u="1"/>
        <n v="5" u="1"/>
        <n v="14" u="1"/>
        <n v="6" u="1"/>
        <n v="7" u="1"/>
        <n v="8" u="1"/>
        <n v="9" u="1"/>
        <n v="10" u="1"/>
        <n v="11" u="1"/>
        <n v="12" u="1"/>
      </sharedItems>
    </cacheField>
    <cacheField name="REC_VOL" numFmtId="0">
      <sharedItems containsString="0" containsBlank="1" containsNumber="1" containsInteger="1" minValue="3882" maxValue="34172"/>
    </cacheField>
    <cacheField name="REC_INV" numFmtId="0">
      <sharedItems containsString="0" containsBlank="1" containsNumber="1" containsInteger="1" minValue="-600" maxValue="3210"/>
    </cacheField>
    <cacheField name="DED_VOL" numFmtId="0">
      <sharedItems containsString="0" containsBlank="1" containsNumber="1" containsInteger="1" minValue="2741" maxValue="15987"/>
    </cacheField>
    <cacheField name="DED_INV" numFmtId="0">
      <sharedItems containsString="0" containsBlank="1" containsNumber="1" containsInteger="1" minValue="0" maxValue="26418"/>
    </cacheField>
    <cacheField name="FLX_VOL" numFmtId="0">
      <sharedItems containsString="0" containsBlank="1" containsNumber="1" containsInteger="1" minValue="1337" maxValue="55971"/>
    </cacheField>
    <cacheField name="FLX_INV" numFmtId="0">
      <sharedItems containsString="0" containsBlank="1" containsNumber="1" containsInteger="1" minValue="200" maxValue="19710"/>
    </cacheField>
    <cacheField name="SpaceReq" numFmtId="0">
      <sharedItems containsString="0" containsBlank="1" containsNumber="1" containsInteger="1" minValue="103120" maxValue="146724"/>
    </cacheField>
    <cacheField name="Changes" numFmtId="0">
      <sharedItems containsString="0" containsBlank="1" containsNumber="1" containsInteger="1" minValue="10" maxValue="154"/>
    </cacheField>
    <cacheField name="Objective" numFmtId="0">
      <sharedItems containsString="0" containsBlank="1" containsNumber="1" containsInteger="1" minValue="31566" maxValue="99807"/>
    </cacheField>
    <cacheField name="Space %" numFmtId="0">
      <sharedItems containsString="0" containsBlank="1" containsNumber="1" minValue="0.81777500000000003" maxValue="1"/>
    </cacheField>
    <cacheField name="Change %" numFmtId="0">
      <sharedItems containsString="0" containsBlank="1" containsNumber="1" minValue="6.7567600000000005E-2" maxValue="1"/>
    </cacheField>
    <cacheField name="Objective %" numFmtId="0">
      <sharedItems containsString="0" containsBlank="1" containsNumber="1" minValue="0.37388399999999999" maxValue="1"/>
    </cacheField>
    <cacheField name="Overall" numFmtId="0">
      <sharedItems containsString="0" containsBlank="1" containsNumber="1" minValue="0.44491933333333328" maxValue="0.97856899999999991" count="211">
        <n v="0.5822759999999999"/>
        <n v="0.56151333333333331"/>
        <n v="0.78626633333333329"/>
        <n v="0.79589100000000013"/>
        <n v="0.85160999999999998"/>
        <n v="0.84223499999999996"/>
        <n v="0.77685133333333345"/>
        <n v="0.76447166666666666"/>
        <n v="0.953573"/>
        <n v="0.8425923333333335"/>
        <n v="0.8056633333333334"/>
        <n v="0.89552566666666655"/>
        <n v="0.66733066666666663"/>
        <n v="0.71008499999999997"/>
        <n v="0.62301566666666675"/>
        <n v="0.628112"/>
        <n v="0.79494633333333342"/>
        <n v="0.67144266666666663"/>
        <n v="0.82894633333333323"/>
        <n v="0.70116566666666669"/>
        <n v="0.81440133333333342"/>
        <n v="0.68916466666666665"/>
        <n v="0.97856899999999991"/>
        <n v="0.73794033333333331"/>
        <n v="0.66104333333333332"/>
        <n v="0.89997266666666675"/>
        <n v="0.68935433333333329"/>
        <n v="0.63076699999999997"/>
        <n v="0.62077633333333326"/>
        <n v="0.66535"/>
        <n v="0.8329656666666666"/>
        <n v="0.8576950000000001"/>
        <n v="0.9311396666666667"/>
        <n v="0.95050333333333337"/>
        <n v="0.83949399999999985"/>
        <n v="0.8680783333333334"/>
        <n v="0.93137266666666674"/>
        <n v="0.80913366666666653"/>
        <n v="0.76193"/>
        <n v="0.78328900000000001"/>
        <n v="0.74183200000000005"/>
        <n v="0.62233700000000003"/>
        <n v="0.53787200000000002"/>
        <n v="0.63486333333333322"/>
        <n v="0.91239966666666661"/>
        <n v="0.82039933333333337"/>
        <n v="0.87027300000000007"/>
        <n v="0.78207466666666658"/>
        <n v="0.8761823333333334"/>
        <n v="0.78669466666666665"/>
        <n v="0.91376366666666675"/>
        <n v="0.82875566666666678"/>
        <n v="0.77432033333333328"/>
        <n v="0.87276066666666663"/>
        <n v="0.73296933333333325"/>
        <n v="0.71580166666666667"/>
        <n v="0.52911799999999998"/>
        <n v="0.47556999999999999"/>
        <n v="0.74999566666666662"/>
        <n v="0.87939533333333342"/>
        <n v="0.73003799999999996"/>
        <n v="0.86058366666666675"/>
        <n v="0.62051033333333339"/>
        <n v="0.75959566666666678"/>
        <n v="0.85986833333333335"/>
        <n v="0.81264499999999995"/>
        <n v="0.71372566666666659"/>
        <n v="0.8334206666666667"/>
        <n v="0.64640200000000003"/>
        <n v="0.63520633333333332"/>
        <n v="0.55013600000000007"/>
        <n v="0.58168300000000006"/>
        <n v="0.83186099999999996"/>
        <n v="0.905084"/>
        <n v="0.7991583333333333"/>
        <n v="0.859514"/>
        <n v="0.78289066666666673"/>
        <n v="0.85890033333333327"/>
        <n v="0.96277199999999985"/>
        <n v="0.93538433333333337"/>
        <n v="0.85283199999999992"/>
        <n v="0.79673566666666673"/>
        <n v="0.67616633333333331"/>
        <n v="0.64134900000000006"/>
        <n v="0.58657733333333328"/>
        <n v="0.49452853333333335"/>
        <n v="0.8409536666666666"/>
        <n v="0.91331899999999999"/>
        <n v="0.84232533333333326"/>
        <n v="0.92369066666666677"/>
        <n v="0.75067499999999987"/>
        <n v="0.83297666666666659"/>
        <n v="0.87969533333333327"/>
        <n v="0.90391733333333335"/>
        <n v="0.79879933333333331"/>
        <n v="0.85733566666666672"/>
        <n v="0.77239633333333335"/>
        <n v="0.67462733333333347"/>
        <n v="0.63592933333333335"/>
        <n v="0.66129733333333329"/>
        <n v="0.85476833333333335"/>
        <n v="0.89718600000000004"/>
        <n v="0.85697566666666669"/>
        <n v="0.88870300000000002"/>
        <n v="0.83635733333333329"/>
        <n v="0.85867100000000007"/>
        <n v="0.96980600000000006"/>
        <n v="0.83155000000000001"/>
        <n v="0.83529833333333336"/>
        <n v="0.80311500000000002"/>
        <n v="0.76596833333333336"/>
        <n v="0.65005299999999999"/>
        <n v="0.53085833333333332"/>
        <n v="0.54487166666666675"/>
        <n v="0.759023"/>
        <n v="0.81102433333333324"/>
        <n v="0.88463000000000003"/>
        <n v="0.92944300000000002"/>
        <n v="0.7828750000000001"/>
        <n v="0.825932"/>
        <n v="0.922342"/>
        <n v="0.86438099999999995"/>
        <n v="0.80047299999999988"/>
        <n v="0.84546533333333329"/>
        <n v="0.65500100000000006"/>
        <n v="0.64309933333333336"/>
        <n v="0.50613866666666674"/>
        <n v="0.60207100000000002"/>
        <n v="0.72509600000000007"/>
        <n v="0.86077933333333334"/>
        <n v="0.76479466666666662"/>
        <n v="0.9005076666666666"/>
        <n v="0.64657833333333325"/>
        <n v="0.75952333333333322"/>
        <n v="0.88966666666666672"/>
        <n v="0.87514333333333338"/>
        <n v="0.736738"/>
        <n v="0.82654899999999998"/>
        <n v="0.6702746666666668"/>
        <n v="0.60948600000000008"/>
        <n v="0.55632033333333331"/>
        <n v="0.60605633333333331"/>
        <n v="0.89953266666666665"/>
        <n v="0.71986333333333341"/>
        <n v="0.94381300000000001"/>
        <n v="0.76119799999999993"/>
        <n v="0.86045533333333335"/>
        <n v="0.66839666666666675"/>
        <n v="0.93618733333333337"/>
        <n v="0.77973000000000015"/>
        <n v="0.65316666666666678"/>
        <n v="0.89019633333333337"/>
        <n v="0.67524933333333337"/>
        <n v="0.60087366666666664"/>
        <n v="0.58420133333333324"/>
        <n v="0.65928133333333339"/>
        <n v="0.7711176666666667"/>
        <n v="0.75035966666666676"/>
        <n v="0.80763733333333343"/>
        <n v="0.77527766666666664"/>
        <n v="0.72614100000000004"/>
        <n v="0.70176833333333322"/>
        <n v="0.94546600000000003"/>
        <n v="0.80184833333333339"/>
        <n v="0.69562766666666676"/>
        <n v="0.90765366666666669"/>
        <n v="0.69536799999999988"/>
        <n v="0.66096466666666664"/>
        <n v="0.52912633333333325"/>
        <n v="0.44491933333333328"/>
        <n v="0.81199900000000003"/>
        <n v="0.74777000000000005"/>
        <n v="0.91688700000000001"/>
        <n v="0.83621533333333342"/>
        <n v="0.76306966666666665"/>
        <n v="0.70815299999999992"/>
        <n v="0.92175433333333334"/>
        <n v="0.91808999999999996"/>
        <n v="0.78661433333333319"/>
        <n v="0.89055166666666663"/>
        <n v="0.6966796666666667"/>
        <n v="0.63338966666666663"/>
        <n v="0.53492866666666672"/>
        <n v="0.59558166666666656"/>
        <n v="0.86793733333333334"/>
        <n v="0.85224066666666654"/>
        <n v="0.85323233333333326"/>
        <n v="0.83626999999999996"/>
        <n v="0.81889066666666677"/>
        <n v="0.79780066666666671"/>
        <n v="0.97180333333333335"/>
        <n v="0.88481799999999999"/>
        <n v="0.77544466666666667"/>
        <n v="0.88175300000000012"/>
        <n v="0.76692433333333332"/>
        <n v="0.65410433333333329"/>
        <n v="0.55663999999999991"/>
        <n v="0.62972699999999993"/>
        <n v="0.88241666666666674"/>
        <n v="0.90179000000000009"/>
        <n v="0.90898500000000004"/>
        <n v="0.9242866666666667"/>
        <n v="0.82476533333333346"/>
        <n v="0.83656933333333328"/>
        <n v="0.81303233333333347"/>
        <n v="0.77026100000000008"/>
        <n v="0.78894399999999998"/>
        <n v="0.78358233333333338"/>
        <n v="0.69663233333333341"/>
        <n v="0.69285600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zerző" refreshedDate="42610.696563773148" createdVersion="5" refreshedVersion="5" minRefreshableVersion="3" recordCount="224">
  <cacheSource type="worksheet">
    <worksheetSource ref="B1:P1048576" sheet="BalancedWCont_Hectic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EC_VOL" numFmtId="0">
      <sharedItems containsString="0" containsBlank="1" containsNumber="1" containsInteger="1" minValue="624" maxValue="5200"/>
    </cacheField>
    <cacheField name="REC_INV" numFmtId="0">
      <sharedItems containsString="0" containsBlank="1" containsNumber="1" containsInteger="1" minValue="-600" maxValue="0"/>
    </cacheField>
    <cacheField name="DED_VOL" numFmtId="0">
      <sharedItems containsString="0" containsBlank="1" containsNumber="1" containsInteger="1" minValue="0" maxValue="2649"/>
    </cacheField>
    <cacheField name="DED_INV" numFmtId="0">
      <sharedItems containsString="0" containsBlank="1" containsNumber="1" containsInteger="1" minValue="0" maxValue="45054"/>
    </cacheField>
    <cacheField name="FLX_VOL" numFmtId="0">
      <sharedItems containsString="0" containsBlank="1" containsNumber="1" containsInteger="1" minValue="267" maxValue="19502"/>
    </cacheField>
    <cacheField name="FLX_INV" numFmtId="0">
      <sharedItems containsString="0" containsBlank="1" containsNumber="1" containsInteger="1" minValue="1640" maxValue="20980"/>
    </cacheField>
    <cacheField name="SpaceReq" numFmtId="0">
      <sharedItems containsString="0" containsBlank="1" containsNumber="1" containsInteger="1" minValue="3990" maxValue="143728"/>
    </cacheField>
    <cacheField name="Changes" numFmtId="0">
      <sharedItems containsString="0" containsBlank="1" containsNumber="1" containsInteger="1" minValue="8" maxValue="242"/>
    </cacheField>
    <cacheField name="Objective" numFmtId="0">
      <sharedItems containsString="0" containsBlank="1" containsNumber="1" containsInteger="1" minValue="2586" maxValue="64753"/>
    </cacheField>
    <cacheField name="Space %" numFmtId="0">
      <sharedItems containsString="0" containsBlank="1" containsNumber="1" minValue="0.64051499999999995" maxValue="1"/>
    </cacheField>
    <cacheField name="Change %" numFmtId="0">
      <sharedItems containsString="0" containsBlank="1" containsNumber="1" minValue="3.7037E-2" maxValue="1"/>
    </cacheField>
    <cacheField name="Objective %" numFmtId="0">
      <sharedItems containsString="0" containsBlank="1" containsNumber="1" minValue="0.14501700000000001" maxValue="1" count="197">
        <n v="0.42098799999999997"/>
        <n v="0.2298"/>
        <n v="0.78920500000000005"/>
        <n v="0.94383700000000004"/>
        <n v="0.80620499999999995"/>
        <n v="1"/>
        <n v="0.78022899999999995"/>
        <n v="0.88474900000000001"/>
        <n v="0.84595299999999995"/>
        <n v="0.763347"/>
        <n v="0.65526700000000004"/>
        <n v="0.68470200000000003"/>
        <n v="0.51679900000000001"/>
        <n v="0.29325000000000001"/>
        <n v="0.36733100000000002"/>
        <n v="0.27804499999999999"/>
        <n v="0.95716599999999996"/>
        <n v="0.87236100000000005"/>
        <n v="0.96668600000000005"/>
        <n v="0.92962900000000004"/>
        <n v="0.94796899999999995"/>
        <n v="0.81289699999999998"/>
        <n v="0.86442399999999997"/>
        <n v="0.82639499999999999"/>
        <n v="0.57693099999999997"/>
        <n v="0.47810599999999998"/>
        <n v="0.30523899999999998"/>
        <n v="0.34681099999999998"/>
        <n v="0.19362299999999999"/>
        <n v="0.80821399999999999"/>
        <n v="0.91012300000000002"/>
        <n v="0.92245600000000005"/>
        <n v="0.78161599999999998"/>
        <n v="0.84766600000000003"/>
        <n v="0.99591499999999999"/>
        <n v="0.83905399999999997"/>
        <n v="0.637436"/>
        <n v="0.69496899999999995"/>
        <n v="0.48538700000000001"/>
        <n v="0.23108100000000001"/>
        <n v="0.39036799999999999"/>
        <n v="0.27508100000000002"/>
        <n v="0.81197200000000003"/>
        <n v="0.983402"/>
        <n v="0.83108099999999996"/>
        <n v="0.80694900000000003"/>
        <n v="0.91484600000000005"/>
        <n v="0.89998400000000001"/>
        <n v="0.826569"/>
        <n v="0.78377799999999997"/>
        <n v="0.57082200000000005"/>
        <n v="0.401841"/>
        <n v="0.36303099999999999"/>
        <n v="0.33422099999999999"/>
        <n v="0.24701300000000001"/>
        <n v="0.946797"/>
        <n v="0.95716000000000001"/>
        <n v="0.96922600000000003"/>
        <n v="0.97978500000000002"/>
        <n v="0.93604299999999996"/>
        <n v="0.92060699999999995"/>
        <n v="0.81414299999999995"/>
        <n v="0.64844299999999999"/>
        <n v="0.736259"/>
        <n v="0.45639600000000002"/>
        <n v="0.26961800000000002"/>
        <n v="0.197738"/>
        <n v="0.67951600000000001"/>
        <n v="0.64939800000000003"/>
        <n v="0.75319800000000003"/>
        <n v="0.71908099999999997"/>
        <n v="0.632521"/>
        <n v="0.58399100000000004"/>
        <n v="0.78048799999999996"/>
        <n v="0.83737899999999998"/>
        <n v="0.63690000000000002"/>
        <n v="0.53947900000000004"/>
        <n v="0.34213700000000002"/>
        <n v="0.29141800000000001"/>
        <n v="0.14992900000000001"/>
        <n v="0.23365"/>
        <n v="0.75466900000000003"/>
        <n v="0.74769099999999999"/>
        <n v="0.77370499999999998"/>
        <n v="0.846835"/>
        <n v="0.74543400000000004"/>
        <n v="0.715283"/>
        <n v="0.73373500000000003"/>
        <n v="0.68206500000000003"/>
        <n v="0.43863400000000002"/>
        <n v="0.365541"/>
        <n v="0.21655199999999999"/>
        <n v="0.299481"/>
        <n v="0.28093899999999999"/>
        <n v="0.88703799999999999"/>
        <n v="0.90656300000000001"/>
        <n v="0.94716699999999998"/>
        <n v="0.92864400000000002"/>
        <n v="0.88163100000000005"/>
        <n v="0.83919900000000003"/>
        <n v="0.80339400000000005"/>
        <n v="0.72511700000000001"/>
        <n v="0.63285999999999998"/>
        <n v="0.40019300000000002"/>
        <n v="0.318967"/>
        <n v="0.38077499999999997"/>
        <n v="0.192608"/>
        <n v="0.80035000000000001"/>
        <n v="0.92926299999999995"/>
        <n v="0.81259400000000004"/>
        <n v="0.99609000000000003"/>
        <n v="0.75010200000000005"/>
        <n v="0.86947799999999997"/>
        <n v="0.67863899999999999"/>
        <n v="0.61641199999999996"/>
        <n v="0.65188699999999999"/>
        <n v="0.55519399999999997"/>
        <n v="0.280561"/>
        <n v="0.30476300000000001"/>
        <n v="0.20188"/>
        <n v="0.80934099999999998"/>
        <n v="0.89385700000000001"/>
        <n v="0.83216599999999996"/>
        <n v="0.953901"/>
        <n v="0.79716600000000004"/>
        <n v="0.87873299999999999"/>
        <n v="0.94092799999999999"/>
        <n v="0.82260900000000003"/>
        <n v="0.70493300000000003"/>
        <n v="0.42609900000000001"/>
        <n v="0.33169700000000002"/>
        <n v="0.251253"/>
        <n v="0.33151999999999998"/>
        <n v="0.93032199999999998"/>
        <n v="0.90781800000000001"/>
        <n v="0.97979700000000003"/>
        <n v="0.91325900000000004"/>
        <n v="0.89937400000000001"/>
        <n v="0.99721099999999996"/>
        <n v="0.93233100000000002"/>
        <n v="0.84151399999999998"/>
        <n v="0.73558400000000002"/>
        <n v="0.60689599999999999"/>
        <n v="0.37986300000000001"/>
        <n v="0.48854900000000001"/>
        <n v="0.23164899999999999"/>
        <n v="0.75700000000000001"/>
        <n v="0.99518200000000001"/>
        <n v="0.764876"/>
        <n v="0.75550200000000001"/>
        <n v="0.90978000000000003"/>
        <n v="0.93714600000000003"/>
        <n v="0.64834099999999995"/>
        <n v="0.59708399999999995"/>
        <n v="0.47455700000000001"/>
        <n v="0.41401900000000003"/>
        <n v="0.19395200000000001"/>
        <n v="0.55940599999999996"/>
        <n v="0.30341800000000002"/>
        <n v="0.88632200000000005"/>
        <n v="0.95841500000000002"/>
        <n v="0.92901299999999998"/>
        <n v="0.82457599999999998"/>
        <n v="0.89803100000000002"/>
        <n v="0.77659299999999998"/>
        <n v="0.94769300000000001"/>
        <n v="0.82396400000000003"/>
        <n v="0.69381800000000005"/>
        <n v="0.54781500000000005"/>
        <n v="0.43826399999999999"/>
        <n v="0.21327499999999999"/>
        <n v="0.26899099999999998"/>
        <n v="0.86630499999999999"/>
        <n v="0.95492200000000005"/>
        <n v="0.88764299999999996"/>
        <n v="0.81110199999999999"/>
        <n v="0.89175000000000004"/>
        <n v="0.82403999999999999"/>
        <n v="0.97525300000000004"/>
        <n v="0.81685300000000005"/>
        <n v="0.58992100000000003"/>
        <n v="0.44548500000000002"/>
        <n v="0.32581700000000002"/>
        <n v="0.37057600000000002"/>
        <n v="0.14501700000000001"/>
        <n v="0.95756200000000002"/>
        <n v="0.93943900000000002"/>
        <n v="0.97909599999999997"/>
        <n v="0.95552499999999996"/>
        <n v="0.95233999999999996"/>
        <n v="0.87819899999999995"/>
        <n v="0.87410900000000002"/>
        <n v="0.91324899999999998"/>
        <n v="0.71986099999999997"/>
        <n v="0.50683"/>
        <n v="0.41972399999999999"/>
        <m/>
      </sharedItems>
    </cacheField>
    <cacheField name="Overall" numFmtId="0">
      <sharedItems containsString="0" containsBlank="1" containsNumber="1" minValue="0.2981089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zerző" refreshedDate="42610.696564699072" createdVersion="5" refreshedVersion="5" minRefreshableVersion="3" recordCount="239">
  <cacheSource type="worksheet">
    <worksheetSource ref="B1:P1048576" sheet="EredetiWCont_Sima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14" count="15">
        <n v="1"/>
        <n v="2"/>
        <n v="3"/>
        <n v="4"/>
        <m/>
        <n v="13" u="1"/>
        <n v="5" u="1"/>
        <n v="14" u="1"/>
        <n v="6" u="1"/>
        <n v="7" u="1"/>
        <n v="8" u="1"/>
        <n v="9" u="1"/>
        <n v="10" u="1"/>
        <n v="11" u="1"/>
        <n v="12" u="1"/>
      </sharedItems>
    </cacheField>
    <cacheField name="REC_VOL" numFmtId="0">
      <sharedItems containsString="0" containsBlank="1" containsNumber="1" containsInteger="1" minValue="4783" maxValue="29538"/>
    </cacheField>
    <cacheField name="REC_INV" numFmtId="0">
      <sharedItems containsString="0" containsBlank="1" containsNumber="1" containsInteger="1" minValue="-600" maxValue="2470"/>
    </cacheField>
    <cacheField name="DED_VOL" numFmtId="0">
      <sharedItems containsString="0" containsBlank="1" containsNumber="1" containsInteger="1" minValue="2918" maxValue="17137"/>
    </cacheField>
    <cacheField name="DED_INV" numFmtId="0">
      <sharedItems containsString="0" containsBlank="1" containsNumber="1" containsInteger="1" minValue="0" maxValue="27294"/>
    </cacheField>
    <cacheField name="FLX_VOL" numFmtId="0">
      <sharedItems containsString="0" containsBlank="1" containsNumber="1" containsInteger="1" minValue="1408" maxValue="66146"/>
    </cacheField>
    <cacheField name="FLX_INV" numFmtId="0">
      <sharedItems containsString="0" containsBlank="1" containsNumber="1" containsInteger="1" minValue="0" maxValue="12600"/>
    </cacheField>
    <cacheField name="SpaceReq" numFmtId="0">
      <sharedItems containsString="0" containsBlank="1" containsNumber="1" containsInteger="1" minValue="103080" maxValue="137124"/>
    </cacheField>
    <cacheField name="Changes" numFmtId="0">
      <sharedItems containsString="0" containsBlank="1" containsNumber="1" containsInteger="1" minValue="0" maxValue="118"/>
    </cacheField>
    <cacheField name="Objective" numFmtId="0">
      <sharedItems containsString="0" containsBlank="1" containsNumber="1" containsInteger="1" minValue="32458" maxValue="91625"/>
    </cacheField>
    <cacheField name="Space %" numFmtId="0">
      <sharedItems containsString="0" containsBlank="1" containsNumber="1" minValue="0.78838600000000003" maxValue="1"/>
    </cacheField>
    <cacheField name="Change %" numFmtId="0">
      <sharedItems containsString="0" containsBlank="1" containsNumber="1" minValue="0" maxValue="1"/>
    </cacheField>
    <cacheField name="Objective %" numFmtId="0">
      <sharedItems containsString="0" containsBlank="1" containsNumber="1" minValue="0.39174900000000001" maxValue="1"/>
    </cacheField>
    <cacheField name="Overall" numFmtId="0">
      <sharedItems containsString="0" containsBlank="1" containsNumber="1" minValue="0.41677266666666668" maxValue="0.9933036666666667" count="211">
        <n v="0.51422500000000004"/>
        <n v="0.65392299999999992"/>
        <n v="0.62847333333333333"/>
        <n v="0.68305566666666662"/>
        <n v="0.73046566666666679"/>
        <n v="0.77920800000000001"/>
        <n v="0.61748599999999998"/>
        <n v="0.67177366666666671"/>
        <n v="0.95727299999999993"/>
        <n v="0.76164666666666669"/>
        <n v="0.632378"/>
        <n v="0.83414099999999991"/>
        <n v="0.68994933333333341"/>
        <n v="0.51525866666666664"/>
        <n v="0.49916566666666667"/>
        <n v="0.70779233333333336"/>
        <n v="0.85746700000000009"/>
        <n v="0.84943266666666661"/>
        <n v="0.86023033333333332"/>
        <n v="0.83703766666666668"/>
        <n v="0.75046533333333343"/>
        <n v="0.73421599999999998"/>
        <n v="0.8110909999999999"/>
        <n v="0.86206700000000003"/>
        <n v="0.73068666666666671"/>
        <n v="0.90551233333333325"/>
        <n v="0.69222666666666655"/>
        <n v="0.71326366666666663"/>
        <n v="0.58941433333333337"/>
        <n v="0.52674466666666664"/>
        <n v="0.80720700000000001"/>
        <n v="0.73010566666666676"/>
        <n v="0.9933036666666667"/>
        <n v="0.90016733333333343"/>
        <n v="0.76936933333333324"/>
        <n v="0.68579899999999994"/>
        <n v="0.88997500000000007"/>
        <n v="0.84516266666666662"/>
        <n v="0.77876066666666655"/>
        <n v="0.82555233333333333"/>
        <n v="0.69137533333333334"/>
        <n v="0.63882766666666668"/>
        <n v="0.51919799999999994"/>
        <n v="0.48582900000000001"/>
        <n v="0.81240866666666667"/>
        <n v="0.74020066666666662"/>
        <n v="0.90976933333333332"/>
        <n v="0.83839733333333333"/>
        <n v="0.74471566666666666"/>
        <n v="0.68353533333333338"/>
        <n v="0.90540266666666669"/>
        <n v="0.82729566666666665"/>
        <n v="0.63947766666666661"/>
        <n v="0.91275433333333333"/>
        <n v="0.68565399999999999"/>
        <n v="0.59015233333333328"/>
        <n v="0.49513533333333332"/>
        <n v="0.596889"/>
        <n v="0.77732066666666666"/>
        <n v="0.77891133333333329"/>
        <n v="0.81597933333333339"/>
        <n v="0.81486266666666662"/>
        <n v="0.69910166666666662"/>
        <n v="0.70275966666666667"/>
        <n v="0.91459466666666656"/>
        <n v="0.80660666666666669"/>
        <n v="0.67472500000000002"/>
        <n v="0.90302499999999997"/>
        <n v="0.65716633333333341"/>
        <n v="0.61183933333333329"/>
        <n v="0.50686133333333327"/>
        <n v="0.41677266666666668"/>
        <n v="0.78120933333333331"/>
        <n v="0.82678833333333335"/>
        <n v="0.78508300000000009"/>
        <n v="0.82217933333333326"/>
        <n v="0.65910499999999994"/>
        <n v="0.69726166666666656"/>
        <n v="0.86284666666666665"/>
        <n v="0.85077200000000008"/>
        <n v="0.69331966666666667"/>
        <n v="0.81005400000000005"/>
        <n v="0.71038166666666669"/>
        <n v="0.54677533333333328"/>
        <n v="0.52224899999999996"/>
        <n v="0.45195836666666667"/>
        <n v="0.78024566666666673"/>
        <n v="0.75495166666666658"/>
        <n v="0.77061199999999996"/>
        <n v="0.74373833333333328"/>
        <n v="0.83680766666666673"/>
        <n v="0.81545500000000004"/>
        <n v="0.91583366666666677"/>
        <n v="0.78091299999999997"/>
        <n v="0.76285133333333333"/>
        <n v="0.83028600000000008"/>
        <n v="0.72279533333333335"/>
        <n v="0.63534499999999994"/>
        <n v="0.60996733333333342"/>
        <n v="0.75379166666666675"/>
        <n v="0.90029266666666663"/>
        <n v="0.80530566666666659"/>
        <n v="0.83936266666666659"/>
        <n v="0.73732666666666669"/>
        <n v="0.79560066666666673"/>
        <n v="0.7085813333333334"/>
        <n v="0.95976366666666657"/>
        <n v="0.75284266666666666"/>
        <n v="0.71188066666666661"/>
        <n v="0.81943466666666664"/>
        <n v="0.72481000000000007"/>
        <n v="0.55597966666666665"/>
        <n v="0.55750866666666665"/>
        <n v="0.44454133333333329"/>
        <n v="0.82608833333333342"/>
        <n v="0.89517300000000011"/>
        <n v="0.85175599999999996"/>
        <n v="0.903111"/>
        <n v="0.72062166666666672"/>
        <n v="0.78879900000000003"/>
        <n v="0.907829"/>
        <n v="0.93681000000000003"/>
        <n v="0.77091366666666661"/>
        <n v="0.87898433333333337"/>
        <n v="0.66102433333333332"/>
        <n v="0.60184766666666667"/>
        <n v="0.65122466666666667"/>
        <n v="0.43543333333333334"/>
        <n v="0.86856233333333333"/>
        <n v="0.84656999999999993"/>
        <n v="0.82484466666666678"/>
        <n v="0.79110899999999995"/>
        <n v="0.73562766666666679"/>
        <n v="0.7179213333333333"/>
        <n v="0.91420233333333334"/>
        <n v="0.80973100000000009"/>
        <n v="0.65833366666666671"/>
        <n v="0.92071133333333333"/>
        <n v="0.81411466666666676"/>
        <n v="0.64463466666666669"/>
        <n v="0.47973093333333328"/>
        <n v="0.44614566666666661"/>
        <n v="0.86321466666666657"/>
        <n v="0.76753766666666667"/>
        <n v="0.95158433333333337"/>
        <n v="0.84594066666666656"/>
        <n v="0.82357533333333333"/>
        <n v="0.72981666666666667"/>
        <n v="0.93459900000000007"/>
        <n v="0.79085433333333321"/>
        <n v="0.67092200000000002"/>
        <n v="0.85644500000000001"/>
        <n v="0.65506799999999998"/>
        <n v="0.56212966666666664"/>
        <n v="0.66893000000000002"/>
        <n v="0.81429933333333337"/>
        <n v="0.86857666666666677"/>
        <n v="0.90131899999999998"/>
        <n v="0.91603266666666661"/>
        <n v="0.96554966666666664"/>
        <n v="0.79588066666666668"/>
        <n v="0.82704633333333344"/>
        <n v="0.97209066666666677"/>
        <n v="0.88575233333333336"/>
        <n v="0.77962866666666664"/>
        <n v="0.89577166666666663"/>
        <n v="0.69520900000000008"/>
        <n v="0.71582000000000001"/>
        <n v="0.63741066666666668"/>
        <n v="0.74144366666666672"/>
        <n v="0.85367833333333332"/>
        <n v="0.89062533333333338"/>
        <n v="0.84693266666666656"/>
        <n v="0.87832299999999996"/>
        <n v="0.69870533333333329"/>
        <n v="0.73106900000000008"/>
        <n v="0.92338299999999995"/>
        <n v="0.83647766666666667"/>
        <n v="0.72359833333333334"/>
        <n v="0.89558033333333331"/>
        <n v="0.68705933333333336"/>
        <n v="0.6397046666666667"/>
        <n v="0.63032199999999994"/>
        <n v="0.73490099999999992"/>
        <n v="0.90157299999999996"/>
        <n v="0.85889033333333342"/>
        <n v="0.96083499999999999"/>
        <n v="0.9161623333333333"/>
        <n v="0.86196200000000001"/>
        <n v="0.8191963333333333"/>
        <n v="0.95744333333333331"/>
        <n v="0.82997266666666658"/>
        <n v="0.83359499999999997"/>
        <n v="0.84548166666666669"/>
        <n v="0.76409566666666662"/>
        <n v="0.73373533333333329"/>
        <n v="0.59449233333333329"/>
        <n v="0.50298266666666669"/>
        <n v="0.76482599999999989"/>
        <n v="0.78208499999999992"/>
        <n v="0.83056066666666661"/>
        <n v="0.83855266666666661"/>
        <n v="0.72381099999999998"/>
        <n v="0.72937166666666664"/>
        <n v="0.95127666666666666"/>
        <n v="0.88673233333333334"/>
        <n v="0.76250533333333326"/>
        <n v="0.86721433333333342"/>
        <n v="0.71153900000000003"/>
        <n v="0.624497666666666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zerző" refreshedDate="42611.721265277774" createdVersion="5" refreshedVersion="5" minRefreshableVersion="3" recordCount="236">
  <cacheSource type="worksheet">
    <worksheetSource ref="B1:P1048576" sheet="BalancedWCont_Hectic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EC_VOL" numFmtId="0">
      <sharedItems containsString="0" containsBlank="1" containsNumber="1" containsInteger="1" minValue="624" maxValue="5200"/>
    </cacheField>
    <cacheField name="REC_INV" numFmtId="0">
      <sharedItems containsString="0" containsBlank="1" containsNumber="1" containsInteger="1" minValue="-600" maxValue="0"/>
    </cacheField>
    <cacheField name="DED_VOL" numFmtId="0">
      <sharedItems containsString="0" containsBlank="1" containsNumber="1" containsInteger="1" minValue="0" maxValue="2649"/>
    </cacheField>
    <cacheField name="DED_INV" numFmtId="0">
      <sharedItems containsString="0" containsBlank="1" containsNumber="1" containsInteger="1" minValue="0" maxValue="45054"/>
    </cacheField>
    <cacheField name="FLX_VOL" numFmtId="0">
      <sharedItems containsString="0" containsBlank="1" containsNumber="1" containsInteger="1" minValue="267" maxValue="19502"/>
    </cacheField>
    <cacheField name="FLX_INV" numFmtId="0">
      <sharedItems containsString="0" containsBlank="1" containsNumber="1" containsInteger="1" minValue="1640" maxValue="20980"/>
    </cacheField>
    <cacheField name="SpaceReq" numFmtId="0">
      <sharedItems containsString="0" containsBlank="1" containsNumber="1" containsInteger="1" minValue="3990" maxValue="140818"/>
    </cacheField>
    <cacheField name="Changes" numFmtId="0">
      <sharedItems containsString="0" containsBlank="1" containsNumber="1" containsInteger="1" minValue="8" maxValue="242"/>
    </cacheField>
    <cacheField name="Objective" numFmtId="0">
      <sharedItems containsString="0" containsBlank="1" containsNumber="1" containsInteger="1" minValue="2586" maxValue="64753"/>
    </cacheField>
    <cacheField name="Space %" numFmtId="0">
      <sharedItems containsString="0" containsBlank="1" containsNumber="1" minValue="0.66357999999999995" maxValue="1"/>
    </cacheField>
    <cacheField name="Change %" numFmtId="0">
      <sharedItems containsString="0" containsBlank="1" containsNumber="1" minValue="3.7037E-2" maxValue="1"/>
    </cacheField>
    <cacheField name="Objective %" numFmtId="0">
      <sharedItems containsString="0" containsBlank="1" containsNumber="1" minValue="0.14501700000000001" maxValue="1"/>
    </cacheField>
    <cacheField name="Overall" numFmtId="0">
      <sharedItems containsString="0" containsBlank="1" containsNumber="1" minValue="0.29810890000000001" maxValue="1" count="209">
        <n v="0.65496066666666664"/>
        <n v="0.37881199999999998"/>
        <n v="0.84593133333333326"/>
        <n v="0.97574733333333319"/>
        <n v="0.81296533333333321"/>
        <n v="0.965812"/>
        <n v="0.8381453333333333"/>
        <n v="0.93562633333333345"/>
        <n v="0.80596766666666664"/>
        <n v="0.71498499999999998"/>
        <n v="0.72950566666666672"/>
        <n v="0.61298233333333341"/>
        <n v="0.60808700000000004"/>
        <n v="0.45510199999999995"/>
        <n v="0.40369763333333331"/>
        <n v="0.40021200000000001"/>
        <n v="0.95689266666666661"/>
        <n v="0.90115266666666682"/>
        <n v="0.93264733333333327"/>
        <n v="0.90711333333333322"/>
        <n v="0.97000133333333327"/>
        <n v="0.87809266666666674"/>
        <n v="0.95049500000000009"/>
        <n v="0.88151366666666664"/>
        <n v="0.90789000000000009"/>
        <n v="0.6281066666666667"/>
        <n v="0.60949599999999993"/>
        <n v="0.5487036666666667"/>
        <n v="0.37115476666666664"/>
        <n v="0.32996933333333328"/>
        <n v="0.85836133333333331"/>
        <n v="0.95140599999999997"/>
        <n v="0.88220166666666666"/>
        <n v="0.96691099999999996"/>
        <n v="0.85225033333333344"/>
        <n v="0.90935633333333321"/>
        <n v="0.95456133333333337"/>
        <n v="0.75809099999999996"/>
        <n v="0.74397266666666673"/>
        <n v="0.62904499999999997"/>
        <n v="0.63216799999999995"/>
        <n v="0.41035099999999997"/>
        <n v="0.52251999999999998"/>
        <n v="0.40065733333333337"/>
        <n v="0.88215200000000005"/>
        <n v="0.99423399999999995"/>
        <n v="0.85821833333333331"/>
        <n v="0.97348500000000004"/>
        <n v="0.87168833333333329"/>
        <n v="0.94623633333333323"/>
        <n v="0.89920366666666662"/>
        <n v="0.88615699999999997"/>
        <n v="0.86581866666666663"/>
        <n v="0.65749933333333332"/>
        <n v="0.56999166666666667"/>
        <n v="0.60209699999999999"/>
        <n v="0.37192666666666668"/>
        <n v="0.36968266666666666"/>
        <n v="0.93923166666666669"/>
        <n v="0.97473266666666669"/>
        <n v="0.8942389999999999"/>
        <n v="0.9315956666666666"/>
        <n v="0.92280700000000004"/>
        <n v="0.93013399999999991"/>
        <n v="0.90432100000000004"/>
        <n v="0.73695233333333332"/>
        <n v="0.72995399999999988"/>
        <n v="0.64655033333333334"/>
        <n v="0.58575533333333329"/>
        <n v="0.45301999999999998"/>
        <n v="0.29810890000000001"/>
        <n v="0.48438099999999995"/>
        <n v="0.81388766666666668"/>
        <n v="0.84201499999999996"/>
        <n v="0.78937366666666664"/>
        <n v="0.85001433333333332"/>
        <n v="0.84669266666666665"/>
        <n v="0.85908966666666664"/>
        <n v="0.94654099999999997"/>
        <n v="0.7376586666666668"/>
        <n v="0.829125"/>
        <n v="0.51409366666666667"/>
        <n v="0.60381133333333326"/>
        <n v="0.46456366666666665"/>
        <n v="0.36144093333333333"/>
        <n v="0.41390966666666662"/>
        <n v="0.93823733333333337"/>
        <n v="0.9648456666666666"/>
        <n v="0.87693266666666669"/>
        <n v="0.8968259999999999"/>
        <n v="0.88297600000000009"/>
        <n v="0.87791466666666673"/>
        <n v="0.89308166666666666"/>
        <n v="0.73826233333333324"/>
        <n v="0.77191833333333337"/>
        <n v="0.61680699999999999"/>
        <n v="0.56189066666666665"/>
        <n v="0.49705166666666667"/>
        <n v="0.3950162333333333"/>
        <n v="0.33981766666666663"/>
        <n v="0.84739100000000001"/>
        <n v="0.94606333333333337"/>
        <n v="0.84594799999999992"/>
        <n v="0.97286266666666676"/>
        <n v="0.84189633333333325"/>
        <n v="0.93007566666666663"/>
        <n v="0.92517000000000005"/>
        <n v="0.67391800000000002"/>
        <n v="0.72280766666666663"/>
        <n v="0.62944100000000003"/>
        <n v="0.67050333333333334"/>
        <n v="0.45445933333333333"/>
        <n v="0.36185563333333332"/>
        <n v="0.32834703333333332"/>
        <n v="0.87513699999999994"/>
        <n v="0.9514286666666667"/>
        <n v="0.82964800000000005"/>
        <n v="0.92228200000000005"/>
        <n v="0.82388133333333347"/>
        <n v="0.89029700000000001"/>
        <n v="0.87905599999999995"/>
        <n v="0.82700833333333323"/>
        <n v="0.84305033333333335"/>
        <n v="0.61530966666666664"/>
        <n v="0.55260166666666666"/>
        <n v="0.50748300000000002"/>
        <n v="0.346524"/>
        <n v="0.41103099999999998"/>
        <n v="0.92663766666666669"/>
        <n v="0.94398233333333337"/>
        <n v="0.92548366666666659"/>
        <n v="0.95326566666666668"/>
        <n v="0.95428333333333326"/>
        <n v="0.94937433333333321"/>
        <n v="0.95353500000000002"/>
        <n v="0.84480733333333335"/>
        <n v="0.89076900000000003"/>
        <n v="0.67208166666666669"/>
        <n v="0.70771533333333336"/>
        <n v="0.53576900000000005"/>
        <n v="0.61241233333333334"/>
        <n v="0.3649816666666667"/>
        <n v="0.80925766666666676"/>
        <n v="0.99157833333333334"/>
        <n v="0.81496933333333332"/>
        <n v="1"/>
        <n v="0.837951"/>
        <n v="0.96362733333333328"/>
        <n v="0.94170233333333331"/>
        <n v="0.72581700000000005"/>
        <n v="0.7641593333333333"/>
        <n v="0.55741133333333337"/>
        <n v="0.60574733333333342"/>
        <n v="0.4208446666666667"/>
        <n v="0.5114886666666667"/>
        <n v="0.43649866666666665"/>
        <n v="0.89288533333333342"/>
        <n v="0.958453"/>
        <n v="0.93087933333333328"/>
        <n v="0.86458333333333337"/>
        <n v="0.92224566666666663"/>
        <n v="0.85166333333333333"/>
        <n v="0.93454666666666675"/>
        <n v="0.86086399999999996"/>
        <n v="0.73962166666666673"/>
        <n v="0.62959699999999996"/>
        <n v="0.61076000000000008"/>
        <n v="0.33923723333333333"/>
        <n v="0.49889766666666668"/>
        <n v="0.91841899999999999"/>
        <n v="0.98136833333333351"/>
        <n v="0.90749533333333332"/>
        <n v="0.97938133333333333"/>
        <n v="0.87264966666666677"/>
        <n v="0.92455900000000002"/>
        <n v="0.84284266666666674"/>
        <n v="0.93601933333333331"/>
        <n v="0.844885"/>
        <n v="0.66153333333333331"/>
        <n v="0.57435433333333341"/>
        <n v="0.54374533333333341"/>
        <n v="0.41220100000000004"/>
        <n v="0.33013666666666669"/>
        <n v="0.98377200000000009"/>
        <n v="0.95954633333333339"/>
        <n v="0.95569366666666655"/>
        <n v="0.93068766666666658"/>
        <n v="0.92551733333333341"/>
        <n v="0.87080366666666664"/>
        <n v="0.85740266666666665"/>
        <n v="0.94997366666666672"/>
        <n v="0.89434166666666659"/>
        <n v="0.72418333333333329"/>
        <n v="0.57981366666666656"/>
        <n v="0.60324566666666668"/>
        <m/>
        <n v="0.7488769999999999" u="1"/>
        <n v="0.71065933333333342" u="1"/>
        <n v="0.39608433333333332" u="1"/>
        <n v="0.79721866666666674" u="1"/>
        <n v="0.4711366666666667" u="1"/>
        <n v="0.73188666666666669" u="1"/>
        <n v="0.59128599999999998" u="1"/>
        <n v="0.48597533333333337" u="1"/>
        <n v="0.74511366666666667" u="1"/>
        <n v="0.82717233333333329" u="1"/>
        <n v="0.73378766666666673" u="1"/>
        <n v="0.68772100000000014" u="1"/>
        <n v="0.7164930000000001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zerző" refreshedDate="42611.723846875" createdVersion="5" refreshedVersion="5" minRefreshableVersion="3" recordCount="239">
  <cacheSource type="worksheet">
    <worksheetSource ref="B1:P1048576" sheet="EredetiWCont_Sima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EC_VOL" numFmtId="0">
      <sharedItems containsString="0" containsBlank="1" containsNumber="1" containsInteger="1" minValue="4783" maxValue="29538"/>
    </cacheField>
    <cacheField name="REC_INV" numFmtId="0">
      <sharedItems containsString="0" containsBlank="1" containsNumber="1" containsInteger="1" minValue="-600" maxValue="2470"/>
    </cacheField>
    <cacheField name="DED_VOL" numFmtId="0">
      <sharedItems containsString="0" containsBlank="1" containsNumber="1" containsInteger="1" minValue="2918" maxValue="17137"/>
    </cacheField>
    <cacheField name="DED_INV" numFmtId="0">
      <sharedItems containsString="0" containsBlank="1" containsNumber="1" containsInteger="1" minValue="0" maxValue="27294"/>
    </cacheField>
    <cacheField name="FLX_VOL" numFmtId="0">
      <sharedItems containsString="0" containsBlank="1" containsNumber="1" containsInteger="1" minValue="1408" maxValue="66146"/>
    </cacheField>
    <cacheField name="FLX_INV" numFmtId="0">
      <sharedItems containsString="0" containsBlank="1" containsNumber="1" containsInteger="1" minValue="0" maxValue="12600"/>
    </cacheField>
    <cacheField name="SpaceReq" numFmtId="0">
      <sharedItems containsString="0" containsBlank="1" containsNumber="1" containsInteger="1" minValue="103080" maxValue="137124"/>
    </cacheField>
    <cacheField name="Changes" numFmtId="0">
      <sharedItems containsString="0" containsBlank="1" containsNumber="1" containsInteger="1" minValue="0" maxValue="118"/>
    </cacheField>
    <cacheField name="Objective" numFmtId="0">
      <sharedItems containsString="0" containsBlank="1" containsNumber="1" containsInteger="1" minValue="32458" maxValue="91625"/>
    </cacheField>
    <cacheField name="Space %" numFmtId="0">
      <sharedItems containsString="0" containsBlank="1" containsNumber="1" minValue="0.78838600000000003" maxValue="1"/>
    </cacheField>
    <cacheField name="Change %" numFmtId="0">
      <sharedItems containsString="0" containsBlank="1" containsNumber="1" minValue="0" maxValue="1"/>
    </cacheField>
    <cacheField name="Objective %" numFmtId="0">
      <sharedItems containsString="0" containsBlank="1" containsNumber="1" minValue="0.39174900000000001" maxValue="1" count="197">
        <n v="0.56347000000000003"/>
        <n v="0.59957099999999997"/>
        <n v="0.56078499999999998"/>
        <n v="0.58629299999999995"/>
        <n v="0.737703"/>
        <n v="0.74623200000000001"/>
        <n v="0.47805700000000001"/>
        <n v="0.51147299999999996"/>
        <n v="0.87181900000000001"/>
        <n v="0.85130899999999998"/>
        <n v="0.44592700000000002"/>
        <n v="1"/>
        <n v="0.52628600000000003"/>
        <n v="0.43535600000000002"/>
        <n v="0.46356399999999998"/>
        <n v="0.531057"/>
        <n v="0.58125599999999999"/>
        <n v="0.55912099999999998"/>
        <n v="0.78217999999999999"/>
        <n v="0.70719100000000001"/>
        <n v="0.51148300000000002"/>
        <n v="0.48755799999999999"/>
        <n v="0.60674700000000004"/>
        <n v="0.82494199999999995"/>
        <n v="0.47702299999999997"/>
        <n v="0.50330900000000001"/>
        <n v="0.55361300000000002"/>
        <n v="0.63763599999999998"/>
        <n v="0.50390599999999997"/>
        <n v="0.67600199999999999"/>
        <n v="0.58834600000000004"/>
        <n v="0.86514100000000005"/>
        <n v="0.60536199999999996"/>
        <n v="0.51783699999999999"/>
        <n v="0.82678799999999997"/>
        <n v="0.89423699999999995"/>
        <n v="0.60691200000000001"/>
        <n v="0.931369"/>
        <n v="0.53770300000000004"/>
        <n v="0.48519600000000002"/>
        <n v="0.50518799999999997"/>
        <n v="0.45942899999999998"/>
        <n v="0.71043199999999995"/>
        <n v="0.61352200000000001"/>
        <n v="0.84295500000000001"/>
        <n v="0.74314400000000003"/>
        <n v="0.58011999999999997"/>
        <n v="0.52462399999999998"/>
        <n v="0.71620799999999996"/>
        <n v="0.82612600000000003"/>
        <n v="0.470163"/>
        <n v="0.55080600000000002"/>
        <n v="0.48866599999999999"/>
        <n v="0.49629200000000001"/>
        <n v="0.49166700000000002"/>
        <n v="0.65806900000000002"/>
        <n v="0.644787"/>
        <n v="0.77582099999999998"/>
        <n v="0.73612500000000003"/>
        <n v="0.61254799999999998"/>
        <n v="0.59135199999999999"/>
        <n v="0.743784"/>
        <n v="0.78273800000000004"/>
        <n v="0.55094100000000001"/>
        <n v="0.55069800000000002"/>
        <n v="0.58252000000000004"/>
        <n v="0.47069"/>
        <n v="0.40076400000000001"/>
        <n v="0.49606499999999998"/>
        <n v="0.533632"/>
        <n v="0.63034100000000004"/>
        <n v="0.63892000000000004"/>
        <n v="0.44847999999999999"/>
        <n v="0.466729"/>
        <n v="0.74853999999999998"/>
        <n v="0.98442600000000002"/>
        <n v="0.447847"/>
        <n v="0.51431400000000005"/>
        <n v="0.39174900000000001"/>
        <n v="0.53362699999999996"/>
        <n v="0.51195100000000004"/>
        <n v="0.654443"/>
        <n v="0.608954"/>
        <n v="0.79161099999999995"/>
        <n v="0.72035300000000002"/>
        <n v="0.61349699999999996"/>
        <n v="0.583005"/>
        <n v="0.81893000000000005"/>
        <n v="0.89112199999999997"/>
        <n v="0.576658"/>
        <n v="0.59725899999999998"/>
        <n v="0.56030599999999997"/>
        <n v="0.80916299999999997"/>
        <n v="0.62768100000000004"/>
        <n v="0.79864900000000005"/>
        <n v="0.67138299999999995"/>
        <n v="0.95057899999999995"/>
        <n v="0.80074900000000004"/>
        <n v="0.66506799999999999"/>
        <n v="0.56411100000000003"/>
        <n v="0.93484699999999998"/>
        <n v="0.89800800000000003"/>
        <n v="0.57157000000000002"/>
        <n v="0.57829200000000003"/>
        <n v="0.515787"/>
        <n v="0.55510899999999996"/>
        <n v="0.45556400000000002"/>
        <n v="0.73235300000000003"/>
        <n v="0.75456100000000004"/>
        <n v="0.90802499999999997"/>
        <n v="0.87259799999999998"/>
        <n v="0.60529900000000003"/>
        <n v="0.62984399999999996"/>
        <n v="0.74622599999999994"/>
        <n v="0.94214299999999995"/>
        <n v="0.57393499999999997"/>
        <n v="0.57123599999999997"/>
        <n v="0.45163999999999999"/>
        <n v="0.59436299999999997"/>
        <n v="0.45070700000000002"/>
        <n v="0.64472700000000005"/>
        <n v="0.61225700000000005"/>
        <n v="0.78578800000000004"/>
        <n v="0.71734900000000001"/>
        <n v="0.56887799999999999"/>
        <n v="0.55089299999999997"/>
        <n v="0.82594000000000001"/>
        <n v="0.80838200000000004"/>
        <n v="0.48666300000000001"/>
        <n v="0.65798599999999996"/>
        <n v="0.52490400000000004"/>
        <n v="0.46262300000000001"/>
        <n v="0.48595100000000002"/>
        <n v="0.67149999999999999"/>
        <n v="0.56978399999999996"/>
        <n v="0.88325699999999996"/>
        <n v="0.75296700000000005"/>
        <n v="0.62713099999999999"/>
        <n v="0.53367600000000004"/>
        <n v="0.88071999999999995"/>
        <n v="0.88644199999999995"/>
        <n v="0.51590000000000003"/>
        <n v="0.50607999999999997"/>
        <n v="0.46838600000000002"/>
        <n v="0.80391299999999999"/>
        <n v="0.75280599999999998"/>
        <n v="0.75623200000000002"/>
        <n v="0.77684600000000004"/>
        <n v="0.90646800000000005"/>
        <n v="0.97897199999999995"/>
        <n v="0.70326299999999997"/>
        <n v="0.72427600000000003"/>
        <n v="0.93667999999999996"/>
        <n v="0.90317499999999995"/>
        <n v="0.66566700000000001"/>
        <n v="0.64697300000000002"/>
        <n v="0.71845800000000004"/>
        <n v="0.67485700000000004"/>
        <n v="0.63961800000000002"/>
        <n v="0.66368700000000003"/>
        <n v="0.67654199999999998"/>
        <n v="0.85684099999999996"/>
        <n v="0.85302599999999995"/>
        <n v="0.60147099999999998"/>
        <n v="0.601356"/>
        <n v="0.863981"/>
        <n v="0.87113499999999999"/>
        <n v="0.58536299999999997"/>
        <n v="0.56100700000000003"/>
        <n v="0.57447999999999999"/>
        <n v="0.72175100000000003"/>
        <n v="0.68803300000000001"/>
        <n v="0.82910899999999998"/>
        <n v="0.75688200000000005"/>
        <n v="0.92410199999999998"/>
        <n v="0.84393700000000005"/>
        <n v="0.83739699999999995"/>
        <n v="0.76518399999999998"/>
        <n v="0.97577800000000003"/>
        <n v="0.89715699999999998"/>
        <n v="0.73280599999999996"/>
        <n v="0.72246500000000002"/>
        <n v="0.74470599999999998"/>
        <n v="0.69806000000000001"/>
        <n v="0.50859600000000005"/>
        <n v="0.72855400000000003"/>
        <n v="0.713974"/>
        <n v="0.90511699999999995"/>
        <n v="0.86665899999999996"/>
        <n v="0.65835299999999997"/>
        <n v="0.62310900000000002"/>
        <n v="0.85382999999999998"/>
        <n v="0.94269999999999998"/>
        <n v="0.63971199999999995"/>
        <n v="0.659659"/>
        <n v="0.58053299999999997"/>
        <m/>
      </sharedItems>
    </cacheField>
    <cacheField name="Overall" numFmtId="0">
      <sharedItems containsString="0" containsBlank="1" containsNumber="1" minValue="0.41677266666666668" maxValue="0.993303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zerző" refreshedDate="42611.727189814817" createdVersion="5" refreshedVersion="5" minRefreshableVersion="3" recordCount="224">
  <cacheSource type="worksheet">
    <worksheetSource ref="B1:P1048576" sheet="BalancedWCont_Sima" r:id="rId2"/>
  </cacheSource>
  <cacheFields count="15">
    <cacheField name="Run" numFmtId="0">
      <sharedItems containsString="0" containsBlank="1" containsNumber="1" containsInteger="1" minValue="1" maxValue="15"/>
    </cacheField>
    <cacheField name="Metho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EC_VOL" numFmtId="0">
      <sharedItems containsString="0" containsBlank="1" containsNumber="1" containsInteger="1" minValue="766" maxValue="4757"/>
    </cacheField>
    <cacheField name="REC_INV" numFmtId="0">
      <sharedItems containsString="0" containsBlank="1" containsNumber="1" containsInteger="1" minValue="0" maxValue="0"/>
    </cacheField>
    <cacheField name="DED_VOL" numFmtId="0">
      <sharedItems containsString="0" containsBlank="1" containsNumber="1" containsInteger="1" minValue="24" maxValue="3107"/>
    </cacheField>
    <cacheField name="DED_INV" numFmtId="0">
      <sharedItems containsString="0" containsBlank="1" containsNumber="1" containsInteger="1" minValue="0" maxValue="37500"/>
    </cacheField>
    <cacheField name="FLX_VOL" numFmtId="0">
      <sharedItems containsString="0" containsBlank="1" containsNumber="1" containsInteger="1" minValue="348" maxValue="18487"/>
    </cacheField>
    <cacheField name="FLX_INV" numFmtId="0">
      <sharedItems containsString="0" containsBlank="1" containsNumber="1" containsInteger="1" minValue="2940" maxValue="19180"/>
    </cacheField>
    <cacheField name="SpaceReq" numFmtId="0">
      <sharedItems containsString="0" containsBlank="1" containsNumber="1" containsInteger="1" minValue="88828" maxValue="139662"/>
    </cacheField>
    <cacheField name="Changes" numFmtId="0">
      <sharedItems containsString="0" containsBlank="1" containsNumber="1" containsInteger="1" minValue="10" maxValue="212"/>
    </cacheField>
    <cacheField name="Objective" numFmtId="0">
      <sharedItems containsString="0" containsBlank="1" containsNumber="1" containsInteger="1" minValue="9264" maxValue="61041"/>
    </cacheField>
    <cacheField name="Space %" numFmtId="0">
      <sharedItems containsString="0" containsBlank="1" containsNumber="1" minValue="0.68150200000000005" maxValue="1"/>
    </cacheField>
    <cacheField name="Change %" numFmtId="0">
      <sharedItems containsString="0" containsBlank="1" containsNumber="1" minValue="5.3763400000000003E-2" maxValue="1"/>
    </cacheField>
    <cacheField name="Objective %" numFmtId="0">
      <sharedItems containsString="0" containsBlank="1" containsNumber="1" minValue="0.19708100000000001" maxValue="1" count="197">
        <n v="0.35509400000000002"/>
        <n v="0.248256"/>
        <n v="0.87851000000000001"/>
        <n v="0.98270999999999997"/>
        <n v="0.89873899999999995"/>
        <n v="1"/>
        <n v="0.82132400000000005"/>
        <n v="0.84704900000000005"/>
        <n v="0.899258"/>
        <n v="0.94087399999999999"/>
        <n v="0.85516400000000004"/>
        <n v="0.76659500000000003"/>
        <n v="0.56957000000000002"/>
        <n v="0.36213000000000001"/>
        <n v="0.43737199999999998"/>
        <n v="0.25295000000000001"/>
        <n v="0.83272400000000002"/>
        <n v="0.91972900000000002"/>
        <n v="0.920404"/>
        <n v="0.82235000000000003"/>
        <n v="0.87148000000000003"/>
        <n v="0.92484999999999995"/>
        <n v="0.94661099999999998"/>
        <n v="0.81293300000000002"/>
        <n v="0.569025"/>
        <n v="0.35582599999999998"/>
        <n v="0.25698300000000002"/>
        <n v="0.33089499999999999"/>
        <n v="0.28619800000000001"/>
        <n v="0.97078100000000001"/>
        <n v="0.83766200000000002"/>
        <n v="0.95032300000000003"/>
        <n v="0.89432400000000001"/>
        <n v="0.72764700000000004"/>
        <n v="0.97753800000000002"/>
        <n v="0.96718499999999996"/>
        <n v="0.86241800000000002"/>
        <n v="0.737317"/>
        <n v="0.52889900000000001"/>
        <n v="0.38765899999999998"/>
        <n v="0.27322400000000002"/>
        <n v="0.247499"/>
        <n v="0.93410000000000004"/>
        <n v="0.96614800000000001"/>
        <n v="0.95783300000000005"/>
        <n v="0.88183299999999998"/>
        <n v="0.91724099999999997"/>
        <n v="0.82872900000000005"/>
        <n v="0.83503300000000003"/>
        <n v="0.68791199999999997"/>
        <n v="0.61491099999999999"/>
        <n v="0.36834299999999998"/>
        <n v="0.29894999999999999"/>
        <n v="0.37367099999999998"/>
        <n v="0.30251"/>
        <n v="0.77661000000000002"/>
        <n v="0.82778799999999997"/>
        <n v="0.78803100000000004"/>
        <n v="0.835727"/>
        <n v="0.71736800000000001"/>
        <n v="0.71541999999999994"/>
        <n v="0.840391"/>
        <n v="0.73596200000000001"/>
        <n v="0.60433599999999998"/>
        <n v="0.38847100000000001"/>
        <n v="0.35874600000000001"/>
        <n v="0.22691700000000001"/>
        <n v="0.203677"/>
        <n v="0.74077400000000004"/>
        <n v="0.99035600000000001"/>
        <n v="0.76079300000000005"/>
        <n v="0.73539399999999999"/>
        <n v="0.87835099999999999"/>
        <n v="0.74122600000000005"/>
        <n v="0.75323799999999996"/>
        <n v="0.66443799999999997"/>
        <n v="0.65428900000000001"/>
        <n v="0.50329000000000002"/>
        <n v="0.28225800000000001"/>
        <n v="0.32472699999999999"/>
        <n v="0.19833000000000001"/>
        <n v="0.78064699999999998"/>
        <n v="0.91888199999999998"/>
        <n v="0.83658699999999997"/>
        <n v="0.98471399999999998"/>
        <n v="0.76570300000000002"/>
        <n v="0.84435899999999997"/>
        <n v="0.90558799999999995"/>
        <n v="0.81440800000000002"/>
        <n v="0.69563299999999995"/>
        <n v="0.37645000000000001"/>
        <n v="0.52417000000000002"/>
        <n v="0.68412399999999995"/>
        <n v="0.254025"/>
        <n v="0.86564300000000005"/>
        <n v="0.91828900000000002"/>
        <n v="0.88687400000000005"/>
        <n v="0.99102999999999997"/>
        <n v="0.85710399999999998"/>
        <n v="0.91382300000000005"/>
        <n v="0.98256900000000003"/>
        <n v="0.88561999999999996"/>
        <n v="0.77410000000000001"/>
        <n v="0.68245900000000004"/>
        <n v="0.41392099999999998"/>
        <n v="0.56100399999999995"/>
        <n v="0.24684300000000001"/>
        <n v="0.67229499999999998"/>
        <n v="0.85888600000000004"/>
        <n v="0.75378100000000003"/>
        <n v="0.901868"/>
        <n v="0.60778500000000002"/>
        <n v="0.77918100000000001"/>
        <n v="0.77967600000000004"/>
        <n v="0.59163500000000002"/>
        <n v="0.69506999999999997"/>
        <n v="0.33875300000000003"/>
        <n v="0.29290899999999997"/>
        <n v="0.31619399999999998"/>
        <n v="0.24263199999999999"/>
        <n v="0.71843599999999996"/>
        <n v="0.68079800000000001"/>
        <n v="0.736954"/>
        <n v="0.74287800000000004"/>
        <n v="0.65511699999999995"/>
        <n v="0.58128100000000005"/>
        <n v="0.68272999999999995"/>
        <n v="0.52610999999999997"/>
        <n v="0.67301599999999995"/>
        <n v="0.35127999999999998"/>
        <n v="0.340727"/>
        <n v="0.26029600000000003"/>
        <n v="0.23028100000000001"/>
        <n v="0.892293"/>
        <n v="0.98779899999999998"/>
        <n v="0.90770399999999996"/>
        <n v="0.88459699999999997"/>
        <n v="0.90387399999999996"/>
        <n v="0.956376"/>
        <n v="0.778729"/>
        <n v="0.72157099999999996"/>
        <n v="0.66484600000000005"/>
        <n v="0.53969999999999996"/>
        <n v="0.27347300000000002"/>
        <n v="0.41220899999999999"/>
        <n v="0.30243999999999999"/>
        <n v="0.85356200000000004"/>
        <n v="0.94128000000000001"/>
        <n v="0.87207699999999999"/>
        <n v="0.78053300000000003"/>
        <n v="0.82685500000000001"/>
        <n v="0.87584799999999996"/>
        <n v="0.86002199999999995"/>
        <n v="0.73866799999999999"/>
        <n v="0.71977400000000002"/>
        <n v="0.44274200000000002"/>
        <n v="0.34132699999999999"/>
        <n v="0.40259699999999998"/>
        <n v="0.30913099999999999"/>
        <n v="0.92430999999999996"/>
        <n v="0.99403399999999997"/>
        <n v="0.94555599999999995"/>
        <n v="0.91398100000000004"/>
        <n v="0.87353899999999995"/>
        <n v="0.97861200000000004"/>
        <n v="0.87098200000000003"/>
        <n v="0.74521099999999996"/>
        <n v="0.75939500000000004"/>
        <n v="0.508239"/>
        <n v="0.40182600000000002"/>
        <n v="0.66149100000000005"/>
        <n v="0.29261500000000001"/>
        <n v="0.92671499999999996"/>
        <n v="0.92245200000000005"/>
        <n v="0.98507800000000001"/>
        <n v="0.95961700000000005"/>
        <n v="0.87812699999999999"/>
        <n v="0.82774899999999996"/>
        <n v="0.87002299999999999"/>
        <n v="0.78487200000000001"/>
        <n v="0.770513"/>
        <n v="0.42295500000000003"/>
        <n v="0.40097300000000002"/>
        <n v="0.34852"/>
        <n v="0.19708100000000001"/>
        <n v="0.83787900000000004"/>
        <n v="0.98555099999999995"/>
        <n v="0.85527799999999998"/>
        <n v="0.78381699999999999"/>
        <n v="0.92301900000000003"/>
        <n v="0.89882200000000001"/>
        <n v="0.69887500000000002"/>
        <n v="0.60292299999999999"/>
        <n v="0.61583200000000005"/>
        <n v="0.46622799999999998"/>
        <n v="0.26205299999999998"/>
        <m/>
      </sharedItems>
    </cacheField>
    <cacheField name="Overall" numFmtId="0">
      <sharedItems containsString="0" containsBlank="1" containsNumber="1" minValue="0.33286100000000002" maxValue="1" count="209">
        <n v="0.40125833333333327"/>
        <n v="0.37980999999999998"/>
        <n v="0.90026433333333333"/>
        <n v="0.99376900000000001"/>
        <n v="0.80108900000000005"/>
        <n v="0.89666666666666661"/>
        <n v="0.82030233333333336"/>
        <n v="0.87687700000000002"/>
        <n v="0.85134100000000001"/>
        <n v="0.84915200000000002"/>
        <n v="0.83122600000000002"/>
        <n v="0.69502933333333328"/>
        <n v="0.61981766666666671"/>
        <n v="0.52673533333333333"/>
        <n v="0.45241199999999998"/>
        <n v="0.40788466666666667"/>
        <n v="0.86699000000000004"/>
        <n v="0.94053200000000003"/>
        <n v="0.90884733333333345"/>
        <n v="0.97991966666666663"/>
        <n v="0.85483300000000007"/>
        <n v="0.91539666666666664"/>
        <n v="0.93107600000000001"/>
        <n v="0.93345166666666668"/>
        <n v="0.89642633333333333"/>
        <n v="0.62531666666666663"/>
        <n v="0.55949599999999988"/>
        <n v="0.51903733333333335"/>
        <n v="0.40047326666666666"/>
        <n v="0.38540433333333329"/>
        <n v="0.91402533333333336"/>
        <n v="0.85758733333333337"/>
        <n v="0.99427766666666662"/>
        <n v="0.97741133333333341"/>
        <n v="0.87186733333333333"/>
        <n v="0.79683233333333348"/>
        <n v="0.88674333333333333"/>
        <n v="0.83032533333333325"/>
        <n v="0.83721766666666664"/>
        <n v="0.66823133333333329"/>
        <n v="0.62511633333333327"/>
        <n v="0.52658266666666664"/>
        <n v="0.35148070000000003"/>
        <n v="0.41933333333333334"/>
        <n v="0.94806699999999999"/>
        <n v="0.98867033333333332"/>
        <n v="0.93573033333333333"/>
        <n v="0.98316499999999996"/>
        <n v="0.92757433333333328"/>
        <n v="0.95486733333333318"/>
        <n v="0.81022533333333335"/>
        <n v="0.76713733333333334"/>
        <n v="0.77549533333333331"/>
        <n v="0.58344533333333326"/>
        <n v="0.54544033333333319"/>
        <n v="0.48084600000000005"/>
        <n v="0.43778966666666669"/>
        <n v="0.44694966666666675"/>
        <n v="0.89342600000000016"/>
        <n v="0.92077666666666669"/>
        <n v="0.84961966666666677"/>
        <n v="0.87997899999999996"/>
        <n v="0.87323733333333331"/>
        <n v="0.88067166666666663"/>
        <n v="1"/>
        <n v="0.87219133333333332"/>
        <n v="0.84701933333333324"/>
        <n v="0.70122333333333342"/>
        <n v="0.60725300000000004"/>
        <n v="0.55177500000000002"/>
        <n v="0.33747080000000002"/>
        <n v="0.36164399999999991"/>
        <n v="0.78042500000000004"/>
        <n v="0.97037799999999985"/>
        <n v="0.80910300000000002"/>
        <n v="0.7991326666666666"/>
        <n v="0.93411366666666662"/>
        <n v="0.80058166666666664"/>
        <n v="0.76534099999999994"/>
        <n v="0.769034"/>
        <n v="0.65536800000000006"/>
        <n v="0.63495066666666666"/>
        <n v="0.50400666666666671"/>
        <n v="0.38747793333333336"/>
        <n v="0.40244100000000005"/>
        <n v="0.86084899999999998"/>
        <n v="0.96458766666666662"/>
        <n v="0.865012"/>
        <n v="0.97975299999999999"/>
        <n v="0.83614466666666676"/>
        <n v="0.90789466666666663"/>
        <n v="0.92794333333333334"/>
        <n v="0.84754666666666667"/>
        <n v="0.87523099999999998"/>
        <n v="0.67738966666666656"/>
        <n v="0.58392300000000008"/>
        <n v="0.64037166666666667"/>
        <n v="0.58714766666666662"/>
        <n v="0.37701000000000001"/>
        <n v="0.91621500000000011"/>
        <n v="0.96349466666666672"/>
        <n v="0.89311400000000007"/>
        <n v="0.95916699999999999"/>
        <n v="0.86593366666666671"/>
        <n v="0.91033299999999995"/>
        <n v="0.93127133333333345"/>
        <n v="0.88867033333333334"/>
        <n v="0.88091300000000006"/>
        <n v="0.70456733333333332"/>
        <n v="0.70238233333333333"/>
        <n v="0.55800166666666662"/>
        <n v="0.65084266666666668"/>
        <n v="0.42295233333333332"/>
        <n v="0.76323600000000003"/>
        <n v="0.90892499999999998"/>
        <n v="0.81101666666666661"/>
        <n v="0.94730733333333328"/>
        <n v="0.74029633333333333"/>
        <n v="0.86515733333333333"/>
        <n v="0.97938133333333333"/>
        <n v="0.75019233333333324"/>
        <n v="0.74524933333333332"/>
        <n v="0.65512899999999996"/>
        <n v="0.57338933333333342"/>
        <n v="0.46370600000000001"/>
        <n v="0.38264459999999995"/>
        <n v="0.49340399999999995"/>
        <n v="0.81961500000000009"/>
        <n v="0.8145216666666667"/>
        <n v="0.80576733333333328"/>
        <n v="0.81815966666666673"/>
        <n v="0.82259433333333332"/>
        <n v="0.78413733333333335"/>
        <n v="0.71847033333333332"/>
        <n v="0.72578200000000004"/>
        <n v="0.66134300000000001"/>
        <n v="0.598186"/>
        <n v="0.4859013333333333"/>
        <n v="0.34479493333333333"/>
        <n v="0.36856399999999995"/>
        <n v="0.88619833333333331"/>
        <n v="0.9536336666666666"/>
        <n v="0.86996399999999996"/>
        <n v="0.93632966666666662"/>
        <n v="0.89411933333333327"/>
        <n v="0.92319633333333329"/>
        <n v="0.97910366666666671"/>
        <n v="0.83563866666666675"/>
        <n v="0.81757933333333332"/>
        <n v="0.71896233333333337"/>
        <n v="0.65843833333333324"/>
        <n v="0.47117333333333339"/>
        <n v="0.42624020000000001"/>
        <n v="0.42229333333333335"/>
        <n v="0.88091066666666673"/>
        <n v="0.97565566666666659"/>
        <n v="0.84431966666666669"/>
        <n v="0.95597500000000002"/>
        <n v="0.8281466666666667"/>
        <n v="0.90027766666666664"/>
        <n v="0.87074833333333335"/>
        <n v="0.82006233333333334"/>
        <n v="0.78460133333333337"/>
        <n v="0.6897093333333334"/>
        <n v="0.57941300000000007"/>
        <n v="0.52280133333333334"/>
        <n v="0.43224666666666661"/>
        <n v="0.43952033333333335"/>
        <n v="0.94627433333333322"/>
        <n v="0.99657733333333332"/>
        <n v="0.93430133333333332"/>
        <n v="0.98412699999999997"/>
        <n v="0.93433933333333341"/>
        <n v="0.93036266666666678"/>
        <n v="0.98956566666666668"/>
        <n v="0.86407233333333344"/>
        <n v="0.816469"/>
        <n v="0.73619033333333339"/>
        <n v="0.63018366666666659"/>
        <n v="0.51302633333333336"/>
        <n v="0.7336706666666668"/>
        <n v="0.50471500000000002"/>
        <n v="0.95489133333333331"/>
        <n v="0.9489683333333333"/>
        <n v="0.94851433333333335"/>
        <n v="0.93997933333333339"/>
        <n v="0.95354766666666668"/>
        <n v="0.92380133333333336"/>
        <n v="0.9212769999999999"/>
        <n v="0.94775966666666667"/>
        <n v="0.86008733333333331"/>
        <n v="0.73269499999999999"/>
        <n v="0.59292333333333336"/>
        <n v="0.57311033333333328"/>
        <n v="0.37432433333333331"/>
        <n v="0.33286100000000002"/>
        <n v="0.87059833333333325"/>
        <n v="0.97426399999999991"/>
        <n v="0.86740366666666668"/>
        <n v="0.97000000000000008"/>
        <n v="0.87443266666666675"/>
        <n v="0.96480233333333343"/>
        <n v="0.8471913333333333"/>
        <n v="0.67982866666666675"/>
        <n v="0.72198433333333334"/>
        <n v="0.60163466666666665"/>
        <n v="0.6215356666666666"/>
        <n v="0.444125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n v="1"/>
    <x v="0"/>
    <n v="5079"/>
    <n v="0"/>
    <n v="10211"/>
    <n v="8502"/>
    <n v="5173"/>
    <n v="4890"/>
    <n v="115418"/>
    <n v="50"/>
    <n v="33855"/>
    <n v="0.85584800000000005"/>
    <n v="0.390625"/>
    <n v="0.50035499999999999"/>
    <x v="0"/>
  </r>
  <r>
    <n v="1"/>
    <x v="1"/>
    <n v="5872"/>
    <n v="0"/>
    <n v="7748"/>
    <n v="4752"/>
    <n v="10816"/>
    <n v="4330"/>
    <n v="111904"/>
    <n v="46"/>
    <n v="33518"/>
    <n v="0.82979099999999995"/>
    <n v="0.359375"/>
    <n v="0.49537399999999998"/>
    <x v="1"/>
  </r>
  <r>
    <n v="1"/>
    <x v="2"/>
    <n v="8248"/>
    <n v="40"/>
    <n v="5318"/>
    <n v="12888"/>
    <n v="9516"/>
    <n v="4330"/>
    <n v="119700"/>
    <n v="112"/>
    <n v="40340"/>
    <n v="0.88759999999999994"/>
    <n v="0.875"/>
    <n v="0.59619900000000003"/>
    <x v="2"/>
  </r>
  <r>
    <n v="1"/>
    <x v="2"/>
    <n v="8248"/>
    <n v="40"/>
    <n v="7122"/>
    <n v="14028"/>
    <n v="5484"/>
    <n v="4330"/>
    <n v="121548"/>
    <n v="116"/>
    <n v="39252"/>
    <n v="0.90130399999999999"/>
    <n v="0.90625"/>
    <n v="0.58011900000000005"/>
    <x v="3"/>
  </r>
  <r>
    <n v="1"/>
    <x v="2"/>
    <n v="5995"/>
    <n v="0"/>
    <n v="5318"/>
    <n v="12888"/>
    <n v="19697"/>
    <n v="8300"/>
    <n v="122502"/>
    <n v="112"/>
    <n v="52198"/>
    <n v="0.90837800000000002"/>
    <n v="0.875"/>
    <n v="0.77145200000000003"/>
    <x v="4"/>
  </r>
  <r>
    <n v="1"/>
    <x v="2"/>
    <n v="5995"/>
    <n v="0"/>
    <n v="7122"/>
    <n v="14028"/>
    <n v="12769"/>
    <n v="7520"/>
    <n v="123990"/>
    <n v="116"/>
    <n v="47434"/>
    <n v="0.91941200000000001"/>
    <n v="0.90625"/>
    <n v="0.70104299999999997"/>
    <x v="5"/>
  </r>
  <r>
    <n v="1"/>
    <x v="2"/>
    <n v="10758"/>
    <n v="140"/>
    <n v="5318"/>
    <n v="12888"/>
    <n v="5314"/>
    <n v="4330"/>
    <n v="119064"/>
    <n v="112"/>
    <n v="38748"/>
    <n v="0.882884"/>
    <n v="0.875"/>
    <n v="0.57267000000000001"/>
    <x v="6"/>
  </r>
  <r>
    <n v="1"/>
    <x v="2"/>
    <n v="10758"/>
    <n v="140"/>
    <n v="7122"/>
    <n v="14028"/>
    <n v="2448"/>
    <n v="2420"/>
    <n v="119814"/>
    <n v="110"/>
    <n v="36916"/>
    <n v="0.88844599999999996"/>
    <n v="0.859375"/>
    <n v="0.54559400000000002"/>
    <x v="7"/>
  </r>
  <r>
    <n v="1"/>
    <x v="3"/>
    <n v="4244"/>
    <n v="0"/>
    <n v="10192"/>
    <n v="24624"/>
    <n v="11657"/>
    <n v="7520"/>
    <n v="134858"/>
    <n v="128"/>
    <n v="58238"/>
    <n v="1"/>
    <n v="1"/>
    <n v="0.86071900000000001"/>
    <x v="8"/>
  </r>
  <r>
    <n v="1"/>
    <x v="3"/>
    <n v="4244"/>
    <n v="0"/>
    <n v="7450"/>
    <n v="17142"/>
    <n v="19899"/>
    <n v="7520"/>
    <n v="129732"/>
    <n v="94"/>
    <n v="56255"/>
    <n v="0.96199000000000001"/>
    <n v="0.734375"/>
    <n v="0.83141200000000004"/>
    <x v="9"/>
  </r>
  <r>
    <n v="1"/>
    <x v="3"/>
    <n v="11054"/>
    <n v="140"/>
    <n v="7450"/>
    <n v="17142"/>
    <n v="1891"/>
    <n v="1900"/>
    <n v="124854"/>
    <n v="116"/>
    <n v="39577"/>
    <n v="0.92581800000000003"/>
    <n v="0.90625"/>
    <n v="0.58492200000000005"/>
    <x v="10"/>
  </r>
  <r>
    <n v="1"/>
    <x v="3"/>
    <n v="4244"/>
    <n v="0"/>
    <n v="5215"/>
    <n v="17682"/>
    <n v="33001"/>
    <n v="7520"/>
    <n v="128412"/>
    <n v="94"/>
    <n v="67662"/>
    <n v="0.95220199999999999"/>
    <n v="0.734375"/>
    <n v="1"/>
    <x v="11"/>
  </r>
  <r>
    <n v="1"/>
    <x v="3"/>
    <n v="11054"/>
    <n v="140"/>
    <n v="2963"/>
    <n v="4794"/>
    <n v="8285"/>
    <n v="4330"/>
    <n v="112248"/>
    <n v="90"/>
    <n v="31566"/>
    <n v="0.83234200000000003"/>
    <n v="0.703125"/>
    <n v="0.46652500000000002"/>
    <x v="12"/>
  </r>
  <r>
    <n v="1"/>
    <x v="3"/>
    <n v="15621"/>
    <n v="240"/>
    <n v="5215"/>
    <n v="17682"/>
    <n v="1840"/>
    <n v="520"/>
    <n v="123150"/>
    <n v="78"/>
    <n v="41118"/>
    <n v="0.91318299999999997"/>
    <n v="0.609375"/>
    <n v="0.60769700000000004"/>
    <x v="13"/>
  </r>
  <r>
    <n v="2"/>
    <x v="0"/>
    <n v="5281"/>
    <n v="0"/>
    <n v="12803"/>
    <n v="12234"/>
    <n v="8062"/>
    <n v="6040"/>
    <n v="112488"/>
    <n v="48"/>
    <n v="44420"/>
    <n v="0.869923"/>
    <n v="0.36363600000000001"/>
    <n v="0.63548800000000005"/>
    <x v="14"/>
  </r>
  <r>
    <n v="2"/>
    <x v="1"/>
    <n v="8254"/>
    <n v="0"/>
    <n v="8240"/>
    <n v="1080"/>
    <n v="21264"/>
    <n v="8740"/>
    <n v="106660"/>
    <n v="50"/>
    <n v="47580"/>
    <n v="0.82485200000000003"/>
    <n v="0.37878800000000001"/>
    <n v="0.68069599999999997"/>
    <x v="15"/>
  </r>
  <r>
    <n v="2"/>
    <x v="2"/>
    <n v="9111"/>
    <n v="120"/>
    <n v="6997"/>
    <n v="13812"/>
    <n v="11315"/>
    <n v="6450"/>
    <n v="118064"/>
    <n v="104"/>
    <n v="47805"/>
    <n v="0.913045"/>
    <n v="0.787879"/>
    <n v="0.68391500000000005"/>
    <x v="16"/>
  </r>
  <r>
    <n v="2"/>
    <x v="2"/>
    <n v="9111"/>
    <n v="120"/>
    <n v="8860"/>
    <n v="6690"/>
    <n v="7743"/>
    <n v="6250"/>
    <n v="108412"/>
    <n v="82"/>
    <n v="38774"/>
    <n v="0.83840099999999995"/>
    <n v="0.62121199999999999"/>
    <n v="0.55471499999999996"/>
    <x v="17"/>
  </r>
  <r>
    <n v="2"/>
    <x v="2"/>
    <n v="5843"/>
    <n v="120"/>
    <n v="6997"/>
    <n v="13812"/>
    <n v="23299"/>
    <n v="8740"/>
    <n v="118730"/>
    <n v="96"/>
    <n v="58811"/>
    <n v="0.91819499999999998"/>
    <n v="0.72727299999999995"/>
    <n v="0.84137099999999998"/>
    <x v="18"/>
  </r>
  <r>
    <n v="2"/>
    <x v="2"/>
    <n v="5843"/>
    <n v="120"/>
    <n v="8860"/>
    <n v="6690"/>
    <n v="18562"/>
    <n v="8740"/>
    <n v="109204"/>
    <n v="74"/>
    <n v="48815"/>
    <n v="0.844526"/>
    <n v="0.56060600000000005"/>
    <n v="0.69836500000000001"/>
    <x v="19"/>
  </r>
  <r>
    <n v="2"/>
    <x v="2"/>
    <n v="11847"/>
    <n v="120"/>
    <n v="6997"/>
    <n v="13812"/>
    <n v="5776"/>
    <n v="6250"/>
    <n v="117452"/>
    <n v="118"/>
    <n v="44802"/>
    <n v="0.90831200000000001"/>
    <n v="0.89393900000000004"/>
    <n v="0.64095299999999999"/>
    <x v="20"/>
  </r>
  <r>
    <n v="2"/>
    <x v="2"/>
    <n v="11847"/>
    <n v="120"/>
    <n v="8860"/>
    <n v="6690"/>
    <n v="3404"/>
    <n v="4720"/>
    <n v="107368"/>
    <n v="96"/>
    <n v="35641"/>
    <n v="0.83032799999999995"/>
    <n v="0.72727299999999995"/>
    <n v="0.50989300000000004"/>
    <x v="21"/>
  </r>
  <r>
    <n v="2"/>
    <x v="3"/>
    <n v="4387"/>
    <n v="80"/>
    <n v="12319"/>
    <n v="23736"/>
    <n v="16143"/>
    <n v="8740"/>
    <n v="129308"/>
    <n v="132"/>
    <n v="65405"/>
    <n v="1"/>
    <n v="1"/>
    <n v="0.93570699999999996"/>
    <x v="22"/>
  </r>
  <r>
    <n v="2"/>
    <x v="3"/>
    <n v="4387"/>
    <n v="80"/>
    <n v="8950"/>
    <n v="5610"/>
    <n v="30011"/>
    <n v="8740"/>
    <n v="108848"/>
    <n v="72"/>
    <n v="57778"/>
    <n v="0.84177299999999999"/>
    <n v="0.54545500000000002"/>
    <n v="0.82659300000000002"/>
    <x v="23"/>
  </r>
  <r>
    <n v="2"/>
    <x v="3"/>
    <n v="13063"/>
    <n v="120"/>
    <n v="8950"/>
    <n v="5610"/>
    <n v="2296"/>
    <n v="4390"/>
    <n v="106538"/>
    <n v="88"/>
    <n v="34429"/>
    <n v="0.823909"/>
    <n v="0.66666700000000001"/>
    <n v="0.49255399999999999"/>
    <x v="24"/>
  </r>
  <r>
    <n v="2"/>
    <x v="3"/>
    <n v="4387"/>
    <n v="80"/>
    <n v="6934"/>
    <n v="12432"/>
    <n v="37326"/>
    <n v="8740"/>
    <n v="117934"/>
    <n v="104"/>
    <n v="69899"/>
    <n v="0.91203900000000004"/>
    <n v="0.787879"/>
    <n v="1"/>
    <x v="25"/>
  </r>
  <r>
    <n v="2"/>
    <x v="3"/>
    <n v="13063"/>
    <n v="120"/>
    <n v="4127"/>
    <n v="5076"/>
    <n v="8017"/>
    <n v="6450"/>
    <n v="109118"/>
    <n v="92"/>
    <n v="36853"/>
    <n v="0.84386099999999997"/>
    <n v="0.69696999999999998"/>
    <n v="0.52723200000000003"/>
    <x v="26"/>
  </r>
  <r>
    <n v="2"/>
    <x v="3"/>
    <n v="18109"/>
    <n v="80"/>
    <n v="6934"/>
    <n v="12432"/>
    <n v="1337"/>
    <n v="200"/>
    <n v="113596"/>
    <n v="60"/>
    <n v="39092"/>
    <n v="0.87849200000000005"/>
    <n v="0.45454499999999998"/>
    <n v="0.55926399999999998"/>
    <x v="27"/>
  </r>
  <r>
    <n v="3"/>
    <x v="0"/>
    <n v="5058"/>
    <n v="0"/>
    <n v="10431"/>
    <n v="7326"/>
    <n v="11179"/>
    <n v="4470"/>
    <n v="115580"/>
    <n v="36"/>
    <n v="38464"/>
    <n v="0.90811900000000001"/>
    <n v="0.264706"/>
    <n v="0.68950400000000001"/>
    <x v="28"/>
  </r>
  <r>
    <n v="3"/>
    <x v="1"/>
    <n v="4864"/>
    <n v="0"/>
    <n v="9464"/>
    <n v="3918"/>
    <n v="12126"/>
    <n v="4470"/>
    <n v="110916"/>
    <n v="68"/>
    <n v="34842"/>
    <n v="0.87147399999999997"/>
    <n v="0.5"/>
    <n v="0.62457600000000002"/>
    <x v="29"/>
  </r>
  <r>
    <n v="3"/>
    <x v="2"/>
    <n v="8391"/>
    <n v="80"/>
    <n v="5190"/>
    <n v="12108"/>
    <n v="10190"/>
    <n v="4470"/>
    <n v="119120"/>
    <n v="114"/>
    <n v="40429"/>
    <n v="0.93593300000000001"/>
    <n v="0.83823499999999995"/>
    <n v="0.72472899999999996"/>
    <x v="30"/>
  </r>
  <r>
    <n v="3"/>
    <x v="2"/>
    <n v="8391"/>
    <n v="80"/>
    <n v="6976"/>
    <n v="14940"/>
    <n v="6748"/>
    <n v="4470"/>
    <n v="120264"/>
    <n v="120"/>
    <n v="41605"/>
    <n v="0.94492200000000004"/>
    <n v="0.88235300000000005"/>
    <n v="0.74580999999999997"/>
    <x v="31"/>
  </r>
  <r>
    <n v="3"/>
    <x v="2"/>
    <n v="5324"/>
    <n v="80"/>
    <n v="5190"/>
    <n v="12108"/>
    <n v="19224"/>
    <n v="7560"/>
    <n v="120968"/>
    <n v="130"/>
    <n v="49486"/>
    <n v="0.95045299999999999"/>
    <n v="0.95588200000000001"/>
    <n v="0.88708399999999998"/>
    <x v="32"/>
  </r>
  <r>
    <n v="3"/>
    <x v="2"/>
    <n v="5324"/>
    <n v="80"/>
    <n v="6976"/>
    <n v="14940"/>
    <n v="14884"/>
    <n v="7560"/>
    <n v="122112"/>
    <n v="136"/>
    <n v="49764"/>
    <n v="0.95944200000000002"/>
    <n v="1"/>
    <n v="0.89206799999999997"/>
    <x v="33"/>
  </r>
  <r>
    <n v="3"/>
    <x v="2"/>
    <n v="12518"/>
    <n v="610"/>
    <n v="5190"/>
    <n v="12108"/>
    <n v="5721"/>
    <n v="4470"/>
    <n v="119312"/>
    <n v="116"/>
    <n v="40617"/>
    <n v="0.937442"/>
    <n v="0.85294099999999995"/>
    <n v="0.72809900000000005"/>
    <x v="34"/>
  </r>
  <r>
    <n v="3"/>
    <x v="2"/>
    <n v="12518"/>
    <n v="610"/>
    <n v="6976"/>
    <n v="14940"/>
    <n v="3223"/>
    <n v="4470"/>
    <n v="119772"/>
    <n v="122"/>
    <n v="42738"/>
    <n v="0.941056"/>
    <n v="0.89705900000000005"/>
    <n v="0.76612000000000002"/>
    <x v="35"/>
  </r>
  <r>
    <n v="3"/>
    <x v="3"/>
    <n v="3882"/>
    <n v="40"/>
    <n v="10970"/>
    <n v="22476"/>
    <n v="11457"/>
    <n v="6960"/>
    <n v="127274"/>
    <n v="108"/>
    <n v="55785"/>
    <n v="1"/>
    <n v="0.79411799999999999"/>
    <n v="1"/>
    <x v="36"/>
  </r>
  <r>
    <n v="3"/>
    <x v="3"/>
    <n v="3882"/>
    <n v="40"/>
    <n v="7789"/>
    <n v="11148"/>
    <n v="22261"/>
    <n v="6960"/>
    <n v="120872"/>
    <n v="74"/>
    <n v="52080"/>
    <n v="0.94969899999999996"/>
    <n v="0.54411799999999999"/>
    <n v="0.93358399999999997"/>
    <x v="37"/>
  </r>
  <r>
    <n v="3"/>
    <x v="3"/>
    <n v="13892"/>
    <n v="280"/>
    <n v="7789"/>
    <n v="11148"/>
    <n v="2356"/>
    <n v="2660"/>
    <n v="117842"/>
    <n v="92"/>
    <n v="38125"/>
    <n v="0.92589200000000005"/>
    <n v="0.67647100000000004"/>
    <n v="0.68342700000000001"/>
    <x v="38"/>
  </r>
  <r>
    <n v="3"/>
    <x v="3"/>
    <n v="3882"/>
    <n v="40"/>
    <n v="4778"/>
    <n v="6774"/>
    <n v="31794"/>
    <n v="6960"/>
    <n v="113590"/>
    <n v="66"/>
    <n v="54228"/>
    <n v="0.89248400000000006"/>
    <n v="0.485294"/>
    <n v="0.97208899999999998"/>
    <x v="39"/>
  </r>
  <r>
    <n v="3"/>
    <x v="3"/>
    <n v="13892"/>
    <n v="280"/>
    <n v="2741"/>
    <n v="8112"/>
    <n v="9748"/>
    <n v="4470"/>
    <n v="115104"/>
    <n v="84"/>
    <n v="39243"/>
    <n v="0.90437999999999996"/>
    <n v="0.61764699999999995"/>
    <n v="0.70346900000000001"/>
    <x v="40"/>
  </r>
  <r>
    <n v="3"/>
    <x v="3"/>
    <n v="21008"/>
    <n v="280"/>
    <n v="4778"/>
    <n v="6774"/>
    <n v="2418"/>
    <n v="200"/>
    <n v="109930"/>
    <n v="50"/>
    <n v="35459"/>
    <n v="0.86372700000000002"/>
    <n v="0.367647"/>
    <n v="0.63563700000000001"/>
    <x v="41"/>
  </r>
  <r>
    <n v="4"/>
    <x v="0"/>
    <n v="6072"/>
    <n v="0"/>
    <n v="13450"/>
    <n v="8694"/>
    <n v="10185"/>
    <n v="10310"/>
    <n v="125058"/>
    <n v="32"/>
    <n v="48711"/>
    <n v="0.85233499999999995"/>
    <n v="0.228571"/>
    <n v="0.53271000000000002"/>
    <x v="42"/>
  </r>
  <r>
    <n v="4"/>
    <x v="1"/>
    <n v="4254"/>
    <n v="0"/>
    <n v="14946"/>
    <n v="10213"/>
    <n v="8632"/>
    <n v="11930"/>
    <n v="127992"/>
    <n v="68"/>
    <n v="49976"/>
    <n v="0.872332"/>
    <n v="0.48571399999999998"/>
    <n v="0.54654400000000003"/>
    <x v="43"/>
  </r>
  <r>
    <n v="4"/>
    <x v="2"/>
    <n v="18795"/>
    <n v="1680"/>
    <n v="7581"/>
    <n v="16986"/>
    <n v="14980"/>
    <n v="14700"/>
    <n v="134992"/>
    <n v="140"/>
    <n v="74721"/>
    <n v="0.92003999999999997"/>
    <n v="1"/>
    <n v="0.81715899999999997"/>
    <x v="44"/>
  </r>
  <r>
    <n v="4"/>
    <x v="2"/>
    <n v="18795"/>
    <n v="1680"/>
    <n v="9923"/>
    <n v="11610"/>
    <n v="9202"/>
    <n v="12230"/>
    <n v="133558"/>
    <n v="120"/>
    <n v="63440"/>
    <n v="0.91026700000000005"/>
    <n v="0.85714299999999999"/>
    <n v="0.69378799999999996"/>
    <x v="45"/>
  </r>
  <r>
    <n v="4"/>
    <x v="2"/>
    <n v="12666"/>
    <n v="740"/>
    <n v="7581"/>
    <n v="16986"/>
    <n v="28740"/>
    <n v="14700"/>
    <n v="137152"/>
    <n v="110"/>
    <n v="81413"/>
    <n v="0.93476199999999998"/>
    <n v="0.78571400000000002"/>
    <n v="0.890343"/>
    <x v="46"/>
  </r>
  <r>
    <n v="4"/>
    <x v="2"/>
    <n v="12666"/>
    <n v="740"/>
    <n v="9923"/>
    <n v="11610"/>
    <n v="21177"/>
    <n v="14700"/>
    <n v="136294"/>
    <n v="90"/>
    <n v="70816"/>
    <n v="0.92891400000000002"/>
    <n v="0.64285700000000001"/>
    <n v="0.77445299999999995"/>
    <x v="47"/>
  </r>
  <r>
    <n v="4"/>
    <x v="2"/>
    <n v="29852"/>
    <n v="2521"/>
    <n v="7581"/>
    <n v="16986"/>
    <n v="6694"/>
    <n v="10510"/>
    <n v="134650"/>
    <n v="126"/>
    <n v="74143"/>
    <n v="0.917709"/>
    <n v="0.9"/>
    <n v="0.81083799999999995"/>
    <x v="48"/>
  </r>
  <r>
    <n v="4"/>
    <x v="2"/>
    <n v="29852"/>
    <n v="2521"/>
    <n v="9923"/>
    <n v="11610"/>
    <n v="3527"/>
    <n v="7600"/>
    <n v="130840"/>
    <n v="106"/>
    <n v="65032"/>
    <n v="0.89174200000000003"/>
    <n v="0.75714300000000001"/>
    <n v="0.71119900000000003"/>
    <x v="49"/>
  </r>
  <r>
    <n v="4"/>
    <x v="3"/>
    <n v="10986"/>
    <n v="410"/>
    <n v="13987"/>
    <n v="23718"/>
    <n v="14433"/>
    <n v="14700"/>
    <n v="146724"/>
    <n v="124"/>
    <n v="78234"/>
    <n v="1"/>
    <n v="0.885714"/>
    <n v="0.85557700000000003"/>
    <x v="50"/>
  </r>
  <r>
    <n v="4"/>
    <x v="3"/>
    <n v="10986"/>
    <n v="410"/>
    <n v="10437"/>
    <n v="13644"/>
    <n v="32466"/>
    <n v="14700"/>
    <n v="135768"/>
    <n v="92"/>
    <n v="82643"/>
    <n v="0.92532899999999996"/>
    <n v="0.65714300000000003"/>
    <n v="0.90379500000000002"/>
    <x v="51"/>
  </r>
  <r>
    <n v="4"/>
    <x v="3"/>
    <n v="22947"/>
    <n v="2710"/>
    <n v="10437"/>
    <n v="13644"/>
    <n v="2664"/>
    <n v="7640"/>
    <n v="131304"/>
    <n v="108"/>
    <n v="60042"/>
    <n v="0.89490499999999995"/>
    <n v="0.77142900000000003"/>
    <n v="0.65662699999999996"/>
    <x v="52"/>
  </r>
  <r>
    <n v="4"/>
    <x v="3"/>
    <n v="10986"/>
    <n v="410"/>
    <n v="7402"/>
    <n v="14526"/>
    <n v="43415"/>
    <n v="14700"/>
    <n v="134734"/>
    <n v="98"/>
    <n v="91440"/>
    <n v="0.91828200000000004"/>
    <n v="0.7"/>
    <n v="1"/>
    <x v="53"/>
  </r>
  <r>
    <n v="4"/>
    <x v="3"/>
    <n v="22947"/>
    <n v="2710"/>
    <n v="4524"/>
    <n v="5076"/>
    <n v="18658"/>
    <n v="11010"/>
    <n v="126228"/>
    <n v="88"/>
    <n v="64925"/>
    <n v="0.86030899999999999"/>
    <n v="0.62857099999999999"/>
    <n v="0.71002799999999999"/>
    <x v="54"/>
  </r>
  <r>
    <n v="4"/>
    <x v="3"/>
    <n v="34172"/>
    <n v="3210"/>
    <n v="7402"/>
    <n v="14526"/>
    <n v="2543"/>
    <n v="3200"/>
    <n v="126850"/>
    <n v="80"/>
    <n v="65053"/>
    <n v="0.86454799999999998"/>
    <n v="0.57142899999999996"/>
    <n v="0.71142799999999995"/>
    <x v="55"/>
  </r>
  <r>
    <n v="5"/>
    <x v="0"/>
    <n v="5499"/>
    <n v="0"/>
    <n v="14278"/>
    <n v="4698"/>
    <n v="8665"/>
    <n v="6550"/>
    <n v="105894"/>
    <n v="28"/>
    <n v="39691"/>
    <n v="0.87887599999999999"/>
    <n v="0.202899"/>
    <n v="0.505579"/>
    <x v="56"/>
  </r>
  <r>
    <n v="5"/>
    <x v="1"/>
    <n v="8342"/>
    <n v="0"/>
    <n v="10390"/>
    <n v="0"/>
    <n v="9176"/>
    <n v="5530"/>
    <n v="103120"/>
    <n v="20"/>
    <n v="33438"/>
    <n v="0.85585299999999997"/>
    <n v="0.144928"/>
    <n v="0.425929"/>
    <x v="57"/>
  </r>
  <r>
    <n v="5"/>
    <x v="2"/>
    <n v="10055"/>
    <n v="0"/>
    <n v="6504"/>
    <n v="4056"/>
    <n v="16267"/>
    <n v="8420"/>
    <n v="109020"/>
    <n v="106"/>
    <n v="45302"/>
    <n v="0.90481999999999996"/>
    <n v="0.76811600000000002"/>
    <n v="0.57705099999999998"/>
    <x v="58"/>
  </r>
  <r>
    <n v="5"/>
    <x v="2"/>
    <n v="10055"/>
    <n v="0"/>
    <n v="8646"/>
    <n v="14784"/>
    <n v="10678"/>
    <n v="8460"/>
    <n v="116618"/>
    <n v="138"/>
    <n v="52623"/>
    <n v="0.96788099999999999"/>
    <n v="1"/>
    <n v="0.67030500000000004"/>
    <x v="59"/>
  </r>
  <r>
    <n v="5"/>
    <x v="2"/>
    <n v="6741"/>
    <n v="0"/>
    <n v="6504"/>
    <n v="4056"/>
    <n v="31531"/>
    <n v="8320"/>
    <n v="109812"/>
    <n v="76"/>
    <n v="57152"/>
    <n v="0.91139400000000004"/>
    <n v="0.55072500000000002"/>
    <n v="0.72799499999999995"/>
    <x v="60"/>
  </r>
  <r>
    <n v="5"/>
    <x v="2"/>
    <n v="6741"/>
    <n v="0"/>
    <n v="8646"/>
    <n v="14784"/>
    <n v="26123"/>
    <n v="8320"/>
    <n v="117608"/>
    <n v="108"/>
    <n v="64614"/>
    <n v="0.97609699999999999"/>
    <n v="0.782609"/>
    <n v="0.82304500000000003"/>
    <x v="61"/>
  </r>
  <r>
    <n v="5"/>
    <x v="2"/>
    <n v="12901"/>
    <n v="0"/>
    <n v="6504"/>
    <n v="4056"/>
    <n v="6928"/>
    <n v="5530"/>
    <n v="108048"/>
    <n v="70"/>
    <n v="35919"/>
    <n v="0.89675300000000002"/>
    <n v="0.50724599999999997"/>
    <n v="0.45753199999999999"/>
    <x v="62"/>
  </r>
  <r>
    <n v="5"/>
    <x v="2"/>
    <n v="12901"/>
    <n v="0"/>
    <n v="8646"/>
    <n v="14784"/>
    <n v="3930"/>
    <n v="5530"/>
    <n v="115232"/>
    <n v="102"/>
    <n v="45791"/>
    <n v="0.95637700000000003"/>
    <n v="0.73912999999999995"/>
    <n v="0.58328000000000002"/>
    <x v="63"/>
  </r>
  <r>
    <n v="5"/>
    <x v="3"/>
    <n v="4835"/>
    <n v="0"/>
    <n v="13105"/>
    <n v="18264"/>
    <n v="18345"/>
    <n v="8020"/>
    <n v="120488"/>
    <n v="108"/>
    <n v="62569"/>
    <n v="1"/>
    <n v="0.782609"/>
    <n v="0.79699600000000004"/>
    <x v="64"/>
  </r>
  <r>
    <n v="5"/>
    <x v="3"/>
    <n v="4835"/>
    <n v="0"/>
    <n v="9290"/>
    <n v="12384"/>
    <n v="35831"/>
    <n v="8020"/>
    <n v="112414"/>
    <n v="84"/>
    <n v="70361"/>
    <n v="0.93298899999999996"/>
    <n v="0.60869600000000001"/>
    <n v="0.89624999999999999"/>
    <x v="65"/>
  </r>
  <r>
    <n v="5"/>
    <x v="3"/>
    <n v="13904"/>
    <n v="0"/>
    <n v="9290"/>
    <n v="12384"/>
    <n v="2566"/>
    <n v="3300"/>
    <n v="108814"/>
    <n v="98"/>
    <n v="41445"/>
    <n v="0.903111"/>
    <n v="0.71014500000000003"/>
    <n v="0.52792099999999997"/>
    <x v="66"/>
  </r>
  <r>
    <n v="5"/>
    <x v="3"/>
    <n v="4835"/>
    <n v="0"/>
    <n v="6183"/>
    <n v="11328"/>
    <n v="48140"/>
    <n v="8020"/>
    <n v="116154"/>
    <n v="74"/>
    <n v="78506"/>
    <n v="0.96403000000000005"/>
    <n v="0.53623200000000004"/>
    <n v="1"/>
    <x v="67"/>
  </r>
  <r>
    <n v="5"/>
    <x v="3"/>
    <n v="13904"/>
    <n v="0"/>
    <n v="3474"/>
    <n v="5634"/>
    <n v="10549"/>
    <n v="5530"/>
    <n v="107300"/>
    <n v="76"/>
    <n v="39091"/>
    <n v="0.89054500000000003"/>
    <n v="0.55072500000000002"/>
    <n v="0.49793599999999999"/>
    <x v="68"/>
  </r>
  <r>
    <n v="5"/>
    <x v="3"/>
    <n v="18325"/>
    <n v="0"/>
    <n v="6183"/>
    <n v="11328"/>
    <n v="2069"/>
    <n v="2490"/>
    <n v="111726"/>
    <n v="64"/>
    <n v="40397"/>
    <n v="0.92727899999999996"/>
    <n v="0.46376800000000001"/>
    <n v="0.51457200000000003"/>
    <x v="69"/>
  </r>
  <r>
    <n v="6"/>
    <x v="0"/>
    <n v="4437"/>
    <n v="40"/>
    <n v="11676"/>
    <n v="6690"/>
    <n v="8573"/>
    <n v="3040"/>
    <n v="113640"/>
    <n v="40"/>
    <n v="34461"/>
    <n v="0.86680599999999997"/>
    <n v="0.27027000000000001"/>
    <n v="0.51333200000000001"/>
    <x v="70"/>
  </r>
  <r>
    <n v="6"/>
    <x v="1"/>
    <n v="6510"/>
    <n v="40"/>
    <n v="8660"/>
    <n v="0"/>
    <n v="24836"/>
    <n v="4060"/>
    <n v="107212"/>
    <n v="40"/>
    <n v="44106"/>
    <n v="0.81777500000000003"/>
    <n v="0.27027000000000001"/>
    <n v="0.65700400000000003"/>
    <x v="71"/>
  </r>
  <r>
    <n v="6"/>
    <x v="2"/>
    <n v="10613"/>
    <n v="490"/>
    <n v="5889"/>
    <n v="13764"/>
    <n v="11716"/>
    <n v="4260"/>
    <n v="120756"/>
    <n v="130"/>
    <n v="46732"/>
    <n v="0.92108400000000001"/>
    <n v="0.87837799999999999"/>
    <n v="0.69612099999999999"/>
    <x v="72"/>
  </r>
  <r>
    <n v="6"/>
    <x v="2"/>
    <n v="10613"/>
    <n v="490"/>
    <n v="7892"/>
    <n v="19698"/>
    <n v="6919"/>
    <n v="4260"/>
    <n v="127478"/>
    <n v="148"/>
    <n v="49872"/>
    <n v="0.97235700000000003"/>
    <n v="1"/>
    <n v="0.74289499999999997"/>
    <x v="73"/>
  </r>
  <r>
    <n v="6"/>
    <x v="2"/>
    <n v="6024"/>
    <n v="120"/>
    <n v="5889"/>
    <n v="13764"/>
    <n v="23051"/>
    <n v="4540"/>
    <n v="121470"/>
    <n v="100"/>
    <n v="53388"/>
    <n v="0.92652999999999996"/>
    <n v="0.67567600000000005"/>
    <n v="0.795269"/>
    <x v="74"/>
  </r>
  <r>
    <n v="6"/>
    <x v="2"/>
    <n v="6024"/>
    <n v="120"/>
    <n v="7892"/>
    <n v="19698"/>
    <n v="15635"/>
    <n v="4540"/>
    <n v="128246"/>
    <n v="118"/>
    <n v="53909"/>
    <n v="0.97821499999999995"/>
    <n v="0.79729700000000003"/>
    <n v="0.80303000000000002"/>
    <x v="75"/>
  </r>
  <r>
    <n v="6"/>
    <x v="2"/>
    <n v="15978"/>
    <n v="820"/>
    <n v="5889"/>
    <n v="13764"/>
    <n v="5285"/>
    <n v="2600"/>
    <n v="120348"/>
    <n v="114"/>
    <n v="44336"/>
    <n v="0.91797200000000001"/>
    <n v="0.77027000000000001"/>
    <n v="0.66042999999999996"/>
    <x v="76"/>
  </r>
  <r>
    <n v="6"/>
    <x v="2"/>
    <n v="15978"/>
    <n v="820"/>
    <n v="7892"/>
    <n v="19698"/>
    <n v="2950"/>
    <n v="1800"/>
    <n v="126692"/>
    <n v="130"/>
    <n v="49138"/>
    <n v="0.96636200000000005"/>
    <n v="0.87837799999999999"/>
    <n v="0.73196099999999997"/>
    <x v="77"/>
  </r>
  <r>
    <n v="6"/>
    <x v="3"/>
    <n v="4036"/>
    <n v="80"/>
    <n v="11037"/>
    <n v="21528"/>
    <n v="20104"/>
    <n v="5571"/>
    <n v="131102"/>
    <n v="142"/>
    <n v="62356"/>
    <n v="1"/>
    <n v="0.95945899999999995"/>
    <n v="0.92885700000000004"/>
    <x v="78"/>
  </r>
  <r>
    <n v="6"/>
    <x v="3"/>
    <n v="4036"/>
    <n v="80"/>
    <n v="7631"/>
    <n v="19818"/>
    <n v="29197"/>
    <n v="6370"/>
    <n v="126948"/>
    <n v="124"/>
    <n v="67132"/>
    <n v="0.96831500000000004"/>
    <n v="0.83783799999999997"/>
    <n v="1"/>
    <x v="79"/>
  </r>
  <r>
    <n v="6"/>
    <x v="3"/>
    <n v="17887"/>
    <n v="710"/>
    <n v="7631"/>
    <n v="19818"/>
    <n v="2570"/>
    <n v="2600"/>
    <n v="125562"/>
    <n v="124"/>
    <n v="51216"/>
    <n v="0.95774300000000001"/>
    <n v="0.83783799999999997"/>
    <n v="0.76291500000000001"/>
    <x v="80"/>
  </r>
  <r>
    <n v="6"/>
    <x v="3"/>
    <n v="4036"/>
    <n v="80"/>
    <n v="5270"/>
    <n v="7512"/>
    <n v="35624"/>
    <n v="7671"/>
    <n v="116086"/>
    <n v="90"/>
    <n v="60193"/>
    <n v="0.885463"/>
    <n v="0.60810799999999998"/>
    <n v="0.89663599999999999"/>
    <x v="81"/>
  </r>
  <r>
    <n v="6"/>
    <x v="3"/>
    <n v="17887"/>
    <n v="710"/>
    <n v="4474"/>
    <n v="5514"/>
    <n v="6093"/>
    <n v="2600"/>
    <n v="113416"/>
    <n v="90"/>
    <n v="37278"/>
    <n v="0.865097"/>
    <n v="0.60810799999999998"/>
    <n v="0.55529399999999995"/>
    <x v="82"/>
  </r>
  <r>
    <n v="6"/>
    <x v="3"/>
    <n v="24423"/>
    <n v="1220"/>
    <n v="5270"/>
    <n v="7512"/>
    <n v="1473"/>
    <n v="600"/>
    <n v="112918"/>
    <n v="68"/>
    <n v="40500"/>
    <n v="0.86129900000000004"/>
    <n v="0.45945900000000001"/>
    <n v="0.60328899999999996"/>
    <x v="83"/>
  </r>
  <r>
    <n v="7"/>
    <x v="0"/>
    <n v="6617"/>
    <n v="0"/>
    <n v="11855"/>
    <n v="9294"/>
    <n v="14328"/>
    <n v="7720"/>
    <n v="111470"/>
    <n v="26"/>
    <n v="49815"/>
    <n v="0.89462299999999995"/>
    <n v="0.175676"/>
    <n v="0.68943299999999996"/>
    <x v="84"/>
  </r>
  <r>
    <n v="7"/>
    <x v="1"/>
    <n v="8540"/>
    <n v="0"/>
    <n v="9860"/>
    <n v="1080"/>
    <n v="14300"/>
    <n v="6300"/>
    <n v="107320"/>
    <n v="10"/>
    <n v="40080"/>
    <n v="0.86131599999999997"/>
    <n v="6.7567600000000005E-2"/>
    <n v="0.55470200000000003"/>
    <x v="85"/>
  </r>
  <r>
    <n v="7"/>
    <x v="2"/>
    <n v="10595"/>
    <n v="0"/>
    <n v="7941"/>
    <n v="11070"/>
    <n v="13501"/>
    <n v="9390"/>
    <n v="117740"/>
    <n v="126"/>
    <n v="52498"/>
    <n v="0.94494400000000001"/>
    <n v="0.85135099999999997"/>
    <n v="0.72656600000000005"/>
    <x v="86"/>
  </r>
  <r>
    <n v="7"/>
    <x v="2"/>
    <n v="10595"/>
    <n v="0"/>
    <n v="10055"/>
    <n v="18282"/>
    <n v="9664"/>
    <n v="6230"/>
    <n v="122254"/>
    <n v="148"/>
    <n v="54826"/>
    <n v="0.98117200000000004"/>
    <n v="1"/>
    <n v="0.75878500000000004"/>
    <x v="87"/>
  </r>
  <r>
    <n v="7"/>
    <x v="2"/>
    <n v="6866"/>
    <n v="0"/>
    <n v="7941"/>
    <n v="11070"/>
    <n v="23990"/>
    <n v="9470"/>
    <n v="118244"/>
    <n v="112"/>
    <n v="59338"/>
    <n v="0.94898899999999997"/>
    <n v="0.75675700000000001"/>
    <n v="0.82123000000000002"/>
    <x v="88"/>
  </r>
  <r>
    <n v="7"/>
    <x v="2"/>
    <n v="6866"/>
    <n v="0"/>
    <n v="10055"/>
    <n v="18282"/>
    <n v="18262"/>
    <n v="9390"/>
    <n v="124072"/>
    <n v="134"/>
    <n v="62855"/>
    <n v="0.99576200000000004"/>
    <n v="0.90540500000000002"/>
    <n v="0.86990500000000004"/>
    <x v="89"/>
  </r>
  <r>
    <n v="7"/>
    <x v="2"/>
    <n v="14080"/>
    <n v="40"/>
    <n v="7941"/>
    <n v="11070"/>
    <n v="7554"/>
    <n v="5900"/>
    <n v="116078"/>
    <n v="100"/>
    <n v="46586"/>
    <n v="0.93160500000000002"/>
    <n v="0.67567600000000005"/>
    <n v="0.64474399999999998"/>
    <x v="90"/>
  </r>
  <r>
    <n v="7"/>
    <x v="2"/>
    <n v="14080"/>
    <n v="40"/>
    <n v="10055"/>
    <n v="18282"/>
    <n v="4327"/>
    <n v="4430"/>
    <n v="120340"/>
    <n v="122"/>
    <n v="51214"/>
    <n v="0.96581099999999998"/>
    <n v="0.82432399999999995"/>
    <n v="0.70879499999999995"/>
    <x v="91"/>
  </r>
  <r>
    <n v="7"/>
    <x v="3"/>
    <n v="5306"/>
    <n v="0"/>
    <n v="14730"/>
    <n v="19140"/>
    <n v="12080"/>
    <n v="8590"/>
    <n v="124600"/>
    <n v="120"/>
    <n v="59847"/>
    <n v="1"/>
    <n v="0.81081099999999995"/>
    <n v="0.82827499999999998"/>
    <x v="92"/>
  </r>
  <r>
    <n v="7"/>
    <x v="3"/>
    <n v="5306"/>
    <n v="0"/>
    <n v="10582"/>
    <n v="17724"/>
    <n v="26973"/>
    <n v="8590"/>
    <n v="122620"/>
    <n v="114"/>
    <n v="69175"/>
    <n v="0.98410900000000001"/>
    <n v="0.77027000000000001"/>
    <n v="0.95737300000000003"/>
    <x v="93"/>
  </r>
  <r>
    <n v="7"/>
    <x v="3"/>
    <n v="14432"/>
    <n v="40"/>
    <n v="10582"/>
    <n v="17724"/>
    <n v="3225"/>
    <n v="4430"/>
    <n v="119014"/>
    <n v="110"/>
    <n v="50433"/>
    <n v="0.95516900000000005"/>
    <n v="0.74324299999999999"/>
    <n v="0.697986"/>
    <x v="94"/>
  </r>
  <r>
    <n v="7"/>
    <x v="3"/>
    <n v="5306"/>
    <n v="0"/>
    <n v="7567"/>
    <n v="10692"/>
    <n v="40099"/>
    <n v="8590"/>
    <n v="118418"/>
    <n v="92"/>
    <n v="72255"/>
    <n v="0.95038500000000004"/>
    <n v="0.62162200000000001"/>
    <n v="1"/>
    <x v="95"/>
  </r>
  <r>
    <n v="7"/>
    <x v="3"/>
    <n v="14432"/>
    <n v="40"/>
    <n v="5084"/>
    <n v="12990"/>
    <n v="13163"/>
    <n v="6440"/>
    <n v="116288"/>
    <n v="98"/>
    <n v="52149"/>
    <n v="0.93329099999999998"/>
    <n v="0.66216200000000003"/>
    <n v="0.72173600000000004"/>
    <x v="96"/>
  </r>
  <r>
    <n v="7"/>
    <x v="3"/>
    <n v="20724"/>
    <n v="80"/>
    <n v="7567"/>
    <n v="10692"/>
    <n v="1769"/>
    <n v="1300"/>
    <n v="113852"/>
    <n v="78"/>
    <n v="42133"/>
    <n v="0.91374"/>
    <n v="0.52702700000000002"/>
    <n v="0.58311500000000005"/>
    <x v="97"/>
  </r>
  <r>
    <n v="8"/>
    <x v="0"/>
    <n v="5987"/>
    <n v="0"/>
    <n v="12027"/>
    <n v="11802"/>
    <n v="8202"/>
    <n v="10120"/>
    <n v="125192"/>
    <n v="44"/>
    <n v="48138"/>
    <n v="0.90880799999999995"/>
    <n v="0.36666700000000002"/>
    <n v="0.63231300000000001"/>
    <x v="98"/>
  </r>
  <r>
    <n v="8"/>
    <x v="1"/>
    <n v="5694"/>
    <n v="-40"/>
    <n v="14126"/>
    <n v="8796"/>
    <n v="6928"/>
    <n v="6930"/>
    <n v="123036"/>
    <n v="64"/>
    <n v="42435"/>
    <n v="0.89315699999999998"/>
    <n v="0.53333299999999995"/>
    <n v="0.55740199999999995"/>
    <x v="99"/>
  </r>
  <r>
    <n v="8"/>
    <x v="2"/>
    <n v="14212"/>
    <n v="280"/>
    <n v="7403"/>
    <n v="11730"/>
    <n v="10525"/>
    <n v="11120"/>
    <n v="129256"/>
    <n v="108"/>
    <n v="55270"/>
    <n v="0.93830999999999998"/>
    <n v="0.9"/>
    <n v="0.72599499999999995"/>
    <x v="100"/>
  </r>
  <r>
    <n v="8"/>
    <x v="2"/>
    <n v="14212"/>
    <n v="280"/>
    <n v="9775"/>
    <n v="15504"/>
    <n v="8418"/>
    <n v="10220"/>
    <n v="134218"/>
    <n v="114"/>
    <n v="58409"/>
    <n v="0.97433099999999995"/>
    <n v="0.95"/>
    <n v="0.76722699999999999"/>
    <x v="101"/>
  </r>
  <r>
    <n v="8"/>
    <x v="2"/>
    <n v="9469"/>
    <n v="80"/>
    <n v="7403"/>
    <n v="11730"/>
    <n v="24467"/>
    <n v="10520"/>
    <n v="128746"/>
    <n v="96"/>
    <n v="63669"/>
    <n v="0.93460799999999999"/>
    <n v="0.8"/>
    <n v="0.83631900000000003"/>
    <x v="102"/>
  </r>
  <r>
    <n v="8"/>
    <x v="2"/>
    <n v="9469"/>
    <n v="80"/>
    <n v="9775"/>
    <n v="15504"/>
    <n v="19299"/>
    <n v="10120"/>
    <n v="133924"/>
    <n v="102"/>
    <n v="64247"/>
    <n v="0.97219699999999998"/>
    <n v="0.85"/>
    <n v="0.843912"/>
    <x v="103"/>
  </r>
  <r>
    <n v="8"/>
    <x v="2"/>
    <n v="22178"/>
    <n v="420"/>
    <n v="7403"/>
    <n v="11730"/>
    <n v="6666"/>
    <n v="6930"/>
    <n v="126136"/>
    <n v="104"/>
    <n v="55327"/>
    <n v="0.91566099999999995"/>
    <n v="0.86666699999999997"/>
    <n v="0.72674399999999995"/>
    <x v="104"/>
  </r>
  <r>
    <n v="8"/>
    <x v="2"/>
    <n v="22178"/>
    <n v="420"/>
    <n v="9775"/>
    <n v="15504"/>
    <n v="4410"/>
    <n v="4060"/>
    <n v="128920"/>
    <n v="108"/>
    <n v="56347"/>
    <n v="0.93587100000000001"/>
    <n v="0.9"/>
    <n v="0.74014199999999997"/>
    <x v="105"/>
  </r>
  <r>
    <n v="8"/>
    <x v="3"/>
    <n v="6000"/>
    <n v="40"/>
    <n v="13698"/>
    <n v="25248"/>
    <n v="14128"/>
    <n v="10120"/>
    <n v="137754"/>
    <n v="120"/>
    <n v="69234"/>
    <n v="1"/>
    <n v="1"/>
    <n v="0.90941799999999995"/>
    <x v="106"/>
  </r>
  <r>
    <n v="8"/>
    <x v="3"/>
    <n v="6000"/>
    <n v="40"/>
    <n v="10280"/>
    <n v="10950"/>
    <n v="33074"/>
    <n v="10120"/>
    <n v="131198"/>
    <n v="74"/>
    <n v="70464"/>
    <n v="0.95240800000000003"/>
    <n v="0.61666699999999997"/>
    <n v="0.92557500000000004"/>
    <x v="107"/>
  </r>
  <r>
    <n v="8"/>
    <x v="3"/>
    <n v="23689"/>
    <n v="780"/>
    <n v="10280"/>
    <n v="10950"/>
    <n v="3134"/>
    <n v="4560"/>
    <n v="126902"/>
    <n v="106"/>
    <n v="53393"/>
    <n v="0.92122199999999999"/>
    <n v="0.88333300000000003"/>
    <n v="0.70133999999999996"/>
    <x v="108"/>
  </r>
  <r>
    <n v="8"/>
    <x v="3"/>
    <n v="6000"/>
    <n v="40"/>
    <n v="6791"/>
    <n v="6774"/>
    <n v="46405"/>
    <n v="10120"/>
    <n v="122970"/>
    <n v="62"/>
    <n v="76130"/>
    <n v="0.89267799999999997"/>
    <n v="0.51666699999999999"/>
    <n v="1"/>
    <x v="109"/>
  </r>
  <r>
    <n v="8"/>
    <x v="3"/>
    <n v="23689"/>
    <n v="780"/>
    <n v="4520"/>
    <n v="5514"/>
    <n v="8545"/>
    <n v="7670"/>
    <n v="121458"/>
    <n v="90"/>
    <n v="50718"/>
    <n v="0.88170199999999999"/>
    <n v="0.75"/>
    <n v="0.66620299999999999"/>
    <x v="110"/>
  </r>
  <r>
    <n v="8"/>
    <x v="3"/>
    <n v="31926"/>
    <n v="2380"/>
    <n v="6791"/>
    <n v="6774"/>
    <n v="2090"/>
    <n v="2560"/>
    <n v="118506"/>
    <n v="48"/>
    <n v="52521"/>
    <n v="0.86027299999999995"/>
    <n v="0.4"/>
    <n v="0.689886"/>
    <x v="111"/>
  </r>
  <r>
    <n v="9"/>
    <x v="0"/>
    <n v="6139"/>
    <n v="0"/>
    <n v="13644"/>
    <n v="7002"/>
    <n v="6812"/>
    <n v="11420"/>
    <n v="114268"/>
    <n v="28"/>
    <n v="45017"/>
    <n v="0.86199700000000001"/>
    <n v="0.18181800000000001"/>
    <n v="0.54876000000000003"/>
    <x v="112"/>
  </r>
  <r>
    <n v="9"/>
    <x v="1"/>
    <n v="9656"/>
    <n v="0"/>
    <n v="9490"/>
    <n v="0"/>
    <n v="10962"/>
    <n v="12220"/>
    <n v="108692"/>
    <n v="46"/>
    <n v="42328"/>
    <n v="0.81993300000000002"/>
    <n v="0.29870099999999999"/>
    <n v="0.51598100000000002"/>
    <x v="113"/>
  </r>
  <r>
    <n v="9"/>
    <x v="2"/>
    <n v="9008"/>
    <n v="80"/>
    <n v="8305"/>
    <n v="17442"/>
    <n v="12694"/>
    <n v="8590"/>
    <n v="119924"/>
    <n v="106"/>
    <n v="56119"/>
    <n v="0.90466299999999999"/>
    <n v="0.68831200000000003"/>
    <n v="0.68409399999999998"/>
    <x v="114"/>
  </r>
  <r>
    <n v="9"/>
    <x v="2"/>
    <n v="9008"/>
    <n v="80"/>
    <n v="10832"/>
    <n v="20634"/>
    <n v="9526"/>
    <n v="8390"/>
    <n v="126474"/>
    <n v="118"/>
    <n v="58471"/>
    <n v="0.95407399999999998"/>
    <n v="0.76623399999999997"/>
    <n v="0.71276499999999998"/>
    <x v="115"/>
  </r>
  <r>
    <n v="9"/>
    <x v="2"/>
    <n v="6459"/>
    <n v="120"/>
    <n v="8305"/>
    <n v="17442"/>
    <n v="24704"/>
    <n v="11380"/>
    <n v="120746"/>
    <n v="140"/>
    <n v="68411"/>
    <n v="0.91086400000000001"/>
    <n v="0.90909099999999998"/>
    <n v="0.83393499999999998"/>
    <x v="116"/>
  </r>
  <r>
    <n v="9"/>
    <x v="2"/>
    <n v="6459"/>
    <n v="120"/>
    <n v="10832"/>
    <n v="20634"/>
    <n v="18457"/>
    <n v="11380"/>
    <n v="127368"/>
    <n v="154"/>
    <n v="67884"/>
    <n v="0.96081799999999995"/>
    <n v="1"/>
    <n v="0.827511"/>
    <x v="117"/>
  </r>
  <r>
    <n v="9"/>
    <x v="2"/>
    <n v="11928"/>
    <n v="120"/>
    <n v="8305"/>
    <n v="17442"/>
    <n v="6520"/>
    <n v="8390"/>
    <n v="119432"/>
    <n v="124"/>
    <n v="52705"/>
    <n v="0.90095199999999998"/>
    <n v="0.80519499999999999"/>
    <n v="0.64247799999999999"/>
    <x v="118"/>
  </r>
  <r>
    <n v="9"/>
    <x v="2"/>
    <n v="11928"/>
    <n v="120"/>
    <n v="10832"/>
    <n v="20634"/>
    <n v="4197"/>
    <n v="6280"/>
    <n v="124146"/>
    <n v="136"/>
    <n v="53992"/>
    <n v="0.93651300000000004"/>
    <n v="0.88311700000000004"/>
    <n v="0.65816600000000003"/>
    <x v="119"/>
  </r>
  <r>
    <n v="9"/>
    <x v="3"/>
    <n v="4604"/>
    <n v="0"/>
    <n v="15558"/>
    <n v="24696"/>
    <n v="16908"/>
    <n v="11810"/>
    <n v="132562"/>
    <n v="134"/>
    <n v="73576"/>
    <n v="1"/>
    <n v="0.87012999999999996"/>
    <n v="0.89689600000000003"/>
    <x v="120"/>
  </r>
  <r>
    <n v="9"/>
    <x v="3"/>
    <n v="4604"/>
    <n v="0"/>
    <n v="12066"/>
    <n v="17634"/>
    <n v="28043"/>
    <n v="12780"/>
    <n v="129386"/>
    <n v="108"/>
    <n v="75127"/>
    <n v="0.97604100000000005"/>
    <n v="0.70129900000000001"/>
    <n v="0.91580300000000003"/>
    <x v="121"/>
  </r>
  <r>
    <n v="9"/>
    <x v="3"/>
    <n v="12324"/>
    <n v="120"/>
    <n v="12066"/>
    <n v="17634"/>
    <n v="2503"/>
    <n v="8390"/>
    <n v="125894"/>
    <n v="124"/>
    <n v="53037"/>
    <n v="0.94969899999999996"/>
    <n v="0.80519499999999999"/>
    <n v="0.64652500000000002"/>
    <x v="122"/>
  </r>
  <r>
    <n v="9"/>
    <x v="3"/>
    <n v="4604"/>
    <n v="0"/>
    <n v="7834"/>
    <n v="13806"/>
    <n v="43010"/>
    <n v="12780"/>
    <n v="119310"/>
    <n v="98"/>
    <n v="82034"/>
    <n v="0.90003200000000005"/>
    <n v="0.63636400000000004"/>
    <n v="1"/>
    <x v="123"/>
  </r>
  <r>
    <n v="9"/>
    <x v="3"/>
    <n v="12324"/>
    <n v="120"/>
    <n v="4653"/>
    <n v="5394"/>
    <n v="12373"/>
    <n v="8390"/>
    <n v="111396"/>
    <n v="92"/>
    <n v="43254"/>
    <n v="0.84033100000000005"/>
    <n v="0.59740300000000002"/>
    <n v="0.52726899999999999"/>
    <x v="124"/>
  </r>
  <r>
    <n v="9"/>
    <x v="3"/>
    <n v="16532"/>
    <n v="120"/>
    <n v="7834"/>
    <n v="13806"/>
    <n v="3165"/>
    <n v="2320"/>
    <n v="112704"/>
    <n v="84"/>
    <n v="43777"/>
    <n v="0.85019800000000001"/>
    <n v="0.54545500000000002"/>
    <n v="0.53364500000000004"/>
    <x v="125"/>
  </r>
  <r>
    <n v="10"/>
    <x v="0"/>
    <n v="7330"/>
    <n v="0"/>
    <n v="13285"/>
    <n v="8076"/>
    <n v="8602"/>
    <n v="5060"/>
    <n v="113430"/>
    <n v="26"/>
    <n v="42353"/>
    <n v="0.85474700000000003"/>
    <n v="0.18571399999999999"/>
    <n v="0.47795500000000002"/>
    <x v="126"/>
  </r>
  <r>
    <n v="10"/>
    <x v="1"/>
    <n v="8804"/>
    <n v="0"/>
    <n v="10412"/>
    <n v="2232"/>
    <n v="12972"/>
    <n v="11540"/>
    <n v="113992"/>
    <n v="60"/>
    <n v="45960"/>
    <n v="0.85898200000000002"/>
    <n v="0.42857099999999998"/>
    <n v="0.51866000000000001"/>
    <x v="127"/>
  </r>
  <r>
    <n v="10"/>
    <x v="2"/>
    <n v="10885"/>
    <n v="0"/>
    <n v="8076"/>
    <n v="5298"/>
    <n v="15774"/>
    <n v="7950"/>
    <n v="112546"/>
    <n v="110"/>
    <n v="47983"/>
    <n v="0.84808499999999998"/>
    <n v="0.78571400000000002"/>
    <n v="0.541489"/>
    <x v="128"/>
  </r>
  <r>
    <n v="10"/>
    <x v="2"/>
    <n v="10885"/>
    <n v="0"/>
    <n v="10483"/>
    <n v="16980"/>
    <n v="10683"/>
    <n v="8150"/>
    <n v="124352"/>
    <n v="140"/>
    <n v="57181"/>
    <n v="0.93704900000000002"/>
    <n v="1"/>
    <n v="0.645289"/>
    <x v="129"/>
  </r>
  <r>
    <n v="10"/>
    <x v="2"/>
    <n v="7036"/>
    <n v="0"/>
    <n v="8076"/>
    <n v="5298"/>
    <n v="31440"/>
    <n v="13240"/>
    <n v="116002"/>
    <n v="96"/>
    <n v="65090"/>
    <n v="0.87412800000000002"/>
    <n v="0.68571400000000005"/>
    <n v="0.73454200000000003"/>
    <x v="130"/>
  </r>
  <r>
    <n v="10"/>
    <x v="2"/>
    <n v="7036"/>
    <n v="0"/>
    <n v="10483"/>
    <n v="16980"/>
    <n v="26581"/>
    <n v="13240"/>
    <n v="127772"/>
    <n v="126"/>
    <n v="74320"/>
    <n v="0.96282000000000001"/>
    <n v="0.9"/>
    <n v="0.83870299999999998"/>
    <x v="131"/>
  </r>
  <r>
    <n v="10"/>
    <x v="2"/>
    <n v="14667"/>
    <n v="0"/>
    <n v="8076"/>
    <n v="5298"/>
    <n v="5664"/>
    <n v="7450"/>
    <n v="112366"/>
    <n v="88"/>
    <n v="41155"/>
    <n v="0.84672899999999995"/>
    <n v="0.62857099999999999"/>
    <n v="0.46443499999999999"/>
    <x v="132"/>
  </r>
  <r>
    <n v="10"/>
    <x v="2"/>
    <n v="14667"/>
    <n v="0"/>
    <n v="10483"/>
    <n v="16980"/>
    <n v="3496"/>
    <n v="5020"/>
    <n v="122264"/>
    <n v="110"/>
    <n v="50646"/>
    <n v="0.921315"/>
    <n v="0.78571400000000002"/>
    <n v="0.57154099999999997"/>
    <x v="133"/>
  </r>
  <r>
    <n v="10"/>
    <x v="3"/>
    <n v="5319"/>
    <n v="0"/>
    <n v="15007"/>
    <n v="20922"/>
    <n v="20419"/>
    <n v="11540"/>
    <n v="132706"/>
    <n v="118"/>
    <n v="73207"/>
    <n v="1"/>
    <n v="0.84285699999999997"/>
    <n v="0.82614299999999996"/>
    <x v="134"/>
  </r>
  <r>
    <n v="10"/>
    <x v="3"/>
    <n v="5319"/>
    <n v="0"/>
    <n v="11392"/>
    <n v="16440"/>
    <n v="41569"/>
    <n v="11540"/>
    <n v="126334"/>
    <n v="98"/>
    <n v="86260"/>
    <n v="0.95198400000000005"/>
    <n v="0.7"/>
    <n v="0.97344600000000003"/>
    <x v="135"/>
  </r>
  <r>
    <n v="10"/>
    <x v="3"/>
    <n v="15126"/>
    <n v="0"/>
    <n v="11392"/>
    <n v="16440"/>
    <n v="2474"/>
    <n v="4820"/>
    <n v="121366"/>
    <n v="102"/>
    <n v="50252"/>
    <n v="0.91454800000000003"/>
    <n v="0.72857099999999997"/>
    <n v="0.56709500000000002"/>
    <x v="136"/>
  </r>
  <r>
    <n v="10"/>
    <x v="3"/>
    <n v="5319"/>
    <n v="0"/>
    <n v="8078"/>
    <n v="9894"/>
    <n v="53782"/>
    <n v="11540"/>
    <n v="120526"/>
    <n v="80"/>
    <n v="88613"/>
    <n v="0.90821799999999997"/>
    <n v="0.57142899999999996"/>
    <n v="1"/>
    <x v="137"/>
  </r>
  <r>
    <n v="10"/>
    <x v="3"/>
    <n v="15126"/>
    <n v="0"/>
    <n v="5493"/>
    <n v="8592"/>
    <n v="9606"/>
    <n v="7450"/>
    <n v="116040"/>
    <n v="86"/>
    <n v="46267"/>
    <n v="0.87441400000000002"/>
    <n v="0.614286"/>
    <n v="0.52212400000000003"/>
    <x v="138"/>
  </r>
  <r>
    <n v="10"/>
    <x v="3"/>
    <n v="20789"/>
    <n v="0"/>
    <n v="8078"/>
    <n v="9894"/>
    <n v="2010"/>
    <n v="3710"/>
    <n v="113470"/>
    <n v="66"/>
    <n v="44482"/>
    <n v="0.85504800000000003"/>
    <n v="0.47142899999999999"/>
    <n v="0.50198100000000001"/>
    <x v="139"/>
  </r>
  <r>
    <n v="11"/>
    <x v="0"/>
    <n v="6238"/>
    <n v="0"/>
    <n v="13831"/>
    <n v="10878"/>
    <n v="12189"/>
    <n v="16000"/>
    <n v="122636"/>
    <n v="28"/>
    <n v="59137"/>
    <n v="0.87644699999999998"/>
    <n v="0.2"/>
    <n v="0.59251399999999999"/>
    <x v="140"/>
  </r>
  <r>
    <n v="11"/>
    <x v="1"/>
    <n v="7756"/>
    <n v="0"/>
    <n v="12990"/>
    <n v="3720"/>
    <n v="7274"/>
    <n v="14380"/>
    <n v="115788"/>
    <n v="74"/>
    <n v="46120"/>
    <n v="0.82750599999999996"/>
    <n v="0.52857100000000001"/>
    <n v="0.462092"/>
    <x v="141"/>
  </r>
  <r>
    <n v="11"/>
    <x v="2"/>
    <n v="11095"/>
    <n v="0"/>
    <n v="7764"/>
    <n v="21642"/>
    <n v="14008"/>
    <n v="19571"/>
    <n v="133820"/>
    <n v="140"/>
    <n v="74079"/>
    <n v="0.956376"/>
    <n v="1"/>
    <n v="0.74222200000000005"/>
    <x v="142"/>
  </r>
  <r>
    <n v="11"/>
    <x v="2"/>
    <n v="11095"/>
    <n v="0"/>
    <n v="10251"/>
    <n v="6714"/>
    <n v="9312"/>
    <n v="19170"/>
    <n v="122964"/>
    <n v="100"/>
    <n v="56542"/>
    <n v="0.87879099999999999"/>
    <n v="0.71428599999999998"/>
    <n v="0.56651300000000004"/>
    <x v="143"/>
  </r>
  <r>
    <n v="11"/>
    <x v="2"/>
    <n v="6673"/>
    <n v="0"/>
    <n v="7764"/>
    <n v="21642"/>
    <n v="32831"/>
    <n v="19710"/>
    <n v="134018"/>
    <n v="138"/>
    <n v="88622"/>
    <n v="0.95779099999999995"/>
    <n v="0.98571399999999998"/>
    <n v="0.887934"/>
    <x v="144"/>
  </r>
  <r>
    <n v="11"/>
    <x v="2"/>
    <n v="6673"/>
    <n v="0"/>
    <n v="10251"/>
    <n v="6714"/>
    <n v="27716"/>
    <n v="18770"/>
    <n v="123270"/>
    <n v="98"/>
    <n v="70126"/>
    <n v="0.88097800000000004"/>
    <n v="0.7"/>
    <n v="0.70261600000000002"/>
    <x v="145"/>
  </r>
  <r>
    <n v="11"/>
    <x v="2"/>
    <n v="14858"/>
    <n v="40"/>
    <n v="7764"/>
    <n v="21642"/>
    <n v="7285"/>
    <n v="14380"/>
    <n v="128786"/>
    <n v="140"/>
    <n v="65969"/>
    <n v="0.9204"/>
    <n v="1"/>
    <n v="0.66096600000000005"/>
    <x v="146"/>
  </r>
  <r>
    <n v="11"/>
    <x v="2"/>
    <n v="14858"/>
    <n v="40"/>
    <n v="10251"/>
    <n v="6714"/>
    <n v="4843"/>
    <n v="9570"/>
    <n v="115752"/>
    <n v="100"/>
    <n v="46276"/>
    <n v="0.82724900000000001"/>
    <n v="0.71428599999999998"/>
    <n v="0.46365499999999998"/>
    <x v="147"/>
  </r>
  <r>
    <n v="11"/>
    <x v="3"/>
    <n v="4783"/>
    <n v="0"/>
    <n v="15382"/>
    <n v="25338"/>
    <n v="17853"/>
    <n v="18770"/>
    <n v="139924"/>
    <n v="138"/>
    <n v="82126"/>
    <n v="1"/>
    <n v="0.98571399999999998"/>
    <n v="0.82284800000000002"/>
    <x v="148"/>
  </r>
  <r>
    <n v="11"/>
    <x v="3"/>
    <n v="4783"/>
    <n v="0"/>
    <n v="10813"/>
    <n v="7452"/>
    <n v="41365"/>
    <n v="19070"/>
    <n v="122318"/>
    <n v="88"/>
    <n v="83483"/>
    <n v="0.87417500000000004"/>
    <n v="0.62857099999999999"/>
    <n v="0.83644399999999997"/>
    <x v="149"/>
  </r>
  <r>
    <n v="11"/>
    <x v="3"/>
    <n v="14707"/>
    <n v="40"/>
    <n v="10813"/>
    <n v="7452"/>
    <n v="3786"/>
    <n v="9900"/>
    <n v="114764"/>
    <n v="94"/>
    <n v="46698"/>
    <n v="0.82018800000000003"/>
    <n v="0.67142900000000005"/>
    <n v="0.46788299999999999"/>
    <x v="150"/>
  </r>
  <r>
    <n v="11"/>
    <x v="3"/>
    <n v="4783"/>
    <n v="0"/>
    <n v="7223"/>
    <n v="13806"/>
    <n v="54445"/>
    <n v="19550"/>
    <n v="129812"/>
    <n v="104"/>
    <n v="99807"/>
    <n v="0.927732"/>
    <n v="0.74285699999999999"/>
    <n v="1"/>
    <x v="151"/>
  </r>
  <r>
    <n v="11"/>
    <x v="3"/>
    <n v="14707"/>
    <n v="40"/>
    <n v="3671"/>
    <n v="6354"/>
    <n v="13195"/>
    <n v="14880"/>
    <n v="117412"/>
    <n v="92"/>
    <n v="52847"/>
    <n v="0.839113"/>
    <n v="0.65714300000000003"/>
    <n v="0.52949199999999996"/>
    <x v="152"/>
  </r>
  <r>
    <n v="11"/>
    <x v="3"/>
    <n v="21963"/>
    <n v="0"/>
    <n v="7223"/>
    <n v="13806"/>
    <n v="2220"/>
    <n v="8540"/>
    <n v="118904"/>
    <n v="58"/>
    <n v="53752"/>
    <n v="0.84977599999999998"/>
    <n v="0.41428599999999999"/>
    <n v="0.53855900000000001"/>
    <x v="153"/>
  </r>
  <r>
    <n v="12"/>
    <x v="0"/>
    <n v="7192"/>
    <n v="-600"/>
    <n v="12545"/>
    <n v="10056"/>
    <n v="14905"/>
    <n v="8850"/>
    <n v="117144"/>
    <n v="36"/>
    <n v="52949"/>
    <n v="0.86634699999999998"/>
    <n v="0.24657499999999999"/>
    <n v="0.63968199999999997"/>
    <x v="154"/>
  </r>
  <r>
    <n v="12"/>
    <x v="1"/>
    <n v="7738"/>
    <n v="0"/>
    <n v="12514"/>
    <n v="7764"/>
    <n v="13686"/>
    <n v="6760"/>
    <n v="116032"/>
    <n v="78"/>
    <n v="48462"/>
    <n v="0.85812299999999997"/>
    <n v="0.53424700000000003"/>
    <n v="0.58547400000000005"/>
    <x v="155"/>
  </r>
  <r>
    <n v="12"/>
    <x v="2"/>
    <n v="10591"/>
    <n v="160"/>
    <n v="7076"/>
    <n v="13308"/>
    <n v="16995"/>
    <n v="6560"/>
    <n v="121588"/>
    <n v="110"/>
    <n v="54690"/>
    <n v="0.89921300000000004"/>
    <n v="0.75342500000000001"/>
    <n v="0.66071500000000005"/>
    <x v="156"/>
  </r>
  <r>
    <n v="12"/>
    <x v="2"/>
    <n v="10591"/>
    <n v="160"/>
    <n v="9531"/>
    <n v="13026"/>
    <n v="11132"/>
    <n v="6660"/>
    <n v="119032"/>
    <n v="110"/>
    <n v="51100"/>
    <n v="0.88031000000000004"/>
    <n v="0.75342500000000001"/>
    <n v="0.617344"/>
    <x v="157"/>
  </r>
  <r>
    <n v="12"/>
    <x v="2"/>
    <n v="6628"/>
    <n v="160"/>
    <n v="7076"/>
    <n v="13308"/>
    <n v="30067"/>
    <n v="9150"/>
    <n v="122848"/>
    <n v="104"/>
    <n v="66389"/>
    <n v="0.90853200000000001"/>
    <n v="0.71232899999999999"/>
    <n v="0.80205099999999996"/>
    <x v="158"/>
  </r>
  <r>
    <n v="12"/>
    <x v="2"/>
    <n v="6628"/>
    <n v="160"/>
    <n v="9531"/>
    <n v="13026"/>
    <n v="21068"/>
    <n v="9450"/>
    <n v="120382"/>
    <n v="104"/>
    <n v="59863"/>
    <n v="0.89029400000000003"/>
    <n v="0.71232899999999999"/>
    <n v="0.72321000000000002"/>
    <x v="159"/>
  </r>
  <r>
    <n v="12"/>
    <x v="2"/>
    <n v="15616"/>
    <n v="160"/>
    <n v="7076"/>
    <n v="13308"/>
    <n v="7770"/>
    <n v="6560"/>
    <n v="121318"/>
    <n v="98"/>
    <n v="50490"/>
    <n v="0.89721600000000001"/>
    <n v="0.67123299999999997"/>
    <n v="0.60997400000000002"/>
    <x v="160"/>
  </r>
  <r>
    <n v="12"/>
    <x v="2"/>
    <n v="15616"/>
    <n v="160"/>
    <n v="9531"/>
    <n v="13026"/>
    <n v="4306"/>
    <n v="4320"/>
    <n v="117196"/>
    <n v="98"/>
    <n v="46961"/>
    <n v="0.86673199999999995"/>
    <n v="0.67123299999999997"/>
    <n v="0.56733999999999996"/>
    <x v="161"/>
  </r>
  <r>
    <n v="12"/>
    <x v="3"/>
    <n v="5618"/>
    <n v="40"/>
    <n v="15311"/>
    <n v="25380"/>
    <n v="14033"/>
    <n v="8850"/>
    <n v="135216"/>
    <n v="146"/>
    <n v="69232"/>
    <n v="1"/>
    <n v="1"/>
    <n v="0.83639799999999997"/>
    <x v="162"/>
  </r>
  <r>
    <n v="12"/>
    <x v="3"/>
    <n v="5618"/>
    <n v="40"/>
    <n v="9687"/>
    <n v="11388"/>
    <n v="32138"/>
    <n v="9450"/>
    <n v="119196"/>
    <n v="102"/>
    <n v="68321"/>
    <n v="0.88152299999999995"/>
    <n v="0.69862999999999997"/>
    <n v="0.82539200000000001"/>
    <x v="163"/>
  </r>
  <r>
    <n v="12"/>
    <x v="3"/>
    <n v="15511"/>
    <n v="160"/>
    <n v="9687"/>
    <n v="11388"/>
    <n v="4729"/>
    <n v="3950"/>
    <n v="115362"/>
    <n v="100"/>
    <n v="45425"/>
    <n v="0.85316800000000004"/>
    <n v="0.68493199999999999"/>
    <n v="0.54878300000000002"/>
    <x v="164"/>
  </r>
  <r>
    <n v="12"/>
    <x v="3"/>
    <n v="5618"/>
    <n v="40"/>
    <n v="6315"/>
    <n v="14232"/>
    <n v="45949"/>
    <n v="10620"/>
    <n v="125540"/>
    <n v="116"/>
    <n v="82774"/>
    <n v="0.92844000000000004"/>
    <n v="0.79452100000000003"/>
    <n v="1"/>
    <x v="165"/>
  </r>
  <r>
    <n v="12"/>
    <x v="3"/>
    <n v="15511"/>
    <n v="160"/>
    <n v="3829"/>
    <n v="6612"/>
    <n v="16518"/>
    <n v="6660"/>
    <n v="116352"/>
    <n v="92"/>
    <n v="49290"/>
    <n v="0.86048999999999998"/>
    <n v="0.63013699999999995"/>
    <n v="0.59547700000000003"/>
    <x v="166"/>
  </r>
  <r>
    <n v="12"/>
    <x v="3"/>
    <n v="27294"/>
    <n v="160"/>
    <n v="6315"/>
    <n v="14232"/>
    <n v="2268"/>
    <n v="720"/>
    <n v="119996"/>
    <n v="70"/>
    <n v="50989"/>
    <n v="0.88743899999999998"/>
    <n v="0.47945199999999999"/>
    <n v="0.61600299999999997"/>
    <x v="167"/>
  </r>
  <r>
    <n v="13"/>
    <x v="0"/>
    <n v="4526"/>
    <n v="0"/>
    <n v="13579"/>
    <n v="7806"/>
    <n v="8464"/>
    <n v="10800"/>
    <n v="114866"/>
    <n v="30"/>
    <n v="45178"/>
    <n v="0.88512299999999999"/>
    <n v="0.227273"/>
    <n v="0.47498299999999999"/>
    <x v="168"/>
  </r>
  <r>
    <n v="13"/>
    <x v="1"/>
    <n v="8922"/>
    <n v="0"/>
    <n v="8720"/>
    <n v="1338"/>
    <n v="7992"/>
    <n v="8590"/>
    <n v="107000"/>
    <n v="18"/>
    <n v="35562"/>
    <n v="0.82450999999999997"/>
    <n v="0.13636400000000001"/>
    <n v="0.37388399999999999"/>
    <x v="169"/>
  </r>
  <r>
    <n v="13"/>
    <x v="2"/>
    <n v="9346"/>
    <n v="0"/>
    <n v="6732"/>
    <n v="14484"/>
    <n v="21505"/>
    <n v="10560"/>
    <n v="120570"/>
    <n v="112"/>
    <n v="62627"/>
    <n v="0.92907700000000004"/>
    <n v="0.84848500000000004"/>
    <n v="0.65843499999999999"/>
    <x v="170"/>
  </r>
  <r>
    <n v="13"/>
    <x v="2"/>
    <n v="9346"/>
    <n v="0"/>
    <n v="8896"/>
    <n v="10626"/>
    <n v="14889"/>
    <n v="10560"/>
    <n v="118700"/>
    <n v="100"/>
    <n v="54317"/>
    <n v="0.91466700000000001"/>
    <n v="0.75757600000000003"/>
    <n v="0.57106699999999999"/>
    <x v="171"/>
  </r>
  <r>
    <n v="13"/>
    <x v="2"/>
    <n v="6468"/>
    <n v="0"/>
    <n v="6732"/>
    <n v="14484"/>
    <n v="33239"/>
    <n v="17280"/>
    <n v="124422"/>
    <n v="128"/>
    <n v="78204"/>
    <n v="0.95875900000000003"/>
    <n v="0.96969700000000003"/>
    <n v="0.82220499999999996"/>
    <x v="172"/>
  </r>
  <r>
    <n v="13"/>
    <x v="2"/>
    <n v="6468"/>
    <n v="0"/>
    <n v="8896"/>
    <n v="10626"/>
    <n v="22086"/>
    <n v="16980"/>
    <n v="122750"/>
    <n v="116"/>
    <n v="65057"/>
    <n v="0.94587500000000002"/>
    <n v="0.87878800000000001"/>
    <n v="0.68398300000000001"/>
    <x v="173"/>
  </r>
  <r>
    <n v="13"/>
    <x v="2"/>
    <n v="12144"/>
    <n v="0"/>
    <n v="6732"/>
    <n v="14484"/>
    <n v="8816"/>
    <n v="10760"/>
    <n v="120642"/>
    <n v="106"/>
    <n v="52936"/>
    <n v="0.92963200000000001"/>
    <n v="0.80303000000000002"/>
    <n v="0.55654700000000001"/>
    <x v="174"/>
  </r>
  <r>
    <n v="13"/>
    <x v="2"/>
    <n v="12144"/>
    <n v="0"/>
    <n v="8896"/>
    <n v="10626"/>
    <n v="5110"/>
    <n v="10560"/>
    <n v="118700"/>
    <n v="94"/>
    <n v="47336"/>
    <n v="0.91466700000000001"/>
    <n v="0.712121"/>
    <n v="0.49767099999999997"/>
    <x v="175"/>
  </r>
  <r>
    <n v="13"/>
    <x v="3"/>
    <n v="4354"/>
    <n v="0"/>
    <n v="12900"/>
    <n v="20982"/>
    <n v="19271"/>
    <n v="15280"/>
    <n v="129774"/>
    <n v="132"/>
    <n v="72788"/>
    <n v="1"/>
    <n v="1"/>
    <n v="0.76526300000000003"/>
    <x v="176"/>
  </r>
  <r>
    <n v="13"/>
    <x v="3"/>
    <n v="4354"/>
    <n v="0"/>
    <n v="8622"/>
    <n v="15900"/>
    <n v="42716"/>
    <n v="17120"/>
    <n v="124316"/>
    <n v="114"/>
    <n v="88713"/>
    <n v="0.95794199999999996"/>
    <n v="0.86363599999999996"/>
    <n v="0.93269199999999997"/>
    <x v="177"/>
  </r>
  <r>
    <n v="13"/>
    <x v="3"/>
    <n v="12957"/>
    <n v="0"/>
    <n v="8622"/>
    <n v="15900"/>
    <n v="5823"/>
    <n v="10560"/>
    <n v="120680"/>
    <n v="114"/>
    <n v="53862"/>
    <n v="0.92992399999999997"/>
    <n v="0.86363599999999996"/>
    <n v="0.56628299999999998"/>
    <x v="178"/>
  </r>
  <r>
    <n v="13"/>
    <x v="3"/>
    <n v="4354"/>
    <n v="0"/>
    <n v="5810"/>
    <n v="12288"/>
    <n v="55971"/>
    <n v="16691"/>
    <n v="120590"/>
    <n v="98"/>
    <n v="95115"/>
    <n v="0.92923100000000003"/>
    <n v="0.74242399999999997"/>
    <n v="1"/>
    <x v="179"/>
  </r>
  <r>
    <n v="13"/>
    <x v="3"/>
    <n v="12957"/>
    <n v="0"/>
    <n v="4061"/>
    <n v="7272"/>
    <n v="13125"/>
    <n v="10800"/>
    <n v="115000"/>
    <n v="92"/>
    <n v="48215"/>
    <n v="0.88615600000000005"/>
    <n v="0.69696999999999998"/>
    <n v="0.50691299999999995"/>
    <x v="180"/>
  </r>
  <r>
    <n v="13"/>
    <x v="3"/>
    <n v="17690"/>
    <n v="0"/>
    <n v="5810"/>
    <n v="12288"/>
    <n v="2241"/>
    <n v="4050"/>
    <n v="110528"/>
    <n v="80"/>
    <n v="42080"/>
    <n v="0.85169600000000001"/>
    <n v="0.60606099999999996"/>
    <n v="0.44241200000000003"/>
    <x v="181"/>
  </r>
  <r>
    <n v="14"/>
    <x v="0"/>
    <n v="5454"/>
    <n v="0"/>
    <n v="15987"/>
    <n v="8814"/>
    <n v="8239"/>
    <n v="6090"/>
    <n v="112352"/>
    <n v="28"/>
    <n v="44584"/>
    <n v="0.83331100000000002"/>
    <n v="0.197183"/>
    <n v="0.57429200000000002"/>
    <x v="182"/>
  </r>
  <r>
    <n v="14"/>
    <x v="1"/>
    <n v="8222"/>
    <n v="0"/>
    <n v="10404"/>
    <n v="4566"/>
    <n v="10092"/>
    <n v="12150"/>
    <n v="114520"/>
    <n v="50"/>
    <n v="45434"/>
    <n v="0.84939100000000001"/>
    <n v="0.35211300000000001"/>
    <n v="0.58524100000000001"/>
    <x v="183"/>
  </r>
  <r>
    <n v="14"/>
    <x v="2"/>
    <n v="10316"/>
    <n v="0"/>
    <n v="7551"/>
    <n v="15366"/>
    <n v="13751"/>
    <n v="12550"/>
    <n v="124236"/>
    <n v="130"/>
    <n v="59534"/>
    <n v="0.921454"/>
    <n v="0.915493"/>
    <n v="0.76686500000000002"/>
    <x v="184"/>
  </r>
  <r>
    <n v="14"/>
    <x v="2"/>
    <n v="10316"/>
    <n v="0"/>
    <n v="9543"/>
    <n v="16062"/>
    <n v="8383"/>
    <n v="12950"/>
    <n v="123744"/>
    <n v="128"/>
    <n v="57255"/>
    <n v="0.91780499999999998"/>
    <n v="0.90140799999999999"/>
    <n v="0.73750899999999997"/>
    <x v="185"/>
  </r>
  <r>
    <n v="14"/>
    <x v="2"/>
    <n v="6931"/>
    <n v="0"/>
    <n v="7551"/>
    <n v="15366"/>
    <n v="27139"/>
    <n v="12150"/>
    <n v="124398"/>
    <n v="106"/>
    <n v="69137"/>
    <n v="0.92265600000000003"/>
    <n v="0.746479"/>
    <n v="0.89056199999999996"/>
    <x v="186"/>
  </r>
  <r>
    <n v="14"/>
    <x v="2"/>
    <n v="6931"/>
    <n v="0"/>
    <n v="9543"/>
    <n v="16062"/>
    <n v="22012"/>
    <n v="12150"/>
    <n v="123672"/>
    <n v="104"/>
    <n v="66698"/>
    <n v="0.91727099999999995"/>
    <n v="0.73239399999999999"/>
    <n v="0.85914500000000005"/>
    <x v="187"/>
  </r>
  <r>
    <n v="14"/>
    <x v="2"/>
    <n v="13687"/>
    <n v="0"/>
    <n v="7551"/>
    <n v="15366"/>
    <n v="7693"/>
    <n v="8960"/>
    <n v="120996"/>
    <n v="124"/>
    <n v="53257"/>
    <n v="0.89742299999999997"/>
    <n v="0.87323899999999999"/>
    <n v="0.68601000000000001"/>
    <x v="188"/>
  </r>
  <r>
    <n v="14"/>
    <x v="2"/>
    <n v="13687"/>
    <n v="0"/>
    <n v="9543"/>
    <n v="16062"/>
    <n v="4185"/>
    <n v="6960"/>
    <n v="119262"/>
    <n v="122"/>
    <n v="50437"/>
    <n v="0.88456199999999996"/>
    <n v="0.859155"/>
    <n v="0.64968499999999996"/>
    <x v="189"/>
  </r>
  <r>
    <n v="14"/>
    <x v="3"/>
    <n v="5330"/>
    <n v="0"/>
    <n v="14621"/>
    <n v="26418"/>
    <n v="12546"/>
    <n v="12150"/>
    <n v="134826"/>
    <n v="142"/>
    <n v="71066"/>
    <n v="1"/>
    <n v="1"/>
    <n v="0.91540999999999995"/>
    <x v="190"/>
  </r>
  <r>
    <n v="14"/>
    <x v="3"/>
    <n v="5330"/>
    <n v="0"/>
    <n v="10317"/>
    <n v="16380"/>
    <n v="28431"/>
    <n v="12150"/>
    <n v="127346"/>
    <n v="110"/>
    <n v="72609"/>
    <n v="0.94452100000000005"/>
    <n v="0.774648"/>
    <n v="0.93528500000000003"/>
    <x v="191"/>
  </r>
  <r>
    <n v="14"/>
    <x v="3"/>
    <n v="14053"/>
    <n v="0"/>
    <n v="10317"/>
    <n v="16380"/>
    <n v="3336"/>
    <n v="5180"/>
    <n v="121748"/>
    <n v="112"/>
    <n v="49266"/>
    <n v="0.90300100000000005"/>
    <n v="0.78873199999999999"/>
    <n v="0.63460099999999997"/>
    <x v="192"/>
  </r>
  <r>
    <n v="14"/>
    <x v="3"/>
    <n v="5330"/>
    <n v="0"/>
    <n v="7009"/>
    <n v="12966"/>
    <n v="40177"/>
    <n v="12150"/>
    <n v="123078"/>
    <n v="104"/>
    <n v="77633"/>
    <n v="0.91286500000000004"/>
    <n v="0.73239399999999999"/>
    <n v="1"/>
    <x v="193"/>
  </r>
  <r>
    <n v="14"/>
    <x v="3"/>
    <n v="14053"/>
    <n v="0"/>
    <n v="4396"/>
    <n v="10848"/>
    <n v="12131"/>
    <n v="8960"/>
    <n v="118252"/>
    <n v="110"/>
    <n v="50388"/>
    <n v="0.87707100000000005"/>
    <n v="0.774648"/>
    <n v="0.64905400000000002"/>
    <x v="194"/>
  </r>
  <r>
    <n v="14"/>
    <x v="3"/>
    <n v="19519"/>
    <n v="0"/>
    <n v="7009"/>
    <n v="12966"/>
    <n v="2097"/>
    <n v="4880"/>
    <n v="115500"/>
    <n v="72"/>
    <n v="46472"/>
    <n v="0.85665999999999998"/>
    <n v="0.50704199999999999"/>
    <n v="0.598611"/>
    <x v="195"/>
  </r>
  <r>
    <n v="15"/>
    <x v="0"/>
    <n v="4831"/>
    <n v="0"/>
    <n v="10486"/>
    <n v="7020"/>
    <n v="9198"/>
    <n v="12060"/>
    <n v="123232"/>
    <n v="28"/>
    <n v="43598"/>
    <n v="0.88973599999999997"/>
    <n v="0.222222"/>
    <n v="0.55796199999999996"/>
    <x v="196"/>
  </r>
  <r>
    <n v="15"/>
    <x v="1"/>
    <n v="4572"/>
    <n v="0"/>
    <n v="11806"/>
    <n v="9042"/>
    <n v="8170"/>
    <n v="8990"/>
    <n v="122428"/>
    <n v="58"/>
    <n v="42580"/>
    <n v="0.88393100000000002"/>
    <n v="0.46031699999999998"/>
    <n v="0.544933"/>
    <x v="197"/>
  </r>
  <r>
    <n v="15"/>
    <x v="2"/>
    <n v="9126"/>
    <n v="120"/>
    <n v="6104"/>
    <n v="14244"/>
    <n v="9760"/>
    <n v="16450"/>
    <n v="133632"/>
    <n v="122"/>
    <n v="55804"/>
    <n v="0.96482400000000001"/>
    <n v="0.96825399999999995"/>
    <n v="0.71417200000000003"/>
    <x v="198"/>
  </r>
  <r>
    <n v="15"/>
    <x v="2"/>
    <n v="9126"/>
    <n v="120"/>
    <n v="7718"/>
    <n v="16158"/>
    <n v="5990"/>
    <n v="16450"/>
    <n v="137712"/>
    <n v="126"/>
    <n v="55563"/>
    <n v="0.994282"/>
    <n v="1"/>
    <n v="0.71108800000000005"/>
    <x v="199"/>
  </r>
  <r>
    <n v="15"/>
    <x v="2"/>
    <n v="6260"/>
    <n v="0"/>
    <n v="6104"/>
    <n v="14244"/>
    <n v="20072"/>
    <n v="16450"/>
    <n v="133884"/>
    <n v="120"/>
    <n v="63130"/>
    <n v="0.96664399999999995"/>
    <n v="0.95238100000000003"/>
    <n v="0.80793000000000004"/>
    <x v="200"/>
  </r>
  <r>
    <n v="15"/>
    <x v="2"/>
    <n v="6260"/>
    <n v="0"/>
    <n v="7718"/>
    <n v="16158"/>
    <n v="15044"/>
    <n v="16450"/>
    <n v="138504"/>
    <n v="124"/>
    <n v="61630"/>
    <n v="1"/>
    <n v="0.98412699999999997"/>
    <n v="0.78873300000000002"/>
    <x v="201"/>
  </r>
  <r>
    <n v="15"/>
    <x v="2"/>
    <n v="12422"/>
    <n v="120"/>
    <n v="6104"/>
    <n v="14244"/>
    <n v="5176"/>
    <n v="12060"/>
    <n v="130734"/>
    <n v="112"/>
    <n v="50126"/>
    <n v="0.94390099999999999"/>
    <n v="0.88888900000000004"/>
    <n v="0.64150600000000002"/>
    <x v="202"/>
  </r>
  <r>
    <n v="15"/>
    <x v="2"/>
    <n v="12422"/>
    <n v="120"/>
    <n v="7718"/>
    <n v="16158"/>
    <n v="2946"/>
    <n v="12060"/>
    <n v="133338"/>
    <n v="112"/>
    <n v="51424"/>
    <n v="0.96270100000000003"/>
    <n v="0.88888900000000004"/>
    <n v="0.65811799999999998"/>
    <x v="203"/>
  </r>
  <r>
    <n v="15"/>
    <x v="3"/>
    <n v="3981"/>
    <n v="0"/>
    <n v="11490"/>
    <n v="20148"/>
    <n v="16636"/>
    <n v="16450"/>
    <n v="136896"/>
    <n v="72"/>
    <n v="68705"/>
    <n v="0.98838999999999999"/>
    <n v="0.57142899999999996"/>
    <n v="0.879278"/>
    <x v="204"/>
  </r>
  <r>
    <n v="15"/>
    <x v="3"/>
    <n v="3981"/>
    <n v="0"/>
    <n v="7620"/>
    <n v="15462"/>
    <n v="27457"/>
    <n v="16450"/>
    <n v="137094"/>
    <n v="52"/>
    <n v="70970"/>
    <n v="0.98982000000000003"/>
    <n v="0.41269800000000001"/>
    <n v="0.90826499999999999"/>
    <x v="205"/>
  </r>
  <r>
    <n v="15"/>
    <x v="3"/>
    <n v="13106"/>
    <n v="120"/>
    <n v="7620"/>
    <n v="15462"/>
    <n v="2727"/>
    <n v="8190"/>
    <n v="129786"/>
    <n v="104"/>
    <n v="47225"/>
    <n v="0.937056"/>
    <n v="0.82539700000000005"/>
    <n v="0.604379"/>
    <x v="206"/>
  </r>
  <r>
    <n v="15"/>
    <x v="3"/>
    <n v="3981"/>
    <n v="0"/>
    <n v="5101"/>
    <n v="13608"/>
    <n v="38998"/>
    <n v="16450"/>
    <n v="132122"/>
    <n v="50"/>
    <n v="78138"/>
    <n v="0.95392200000000005"/>
    <n v="0.39682499999999998"/>
    <n v="1"/>
    <x v="207"/>
  </r>
  <r>
    <n v="15"/>
    <x v="3"/>
    <n v="13106"/>
    <n v="120"/>
    <n v="2822"/>
    <n v="5154"/>
    <n v="10566"/>
    <n v="12060"/>
    <n v="121634"/>
    <n v="82"/>
    <n v="43828"/>
    <n v="0.87819800000000003"/>
    <n v="0.65079399999999998"/>
    <n v="0.56090499999999999"/>
    <x v="208"/>
  </r>
  <r>
    <n v="15"/>
    <x v="3"/>
    <n v="20134"/>
    <n v="360"/>
    <n v="5101"/>
    <n v="13608"/>
    <n v="1458"/>
    <n v="5520"/>
    <n v="124688"/>
    <n v="74"/>
    <n v="46181"/>
    <n v="0.90024800000000005"/>
    <n v="0.58730199999999999"/>
    <n v="0.59101800000000004"/>
    <x v="209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">
  <r>
    <n v="1"/>
    <x v="0"/>
    <n v="624"/>
    <n v="0"/>
    <n v="749"/>
    <n v="4068"/>
    <n v="665"/>
    <n v="6080"/>
    <n v="3990"/>
    <n v="42"/>
    <n v="2586"/>
    <n v="0.74902400000000002"/>
    <n v="0.79486999999999997"/>
    <x v="0"/>
    <n v="0.65496066666666664"/>
  </r>
  <r>
    <n v="1"/>
    <x v="1"/>
    <n v="2780"/>
    <n v="0"/>
    <n v="1246"/>
    <n v="0"/>
    <n v="1198"/>
    <n v="8520"/>
    <n v="95020"/>
    <n v="52"/>
    <n v="13748"/>
    <n v="0.68441399999999997"/>
    <n v="0.222222"/>
    <x v="1"/>
    <n v="0.37881199999999998"/>
  </r>
  <r>
    <n v="1"/>
    <x v="2"/>
    <n v="2079"/>
    <n v="0"/>
    <n v="1234"/>
    <n v="25188"/>
    <n v="2634"/>
    <n v="16080"/>
    <n v="124102"/>
    <n v="200"/>
    <n v="47215"/>
    <n v="0.89388800000000002"/>
    <n v="0.85470100000000004"/>
    <x v="2"/>
    <n v="0.84593133333333326"/>
  </r>
  <r>
    <n v="1"/>
    <x v="2"/>
    <n v="2079"/>
    <n v="0"/>
    <n v="1555"/>
    <n v="37524"/>
    <n v="1798"/>
    <n v="13510"/>
    <n v="136530"/>
    <n v="234"/>
    <n v="56466"/>
    <n v="0.98340499999999997"/>
    <n v="1"/>
    <x v="3"/>
    <n v="0.97574733333333319"/>
  </r>
  <r>
    <n v="1"/>
    <x v="2"/>
    <n v="1597"/>
    <n v="0"/>
    <n v="1234"/>
    <n v="25188"/>
    <n v="4133"/>
    <n v="16080"/>
    <n v="124624"/>
    <n v="172"/>
    <n v="48232"/>
    <n v="0.897648"/>
    <n v="0.735043"/>
    <x v="4"/>
    <n v="0.81296533333333321"/>
  </r>
  <r>
    <n v="1"/>
    <x v="2"/>
    <n v="1597"/>
    <n v="0"/>
    <n v="1555"/>
    <n v="37524"/>
    <n v="2970"/>
    <n v="16180"/>
    <n v="138834"/>
    <n v="210"/>
    <n v="59826"/>
    <n v="1"/>
    <n v="0.89743600000000001"/>
    <x v="5"/>
    <n v="0.965812"/>
  </r>
  <r>
    <n v="1"/>
    <x v="2"/>
    <n v="2560"/>
    <n v="0"/>
    <n v="1234"/>
    <n v="25188"/>
    <n v="1615"/>
    <n v="16080"/>
    <n v="123292"/>
    <n v="198"/>
    <n v="46678"/>
    <n v="0.88805299999999998"/>
    <n v="0.84615399999999996"/>
    <x v="6"/>
    <n v="0.8381453333333333"/>
  </r>
  <r>
    <n v="1"/>
    <x v="2"/>
    <n v="2560"/>
    <n v="0"/>
    <n v="1555"/>
    <n v="37524"/>
    <n v="852"/>
    <n v="10440"/>
    <n v="133956"/>
    <n v="224"/>
    <n v="52931"/>
    <n v="0.96486499999999997"/>
    <n v="0.95726500000000003"/>
    <x v="7"/>
    <n v="0.93562633333333345"/>
  </r>
  <r>
    <n v="1"/>
    <x v="3"/>
    <n v="917"/>
    <n v="0"/>
    <n v="2282"/>
    <n v="28621"/>
    <n v="2711"/>
    <n v="16080"/>
    <n v="125684"/>
    <n v="156"/>
    <n v="50610"/>
    <n v="0.90528299999999995"/>
    <n v="0.66666700000000001"/>
    <x v="8"/>
    <n v="0.80596766666666664"/>
  </r>
  <r>
    <n v="1"/>
    <x v="3"/>
    <n v="917"/>
    <n v="0"/>
    <n v="959"/>
    <n v="17472"/>
    <n v="10240"/>
    <n v="16080"/>
    <n v="118244"/>
    <n v="124"/>
    <n v="45668"/>
    <n v="0.85169300000000003"/>
    <n v="0.52991500000000002"/>
    <x v="9"/>
    <n v="0.71498499999999998"/>
  </r>
  <r>
    <n v="1"/>
    <x v="3"/>
    <n v="2595"/>
    <n v="0"/>
    <n v="959"/>
    <n v="17472"/>
    <n v="2096"/>
    <n v="16080"/>
    <n v="117938"/>
    <n v="160"/>
    <n v="39202"/>
    <n v="0.84948900000000005"/>
    <n v="0.68376099999999995"/>
    <x v="10"/>
    <n v="0.72950566666666672"/>
  </r>
  <r>
    <n v="1"/>
    <x v="3"/>
    <n v="917"/>
    <n v="0"/>
    <n v="520"/>
    <n v="8641"/>
    <n v="14806"/>
    <n v="16080"/>
    <n v="109224"/>
    <n v="86"/>
    <n v="40963"/>
    <n v="0.78672399999999998"/>
    <n v="0.36752099999999999"/>
    <x v="11"/>
    <n v="0.61298233333333341"/>
  </r>
  <r>
    <n v="1"/>
    <x v="3"/>
    <n v="2595"/>
    <n v="0"/>
    <n v="223"/>
    <n v="8196"/>
    <n v="3823"/>
    <n v="16080"/>
    <n v="107950"/>
    <n v="124"/>
    <n v="30918"/>
    <n v="0.77754699999999999"/>
    <n v="0.52991500000000002"/>
    <x v="12"/>
    <n v="0.60808700000000004"/>
  </r>
  <r>
    <n v="1"/>
    <x v="3"/>
    <n v="4099"/>
    <n v="0"/>
    <n v="520"/>
    <n v="8641"/>
    <n v="514"/>
    <n v="3770"/>
    <n v="99000"/>
    <n v="84"/>
    <n v="17544"/>
    <n v="0.71308199999999999"/>
    <n v="0.35897400000000002"/>
    <x v="13"/>
    <n v="0.45510199999999995"/>
  </r>
  <r>
    <n v="2"/>
    <x v="0"/>
    <n v="1547"/>
    <n v="0"/>
    <n v="2041"/>
    <n v="6768"/>
    <n v="1914"/>
    <n v="8140"/>
    <n v="99770"/>
    <n v="20"/>
    <n v="20410"/>
    <n v="0.74475199999999997"/>
    <n v="9.9009899999999998E-2"/>
    <x v="14"/>
    <n v="0.40369763333333331"/>
  </r>
  <r>
    <n v="2"/>
    <x v="1"/>
    <n v="2392"/>
    <n v="0"/>
    <n v="1354"/>
    <n v="0"/>
    <n v="893"/>
    <n v="10810"/>
    <n v="95740"/>
    <n v="42"/>
    <n v="15449"/>
    <n v="0.71467000000000003"/>
    <n v="0.20792099999999999"/>
    <x v="15"/>
    <n v="0.40021200000000001"/>
  </r>
  <r>
    <n v="2"/>
    <x v="2"/>
    <n v="1875"/>
    <n v="0"/>
    <n v="1213"/>
    <n v="32515"/>
    <n v="2381"/>
    <n v="15200"/>
    <n v="130336"/>
    <n v="190"/>
    <n v="53183"/>
    <n v="0.97291799999999995"/>
    <n v="0.94059400000000004"/>
    <x v="16"/>
    <n v="0.95689266666666661"/>
  </r>
  <r>
    <n v="2"/>
    <x v="2"/>
    <n v="1875"/>
    <n v="0"/>
    <n v="1603"/>
    <n v="31296"/>
    <n v="1467"/>
    <n v="12230"/>
    <n v="128580"/>
    <n v="176"/>
    <n v="48471"/>
    <n v="0.95981000000000005"/>
    <n v="0.87128700000000003"/>
    <x v="17"/>
    <n v="0.90115266666666682"/>
  </r>
  <r>
    <n v="2"/>
    <x v="2"/>
    <n v="1381"/>
    <n v="0"/>
    <n v="1213"/>
    <n v="32515"/>
    <n v="3404"/>
    <n v="15200"/>
    <n v="131254"/>
    <n v="172"/>
    <n v="53712"/>
    <n v="0.97977099999999995"/>
    <n v="0.85148500000000005"/>
    <x v="18"/>
    <n v="0.93264733333333327"/>
  </r>
  <r>
    <n v="2"/>
    <x v="2"/>
    <n v="1381"/>
    <n v="0"/>
    <n v="1603"/>
    <n v="31296"/>
    <n v="2173"/>
    <n v="15200"/>
    <n v="131262"/>
    <n v="164"/>
    <n v="51653"/>
    <n v="0.97982999999999998"/>
    <n v="0.81188099999999996"/>
    <x v="19"/>
    <n v="0.90711333333333322"/>
  </r>
  <r>
    <n v="2"/>
    <x v="2"/>
    <n v="2336"/>
    <n v="0"/>
    <n v="1213"/>
    <n v="32515"/>
    <n v="1409"/>
    <n v="15200"/>
    <n v="128878"/>
    <n v="202"/>
    <n v="52672"/>
    <n v="0.96203499999999997"/>
    <n v="1"/>
    <x v="20"/>
    <n v="0.97000133333333327"/>
  </r>
  <r>
    <n v="2"/>
    <x v="2"/>
    <n v="2336"/>
    <n v="0"/>
    <n v="1603"/>
    <n v="31296"/>
    <n v="771"/>
    <n v="9160"/>
    <n v="125952"/>
    <n v="178"/>
    <n v="45167"/>
    <n v="0.94019299999999995"/>
    <n v="0.88118799999999997"/>
    <x v="21"/>
    <n v="0.87809266666666674"/>
  </r>
  <r>
    <n v="2"/>
    <x v="3"/>
    <n v="959"/>
    <n v="0"/>
    <n v="2392"/>
    <n v="35850"/>
    <n v="1162"/>
    <n v="15200"/>
    <n v="133964"/>
    <n v="172"/>
    <n v="55563"/>
    <n v="1"/>
    <n v="0.85148500000000005"/>
    <x v="5"/>
    <n v="0.95049500000000009"/>
  </r>
  <r>
    <n v="2"/>
    <x v="3"/>
    <n v="959"/>
    <n v="0"/>
    <n v="867"/>
    <n v="25362"/>
    <n v="5642"/>
    <n v="15200"/>
    <n v="127056"/>
    <n v="168"/>
    <n v="48030"/>
    <n v="0.948434"/>
    <n v="0.83168299999999995"/>
    <x v="22"/>
    <n v="0.88151366666666664"/>
  </r>
  <r>
    <n v="2"/>
    <x v="3"/>
    <n v="2265"/>
    <n v="0"/>
    <n v="867"/>
    <n v="25362"/>
    <n v="2223"/>
    <n v="15200"/>
    <n v="125508"/>
    <n v="194"/>
    <n v="45917"/>
    <n v="0.93687900000000002"/>
    <n v="0.96039600000000003"/>
    <x v="23"/>
    <n v="0.90789000000000009"/>
  </r>
  <r>
    <n v="2"/>
    <x v="3"/>
    <n v="959"/>
    <n v="0"/>
    <n v="407"/>
    <n v="7326"/>
    <n v="8164"/>
    <n v="15200"/>
    <n v="107498"/>
    <n v="102"/>
    <n v="32056"/>
    <n v="0.80243900000000001"/>
    <n v="0.50495000000000001"/>
    <x v="24"/>
    <n v="0.6281066666666667"/>
  </r>
  <r>
    <n v="2"/>
    <x v="3"/>
    <n v="2265"/>
    <n v="0"/>
    <n v="104"/>
    <n v="4236"/>
    <n v="4760"/>
    <n v="15200"/>
    <n v="101320"/>
    <n v="120"/>
    <n v="26565"/>
    <n v="0.75632299999999997"/>
    <n v="0.594059"/>
    <x v="25"/>
    <n v="0.60949599999999993"/>
  </r>
  <r>
    <n v="2"/>
    <x v="3"/>
    <n v="3941"/>
    <n v="0"/>
    <n v="407"/>
    <n v="7326"/>
    <n v="386"/>
    <n v="4900"/>
    <n v="100046"/>
    <n v="120"/>
    <n v="16960"/>
    <n v="0.74681299999999995"/>
    <n v="0.594059"/>
    <x v="26"/>
    <n v="0.5487036666666667"/>
  </r>
  <r>
    <n v="3"/>
    <x v="0"/>
    <n v="1658"/>
    <n v="0"/>
    <n v="2102"/>
    <n v="2484"/>
    <n v="2842"/>
    <n v="12820"/>
    <n v="101822"/>
    <n v="10"/>
    <n v="21906"/>
    <n v="0.72533099999999995"/>
    <n v="4.1322299999999999E-2"/>
    <x v="27"/>
    <n v="0.37115476666666664"/>
  </r>
  <r>
    <n v="3"/>
    <x v="1"/>
    <n v="2780"/>
    <n v="0"/>
    <n v="1700"/>
    <n v="0"/>
    <n v="1230"/>
    <n v="6520"/>
    <n v="94380"/>
    <n v="30"/>
    <n v="12230"/>
    <n v="0.67231799999999997"/>
    <n v="0.12396699999999999"/>
    <x v="28"/>
    <n v="0.32996933333333328"/>
  </r>
  <r>
    <n v="3"/>
    <x v="2"/>
    <n v="2392"/>
    <n v="0"/>
    <n v="1179"/>
    <n v="28584"/>
    <n v="4254"/>
    <n v="14640"/>
    <n v="127376"/>
    <n v="208"/>
    <n v="51050"/>
    <n v="0.90736600000000001"/>
    <n v="0.85950400000000005"/>
    <x v="29"/>
    <n v="0.85836133333333331"/>
  </r>
  <r>
    <n v="3"/>
    <x v="2"/>
    <n v="2392"/>
    <n v="0"/>
    <n v="1642"/>
    <n v="36318"/>
    <n v="2495"/>
    <n v="14640"/>
    <n v="132532"/>
    <n v="242"/>
    <n v="57487"/>
    <n v="0.94409500000000002"/>
    <n v="1"/>
    <x v="30"/>
    <n v="0.95140599999999997"/>
  </r>
  <r>
    <n v="3"/>
    <x v="2"/>
    <n v="1695"/>
    <n v="0"/>
    <n v="1179"/>
    <n v="28584"/>
    <n v="9598"/>
    <n v="17210"/>
    <n v="129500"/>
    <n v="194"/>
    <n v="58266"/>
    <n v="0.92249599999999998"/>
    <n v="0.80165299999999995"/>
    <x v="31"/>
    <n v="0.88220166666666666"/>
  </r>
  <r>
    <n v="3"/>
    <x v="2"/>
    <n v="1695"/>
    <n v="0"/>
    <n v="1642"/>
    <n v="36318"/>
    <n v="6299"/>
    <n v="17210"/>
    <n v="134566"/>
    <n v="228"/>
    <n v="63164"/>
    <n v="0.95858399999999999"/>
    <n v="0.94214900000000001"/>
    <x v="5"/>
    <n v="0.96691099999999996"/>
  </r>
  <r>
    <n v="3"/>
    <x v="2"/>
    <n v="2999"/>
    <n v="0"/>
    <n v="1179"/>
    <n v="28584"/>
    <n v="1968"/>
    <n v="14640"/>
    <n v="127376"/>
    <n v="210"/>
    <n v="49370"/>
    <n v="0.90736600000000001"/>
    <n v="0.86776900000000001"/>
    <x v="32"/>
    <n v="0.85225033333333344"/>
  </r>
  <r>
    <n v="3"/>
    <x v="2"/>
    <n v="2999"/>
    <n v="0"/>
    <n v="1642"/>
    <n v="36318"/>
    <n v="1013"/>
    <n v="11570"/>
    <n v="130552"/>
    <n v="230"/>
    <n v="53542"/>
    <n v="0.92998999999999998"/>
    <n v="0.95041299999999995"/>
    <x v="33"/>
    <n v="0.90935633333333321"/>
  </r>
  <r>
    <n v="3"/>
    <x v="3"/>
    <n v="1032"/>
    <n v="0"/>
    <n v="2429"/>
    <n v="38556"/>
    <n v="3578"/>
    <n v="17310"/>
    <n v="140380"/>
    <n v="210"/>
    <n v="62906"/>
    <n v="1"/>
    <n v="0.86776900000000001"/>
    <x v="34"/>
    <n v="0.95456133333333337"/>
  </r>
  <r>
    <n v="3"/>
    <x v="3"/>
    <n v="1032"/>
    <n v="0"/>
    <n v="801"/>
    <n v="16830"/>
    <n v="17125"/>
    <n v="17210"/>
    <n v="116784"/>
    <n v="146"/>
    <n v="52998"/>
    <n v="0.83191300000000001"/>
    <n v="0.60330600000000001"/>
    <x v="35"/>
    <n v="0.75809099999999996"/>
  </r>
  <r>
    <n v="3"/>
    <x v="3"/>
    <n v="3196"/>
    <n v="0"/>
    <n v="801"/>
    <n v="16830"/>
    <n v="2226"/>
    <n v="17210"/>
    <n v="115938"/>
    <n v="186"/>
    <n v="40263"/>
    <n v="0.82588700000000004"/>
    <n v="0.76859500000000003"/>
    <x v="36"/>
    <n v="0.74397266666666673"/>
  </r>
  <r>
    <n v="3"/>
    <x v="3"/>
    <n v="1032"/>
    <n v="0"/>
    <n v="495"/>
    <n v="5658"/>
    <n v="19502"/>
    <n v="17210"/>
    <n v="109348"/>
    <n v="100"/>
    <n v="43897"/>
    <n v="0.77894300000000005"/>
    <n v="0.41322300000000001"/>
    <x v="37"/>
    <n v="0.62904499999999997"/>
  </r>
  <r>
    <n v="3"/>
    <x v="3"/>
    <n v="3196"/>
    <n v="0"/>
    <n v="394"/>
    <n v="6876"/>
    <n v="2983"/>
    <n v="17210"/>
    <n v="109920"/>
    <n v="152"/>
    <n v="30659"/>
    <n v="0.78301799999999999"/>
    <n v="0.62809899999999996"/>
    <x v="38"/>
    <n v="0.63216799999999995"/>
  </r>
  <r>
    <n v="3"/>
    <x v="3"/>
    <n v="5200"/>
    <n v="0"/>
    <n v="495"/>
    <n v="5658"/>
    <n v="301"/>
    <n v="2940"/>
    <n v="97450"/>
    <n v="74"/>
    <n v="14596"/>
    <n v="0.694187"/>
    <n v="0.30578499999999997"/>
    <x v="39"/>
    <n v="0.41035099999999997"/>
  </r>
  <r>
    <n v="4"/>
    <x v="0"/>
    <n v="2077"/>
    <n v="-600"/>
    <n v="996"/>
    <n v="5310"/>
    <n v="2717"/>
    <n v="8620"/>
    <n v="100222"/>
    <n v="70"/>
    <n v="19121"/>
    <n v="0.77946499999999996"/>
    <n v="0.397727"/>
    <x v="40"/>
    <n v="0.52251999999999998"/>
  </r>
  <r>
    <n v="4"/>
    <x v="1"/>
    <n v="2354"/>
    <n v="0"/>
    <n v="1338"/>
    <n v="0"/>
    <n v="1682"/>
    <n v="8100"/>
    <n v="95800"/>
    <n v="32"/>
    <n v="13474"/>
    <n v="0.74507299999999999"/>
    <n v="0.18181800000000001"/>
    <x v="41"/>
    <n v="0.40065733333333337"/>
  </r>
  <r>
    <n v="4"/>
    <x v="2"/>
    <n v="1981"/>
    <n v="0"/>
    <n v="1299"/>
    <n v="22830"/>
    <n v="1770"/>
    <n v="11890"/>
    <n v="117524"/>
    <n v="162"/>
    <n v="39772"/>
    <n v="0.91402899999999998"/>
    <n v="0.92045500000000002"/>
    <x v="42"/>
    <n v="0.88215200000000005"/>
  </r>
  <r>
    <n v="4"/>
    <x v="2"/>
    <n v="1981"/>
    <n v="0"/>
    <n v="1666"/>
    <n v="31380"/>
    <n v="1252"/>
    <n v="11890"/>
    <n v="128488"/>
    <n v="176"/>
    <n v="48169"/>
    <n v="0.99929999999999997"/>
    <n v="1"/>
    <x v="43"/>
    <n v="0.99423399999999995"/>
  </r>
  <r>
    <n v="4"/>
    <x v="2"/>
    <n v="1455"/>
    <n v="0"/>
    <n v="1299"/>
    <n v="22830"/>
    <n v="3232"/>
    <n v="11890"/>
    <n v="117524"/>
    <n v="146"/>
    <n v="40708"/>
    <n v="0.91402899999999998"/>
    <n v="0.82954499999999998"/>
    <x v="44"/>
    <n v="0.85821833333333331"/>
  </r>
  <r>
    <n v="4"/>
    <x v="2"/>
    <n v="1455"/>
    <n v="0"/>
    <n v="1666"/>
    <n v="31380"/>
    <n v="2590"/>
    <n v="11890"/>
    <n v="128578"/>
    <n v="162"/>
    <n v="48982"/>
    <n v="1"/>
    <n v="0.92045500000000002"/>
    <x v="5"/>
    <n v="0.97348500000000004"/>
  </r>
  <r>
    <n v="4"/>
    <x v="2"/>
    <n v="2414"/>
    <n v="0"/>
    <n v="1299"/>
    <n v="22830"/>
    <n v="1092"/>
    <n v="11890"/>
    <n v="117056"/>
    <n v="158"/>
    <n v="39526"/>
    <n v="0.910389"/>
    <n v="0.89772700000000005"/>
    <x v="45"/>
    <n v="0.87168833333333329"/>
  </r>
  <r>
    <n v="4"/>
    <x v="2"/>
    <n v="2414"/>
    <n v="0"/>
    <n v="1666"/>
    <n v="31380"/>
    <n v="731"/>
    <n v="8620"/>
    <n v="126094"/>
    <n v="166"/>
    <n v="44811"/>
    <n v="0.98068100000000002"/>
    <n v="0.94318199999999996"/>
    <x v="46"/>
    <n v="0.94623633333333323"/>
  </r>
  <r>
    <n v="4"/>
    <x v="3"/>
    <n v="1028"/>
    <n v="0"/>
    <n v="2538"/>
    <n v="27336"/>
    <n v="1291"/>
    <n v="11890"/>
    <n v="124474"/>
    <n v="146"/>
    <n v="44083"/>
    <n v="0.968082"/>
    <n v="0.82954499999999998"/>
    <x v="47"/>
    <n v="0.89920366666666662"/>
  </r>
  <r>
    <n v="4"/>
    <x v="3"/>
    <n v="1028"/>
    <n v="0"/>
    <n v="1062"/>
    <n v="21372"/>
    <n v="5135"/>
    <n v="11890"/>
    <n v="117192"/>
    <n v="162"/>
    <n v="40487"/>
    <n v="0.91144700000000001"/>
    <n v="0.92045500000000002"/>
    <x v="48"/>
    <n v="0.88615699999999997"/>
  </r>
  <r>
    <n v="4"/>
    <x v="3"/>
    <n v="2283"/>
    <n v="0"/>
    <n v="1062"/>
    <n v="21372"/>
    <n v="1784"/>
    <n v="11890"/>
    <n v="116310"/>
    <n v="160"/>
    <n v="38391"/>
    <n v="0.90458700000000003"/>
    <n v="0.90909099999999998"/>
    <x v="49"/>
    <n v="0.86581866666666663"/>
  </r>
  <r>
    <n v="4"/>
    <x v="3"/>
    <n v="1028"/>
    <n v="0"/>
    <n v="491"/>
    <n v="5946"/>
    <n v="8605"/>
    <n v="11890"/>
    <n v="105708"/>
    <n v="102"/>
    <n v="27960"/>
    <n v="0.82213099999999995"/>
    <n v="0.57954499999999998"/>
    <x v="50"/>
    <n v="0.65749933333333332"/>
  </r>
  <r>
    <n v="4"/>
    <x v="3"/>
    <n v="2283"/>
    <n v="0"/>
    <n v="264"/>
    <n v="2118"/>
    <n v="3128"/>
    <n v="11890"/>
    <n v="100986"/>
    <n v="92"/>
    <n v="19683"/>
    <n v="0.78540699999999997"/>
    <n v="0.52272700000000005"/>
    <x v="51"/>
    <n v="0.56999166666666667"/>
  </r>
  <r>
    <n v="4"/>
    <x v="3"/>
    <n v="4017"/>
    <n v="0"/>
    <n v="491"/>
    <n v="5946"/>
    <n v="477"/>
    <n v="6850"/>
    <n v="102288"/>
    <n v="114"/>
    <n v="17782"/>
    <n v="0.79553300000000005"/>
    <n v="0.64772700000000005"/>
    <x v="52"/>
    <n v="0.60209699999999999"/>
  </r>
  <r>
    <n v="5"/>
    <x v="0"/>
    <n v="2312"/>
    <n v="0"/>
    <n v="1777"/>
    <n v="2304"/>
    <n v="1149"/>
    <n v="9520"/>
    <n v="97306"/>
    <n v="8"/>
    <n v="17062"/>
    <n v="0.74452200000000002"/>
    <n v="3.7037E-2"/>
    <x v="53"/>
    <n v="0.37192666666666668"/>
  </r>
  <r>
    <n v="5"/>
    <x v="1"/>
    <n v="2846"/>
    <n v="0"/>
    <n v="1378"/>
    <n v="0"/>
    <n v="1036"/>
    <n v="7350"/>
    <n v="92092"/>
    <n v="34"/>
    <n v="12610"/>
    <n v="0.70462800000000003"/>
    <n v="0.15740699999999999"/>
    <x v="54"/>
    <n v="0.36968266666666666"/>
  </r>
  <r>
    <n v="5"/>
    <x v="2"/>
    <n v="2250"/>
    <n v="0"/>
    <n v="1294"/>
    <n v="28842"/>
    <n v="2638"/>
    <n v="13310"/>
    <n v="122294"/>
    <n v="202"/>
    <n v="48334"/>
    <n v="0.93571300000000002"/>
    <n v="0.93518500000000004"/>
    <x v="55"/>
    <n v="0.93923166666666669"/>
  </r>
  <r>
    <n v="5"/>
    <x v="2"/>
    <n v="2250"/>
    <n v="0"/>
    <n v="1652"/>
    <n v="32832"/>
    <n v="1618"/>
    <n v="10510"/>
    <n v="126388"/>
    <n v="216"/>
    <n v="48863"/>
    <n v="0.96703799999999995"/>
    <n v="1"/>
    <x v="56"/>
    <n v="0.97473266666666669"/>
  </r>
  <r>
    <n v="5"/>
    <x v="2"/>
    <n v="1724"/>
    <n v="0"/>
    <n v="1294"/>
    <n v="28842"/>
    <n v="4309"/>
    <n v="13310"/>
    <n v="122294"/>
    <n v="168"/>
    <n v="49479"/>
    <n v="0.93571300000000002"/>
    <n v="0.77777799999999997"/>
    <x v="57"/>
    <n v="0.8942389999999999"/>
  </r>
  <r>
    <n v="5"/>
    <x v="2"/>
    <n v="1724"/>
    <n v="0"/>
    <n v="1652"/>
    <n v="32832"/>
    <n v="2969"/>
    <n v="10840"/>
    <n v="127090"/>
    <n v="182"/>
    <n v="50018"/>
    <n v="0.97240899999999997"/>
    <n v="0.84259300000000004"/>
    <x v="58"/>
    <n v="0.9315956666666666"/>
  </r>
  <r>
    <n v="5"/>
    <x v="2"/>
    <n v="2739"/>
    <n v="0"/>
    <n v="1294"/>
    <n v="28842"/>
    <n v="1600"/>
    <n v="13310"/>
    <n v="120890"/>
    <n v="196"/>
    <n v="47785"/>
    <n v="0.92497099999999999"/>
    <n v="0.90740699999999996"/>
    <x v="59"/>
    <n v="0.92280700000000004"/>
  </r>
  <r>
    <n v="5"/>
    <x v="2"/>
    <n v="2739"/>
    <n v="0"/>
    <n v="1652"/>
    <n v="32832"/>
    <n v="903"/>
    <n v="8870"/>
    <n v="124570"/>
    <n v="198"/>
    <n v="46997"/>
    <n v="0.95312799999999998"/>
    <n v="0.91666700000000001"/>
    <x v="60"/>
    <n v="0.93013399999999991"/>
  </r>
  <r>
    <n v="5"/>
    <x v="3"/>
    <n v="1232"/>
    <n v="0"/>
    <n v="2519"/>
    <n v="36193"/>
    <n v="1587"/>
    <n v="9520"/>
    <n v="130696"/>
    <n v="154"/>
    <n v="51050"/>
    <n v="1"/>
    <n v="0.71296300000000001"/>
    <x v="5"/>
    <n v="0.90432100000000004"/>
  </r>
  <r>
    <n v="5"/>
    <x v="3"/>
    <n v="1232"/>
    <n v="0"/>
    <n v="875"/>
    <n v="13440"/>
    <n v="12705"/>
    <n v="13310"/>
    <n v="109936"/>
    <n v="120"/>
    <n v="41562"/>
    <n v="0.84115799999999996"/>
    <n v="0.55555600000000005"/>
    <x v="61"/>
    <n v="0.73695233333333332"/>
  </r>
  <r>
    <n v="5"/>
    <x v="3"/>
    <n v="2633"/>
    <n v="0"/>
    <n v="875"/>
    <n v="13440"/>
    <n v="2845"/>
    <n v="13310"/>
    <n v="109486"/>
    <n v="152"/>
    <n v="33103"/>
    <n v="0.83771499999999999"/>
    <n v="0.703704"/>
    <x v="62"/>
    <n v="0.72995399999999988"/>
  </r>
  <r>
    <n v="5"/>
    <x v="3"/>
    <n v="1232"/>
    <n v="0"/>
    <n v="470"/>
    <n v="4710"/>
    <n v="17864"/>
    <n v="13310"/>
    <n v="104032"/>
    <n v="88"/>
    <n v="37586"/>
    <n v="0.79598500000000005"/>
    <n v="0.40740700000000002"/>
    <x v="63"/>
    <n v="0.64655033333333334"/>
  </r>
  <r>
    <n v="5"/>
    <x v="3"/>
    <n v="2633"/>
    <n v="0"/>
    <n v="351"/>
    <n v="2118"/>
    <n v="4886"/>
    <n v="13310"/>
    <n v="101040"/>
    <n v="114"/>
    <n v="23299"/>
    <n v="0.773092"/>
    <n v="0.52777799999999997"/>
    <x v="64"/>
    <n v="0.58575533333333329"/>
  </r>
  <r>
    <n v="5"/>
    <x v="3"/>
    <n v="4646"/>
    <n v="0"/>
    <n v="470"/>
    <n v="4710"/>
    <n v="368"/>
    <n v="3570"/>
    <n v="96400"/>
    <n v="76"/>
    <n v="13764"/>
    <n v="0.73758999999999997"/>
    <n v="0.351852"/>
    <x v="65"/>
    <n v="0.45301999999999998"/>
  </r>
  <r>
    <n v="6"/>
    <x v="0"/>
    <n v="1390"/>
    <n v="-600"/>
    <n v="981"/>
    <n v="37848"/>
    <n v="6907"/>
    <n v="11480"/>
    <n v="143728"/>
    <n v="240"/>
    <n v="58006"/>
    <n v="1"/>
    <n v="1"/>
    <x v="5"/>
    <n v="1"/>
  </r>
  <r>
    <n v="6"/>
    <x v="1"/>
    <n v="2906"/>
    <n v="0"/>
    <n v="1110"/>
    <n v="0"/>
    <n v="1434"/>
    <n v="6020"/>
    <n v="92060"/>
    <n v="84"/>
    <n v="11470"/>
    <n v="0.64051499999999995"/>
    <n v="0.35"/>
    <x v="66"/>
    <n v="0.39608433333333332"/>
  </r>
  <r>
    <n v="6"/>
    <x v="2"/>
    <n v="2174"/>
    <n v="0"/>
    <n v="1135"/>
    <n v="25272"/>
    <n v="2684"/>
    <n v="8150"/>
    <n v="118640"/>
    <n v="178"/>
    <n v="39416"/>
    <n v="0.82544799999999996"/>
    <n v="0.74166699999999997"/>
    <x v="67"/>
    <n v="0.7488769999999999"/>
  </r>
  <r>
    <n v="6"/>
    <x v="2"/>
    <n v="2174"/>
    <n v="0"/>
    <n v="1498"/>
    <n v="24132"/>
    <n v="1715"/>
    <n v="8150"/>
    <n v="118858"/>
    <n v="174"/>
    <n v="37669"/>
    <n v="0.82696499999999995"/>
    <n v="0.72499999999999998"/>
    <x v="68"/>
    <n v="0.73378766666666673"/>
  </r>
  <r>
    <n v="6"/>
    <x v="2"/>
    <n v="1586"/>
    <n v="0"/>
    <n v="1135"/>
    <n v="25272"/>
    <n v="4216"/>
    <n v="11480"/>
    <n v="120800"/>
    <n v="154"/>
    <n v="43690"/>
    <n v="0.840476"/>
    <n v="0.64166699999999999"/>
    <x v="69"/>
    <n v="0.74511366666666667"/>
  </r>
  <r>
    <n v="6"/>
    <x v="2"/>
    <n v="1586"/>
    <n v="0"/>
    <n v="1498"/>
    <n v="24132"/>
    <n v="3215"/>
    <n v="11280"/>
    <n v="121198"/>
    <n v="152"/>
    <n v="41711"/>
    <n v="0.84324600000000005"/>
    <n v="0.63333300000000003"/>
    <x v="70"/>
    <n v="0.73188666666666669"/>
  </r>
  <r>
    <n v="6"/>
    <x v="2"/>
    <n v="2644"/>
    <n v="0"/>
    <n v="1135"/>
    <n v="25272"/>
    <n v="1718"/>
    <n v="5920"/>
    <n v="116102"/>
    <n v="166"/>
    <n v="36690"/>
    <n v="0.80779000000000001"/>
    <n v="0.69166700000000003"/>
    <x v="71"/>
    <n v="0.71065933333333342"/>
  </r>
  <r>
    <n v="6"/>
    <x v="2"/>
    <n v="2644"/>
    <n v="0"/>
    <n v="1498"/>
    <n v="24132"/>
    <n v="951"/>
    <n v="4650"/>
    <n v="115582"/>
    <n v="162"/>
    <n v="33875"/>
    <n v="0.804172"/>
    <n v="0.67500000000000004"/>
    <x v="72"/>
    <n v="0.68772100000000014"/>
  </r>
  <r>
    <n v="6"/>
    <x v="3"/>
    <n v="1008"/>
    <n v="0"/>
    <n v="2159"/>
    <n v="28014"/>
    <n v="2812"/>
    <n v="11280"/>
    <n v="123774"/>
    <n v="180"/>
    <n v="45273"/>
    <n v="0.86116800000000004"/>
    <n v="0.75"/>
    <x v="73"/>
    <n v="0.79721866666666674"/>
  </r>
  <r>
    <n v="6"/>
    <x v="3"/>
    <n v="1008"/>
    <n v="0"/>
    <n v="1032"/>
    <n v="25644"/>
    <n v="9409"/>
    <n v="11480"/>
    <n v="122524"/>
    <n v="190"/>
    <n v="48573"/>
    <n v="0.85247099999999998"/>
    <n v="0.79166700000000001"/>
    <x v="74"/>
    <n v="0.82717233333333329"/>
  </r>
  <r>
    <n v="6"/>
    <x v="3"/>
    <n v="2851"/>
    <n v="0"/>
    <n v="1032"/>
    <n v="25644"/>
    <n v="1497"/>
    <n v="5920"/>
    <n v="117988"/>
    <n v="166"/>
    <n v="36944"/>
    <n v="0.82091199999999998"/>
    <n v="0.69166700000000003"/>
    <x v="75"/>
    <n v="0.71649300000000016"/>
  </r>
  <r>
    <n v="6"/>
    <x v="3"/>
    <n v="1008"/>
    <n v="0"/>
    <n v="364"/>
    <n v="5802"/>
    <n v="12837"/>
    <n v="11280"/>
    <n v="100760"/>
    <n v="128"/>
    <n v="31293"/>
    <n v="0.70104599999999995"/>
    <n v="0.53333299999999995"/>
    <x v="76"/>
    <n v="0.59128599999999998"/>
  </r>
  <r>
    <n v="6"/>
    <x v="3"/>
    <n v="2851"/>
    <n v="0"/>
    <n v="179"/>
    <n v="2982"/>
    <n v="2554"/>
    <n v="11280"/>
    <n v="98088"/>
    <n v="104"/>
    <n v="19846"/>
    <n v="0.68245599999999995"/>
    <n v="0.43333300000000002"/>
    <x v="77"/>
    <n v="0.48597533333333337"/>
  </r>
  <r>
    <n v="6"/>
    <x v="3"/>
    <n v="4179"/>
    <n v="0"/>
    <n v="364"/>
    <n v="5802"/>
    <n v="619"/>
    <n v="5940"/>
    <n v="96584"/>
    <n v="108"/>
    <n v="16904"/>
    <n v="0.67199200000000003"/>
    <n v="0.45"/>
    <x v="78"/>
    <n v="0.4711366666666667"/>
  </r>
  <r>
    <n v="7"/>
    <x v="0"/>
    <n v="1322"/>
    <n v="0"/>
    <n v="1989"/>
    <n v="2208"/>
    <n v="812"/>
    <n v="1640"/>
    <n v="88832"/>
    <n v="16"/>
    <n v="7971"/>
    <n v="0.66892600000000002"/>
    <n v="7.5471700000000003E-2"/>
    <x v="79"/>
    <n v="0.29810890000000001"/>
  </r>
  <r>
    <n v="7"/>
    <x v="1"/>
    <n v="2266"/>
    <n v="0"/>
    <n v="902"/>
    <n v="0"/>
    <n v="1494"/>
    <n v="7760"/>
    <n v="90536"/>
    <n v="114"/>
    <n v="12422"/>
    <n v="0.68175699999999995"/>
    <n v="0.53773599999999999"/>
    <x v="80"/>
    <n v="0.48438099999999995"/>
  </r>
  <r>
    <n v="7"/>
    <x v="2"/>
    <n v="1679"/>
    <n v="0"/>
    <n v="1023"/>
    <n v="25848"/>
    <n v="2240"/>
    <n v="9330"/>
    <n v="113782"/>
    <n v="176"/>
    <n v="40122"/>
    <n v="0.85680500000000004"/>
    <n v="0.83018899999999995"/>
    <x v="81"/>
    <n v="0.81388766666666668"/>
  </r>
  <r>
    <n v="7"/>
    <x v="2"/>
    <n v="1679"/>
    <n v="0"/>
    <n v="1341"/>
    <n v="30510"/>
    <n v="1551"/>
    <n v="4670"/>
    <n v="115892"/>
    <n v="192"/>
    <n v="39751"/>
    <n v="0.87269399999999997"/>
    <n v="0.90566000000000002"/>
    <x v="82"/>
    <n v="0.84201499999999996"/>
  </r>
  <r>
    <n v="7"/>
    <x v="2"/>
    <n v="1254"/>
    <n v="0"/>
    <n v="1023"/>
    <n v="25848"/>
    <n v="3677"/>
    <n v="9330"/>
    <n v="114016"/>
    <n v="156"/>
    <n v="41134"/>
    <n v="0.85856699999999997"/>
    <n v="0.73584899999999998"/>
    <x v="83"/>
    <n v="0.78937366666666664"/>
  </r>
  <r>
    <n v="7"/>
    <x v="2"/>
    <n v="1254"/>
    <n v="0"/>
    <n v="1341"/>
    <n v="30510"/>
    <n v="2587"/>
    <n v="9330"/>
    <n v="117188"/>
    <n v="174"/>
    <n v="45022"/>
    <n v="0.88245300000000004"/>
    <n v="0.82075500000000001"/>
    <x v="84"/>
    <n v="0.85001433333333332"/>
  </r>
  <r>
    <n v="7"/>
    <x v="2"/>
    <n v="2074"/>
    <n v="0"/>
    <n v="1023"/>
    <n v="25848"/>
    <n v="1353"/>
    <n v="9330"/>
    <n v="113044"/>
    <n v="200"/>
    <n v="39631"/>
    <n v="0.851248"/>
    <n v="0.94339600000000001"/>
    <x v="85"/>
    <n v="0.84669266666666665"/>
  </r>
  <r>
    <n v="7"/>
    <x v="2"/>
    <n v="2074"/>
    <n v="0"/>
    <n v="1341"/>
    <n v="30510"/>
    <n v="903"/>
    <n v="3200"/>
    <n v="114470"/>
    <n v="212"/>
    <n v="38028"/>
    <n v="0.86198600000000003"/>
    <n v="1"/>
    <x v="86"/>
    <n v="0.85908966666666664"/>
  </r>
  <r>
    <n v="7"/>
    <x v="3"/>
    <n v="890"/>
    <n v="0"/>
    <n v="1926"/>
    <n v="40885"/>
    <n v="1705"/>
    <n v="7760"/>
    <n v="132798"/>
    <n v="178"/>
    <n v="53165"/>
    <n v="1"/>
    <n v="0.83962300000000001"/>
    <x v="5"/>
    <n v="0.94654099999999997"/>
  </r>
  <r>
    <n v="7"/>
    <x v="3"/>
    <n v="890"/>
    <n v="0"/>
    <n v="879"/>
    <n v="22350"/>
    <n v="5559"/>
    <n v="9330"/>
    <n v="112502"/>
    <n v="134"/>
    <n v="39009"/>
    <n v="0.84716599999999997"/>
    <n v="0.63207500000000005"/>
    <x v="87"/>
    <n v="0.7376586666666668"/>
  </r>
  <r>
    <n v="7"/>
    <x v="3"/>
    <n v="2209"/>
    <n v="0"/>
    <n v="879"/>
    <n v="22350"/>
    <n v="1493"/>
    <n v="9330"/>
    <n v="110702"/>
    <n v="206"/>
    <n v="36262"/>
    <n v="0.83361200000000002"/>
    <n v="0.97169799999999995"/>
    <x v="88"/>
    <n v="0.829125"/>
  </r>
  <r>
    <n v="7"/>
    <x v="3"/>
    <n v="890"/>
    <n v="0"/>
    <n v="533"/>
    <n v="5622"/>
    <n v="6945"/>
    <n v="9330"/>
    <n v="100208"/>
    <n v="74"/>
    <n v="23320"/>
    <n v="0.75458999999999998"/>
    <n v="0.34905700000000001"/>
    <x v="89"/>
    <n v="0.51409366666666667"/>
  </r>
  <r>
    <n v="7"/>
    <x v="3"/>
    <n v="2209"/>
    <n v="0"/>
    <n v="245"/>
    <n v="4758"/>
    <n v="2892"/>
    <n v="9330"/>
    <n v="96798"/>
    <n v="152"/>
    <n v="19434"/>
    <n v="0.728912"/>
    <n v="0.71698099999999998"/>
    <x v="90"/>
    <n v="0.60381133333333326"/>
  </r>
  <r>
    <n v="7"/>
    <x v="3"/>
    <n v="3360"/>
    <n v="0"/>
    <n v="533"/>
    <n v="5622"/>
    <n v="267"/>
    <n v="1730"/>
    <n v="94934"/>
    <n v="98"/>
    <n v="11513"/>
    <n v="0.71487500000000004"/>
    <n v="0.46226400000000001"/>
    <x v="91"/>
    <n v="0.46456366666666665"/>
  </r>
  <r>
    <n v="8"/>
    <x v="0"/>
    <n v="1573"/>
    <n v="0"/>
    <n v="1518"/>
    <n v="2664"/>
    <n v="1276"/>
    <n v="8200"/>
    <n v="96424"/>
    <n v="10"/>
    <n v="15231"/>
    <n v="0.73767199999999999"/>
    <n v="4.7169799999999998E-2"/>
    <x v="92"/>
    <n v="0.36144093333333333"/>
  </r>
  <r>
    <n v="8"/>
    <x v="1"/>
    <n v="2346"/>
    <n v="0"/>
    <n v="1256"/>
    <n v="0"/>
    <n v="876"/>
    <n v="9810"/>
    <n v="94760"/>
    <n v="50"/>
    <n v="14288"/>
    <n v="0.72494099999999995"/>
    <n v="0.235849"/>
    <x v="93"/>
    <n v="0.41390966666666662"/>
  </r>
  <r>
    <n v="8"/>
    <x v="2"/>
    <n v="1779"/>
    <n v="0"/>
    <n v="1089"/>
    <n v="28470"/>
    <n v="2645"/>
    <n v="11130"/>
    <n v="121260"/>
    <n v="212"/>
    <n v="45113"/>
    <n v="0.927674"/>
    <n v="1"/>
    <x v="94"/>
    <n v="0.93823733333333337"/>
  </r>
  <r>
    <n v="8"/>
    <x v="2"/>
    <n v="1779"/>
    <n v="0"/>
    <n v="1454"/>
    <n v="30810"/>
    <n v="1262"/>
    <n v="10800"/>
    <n v="129142"/>
    <n v="212"/>
    <n v="46106"/>
    <n v="0.98797400000000002"/>
    <n v="1"/>
    <x v="95"/>
    <n v="0.9648456666666666"/>
  </r>
  <r>
    <n v="8"/>
    <x v="2"/>
    <n v="1297"/>
    <n v="0"/>
    <n v="1089"/>
    <n v="28470"/>
    <n v="4315"/>
    <n v="13000"/>
    <n v="121422"/>
    <n v="160"/>
    <n v="48171"/>
    <n v="0.92891400000000002"/>
    <n v="0.75471699999999997"/>
    <x v="96"/>
    <n v="0.87693266666666669"/>
  </r>
  <r>
    <n v="8"/>
    <x v="2"/>
    <n v="1297"/>
    <n v="0"/>
    <n v="1454"/>
    <n v="30810"/>
    <n v="2336"/>
    <n v="11330"/>
    <n v="129178"/>
    <n v="164"/>
    <n v="47229"/>
    <n v="0.98824900000000004"/>
    <n v="0.77358499999999997"/>
    <x v="97"/>
    <n v="0.8968259999999999"/>
  </r>
  <r>
    <n v="8"/>
    <x v="2"/>
    <n v="2229"/>
    <n v="0"/>
    <n v="1089"/>
    <n v="28470"/>
    <n v="1920"/>
    <n v="11130"/>
    <n v="121260"/>
    <n v="178"/>
    <n v="44838"/>
    <n v="0.927674"/>
    <n v="0.83962300000000001"/>
    <x v="98"/>
    <n v="0.88297600000000009"/>
  </r>
  <r>
    <n v="8"/>
    <x v="2"/>
    <n v="2229"/>
    <n v="0"/>
    <n v="1454"/>
    <n v="30810"/>
    <n v="716"/>
    <n v="7470"/>
    <n v="127288"/>
    <n v="174"/>
    <n v="42680"/>
    <n v="0.97379000000000004"/>
    <n v="0.82075500000000001"/>
    <x v="99"/>
    <n v="0.87791466666666673"/>
  </r>
  <r>
    <n v="8"/>
    <x v="3"/>
    <n v="849"/>
    <n v="0"/>
    <n v="2162"/>
    <n v="36048"/>
    <n v="1988"/>
    <n v="9810"/>
    <n v="130714"/>
    <n v="144"/>
    <n v="50858"/>
    <n v="1"/>
    <n v="0.67924499999999999"/>
    <x v="5"/>
    <n v="0.89308166666666666"/>
  </r>
  <r>
    <n v="8"/>
    <x v="3"/>
    <n v="849"/>
    <n v="0"/>
    <n v="851"/>
    <n v="19062"/>
    <n v="7096"/>
    <n v="13000"/>
    <n v="112966"/>
    <n v="116"/>
    <n v="40859"/>
    <n v="0.86422299999999996"/>
    <n v="0.54717000000000005"/>
    <x v="100"/>
    <n v="0.73826233333333324"/>
  </r>
  <r>
    <n v="8"/>
    <x v="3"/>
    <n v="2260"/>
    <n v="0"/>
    <n v="851"/>
    <n v="19062"/>
    <n v="1705"/>
    <n v="13000"/>
    <n v="112966"/>
    <n v="154"/>
    <n v="36878"/>
    <n v="0.86422299999999996"/>
    <n v="0.72641500000000003"/>
    <x v="101"/>
    <n v="0.77191833333333337"/>
  </r>
  <r>
    <n v="8"/>
    <x v="3"/>
    <n v="849"/>
    <n v="0"/>
    <n v="361"/>
    <n v="7800"/>
    <n v="10175"/>
    <n v="13000"/>
    <n v="107360"/>
    <n v="84"/>
    <n v="32186"/>
    <n v="0.82133500000000004"/>
    <n v="0.39622600000000002"/>
    <x v="102"/>
    <n v="0.61680699999999999"/>
  </r>
  <r>
    <n v="8"/>
    <x v="3"/>
    <n v="2260"/>
    <n v="0"/>
    <n v="234"/>
    <n v="2118"/>
    <n v="2741"/>
    <n v="13000"/>
    <n v="101440"/>
    <n v="108"/>
    <n v="20353"/>
    <n v="0.77604499999999998"/>
    <n v="0.50943400000000005"/>
    <x v="103"/>
    <n v="0.56189066666666665"/>
  </r>
  <r>
    <n v="8"/>
    <x v="3"/>
    <n v="3716"/>
    <n v="0"/>
    <n v="361"/>
    <n v="7800"/>
    <n v="385"/>
    <n v="3960"/>
    <n v="100196"/>
    <n v="86"/>
    <n v="16222"/>
    <n v="0.76652799999999999"/>
    <n v="0.40566000000000002"/>
    <x v="104"/>
    <n v="0.49705166666666667"/>
  </r>
  <r>
    <n v="9"/>
    <x v="0"/>
    <n v="1421"/>
    <n v="0"/>
    <n v="1847"/>
    <n v="2844"/>
    <n v="1679"/>
    <n v="13730"/>
    <n v="100324"/>
    <n v="18"/>
    <n v="21521"/>
    <n v="0.71243699999999999"/>
    <n v="9.1836699999999993E-2"/>
    <x v="105"/>
    <n v="0.3950162333333333"/>
  </r>
  <r>
    <n v="9"/>
    <x v="1"/>
    <n v="2268"/>
    <n v="0"/>
    <n v="1300"/>
    <n v="0"/>
    <n v="708"/>
    <n v="6610"/>
    <n v="93444"/>
    <n v="32"/>
    <n v="10886"/>
    <n v="0.66357999999999995"/>
    <n v="0.16326499999999999"/>
    <x v="106"/>
    <n v="0.33981766666666663"/>
  </r>
  <r>
    <n v="9"/>
    <x v="2"/>
    <n v="1882"/>
    <n v="0"/>
    <n v="942"/>
    <n v="22734"/>
    <n v="2077"/>
    <n v="17600"/>
    <n v="123142"/>
    <n v="170"/>
    <n v="45235"/>
    <n v="0.87447600000000003"/>
    <n v="0.86734699999999998"/>
    <x v="107"/>
    <n v="0.84739100000000001"/>
  </r>
  <r>
    <n v="9"/>
    <x v="2"/>
    <n v="1882"/>
    <n v="0"/>
    <n v="1250"/>
    <n v="33552"/>
    <n v="1307"/>
    <n v="14530"/>
    <n v="132304"/>
    <n v="190"/>
    <n v="52521"/>
    <n v="0.93953900000000001"/>
    <n v="0.96938800000000003"/>
    <x v="108"/>
    <n v="0.94606333333333337"/>
  </r>
  <r>
    <n v="9"/>
    <x v="2"/>
    <n v="1420"/>
    <n v="0"/>
    <n v="942"/>
    <n v="22734"/>
    <n v="3031"/>
    <n v="17800"/>
    <n v="123682"/>
    <n v="166"/>
    <n v="45927"/>
    <n v="0.87831099999999995"/>
    <n v="0.846939"/>
    <x v="109"/>
    <n v="0.84594799999999992"/>
  </r>
  <r>
    <n v="9"/>
    <x v="2"/>
    <n v="1420"/>
    <n v="0"/>
    <n v="1250"/>
    <n v="33552"/>
    <n v="2476"/>
    <n v="17600"/>
    <n v="135652"/>
    <n v="188"/>
    <n v="56298"/>
    <n v="0.963314"/>
    <n v="0.95918400000000004"/>
    <x v="110"/>
    <n v="0.97286266666666676"/>
  </r>
  <r>
    <n v="9"/>
    <x v="2"/>
    <n v="2279"/>
    <n v="0"/>
    <n v="942"/>
    <n v="22734"/>
    <n v="1310"/>
    <n v="15130"/>
    <n v="120712"/>
    <n v="180"/>
    <n v="42395"/>
    <n v="0.85721999999999998"/>
    <n v="0.91836700000000004"/>
    <x v="111"/>
    <n v="0.84189633333333325"/>
  </r>
  <r>
    <n v="9"/>
    <x v="2"/>
    <n v="2279"/>
    <n v="0"/>
    <n v="1250"/>
    <n v="33552"/>
    <n v="801"/>
    <n v="11260"/>
    <n v="129658"/>
    <n v="196"/>
    <n v="49142"/>
    <n v="0.92074900000000004"/>
    <n v="1"/>
    <x v="112"/>
    <n v="0.93007566666666663"/>
  </r>
  <r>
    <n v="9"/>
    <x v="3"/>
    <n v="866"/>
    <n v="0"/>
    <n v="1837"/>
    <n v="33978"/>
    <n v="2237"/>
    <n v="17600"/>
    <n v="140818"/>
    <n v="152"/>
    <n v="56519"/>
    <n v="1"/>
    <n v="0.77551000000000003"/>
    <x v="5"/>
    <n v="0.92517000000000005"/>
  </r>
  <r>
    <n v="9"/>
    <x v="3"/>
    <n v="866"/>
    <n v="0"/>
    <n v="714"/>
    <n v="12540"/>
    <n v="6635"/>
    <n v="17600"/>
    <n v="115852"/>
    <n v="102"/>
    <n v="38356"/>
    <n v="0.82270699999999997"/>
    <n v="0.52040799999999998"/>
    <x v="113"/>
    <n v="0.67391800000000002"/>
  </r>
  <r>
    <n v="9"/>
    <x v="3"/>
    <n v="2441"/>
    <n v="0"/>
    <n v="714"/>
    <n v="12540"/>
    <n v="1544"/>
    <n v="17600"/>
    <n v="113656"/>
    <n v="146"/>
    <n v="34839"/>
    <n v="0.80711299999999997"/>
    <n v="0.74489799999999995"/>
    <x v="114"/>
    <n v="0.72280766666666663"/>
  </r>
  <r>
    <n v="9"/>
    <x v="3"/>
    <n v="866"/>
    <n v="0"/>
    <n v="336"/>
    <n v="8640"/>
    <n v="9401"/>
    <n v="17600"/>
    <n v="113762"/>
    <n v="84"/>
    <n v="36844"/>
    <n v="0.80786500000000006"/>
    <n v="0.42857099999999998"/>
    <x v="115"/>
    <n v="0.62944100000000003"/>
  </r>
  <r>
    <n v="9"/>
    <x v="3"/>
    <n v="2441"/>
    <n v="0"/>
    <n v="145"/>
    <n v="7740"/>
    <n v="3451"/>
    <n v="17600"/>
    <n v="108802"/>
    <n v="134"/>
    <n v="31379"/>
    <n v="0.77264299999999997"/>
    <n v="0.68367299999999998"/>
    <x v="116"/>
    <n v="0.67050333333333334"/>
  </r>
  <r>
    <n v="9"/>
    <x v="3"/>
    <n v="3715"/>
    <n v="0"/>
    <n v="336"/>
    <n v="8640"/>
    <n v="375"/>
    <n v="2790"/>
    <n v="102188"/>
    <n v="70"/>
    <n v="15857"/>
    <n v="0.72567400000000004"/>
    <n v="0.35714299999999999"/>
    <x v="117"/>
    <n v="0.45445933333333333"/>
  </r>
  <r>
    <n v="10"/>
    <x v="0"/>
    <n v="1702"/>
    <n v="0"/>
    <n v="2150"/>
    <n v="2964"/>
    <n v="1806"/>
    <n v="8950"/>
    <n v="100604"/>
    <n v="14"/>
    <n v="17572"/>
    <n v="0.71885699999999997"/>
    <n v="6.1946899999999999E-2"/>
    <x v="118"/>
    <n v="0.36185563333333332"/>
  </r>
  <r>
    <n v="10"/>
    <x v="1"/>
    <n v="2490"/>
    <n v="0"/>
    <n v="1600"/>
    <n v="0"/>
    <n v="1030"/>
    <n v="6520"/>
    <n v="95980"/>
    <n v="22"/>
    <n v="11640"/>
    <n v="0.68581599999999998"/>
    <n v="9.7345100000000004E-2"/>
    <x v="119"/>
    <n v="0.32834703333333332"/>
  </r>
  <r>
    <n v="10"/>
    <x v="2"/>
    <n v="2181"/>
    <n v="0"/>
    <n v="1170"/>
    <n v="27630"/>
    <n v="2864"/>
    <n v="12820"/>
    <n v="126594"/>
    <n v="206"/>
    <n v="46665"/>
    <n v="0.90456599999999998"/>
    <n v="0.91150399999999998"/>
    <x v="120"/>
    <n v="0.87513699999999994"/>
  </r>
  <r>
    <n v="10"/>
    <x v="2"/>
    <n v="2181"/>
    <n v="0"/>
    <n v="1545"/>
    <n v="35640"/>
    <n v="1921"/>
    <n v="10250"/>
    <n v="134412"/>
    <n v="226"/>
    <n v="51538"/>
    <n v="0.96042899999999998"/>
    <n v="1"/>
    <x v="121"/>
    <n v="0.9514286666666667"/>
  </r>
  <r>
    <n v="10"/>
    <x v="2"/>
    <n v="1668"/>
    <n v="0"/>
    <n v="1170"/>
    <n v="27630"/>
    <n v="4693"/>
    <n v="12820"/>
    <n v="126594"/>
    <n v="170"/>
    <n v="47981"/>
    <n v="0.90456599999999998"/>
    <n v="0.75221199999999999"/>
    <x v="122"/>
    <n v="0.82964800000000005"/>
  </r>
  <r>
    <n v="10"/>
    <x v="2"/>
    <n v="1668"/>
    <n v="0"/>
    <n v="1545"/>
    <n v="35640"/>
    <n v="3326"/>
    <n v="12820"/>
    <n v="134826"/>
    <n v="192"/>
    <n v="55000"/>
    <n v="0.96338699999999999"/>
    <n v="0.84955800000000004"/>
    <x v="123"/>
    <n v="0.92228200000000005"/>
  </r>
  <r>
    <n v="10"/>
    <x v="2"/>
    <n v="2652"/>
    <n v="0"/>
    <n v="1170"/>
    <n v="27630"/>
    <n v="1691"/>
    <n v="12820"/>
    <n v="126594"/>
    <n v="174"/>
    <n v="45963"/>
    <n v="0.90456599999999998"/>
    <n v="0.76991200000000004"/>
    <x v="124"/>
    <n v="0.82388133333333347"/>
  </r>
  <r>
    <n v="10"/>
    <x v="2"/>
    <n v="2652"/>
    <n v="0"/>
    <n v="1545"/>
    <n v="35640"/>
    <n v="978"/>
    <n v="9850"/>
    <n v="134394"/>
    <n v="188"/>
    <n v="50666"/>
    <n v="0.96030000000000004"/>
    <n v="0.83185799999999999"/>
    <x v="125"/>
    <n v="0.89029700000000001"/>
  </r>
  <r>
    <n v="10"/>
    <x v="3"/>
    <n v="1031"/>
    <n v="0"/>
    <n v="2477"/>
    <n v="38628"/>
    <n v="2081"/>
    <n v="13440"/>
    <n v="139950"/>
    <n v="144"/>
    <n v="57658"/>
    <n v="1"/>
    <n v="0.63716799999999996"/>
    <x v="5"/>
    <n v="0.87905599999999995"/>
  </r>
  <r>
    <n v="10"/>
    <x v="3"/>
    <n v="1031"/>
    <n v="0"/>
    <n v="1006"/>
    <n v="24534"/>
    <n v="10471"/>
    <n v="17210"/>
    <n v="123888"/>
    <n v="148"/>
    <n v="54252"/>
    <n v="0.88522999999999996"/>
    <n v="0.65486699999999998"/>
    <x v="126"/>
    <n v="0.82700833333333323"/>
  </r>
  <r>
    <n v="10"/>
    <x v="3"/>
    <n v="2560"/>
    <n v="0"/>
    <n v="1006"/>
    <n v="24534"/>
    <n v="2120"/>
    <n v="17210"/>
    <n v="122412"/>
    <n v="188"/>
    <n v="47430"/>
    <n v="0.87468400000000002"/>
    <n v="0.83185799999999999"/>
    <x v="127"/>
    <n v="0.84305033333333335"/>
  </r>
  <r>
    <n v="10"/>
    <x v="3"/>
    <n v="1031"/>
    <n v="0"/>
    <n v="102"/>
    <n v="3918"/>
    <n v="18383"/>
    <n v="17210"/>
    <n v="108904"/>
    <n v="82"/>
    <n v="40645"/>
    <n v="0.77816399999999997"/>
    <n v="0.36283199999999999"/>
    <x v="128"/>
    <n v="0.61530966666666664"/>
  </r>
  <r>
    <n v="10"/>
    <x v="3"/>
    <n v="2560"/>
    <n v="0"/>
    <n v="0"/>
    <n v="0"/>
    <n v="4798"/>
    <n v="17210"/>
    <n v="104260"/>
    <n v="110"/>
    <n v="24568"/>
    <n v="0.74497999999999998"/>
    <n v="0.48672599999999999"/>
    <x v="129"/>
    <n v="0.55260166666666666"/>
  </r>
  <r>
    <n v="10"/>
    <x v="3"/>
    <n v="4264"/>
    <n v="0"/>
    <n v="102"/>
    <n v="3918"/>
    <n v="869"/>
    <n v="9970"/>
    <n v="102244"/>
    <n v="104"/>
    <n v="19125"/>
    <n v="0.73057499999999997"/>
    <n v="0.460177"/>
    <x v="130"/>
    <n v="0.50748300000000002"/>
  </r>
  <r>
    <n v="11"/>
    <x v="0"/>
    <n v="1271"/>
    <n v="0"/>
    <n v="1984"/>
    <n v="2124"/>
    <n v="1465"/>
    <n v="6040"/>
    <n v="97468"/>
    <n v="12"/>
    <n v="12884"/>
    <n v="0.72831900000000005"/>
    <n v="0.06"/>
    <x v="131"/>
    <n v="0.346524"/>
  </r>
  <r>
    <n v="11"/>
    <x v="1"/>
    <n v="2030"/>
    <n v="0"/>
    <n v="1350"/>
    <n v="0"/>
    <n v="740"/>
    <n v="12880"/>
    <n v="100580"/>
    <n v="30"/>
    <n v="17000"/>
    <n v="0.75157300000000005"/>
    <n v="0.15"/>
    <x v="132"/>
    <n v="0.41103099999999998"/>
  </r>
  <r>
    <n v="11"/>
    <x v="2"/>
    <n v="1799"/>
    <n v="0"/>
    <n v="967"/>
    <n v="27415"/>
    <n v="2824"/>
    <n v="14700"/>
    <n v="127080"/>
    <n v="180"/>
    <n v="47706"/>
    <n v="0.94959099999999996"/>
    <n v="0.9"/>
    <x v="133"/>
    <n v="0.92663766666666669"/>
  </r>
  <r>
    <n v="11"/>
    <x v="2"/>
    <n v="1799"/>
    <n v="0"/>
    <n v="1333"/>
    <n v="31662"/>
    <n v="1847"/>
    <n v="9910"/>
    <n v="131702"/>
    <n v="188"/>
    <n v="46552"/>
    <n v="0.98412900000000003"/>
    <n v="0.94"/>
    <x v="134"/>
    <n v="0.94398233333333337"/>
  </r>
  <r>
    <n v="11"/>
    <x v="2"/>
    <n v="1351"/>
    <n v="0"/>
    <n v="967"/>
    <n v="27415"/>
    <n v="4276"/>
    <n v="17270"/>
    <n v="127998"/>
    <n v="164"/>
    <n v="51279"/>
    <n v="0.95645100000000005"/>
    <n v="0.82"/>
    <x v="5"/>
    <n v="0.92548366666666659"/>
  </r>
  <r>
    <n v="11"/>
    <x v="2"/>
    <n v="1351"/>
    <n v="0"/>
    <n v="1333"/>
    <n v="31662"/>
    <n v="3016"/>
    <n v="12880"/>
    <n v="133826"/>
    <n v="176"/>
    <n v="50243"/>
    <n v="1"/>
    <n v="0.88"/>
    <x v="135"/>
    <n v="0.95326566666666668"/>
  </r>
  <r>
    <n v="11"/>
    <x v="2"/>
    <n v="2223"/>
    <n v="0"/>
    <n v="967"/>
    <n v="27415"/>
    <n v="1526"/>
    <n v="14700"/>
    <n v="127080"/>
    <n v="200"/>
    <n v="46831"/>
    <n v="0.94959099999999996"/>
    <n v="1"/>
    <x v="136"/>
    <n v="0.95428333333333326"/>
  </r>
  <r>
    <n v="11"/>
    <x v="2"/>
    <n v="2223"/>
    <n v="0"/>
    <n v="1333"/>
    <n v="31662"/>
    <n v="990"/>
    <n v="9910"/>
    <n v="130982"/>
    <n v="194"/>
    <n v="46119"/>
    <n v="0.97874899999999998"/>
    <n v="0.97"/>
    <x v="137"/>
    <n v="0.94937433333333321"/>
  </r>
  <r>
    <n v="11"/>
    <x v="3"/>
    <n v="911"/>
    <n v="0"/>
    <n v="1993"/>
    <n v="33828"/>
    <n v="1523"/>
    <n v="12880"/>
    <n v="132942"/>
    <n v="174"/>
    <n v="51136"/>
    <n v="0.993394"/>
    <n v="0.87"/>
    <x v="138"/>
    <n v="0.95353500000000002"/>
  </r>
  <r>
    <n v="11"/>
    <x v="3"/>
    <n v="911"/>
    <n v="0"/>
    <n v="737"/>
    <n v="20497"/>
    <n v="8394"/>
    <n v="17270"/>
    <n v="124738"/>
    <n v="134"/>
    <n v="47809"/>
    <n v="0.932091"/>
    <n v="0.67"/>
    <x v="139"/>
    <n v="0.84480733333333335"/>
  </r>
  <r>
    <n v="11"/>
    <x v="3"/>
    <n v="2310"/>
    <n v="0"/>
    <n v="737"/>
    <n v="20497"/>
    <n v="2338"/>
    <n v="17270"/>
    <n v="123226"/>
    <n v="182"/>
    <n v="43152"/>
    <n v="0.92079299999999997"/>
    <n v="0.91"/>
    <x v="140"/>
    <n v="0.89076900000000003"/>
  </r>
  <r>
    <n v="11"/>
    <x v="3"/>
    <n v="911"/>
    <n v="0"/>
    <n v="241"/>
    <n v="7740"/>
    <n v="11558"/>
    <n v="17270"/>
    <n v="111164"/>
    <n v="90"/>
    <n v="37720"/>
    <n v="0.83066099999999998"/>
    <n v="0.45"/>
    <x v="141"/>
    <n v="0.67208166666666669"/>
  </r>
  <r>
    <n v="11"/>
    <x v="3"/>
    <n v="2310"/>
    <n v="0"/>
    <n v="48"/>
    <n v="6876"/>
    <n v="4617"/>
    <n v="17270"/>
    <n v="111912"/>
    <n v="136"/>
    <n v="31121"/>
    <n v="0.83625000000000005"/>
    <n v="0.68"/>
    <x v="142"/>
    <n v="0.70771533333333336"/>
  </r>
  <r>
    <n v="11"/>
    <x v="3"/>
    <n v="3747"/>
    <n v="0"/>
    <n v="241"/>
    <n v="7740"/>
    <n v="391"/>
    <n v="7360"/>
    <n v="102704"/>
    <n v="92"/>
    <n v="19479"/>
    <n v="0.76744400000000002"/>
    <n v="0.46"/>
    <x v="143"/>
    <n v="0.53576900000000005"/>
  </r>
  <r>
    <n v="12"/>
    <x v="0"/>
    <n v="1012"/>
    <n v="-600"/>
    <n v="981"/>
    <n v="9894"/>
    <n v="5518"/>
    <n v="14830"/>
    <n v="104566"/>
    <n v="130"/>
    <n v="31635"/>
    <n v="0.74683600000000006"/>
    <n v="0.60185200000000005"/>
    <x v="144"/>
    <n v="0.61241233333333334"/>
  </r>
  <r>
    <n v="12"/>
    <x v="1"/>
    <n v="2220"/>
    <n v="0"/>
    <n v="1294"/>
    <n v="0"/>
    <n v="1046"/>
    <n v="10440"/>
    <n v="96240"/>
    <n v="38"/>
    <n v="15000"/>
    <n v="0.68737000000000004"/>
    <n v="0.175926"/>
    <x v="145"/>
    <n v="0.3649816666666667"/>
  </r>
  <r>
    <n v="12"/>
    <x v="2"/>
    <n v="1990"/>
    <n v="0"/>
    <n v="1167"/>
    <n v="29467"/>
    <n v="1565"/>
    <n v="14830"/>
    <n v="125030"/>
    <n v="168"/>
    <n v="49018"/>
    <n v="0.89299499999999998"/>
    <n v="0.77777799999999997"/>
    <x v="146"/>
    <n v="0.80925766666666676"/>
  </r>
  <r>
    <n v="12"/>
    <x v="2"/>
    <n v="1990"/>
    <n v="0"/>
    <n v="1524"/>
    <n v="45054"/>
    <n v="1041"/>
    <n v="14830"/>
    <n v="139742"/>
    <n v="212"/>
    <n v="64441"/>
    <n v="0.99807199999999996"/>
    <n v="0.98148100000000005"/>
    <x v="147"/>
    <n v="0.99157833333333334"/>
  </r>
  <r>
    <n v="12"/>
    <x v="2"/>
    <n v="1483"/>
    <n v="0"/>
    <n v="1167"/>
    <n v="29467"/>
    <n v="2581"/>
    <n v="14830"/>
    <n v="125030"/>
    <n v="170"/>
    <n v="49528"/>
    <n v="0.89299499999999998"/>
    <n v="0.78703699999999999"/>
    <x v="148"/>
    <n v="0.81496933333333332"/>
  </r>
  <r>
    <n v="12"/>
    <x v="2"/>
    <n v="1483"/>
    <n v="0"/>
    <n v="1524"/>
    <n v="45054"/>
    <n v="1858"/>
    <n v="14830"/>
    <n v="140012"/>
    <n v="216"/>
    <n v="64753"/>
    <n v="1"/>
    <n v="1"/>
    <x v="5"/>
    <n v="1"/>
  </r>
  <r>
    <n v="12"/>
    <x v="2"/>
    <n v="2412"/>
    <n v="0"/>
    <n v="1167"/>
    <n v="29467"/>
    <n v="1046"/>
    <n v="14830"/>
    <n v="124328"/>
    <n v="188"/>
    <n v="48921"/>
    <n v="0.88798100000000002"/>
    <n v="0.87036999999999998"/>
    <x v="149"/>
    <n v="0.837951"/>
  </r>
  <r>
    <n v="12"/>
    <x v="2"/>
    <n v="2412"/>
    <n v="0"/>
    <n v="1524"/>
    <n v="45054"/>
    <n v="589"/>
    <n v="9330"/>
    <n v="137366"/>
    <n v="216"/>
    <n v="58911"/>
    <n v="0.98110200000000003"/>
    <n v="1"/>
    <x v="150"/>
    <n v="0.96362733333333328"/>
  </r>
  <r>
    <n v="12"/>
    <x v="3"/>
    <n v="872"/>
    <n v="0"/>
    <n v="2180"/>
    <n v="40722"/>
    <n v="2079"/>
    <n v="14830"/>
    <n v="139882"/>
    <n v="192"/>
    <n v="60683"/>
    <n v="0.99907199999999996"/>
    <n v="0.88888900000000004"/>
    <x v="151"/>
    <n v="0.94170233333333331"/>
  </r>
  <r>
    <n v="12"/>
    <x v="3"/>
    <n v="872"/>
    <n v="0"/>
    <n v="795"/>
    <n v="19165"/>
    <n v="6321"/>
    <n v="14830"/>
    <n v="119456"/>
    <n v="146"/>
    <n v="41982"/>
    <n v="0.85318400000000005"/>
    <n v="0.67592600000000003"/>
    <x v="152"/>
    <n v="0.72581700000000005"/>
  </r>
  <r>
    <n v="12"/>
    <x v="3"/>
    <n v="2394"/>
    <n v="0"/>
    <n v="795"/>
    <n v="19165"/>
    <n v="1480"/>
    <n v="14830"/>
    <n v="118106"/>
    <n v="184"/>
    <n v="38663"/>
    <n v="0.84354200000000001"/>
    <n v="0.85185200000000005"/>
    <x v="153"/>
    <n v="0.7641593333333333"/>
  </r>
  <r>
    <n v="12"/>
    <x v="3"/>
    <n v="872"/>
    <n v="0"/>
    <n v="360"/>
    <n v="5076"/>
    <n v="9591"/>
    <n v="14830"/>
    <n v="106758"/>
    <n v="94"/>
    <n v="30729"/>
    <n v="0.76249199999999995"/>
    <n v="0.43518499999999999"/>
    <x v="154"/>
    <n v="0.55741133333333337"/>
  </r>
  <r>
    <n v="12"/>
    <x v="3"/>
    <n v="2394"/>
    <n v="0"/>
    <n v="242"/>
    <n v="6876"/>
    <n v="2467"/>
    <n v="14830"/>
    <n v="107016"/>
    <n v="138"/>
    <n v="26809"/>
    <n v="0.76433399999999996"/>
    <n v="0.63888900000000004"/>
    <x v="155"/>
    <n v="0.60574733333333342"/>
  </r>
  <r>
    <n v="12"/>
    <x v="3"/>
    <n v="4003"/>
    <n v="0"/>
    <n v="360"/>
    <n v="5076"/>
    <n v="369"/>
    <n v="2750"/>
    <n v="97758"/>
    <n v="80"/>
    <n v="12559"/>
    <n v="0.69821200000000005"/>
    <n v="0.37036999999999998"/>
    <x v="156"/>
    <n v="0.4208446666666667"/>
  </r>
  <r>
    <n v="13"/>
    <x v="0"/>
    <n v="1743"/>
    <n v="0"/>
    <n v="1730"/>
    <n v="5688"/>
    <n v="4749"/>
    <n v="14420"/>
    <n v="100668"/>
    <n v="32"/>
    <n v="28330"/>
    <n v="0.786825"/>
    <n v="0.18823500000000001"/>
    <x v="157"/>
    <n v="0.5114886666666667"/>
  </r>
  <r>
    <n v="13"/>
    <x v="1"/>
    <n v="2910"/>
    <n v="0"/>
    <n v="1378"/>
    <n v="0"/>
    <n v="1088"/>
    <n v="9990"/>
    <n v="94100"/>
    <n v="46"/>
    <n v="15366"/>
    <n v="0.73548999999999998"/>
    <n v="0.270588"/>
    <x v="158"/>
    <n v="0.43649866666666665"/>
  </r>
  <r>
    <n v="13"/>
    <x v="2"/>
    <n v="2246"/>
    <n v="0"/>
    <n v="1396"/>
    <n v="28644"/>
    <n v="2280"/>
    <n v="10320"/>
    <n v="117930"/>
    <n v="148"/>
    <n v="44886"/>
    <n v="0.92174599999999995"/>
    <n v="0.87058800000000003"/>
    <x v="159"/>
    <n v="0.89288533333333342"/>
  </r>
  <r>
    <n v="13"/>
    <x v="2"/>
    <n v="2246"/>
    <n v="0"/>
    <n v="1746"/>
    <n v="32598"/>
    <n v="1626"/>
    <n v="10320"/>
    <n v="127852"/>
    <n v="156"/>
    <n v="48537"/>
    <n v="0.99929699999999999"/>
    <n v="0.91764699999999999"/>
    <x v="160"/>
    <n v="0.958453"/>
  </r>
  <r>
    <n v="13"/>
    <x v="2"/>
    <n v="1718"/>
    <n v="0"/>
    <n v="1396"/>
    <n v="28644"/>
    <n v="3480"/>
    <n v="11810"/>
    <n v="118020"/>
    <n v="160"/>
    <n v="47048"/>
    <n v="0.92244899999999996"/>
    <n v="0.94117600000000001"/>
    <x v="161"/>
    <n v="0.93087933333333328"/>
  </r>
  <r>
    <n v="13"/>
    <x v="2"/>
    <n v="1718"/>
    <n v="0"/>
    <n v="1746"/>
    <n v="32598"/>
    <n v="2770"/>
    <n v="11810"/>
    <n v="127942"/>
    <n v="170"/>
    <n v="50643"/>
    <n v="1"/>
    <n v="1"/>
    <x v="5"/>
    <n v="1"/>
  </r>
  <r>
    <n v="13"/>
    <x v="2"/>
    <n v="2739"/>
    <n v="0"/>
    <n v="1396"/>
    <n v="28644"/>
    <n v="1360"/>
    <n v="7620"/>
    <n v="116472"/>
    <n v="146"/>
    <n v="41759"/>
    <n v="0.91034999999999999"/>
    <n v="0.85882400000000003"/>
    <x v="162"/>
    <n v="0.86458333333333337"/>
  </r>
  <r>
    <n v="13"/>
    <x v="2"/>
    <n v="2739"/>
    <n v="0"/>
    <n v="1746"/>
    <n v="32598"/>
    <n v="775"/>
    <n v="7620"/>
    <n v="126196"/>
    <n v="150"/>
    <n v="45479"/>
    <n v="0.98635300000000004"/>
    <n v="0.88235300000000005"/>
    <x v="163"/>
    <n v="0.92224566666666663"/>
  </r>
  <r>
    <n v="13"/>
    <x v="3"/>
    <n v="1205"/>
    <n v="0"/>
    <n v="2649"/>
    <n v="22099"/>
    <n v="2067"/>
    <n v="11310"/>
    <n v="117652"/>
    <n v="146"/>
    <n v="39329"/>
    <n v="0.91957299999999997"/>
    <n v="0.85882400000000003"/>
    <x v="164"/>
    <n v="0.85166333333333333"/>
  </r>
  <r>
    <n v="13"/>
    <x v="3"/>
    <n v="1205"/>
    <n v="0"/>
    <n v="1268"/>
    <n v="24300"/>
    <n v="6839"/>
    <n v="14380"/>
    <n v="120048"/>
    <n v="156"/>
    <n v="47994"/>
    <n v="0.93830000000000002"/>
    <n v="0.91764699999999999"/>
    <x v="165"/>
    <n v="0.93454666666666675"/>
  </r>
  <r>
    <n v="13"/>
    <x v="3"/>
    <n v="2634"/>
    <n v="0"/>
    <n v="1268"/>
    <n v="24300"/>
    <n v="1715"/>
    <n v="11810"/>
    <n v="116628"/>
    <n v="144"/>
    <n v="41728"/>
    <n v="0.91156899999999996"/>
    <n v="0.84705900000000001"/>
    <x v="166"/>
    <n v="0.86086399999999996"/>
  </r>
  <r>
    <n v="13"/>
    <x v="3"/>
    <n v="1205"/>
    <n v="0"/>
    <n v="558"/>
    <n v="9000"/>
    <n v="9994"/>
    <n v="14380"/>
    <n v="107816"/>
    <n v="116"/>
    <n v="35137"/>
    <n v="0.84269400000000005"/>
    <n v="0.68235299999999999"/>
    <x v="167"/>
    <n v="0.73962166666666673"/>
  </r>
  <r>
    <n v="13"/>
    <x v="3"/>
    <n v="2634"/>
    <n v="0"/>
    <n v="184"/>
    <n v="5256"/>
    <n v="5289"/>
    <n v="14380"/>
    <n v="102328"/>
    <n v="92"/>
    <n v="27743"/>
    <n v="0.79979999999999996"/>
    <n v="0.54117599999999999"/>
    <x v="168"/>
    <n v="0.62959699999999996"/>
  </r>
  <r>
    <n v="13"/>
    <x v="3"/>
    <n v="4261"/>
    <n v="0"/>
    <n v="558"/>
    <n v="9000"/>
    <n v="636"/>
    <n v="7740"/>
    <n v="101588"/>
    <n v="102"/>
    <n v="22195"/>
    <n v="0.79401600000000006"/>
    <n v="0.6"/>
    <x v="169"/>
    <n v="0.61076000000000008"/>
  </r>
  <r>
    <n v="14"/>
    <x v="0"/>
    <n v="1531"/>
    <n v="0"/>
    <n v="2120"/>
    <n v="1704"/>
    <n v="970"/>
    <n v="4060"/>
    <n v="91440"/>
    <n v="12"/>
    <n v="10385"/>
    <n v="0.74258100000000005"/>
    <n v="6.18557E-2"/>
    <x v="170"/>
    <n v="0.33923723333333333"/>
  </r>
  <r>
    <n v="14"/>
    <x v="1"/>
    <n v="2616"/>
    <n v="0"/>
    <n v="1150"/>
    <n v="0"/>
    <n v="1332"/>
    <n v="8000"/>
    <n v="91512"/>
    <n v="94"/>
    <n v="13098"/>
    <n v="0.74316599999999999"/>
    <n v="0.48453600000000002"/>
    <x v="171"/>
    <n v="0.49889766666666668"/>
  </r>
  <r>
    <n v="14"/>
    <x v="2"/>
    <n v="2044"/>
    <n v="0"/>
    <n v="1125"/>
    <n v="25753"/>
    <n v="2372"/>
    <n v="10890"/>
    <n v="118350"/>
    <n v="180"/>
    <n v="42183"/>
    <n v="0.961117"/>
    <n v="0.92783499999999997"/>
    <x v="172"/>
    <n v="0.91841899999999999"/>
  </r>
  <r>
    <n v="14"/>
    <x v="2"/>
    <n v="2044"/>
    <n v="0"/>
    <n v="1390"/>
    <n v="31669"/>
    <n v="1875"/>
    <n v="9520"/>
    <n v="121806"/>
    <n v="194"/>
    <n v="46498"/>
    <n v="0.98918300000000003"/>
    <n v="1"/>
    <x v="173"/>
    <n v="0.98136833333333351"/>
  </r>
  <r>
    <n v="14"/>
    <x v="2"/>
    <n v="1506"/>
    <n v="0"/>
    <n v="1125"/>
    <n v="25753"/>
    <n v="3949"/>
    <n v="10890"/>
    <n v="119304"/>
    <n v="168"/>
    <n v="43222"/>
    <n v="0.96886399999999995"/>
    <n v="0.86597900000000005"/>
    <x v="174"/>
    <n v="0.90749533333333332"/>
  </r>
  <r>
    <n v="14"/>
    <x v="2"/>
    <n v="1506"/>
    <n v="0"/>
    <n v="1390"/>
    <n v="31669"/>
    <n v="3039"/>
    <n v="11090"/>
    <n v="123138"/>
    <n v="182"/>
    <n v="48693"/>
    <n v="1"/>
    <n v="0.93814399999999998"/>
    <x v="5"/>
    <n v="0.97938133333333333"/>
  </r>
  <r>
    <n v="14"/>
    <x v="2"/>
    <n v="2527"/>
    <n v="0"/>
    <n v="1125"/>
    <n v="25753"/>
    <n v="1101"/>
    <n v="8990"/>
    <n v="117126"/>
    <n v="166"/>
    <n v="39495"/>
    <n v="0.95117700000000005"/>
    <n v="0.85567000000000004"/>
    <x v="175"/>
    <n v="0.87264966666666677"/>
  </r>
  <r>
    <n v="14"/>
    <x v="2"/>
    <n v="2527"/>
    <n v="0"/>
    <n v="1390"/>
    <n v="31669"/>
    <n v="747"/>
    <n v="7090"/>
    <n v="120024"/>
    <n v="176"/>
    <n v="43422"/>
    <n v="0.97471099999999999"/>
    <n v="0.90721600000000002"/>
    <x v="176"/>
    <n v="0.92455900000000002"/>
  </r>
  <r>
    <n v="14"/>
    <x v="3"/>
    <n v="985"/>
    <n v="0"/>
    <n v="1929"/>
    <n v="23280"/>
    <n v="3041"/>
    <n v="10890"/>
    <n v="113408"/>
    <n v="152"/>
    <n v="40125"/>
    <n v="0.920983"/>
    <n v="0.78350500000000001"/>
    <x v="177"/>
    <n v="0.84284266666666674"/>
  </r>
  <r>
    <n v="14"/>
    <x v="3"/>
    <n v="985"/>
    <n v="0"/>
    <n v="1018"/>
    <n v="26790"/>
    <n v="7705"/>
    <n v="10990"/>
    <n v="116514"/>
    <n v="172"/>
    <n v="47488"/>
    <n v="0.94620700000000002"/>
    <n v="0.886598"/>
    <x v="178"/>
    <n v="0.93601933333333331"/>
  </r>
  <r>
    <n v="14"/>
    <x v="3"/>
    <n v="2768"/>
    <n v="0"/>
    <n v="1018"/>
    <n v="26790"/>
    <n v="939"/>
    <n v="8260"/>
    <n v="113778"/>
    <n v="154"/>
    <n v="39775"/>
    <n v="0.92398800000000003"/>
    <n v="0.79381400000000002"/>
    <x v="179"/>
    <n v="0.844885"/>
  </r>
  <r>
    <n v="14"/>
    <x v="3"/>
    <n v="985"/>
    <n v="0"/>
    <n v="517"/>
    <n v="6486"/>
    <n v="9847"/>
    <n v="10890"/>
    <n v="100648"/>
    <n v="112"/>
    <n v="28725"/>
    <n v="0.81735899999999995"/>
    <n v="0.57732000000000006"/>
    <x v="180"/>
    <n v="0.66153333333333331"/>
  </r>
  <r>
    <n v="14"/>
    <x v="3"/>
    <n v="2768"/>
    <n v="0"/>
    <n v="306"/>
    <n v="5742"/>
    <n v="1986"/>
    <n v="10890"/>
    <n v="101462"/>
    <n v="88"/>
    <n v="21692"/>
    <n v="0.82396999999999998"/>
    <n v="0.45360800000000001"/>
    <x v="181"/>
    <n v="0.57435433333333341"/>
  </r>
  <r>
    <n v="14"/>
    <x v="3"/>
    <n v="3830"/>
    <n v="0"/>
    <n v="517"/>
    <n v="6486"/>
    <n v="441"/>
    <n v="4590"/>
    <n v="96004"/>
    <n v="102"/>
    <n v="15865"/>
    <n v="0.77964599999999995"/>
    <n v="0.52577300000000005"/>
    <x v="182"/>
    <n v="0.54374533333333341"/>
  </r>
  <r>
    <n v="15"/>
    <x v="0"/>
    <n v="1641"/>
    <n v="0"/>
    <n v="2081"/>
    <n v="4566"/>
    <n v="1554"/>
    <n v="13080"/>
    <n v="101274"/>
    <n v="22"/>
    <n v="22922"/>
    <n v="0.76025799999999999"/>
    <n v="0.105769"/>
    <x v="183"/>
    <n v="0.41220100000000004"/>
  </r>
  <r>
    <n v="15"/>
    <x v="1"/>
    <n v="2970"/>
    <n v="0"/>
    <n v="1460"/>
    <n v="0"/>
    <n v="930"/>
    <n v="3610"/>
    <n v="90840"/>
    <n v="34"/>
    <n v="8970"/>
    <n v="0.68193099999999995"/>
    <n v="0.163462"/>
    <x v="184"/>
    <n v="0.33013666666666669"/>
  </r>
  <r>
    <n v="15"/>
    <x v="2"/>
    <n v="2214"/>
    <n v="0"/>
    <n v="1266"/>
    <n v="32682"/>
    <n v="2188"/>
    <n v="20880"/>
    <n v="132378"/>
    <n v="208"/>
    <n v="59230"/>
    <n v="0.99375400000000003"/>
    <n v="1"/>
    <x v="185"/>
    <n v="0.98377200000000009"/>
  </r>
  <r>
    <n v="15"/>
    <x v="2"/>
    <n v="2214"/>
    <n v="0"/>
    <n v="1617"/>
    <n v="31722"/>
    <n v="1676"/>
    <n v="20880"/>
    <n v="132796"/>
    <n v="196"/>
    <n v="58109"/>
    <n v="0.996892"/>
    <n v="0.94230800000000003"/>
    <x v="186"/>
    <n v="0.95954633333333339"/>
  </r>
  <r>
    <n v="15"/>
    <x v="2"/>
    <n v="1636"/>
    <n v="0"/>
    <n v="1266"/>
    <n v="32682"/>
    <n v="4098"/>
    <n v="20880"/>
    <n v="132378"/>
    <n v="186"/>
    <n v="60562"/>
    <n v="0.99375400000000003"/>
    <n v="0.894231"/>
    <x v="187"/>
    <n v="0.95569366666666655"/>
  </r>
  <r>
    <n v="15"/>
    <x v="2"/>
    <n v="1636"/>
    <n v="0"/>
    <n v="1617"/>
    <n v="31722"/>
    <n v="3148"/>
    <n v="20980"/>
    <n v="133210"/>
    <n v="174"/>
    <n v="59104"/>
    <n v="1"/>
    <n v="0.836538"/>
    <x v="188"/>
    <n v="0.93068766666666658"/>
  </r>
  <r>
    <n v="15"/>
    <x v="2"/>
    <n v="2744"/>
    <n v="0"/>
    <n v="1266"/>
    <n v="32682"/>
    <n v="1335"/>
    <n v="20880"/>
    <n v="131568"/>
    <n v="174"/>
    <n v="58907"/>
    <n v="0.98767400000000005"/>
    <n v="0.836538"/>
    <x v="189"/>
    <n v="0.92551733333333341"/>
  </r>
  <r>
    <n v="15"/>
    <x v="2"/>
    <n v="2744"/>
    <n v="0"/>
    <n v="1617"/>
    <n v="31722"/>
    <n v="928"/>
    <n v="17310"/>
    <n v="129826"/>
    <n v="158"/>
    <n v="54321"/>
    <n v="0.97459700000000005"/>
    <n v="0.75961500000000004"/>
    <x v="190"/>
    <n v="0.87080366666666664"/>
  </r>
  <r>
    <n v="15"/>
    <x v="3"/>
    <n v="1014"/>
    <n v="0"/>
    <n v="2314"/>
    <n v="28248"/>
    <n v="4182"/>
    <n v="18310"/>
    <n v="128858"/>
    <n v="152"/>
    <n v="54068"/>
    <n v="0.96733000000000002"/>
    <n v="0.730769"/>
    <x v="191"/>
    <n v="0.85740266666666665"/>
  </r>
  <r>
    <n v="15"/>
    <x v="3"/>
    <n v="1014"/>
    <n v="0"/>
    <n v="1053"/>
    <n v="30240"/>
    <n v="8668"/>
    <n v="20880"/>
    <n v="131150"/>
    <n v="180"/>
    <n v="61855"/>
    <n v="0.98453599999999997"/>
    <n v="0.86538499999999996"/>
    <x v="5"/>
    <n v="0.94997366666666672"/>
  </r>
  <r>
    <n v="15"/>
    <x v="3"/>
    <n v="2838"/>
    <n v="0"/>
    <n v="1053"/>
    <n v="30240"/>
    <n v="1478"/>
    <n v="20880"/>
    <n v="129440"/>
    <n v="166"/>
    <n v="56489"/>
    <n v="0.97169899999999998"/>
    <n v="0.79807700000000004"/>
    <x v="192"/>
    <n v="0.89434166666666659"/>
  </r>
  <r>
    <n v="15"/>
    <x v="3"/>
    <n v="1014"/>
    <n v="0"/>
    <n v="322"/>
    <n v="9882"/>
    <n v="12428"/>
    <n v="20880"/>
    <n v="115380"/>
    <n v="122"/>
    <n v="44527"/>
    <n v="0.866151"/>
    <n v="0.586538"/>
    <x v="193"/>
    <n v="0.72418333333333329"/>
  </r>
  <r>
    <n v="15"/>
    <x v="3"/>
    <n v="2838"/>
    <n v="0"/>
    <n v="140"/>
    <n v="4236"/>
    <n v="3156"/>
    <n v="20980"/>
    <n v="107838"/>
    <n v="88"/>
    <n v="31350"/>
    <n v="0.80953399999999998"/>
    <n v="0.42307699999999998"/>
    <x v="194"/>
    <n v="0.57981366666666656"/>
  </r>
  <r>
    <n v="15"/>
    <x v="3"/>
    <n v="4318"/>
    <n v="0"/>
    <n v="322"/>
    <n v="9882"/>
    <n v="799"/>
    <n v="10640"/>
    <n v="105750"/>
    <n v="124"/>
    <n v="25962"/>
    <n v="0.79385899999999998"/>
    <n v="0.59615399999999996"/>
    <x v="195"/>
    <n v="0.60324566666666668"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9">
  <r>
    <n v="1"/>
    <x v="0"/>
    <n v="7610"/>
    <n v="0"/>
    <n v="11972"/>
    <n v="6972"/>
    <n v="15702"/>
    <n v="7690"/>
    <n v="110014"/>
    <n v="18"/>
    <n v="49946"/>
    <n v="0.82666300000000004"/>
    <n v="0.15254200000000001"/>
    <n v="0.56347000000000003"/>
    <x v="0"/>
  </r>
  <r>
    <n v="1"/>
    <x v="1"/>
    <n v="9020"/>
    <n v="0"/>
    <n v="9884"/>
    <n v="2952"/>
    <n v="24700"/>
    <n v="6590"/>
    <n v="109104"/>
    <n v="64"/>
    <n v="53146"/>
    <n v="0.81982500000000003"/>
    <n v="0.54237299999999999"/>
    <n v="0.59957099999999997"/>
    <x v="1"/>
  </r>
  <r>
    <n v="1"/>
    <x v="2"/>
    <n v="11361"/>
    <n v="0"/>
    <n v="8612"/>
    <n v="5418"/>
    <n v="18447"/>
    <n v="5870"/>
    <n v="110872"/>
    <n v="58"/>
    <n v="49708"/>
    <n v="0.83311000000000002"/>
    <n v="0.49152499999999999"/>
    <n v="0.56078499999999998"/>
    <x v="2"/>
  </r>
  <r>
    <n v="1"/>
    <x v="2"/>
    <n v="11361"/>
    <n v="0"/>
    <n v="10800"/>
    <n v="10668"/>
    <n v="13270"/>
    <n v="5870"/>
    <n v="111224"/>
    <n v="74"/>
    <n v="51969"/>
    <n v="0.83575500000000003"/>
    <n v="0.62711899999999998"/>
    <n v="0.58629299999999995"/>
    <x v="3"/>
  </r>
  <r>
    <n v="1"/>
    <x v="2"/>
    <n v="7848"/>
    <n v="0"/>
    <n v="8612"/>
    <n v="5418"/>
    <n v="33552"/>
    <n v="9960"/>
    <n v="112258"/>
    <n v="72"/>
    <n v="65390"/>
    <n v="0.84352499999999997"/>
    <n v="0.61016899999999996"/>
    <n v="0.737703"/>
    <x v="4"/>
  </r>
  <r>
    <n v="1"/>
    <x v="2"/>
    <n v="7848"/>
    <n v="0"/>
    <n v="10800"/>
    <n v="10668"/>
    <n v="26540"/>
    <n v="10291"/>
    <n v="112538"/>
    <n v="88"/>
    <n v="66146"/>
    <n v="0.84562899999999996"/>
    <n v="0.74576299999999995"/>
    <n v="0.74623200000000001"/>
    <x v="5"/>
  </r>
  <r>
    <n v="1"/>
    <x v="2"/>
    <n v="14861"/>
    <n v="0"/>
    <n v="8612"/>
    <n v="5418"/>
    <n v="7614"/>
    <n v="5870"/>
    <n v="110728"/>
    <n v="64"/>
    <n v="42375"/>
    <n v="0.83202799999999999"/>
    <n v="0.54237299999999999"/>
    <n v="0.47805700000000001"/>
    <x v="6"/>
  </r>
  <r>
    <n v="1"/>
    <x v="2"/>
    <n v="14861"/>
    <n v="0"/>
    <n v="10800"/>
    <n v="10668"/>
    <n v="4708"/>
    <n v="4300"/>
    <n v="109910"/>
    <n v="80"/>
    <n v="45337"/>
    <n v="0.82588200000000001"/>
    <n v="0.67796599999999996"/>
    <n v="0.51147299999999996"/>
    <x v="7"/>
  </r>
  <r>
    <n v="1"/>
    <x v="3"/>
    <n v="5584"/>
    <n v="0"/>
    <n v="16110"/>
    <n v="27294"/>
    <n v="18288"/>
    <n v="10000"/>
    <n v="133082"/>
    <n v="118"/>
    <n v="77278"/>
    <n v="1"/>
    <n v="1"/>
    <n v="0.87181900000000001"/>
    <x v="8"/>
  </r>
  <r>
    <n v="1"/>
    <x v="3"/>
    <n v="5584"/>
    <n v="0"/>
    <n v="11469"/>
    <n v="5232"/>
    <n v="41393"/>
    <n v="11780"/>
    <n v="109588"/>
    <n v="72"/>
    <n v="75460"/>
    <n v="0.82346200000000003"/>
    <n v="0.61016899999999996"/>
    <n v="0.85130899999999998"/>
    <x v="9"/>
  </r>
  <r>
    <n v="1"/>
    <x v="3"/>
    <n v="15134"/>
    <n v="0"/>
    <n v="11469"/>
    <n v="5232"/>
    <n v="3391"/>
    <n v="4300"/>
    <n v="105160"/>
    <n v="78"/>
    <n v="39527"/>
    <n v="0.79018999999999995"/>
    <n v="0.66101699999999997"/>
    <n v="0.44592700000000002"/>
    <x v="10"/>
  </r>
  <r>
    <n v="1"/>
    <x v="3"/>
    <n v="5584"/>
    <n v="0"/>
    <n v="8788"/>
    <n v="5298"/>
    <n v="58679"/>
    <n v="10291"/>
    <n v="111976"/>
    <n v="78"/>
    <n v="88640"/>
    <n v="0.84140599999999999"/>
    <n v="0.66101699999999997"/>
    <n v="1"/>
    <x v="11"/>
  </r>
  <r>
    <n v="1"/>
    <x v="3"/>
    <n v="15134"/>
    <n v="0"/>
    <n v="5481"/>
    <n v="6618"/>
    <n v="13545"/>
    <n v="5870"/>
    <n v="110684"/>
    <n v="84"/>
    <n v="46650"/>
    <n v="0.83169800000000005"/>
    <n v="0.71186400000000005"/>
    <n v="0.52628600000000003"/>
    <x v="12"/>
  </r>
  <r>
    <n v="1"/>
    <x v="3"/>
    <n v="20943"/>
    <n v="0"/>
    <n v="8788"/>
    <n v="5298"/>
    <n v="1631"/>
    <n v="1930"/>
    <n v="104920"/>
    <n v="38"/>
    <n v="38590"/>
    <n v="0.78838600000000003"/>
    <n v="0.32203399999999999"/>
    <n v="0.43535600000000002"/>
    <x v="13"/>
  </r>
  <r>
    <n v="2"/>
    <x v="0"/>
    <n v="5201"/>
    <n v="0"/>
    <n v="14635"/>
    <n v="4374"/>
    <n v="12354"/>
    <n v="3080"/>
    <n v="109366"/>
    <n v="14"/>
    <n v="39644"/>
    <n v="0.89667799999999998"/>
    <n v="0.13725499999999999"/>
    <n v="0.46356399999999998"/>
    <x v="14"/>
  </r>
  <r>
    <n v="2"/>
    <x v="1"/>
    <n v="6314"/>
    <n v="0"/>
    <n v="12538"/>
    <n v="5100"/>
    <n v="16304"/>
    <n v="5160"/>
    <n v="112900"/>
    <n v="68"/>
    <n v="45416"/>
    <n v="0.92565299999999995"/>
    <n v="0.66666700000000001"/>
    <n v="0.531057"/>
    <x v="15"/>
  </r>
  <r>
    <n v="2"/>
    <x v="2"/>
    <n v="10361"/>
    <n v="120"/>
    <n v="6654"/>
    <n v="11328"/>
    <n v="13296"/>
    <n v="7950"/>
    <n v="120888"/>
    <n v="102"/>
    <n v="49709"/>
    <n v="0.99114500000000005"/>
    <n v="1"/>
    <n v="0.58125599999999999"/>
    <x v="16"/>
  </r>
  <r>
    <n v="2"/>
    <x v="2"/>
    <n v="10361"/>
    <n v="120"/>
    <n v="9064"/>
    <n v="11208"/>
    <n v="9412"/>
    <n v="7650"/>
    <n v="120648"/>
    <n v="102"/>
    <n v="47816"/>
    <n v="0.98917699999999997"/>
    <n v="1"/>
    <n v="0.55912099999999998"/>
    <x v="17"/>
  </r>
  <r>
    <n v="2"/>
    <x v="2"/>
    <n v="7257"/>
    <n v="80"/>
    <n v="6654"/>
    <n v="11328"/>
    <n v="33883"/>
    <n v="7690"/>
    <n v="121308"/>
    <n v="82"/>
    <n v="66892"/>
    <n v="0.99458899999999995"/>
    <n v="0.80392200000000003"/>
    <n v="0.78217999999999999"/>
    <x v="18"/>
  </r>
  <r>
    <n v="2"/>
    <x v="2"/>
    <n v="7257"/>
    <n v="80"/>
    <n v="9064"/>
    <n v="11208"/>
    <n v="25179"/>
    <n v="7690"/>
    <n v="121968"/>
    <n v="82"/>
    <n v="60479"/>
    <n v="1"/>
    <n v="0.80392200000000003"/>
    <n v="0.70719100000000001"/>
    <x v="19"/>
  </r>
  <r>
    <n v="2"/>
    <x v="2"/>
    <n v="14422"/>
    <n v="120"/>
    <n v="6654"/>
    <n v="11328"/>
    <n v="7328"/>
    <n v="3890"/>
    <n v="118944"/>
    <n v="78"/>
    <n v="43742"/>
    <n v="0.97520700000000005"/>
    <n v="0.764706"/>
    <n v="0.51148300000000002"/>
    <x v="20"/>
  </r>
  <r>
    <n v="2"/>
    <x v="2"/>
    <n v="14422"/>
    <n v="120"/>
    <n v="9064"/>
    <n v="11208"/>
    <n v="4091"/>
    <n v="2790"/>
    <n v="118308"/>
    <n v="76"/>
    <n v="41696"/>
    <n v="0.96999199999999997"/>
    <n v="0.74509800000000004"/>
    <n v="0.48755799999999999"/>
    <x v="21"/>
  </r>
  <r>
    <n v="2"/>
    <x v="3"/>
    <n v="5789"/>
    <n v="80"/>
    <n v="14796"/>
    <n v="11413"/>
    <n v="11832"/>
    <n v="7980"/>
    <n v="119942"/>
    <n v="86"/>
    <n v="51889"/>
    <n v="0.98338899999999996"/>
    <n v="0.84313700000000003"/>
    <n v="0.60674700000000004"/>
    <x v="22"/>
  </r>
  <r>
    <n v="2"/>
    <x v="3"/>
    <n v="5789"/>
    <n v="80"/>
    <n v="9905"/>
    <n v="10608"/>
    <n v="36517"/>
    <n v="7650"/>
    <n v="119156"/>
    <n v="80"/>
    <n v="70549"/>
    <n v="0.97694499999999995"/>
    <n v="0.78431399999999996"/>
    <n v="0.82494199999999995"/>
    <x v="23"/>
  </r>
  <r>
    <n v="2"/>
    <x v="3"/>
    <n v="13216"/>
    <n v="120"/>
    <n v="9905"/>
    <n v="10608"/>
    <n v="4256"/>
    <n v="2690"/>
    <n v="115910"/>
    <n v="78"/>
    <n v="40795"/>
    <n v="0.95033100000000004"/>
    <n v="0.764706"/>
    <n v="0.47702299999999997"/>
    <x v="24"/>
  </r>
  <r>
    <n v="2"/>
    <x v="3"/>
    <n v="5789"/>
    <n v="80"/>
    <n v="6157"/>
    <n v="11010"/>
    <n v="54834"/>
    <n v="7650"/>
    <n v="120876"/>
    <n v="74"/>
    <n v="85520"/>
    <n v="0.99104700000000001"/>
    <n v="0.72548999999999997"/>
    <n v="1"/>
    <x v="25"/>
  </r>
  <r>
    <n v="2"/>
    <x v="3"/>
    <n v="13216"/>
    <n v="120"/>
    <n v="4095"/>
    <n v="7014"/>
    <n v="13438"/>
    <n v="5160"/>
    <n v="115372"/>
    <n v="64"/>
    <n v="43043"/>
    <n v="0.94591999999999998"/>
    <n v="0.62745099999999998"/>
    <n v="0.50330900000000001"/>
    <x v="26"/>
  </r>
  <r>
    <n v="2"/>
    <x v="3"/>
    <n v="23561"/>
    <n v="120"/>
    <n v="6157"/>
    <n v="11010"/>
    <n v="2907"/>
    <n v="3590"/>
    <n v="116934"/>
    <n v="64"/>
    <n v="47345"/>
    <n v="0.958727"/>
    <n v="0.62745099999999998"/>
    <n v="0.55361300000000002"/>
    <x v="27"/>
  </r>
  <r>
    <n v="3"/>
    <x v="0"/>
    <n v="7550"/>
    <n v="-600"/>
    <n v="11769"/>
    <n v="6900"/>
    <n v="19744"/>
    <n v="3200"/>
    <n v="107228"/>
    <n v="24"/>
    <n v="48563"/>
    <n v="0.89531300000000003"/>
    <n v="0.235294"/>
    <n v="0.63763599999999998"/>
    <x v="28"/>
  </r>
  <r>
    <n v="3"/>
    <x v="1"/>
    <n v="8010"/>
    <n v="0"/>
    <n v="9794"/>
    <n v="0"/>
    <n v="15404"/>
    <n v="5170"/>
    <n v="105424"/>
    <n v="20"/>
    <n v="38378"/>
    <n v="0.88024999999999998"/>
    <n v="0.196078"/>
    <n v="0.50390599999999997"/>
    <x v="29"/>
  </r>
  <r>
    <n v="3"/>
    <x v="2"/>
    <n v="10439"/>
    <n v="140"/>
    <n v="7660"/>
    <n v="11628"/>
    <n v="15688"/>
    <n v="5930"/>
    <n v="117480"/>
    <n v="78"/>
    <n v="51485"/>
    <n v="0.98091300000000003"/>
    <n v="0.764706"/>
    <n v="0.67600199999999999"/>
    <x v="30"/>
  </r>
  <r>
    <n v="3"/>
    <x v="2"/>
    <n v="10439"/>
    <n v="140"/>
    <n v="10112"/>
    <n v="7992"/>
    <n v="10195"/>
    <n v="5930"/>
    <n v="114366"/>
    <n v="66"/>
    <n v="44809"/>
    <n v="0.95491199999999998"/>
    <n v="0.64705900000000005"/>
    <n v="0.58834600000000004"/>
    <x v="31"/>
  </r>
  <r>
    <n v="3"/>
    <x v="2"/>
    <n v="7027"/>
    <n v="40"/>
    <n v="7660"/>
    <n v="11628"/>
    <n v="41016"/>
    <n v="8790"/>
    <n v="117360"/>
    <n v="102"/>
    <n v="76161"/>
    <n v="0.97991099999999998"/>
    <n v="1"/>
    <n v="1"/>
    <x v="32"/>
  </r>
  <r>
    <n v="3"/>
    <x v="2"/>
    <n v="7027"/>
    <n v="40"/>
    <n v="10112"/>
    <n v="7992"/>
    <n v="34788"/>
    <n v="5930"/>
    <n v="114138"/>
    <n v="90"/>
    <n v="65890"/>
    <n v="0.95300799999999997"/>
    <n v="0.88235300000000005"/>
    <n v="0.86514100000000005"/>
    <x v="33"/>
  </r>
  <r>
    <n v="3"/>
    <x v="2"/>
    <n v="14311"/>
    <n v="180"/>
    <n v="7660"/>
    <n v="11628"/>
    <n v="7156"/>
    <n v="5170"/>
    <n v="117042"/>
    <n v="74"/>
    <n v="46105"/>
    <n v="0.97725600000000001"/>
    <n v="0.72548999999999997"/>
    <n v="0.60536199999999996"/>
    <x v="34"/>
  </r>
  <r>
    <n v="3"/>
    <x v="2"/>
    <n v="14311"/>
    <n v="180"/>
    <n v="10112"/>
    <n v="7992"/>
    <n v="5053"/>
    <n v="1790"/>
    <n v="111588"/>
    <n v="62"/>
    <n v="39439"/>
    <n v="0.93171700000000002"/>
    <n v="0.60784300000000002"/>
    <n v="0.51783699999999999"/>
    <x v="35"/>
  </r>
  <r>
    <n v="3"/>
    <x v="3"/>
    <n v="4907"/>
    <n v="0"/>
    <n v="14936"/>
    <n v="13218"/>
    <n v="21448"/>
    <n v="8460"/>
    <n v="119766"/>
    <n v="86"/>
    <n v="62969"/>
    <n v="1"/>
    <n v="0.84313700000000003"/>
    <n v="0.82678799999999997"/>
    <x v="36"/>
  </r>
  <r>
    <n v="3"/>
    <x v="3"/>
    <n v="4907"/>
    <n v="0"/>
    <n v="11154"/>
    <n v="11868"/>
    <n v="31717"/>
    <n v="8460"/>
    <n v="116722"/>
    <n v="68"/>
    <n v="68106"/>
    <n v="0.97458400000000001"/>
    <n v="0.66666700000000001"/>
    <n v="0.89423699999999995"/>
    <x v="37"/>
  </r>
  <r>
    <n v="3"/>
    <x v="3"/>
    <n v="14887"/>
    <n v="180"/>
    <n v="11154"/>
    <n v="11868"/>
    <n v="2963"/>
    <n v="5170"/>
    <n v="115534"/>
    <n v="78"/>
    <n v="46223"/>
    <n v="0.96466399999999997"/>
    <n v="0.764706"/>
    <n v="0.60691200000000001"/>
    <x v="38"/>
  </r>
  <r>
    <n v="3"/>
    <x v="3"/>
    <n v="4907"/>
    <n v="0"/>
    <n v="7715"/>
    <n v="6252"/>
    <n v="43599"/>
    <n v="8460"/>
    <n v="112274"/>
    <n v="62"/>
    <n v="70934"/>
    <n v="0.93744499999999997"/>
    <n v="0.60784300000000002"/>
    <n v="0.931369"/>
    <x v="39"/>
  </r>
  <r>
    <n v="3"/>
    <x v="3"/>
    <n v="14887"/>
    <n v="180"/>
    <n v="5432"/>
    <n v="5076"/>
    <n v="9966"/>
    <n v="5410"/>
    <n v="108864"/>
    <n v="64"/>
    <n v="40952"/>
    <n v="0.908972"/>
    <n v="0.62745099999999998"/>
    <n v="0.53770300000000004"/>
    <x v="40"/>
  </r>
  <r>
    <n v="3"/>
    <x v="3"/>
    <n v="19806"/>
    <n v="240"/>
    <n v="7715"/>
    <n v="6252"/>
    <n v="2298"/>
    <n v="640"/>
    <n v="108014"/>
    <n v="54"/>
    <n v="36953"/>
    <n v="0.90187499999999998"/>
    <n v="0.52941199999999999"/>
    <n v="0.48519600000000002"/>
    <x v="41"/>
  </r>
  <r>
    <n v="4"/>
    <x v="0"/>
    <n v="6408"/>
    <n v="0"/>
    <n v="11747"/>
    <n v="3786"/>
    <n v="12194"/>
    <n v="5400"/>
    <n v="108722"/>
    <n v="20"/>
    <n v="39535"/>
    <n v="0.88291399999999998"/>
    <n v="0.169492"/>
    <n v="0.50518799999999997"/>
    <x v="42"/>
  </r>
  <r>
    <n v="4"/>
    <x v="1"/>
    <n v="7072"/>
    <n v="0"/>
    <n v="10186"/>
    <n v="900"/>
    <n v="13756"/>
    <n v="4040"/>
    <n v="106204"/>
    <n v="16"/>
    <n v="35954"/>
    <n v="0.86246500000000004"/>
    <n v="0.13559299999999999"/>
    <n v="0.45942899999999998"/>
    <x v="43"/>
  </r>
  <r>
    <n v="4"/>
    <x v="2"/>
    <n v="10546"/>
    <n v="80"/>
    <n v="6509"/>
    <n v="11370"/>
    <n v="19762"/>
    <n v="7330"/>
    <n v="116630"/>
    <n v="92"/>
    <n v="55597"/>
    <n v="0.947133"/>
    <n v="0.77966100000000005"/>
    <n v="0.71043199999999995"/>
    <x v="44"/>
  </r>
  <r>
    <n v="4"/>
    <x v="2"/>
    <n v="10546"/>
    <n v="80"/>
    <n v="8666"/>
    <n v="9234"/>
    <n v="12857"/>
    <n v="6630"/>
    <n v="112324"/>
    <n v="82"/>
    <n v="48013"/>
    <n v="0.912165"/>
    <n v="0.69491499999999995"/>
    <n v="0.61352200000000001"/>
    <x v="45"/>
  </r>
  <r>
    <n v="4"/>
    <x v="2"/>
    <n v="6876"/>
    <n v="80"/>
    <n v="6509"/>
    <n v="11370"/>
    <n v="34603"/>
    <n v="6530"/>
    <n v="117494"/>
    <n v="110"/>
    <n v="65968"/>
    <n v="0.95415000000000005"/>
    <n v="0.932203"/>
    <n v="0.84295500000000001"/>
    <x v="46"/>
  </r>
  <r>
    <n v="4"/>
    <x v="2"/>
    <n v="6876"/>
    <n v="80"/>
    <n v="8666"/>
    <n v="9234"/>
    <n v="26671"/>
    <n v="6630"/>
    <n v="113854"/>
    <n v="100"/>
    <n v="58157"/>
    <n v="0.92459000000000002"/>
    <n v="0.84745800000000004"/>
    <n v="0.74314400000000003"/>
    <x v="47"/>
  </r>
  <r>
    <n v="4"/>
    <x v="2"/>
    <n v="14002"/>
    <n v="80"/>
    <n v="6509"/>
    <n v="11370"/>
    <n v="8338"/>
    <n v="5100"/>
    <n v="116018"/>
    <n v="84"/>
    <n v="45399"/>
    <n v="0.94216299999999997"/>
    <n v="0.71186400000000005"/>
    <n v="0.58011999999999997"/>
    <x v="48"/>
  </r>
  <r>
    <n v="4"/>
    <x v="2"/>
    <n v="14002"/>
    <n v="80"/>
    <n v="8666"/>
    <n v="9234"/>
    <n v="6174"/>
    <n v="2900"/>
    <n v="110686"/>
    <n v="74"/>
    <n v="41056"/>
    <n v="0.89886299999999997"/>
    <n v="0.62711899999999998"/>
    <n v="0.52462399999999998"/>
    <x v="49"/>
  </r>
  <r>
    <n v="4"/>
    <x v="3"/>
    <n v="4929"/>
    <n v="80"/>
    <n v="13970"/>
    <n v="17046"/>
    <n v="13393"/>
    <n v="6630"/>
    <n v="123140"/>
    <n v="118"/>
    <n v="56049"/>
    <n v="1"/>
    <n v="1"/>
    <n v="0.71620799999999996"/>
    <x v="50"/>
  </r>
  <r>
    <n v="4"/>
    <x v="3"/>
    <n v="4929"/>
    <n v="80"/>
    <n v="8712"/>
    <n v="3900"/>
    <n v="40499"/>
    <n v="6530"/>
    <n v="109970"/>
    <n v="90"/>
    <n v="64651"/>
    <n v="0.89304899999999998"/>
    <n v="0.76271199999999995"/>
    <n v="0.82612600000000003"/>
    <x v="51"/>
  </r>
  <r>
    <n v="4"/>
    <x v="3"/>
    <n v="13568"/>
    <n v="80"/>
    <n v="8712"/>
    <n v="3900"/>
    <n v="6394"/>
    <n v="4140"/>
    <n v="107378"/>
    <n v="68"/>
    <n v="36794"/>
    <n v="0.87199899999999997"/>
    <n v="0.57627099999999998"/>
    <n v="0.470163"/>
    <x v="52"/>
  </r>
  <r>
    <n v="4"/>
    <x v="3"/>
    <n v="4929"/>
    <n v="80"/>
    <n v="6057"/>
    <n v="6174"/>
    <n v="52077"/>
    <n v="8940"/>
    <n v="113868"/>
    <n v="96"/>
    <n v="78258"/>
    <n v="0.92470399999999997"/>
    <n v="0.81355900000000003"/>
    <n v="1"/>
    <x v="53"/>
  </r>
  <r>
    <n v="4"/>
    <x v="3"/>
    <n v="13568"/>
    <n v="80"/>
    <n v="4150"/>
    <n v="7074"/>
    <n v="13093"/>
    <n v="5140"/>
    <n v="114506"/>
    <n v="68"/>
    <n v="43105"/>
    <n v="0.92988499999999996"/>
    <n v="0.57627099999999998"/>
    <n v="0.55080600000000002"/>
    <x v="54"/>
  </r>
  <r>
    <n v="4"/>
    <x v="3"/>
    <n v="23862"/>
    <n v="80"/>
    <n v="6057"/>
    <n v="6174"/>
    <n v="1668"/>
    <n v="400"/>
    <n v="109836"/>
    <n v="46"/>
    <n v="38242"/>
    <n v="0.89195999999999998"/>
    <n v="0.38983099999999998"/>
    <n v="0.48866599999999999"/>
    <x v="55"/>
  </r>
  <r>
    <n v="5"/>
    <x v="0"/>
    <n v="7109"/>
    <n v="0"/>
    <n v="11820"/>
    <n v="2844"/>
    <n v="11454"/>
    <n v="3580"/>
    <n v="109724"/>
    <n v="12"/>
    <n v="36807"/>
    <n v="0.87800299999999998"/>
    <n v="0.111111"/>
    <n v="0.49629200000000001"/>
    <x v="56"/>
  </r>
  <r>
    <n v="5"/>
    <x v="1"/>
    <n v="7888"/>
    <n v="0"/>
    <n v="10370"/>
    <n v="2082"/>
    <n v="13564"/>
    <n v="2560"/>
    <n v="109108"/>
    <n v="46"/>
    <n v="36464"/>
    <n v="0.87307400000000002"/>
    <n v="0.42592600000000003"/>
    <n v="0.49166700000000002"/>
    <x v="57"/>
  </r>
  <r>
    <n v="5"/>
    <x v="2"/>
    <n v="13657"/>
    <n v="80"/>
    <n v="5762"/>
    <n v="9468"/>
    <n v="13947"/>
    <n v="5890"/>
    <n v="116616"/>
    <n v="80"/>
    <n v="48805"/>
    <n v="0.93315199999999998"/>
    <n v="0.74074099999999998"/>
    <n v="0.65806900000000002"/>
    <x v="58"/>
  </r>
  <r>
    <n v="5"/>
    <x v="2"/>
    <n v="13657"/>
    <n v="80"/>
    <n v="8065"/>
    <n v="10566"/>
    <n v="12892"/>
    <n v="2560"/>
    <n v="116558"/>
    <n v="82"/>
    <n v="47820"/>
    <n v="0.93268799999999996"/>
    <n v="0.75925900000000002"/>
    <n v="0.644787"/>
    <x v="59"/>
  </r>
  <r>
    <n v="5"/>
    <x v="2"/>
    <n v="9750"/>
    <n v="120"/>
    <n v="5762"/>
    <n v="9468"/>
    <n v="26787"/>
    <n v="5650"/>
    <n v="116394"/>
    <n v="80"/>
    <n v="57538"/>
    <n v="0.93137599999999998"/>
    <n v="0.74074099999999998"/>
    <n v="0.77582099999999998"/>
    <x v="60"/>
  </r>
  <r>
    <n v="5"/>
    <x v="2"/>
    <n v="9750"/>
    <n v="120"/>
    <n v="8065"/>
    <n v="10566"/>
    <n v="20403"/>
    <n v="5690"/>
    <n v="118622"/>
    <n v="82"/>
    <n v="54594"/>
    <n v="0.94920400000000005"/>
    <n v="0.75925900000000002"/>
    <n v="0.73612500000000003"/>
    <x v="61"/>
  </r>
  <r>
    <n v="5"/>
    <x v="2"/>
    <n v="18743"/>
    <n v="80"/>
    <n v="5762"/>
    <n v="9468"/>
    <n v="9944"/>
    <n v="1430"/>
    <n v="113808"/>
    <n v="62"/>
    <n v="45429"/>
    <n v="0.91068300000000002"/>
    <n v="0.57407399999999997"/>
    <n v="0.61254799999999998"/>
    <x v="62"/>
  </r>
  <r>
    <n v="5"/>
    <x v="2"/>
    <n v="18743"/>
    <n v="80"/>
    <n v="8065"/>
    <n v="10566"/>
    <n v="5013"/>
    <n v="1390"/>
    <n v="115514"/>
    <n v="64"/>
    <n v="43857"/>
    <n v="0.92433399999999999"/>
    <n v="0.59259300000000004"/>
    <n v="0.59135199999999999"/>
    <x v="63"/>
  </r>
  <r>
    <n v="5"/>
    <x v="3"/>
    <n v="7395"/>
    <n v="120"/>
    <n v="13459"/>
    <n v="17310"/>
    <n v="11827"/>
    <n v="5050"/>
    <n v="124970"/>
    <n v="108"/>
    <n v="55162"/>
    <n v="1"/>
    <n v="1"/>
    <n v="0.743784"/>
    <x v="64"/>
  </r>
  <r>
    <n v="5"/>
    <x v="3"/>
    <n v="7395"/>
    <n v="120"/>
    <n v="8303"/>
    <n v="6594"/>
    <n v="30589"/>
    <n v="5050"/>
    <n v="114330"/>
    <n v="78"/>
    <n v="58051"/>
    <n v="0.91486000000000001"/>
    <n v="0.72222200000000003"/>
    <n v="0.78273800000000004"/>
    <x v="65"/>
  </r>
  <r>
    <n v="5"/>
    <x v="3"/>
    <n v="17536"/>
    <n v="160"/>
    <n v="8303"/>
    <n v="6594"/>
    <n v="5666"/>
    <n v="2600"/>
    <n v="112368"/>
    <n v="62"/>
    <n v="40860"/>
    <n v="0.89915999999999996"/>
    <n v="0.57407399999999997"/>
    <n v="0.55094100000000001"/>
    <x v="66"/>
  </r>
  <r>
    <n v="5"/>
    <x v="3"/>
    <n v="7395"/>
    <n v="120"/>
    <n v="5483"/>
    <n v="7650"/>
    <n v="46154"/>
    <n v="7360"/>
    <n v="114070"/>
    <n v="86"/>
    <n v="74164"/>
    <n v="0.91277900000000001"/>
    <n v="0.796296"/>
    <n v="1"/>
    <x v="67"/>
  </r>
  <r>
    <n v="5"/>
    <x v="3"/>
    <n v="17536"/>
    <n v="160"/>
    <n v="2918"/>
    <n v="1080"/>
    <n v="12658"/>
    <n v="6490"/>
    <n v="110444"/>
    <n v="58"/>
    <n v="40842"/>
    <n v="0.88376399999999999"/>
    <n v="0.53703699999999999"/>
    <n v="0.55069800000000002"/>
    <x v="68"/>
  </r>
  <r>
    <n v="5"/>
    <x v="3"/>
    <n v="26744"/>
    <n v="750"/>
    <n v="5483"/>
    <n v="7650"/>
    <n v="1933"/>
    <n v="640"/>
    <n v="110302"/>
    <n v="40"/>
    <n v="43202"/>
    <n v="0.88262799999999997"/>
    <n v="0.37036999999999998"/>
    <n v="0.58252000000000004"/>
    <x v="69"/>
  </r>
  <r>
    <n v="6"/>
    <x v="0"/>
    <n v="6862"/>
    <n v="0"/>
    <n v="12671"/>
    <n v="5922"/>
    <n v="10582"/>
    <n v="7090"/>
    <n v="108624"/>
    <n v="16"/>
    <n v="43127"/>
    <n v="0.88989399999999996"/>
    <n v="0.16"/>
    <n v="0.47069"/>
    <x v="70"/>
  </r>
  <r>
    <n v="6"/>
    <x v="1"/>
    <n v="9770"/>
    <n v="0"/>
    <n v="10650"/>
    <n v="0"/>
    <n v="12200"/>
    <n v="4100"/>
    <n v="103700"/>
    <n v="0"/>
    <n v="36720"/>
    <n v="0.84955400000000003"/>
    <n v="0"/>
    <n v="0.40076400000000001"/>
    <x v="71"/>
  </r>
  <r>
    <n v="6"/>
    <x v="2"/>
    <n v="10891"/>
    <n v="0"/>
    <n v="7649"/>
    <n v="6156"/>
    <n v="11695"/>
    <n v="9060"/>
    <n v="113222"/>
    <n v="92"/>
    <n v="45452"/>
    <n v="0.92756300000000003"/>
    <n v="0.92"/>
    <n v="0.49606499999999998"/>
    <x v="72"/>
  </r>
  <r>
    <n v="6"/>
    <x v="2"/>
    <n v="10891"/>
    <n v="0"/>
    <n v="10098"/>
    <n v="10410"/>
    <n v="8835"/>
    <n v="8660"/>
    <n v="115562"/>
    <n v="100"/>
    <n v="48894"/>
    <n v="0.94673300000000005"/>
    <n v="1"/>
    <n v="0.533632"/>
    <x v="73"/>
  </r>
  <r>
    <n v="6"/>
    <x v="2"/>
    <n v="7100"/>
    <n v="0"/>
    <n v="7649"/>
    <n v="6156"/>
    <n v="28188"/>
    <n v="8660"/>
    <n v="112898"/>
    <n v="80"/>
    <n v="57755"/>
    <n v="0.92490799999999995"/>
    <n v="0.8"/>
    <n v="0.63034100000000004"/>
    <x v="74"/>
  </r>
  <r>
    <n v="6"/>
    <x v="2"/>
    <n v="7100"/>
    <n v="0"/>
    <n v="10098"/>
    <n v="10410"/>
    <n v="22272"/>
    <n v="8660"/>
    <n v="115670"/>
    <n v="88"/>
    <n v="58541"/>
    <n v="0.94761799999999996"/>
    <n v="0.88"/>
    <n v="0.63892000000000004"/>
    <x v="75"/>
  </r>
  <r>
    <n v="6"/>
    <x v="2"/>
    <n v="13914"/>
    <n v="180"/>
    <n v="7649"/>
    <n v="6156"/>
    <n v="7422"/>
    <n v="5770"/>
    <n v="110936"/>
    <n v="62"/>
    <n v="41092"/>
    <n v="0.90883499999999995"/>
    <n v="0.62"/>
    <n v="0.44847999999999999"/>
    <x v="76"/>
  </r>
  <r>
    <n v="6"/>
    <x v="2"/>
    <n v="13914"/>
    <n v="180"/>
    <n v="10098"/>
    <n v="10410"/>
    <n v="4162"/>
    <n v="4000"/>
    <n v="112916"/>
    <n v="70"/>
    <n v="42764"/>
    <n v="0.92505599999999999"/>
    <n v="0.7"/>
    <n v="0.466729"/>
    <x v="77"/>
  </r>
  <r>
    <n v="6"/>
    <x v="3"/>
    <n v="4939"/>
    <n v="0"/>
    <n v="15750"/>
    <n v="15792"/>
    <n v="21623"/>
    <n v="10480"/>
    <n v="122064"/>
    <n v="84"/>
    <n v="68585"/>
    <n v="1"/>
    <n v="0.84"/>
    <n v="0.74853999999999998"/>
    <x v="78"/>
  </r>
  <r>
    <n v="6"/>
    <x v="3"/>
    <n v="4939"/>
    <n v="0"/>
    <n v="9333"/>
    <n v="6336"/>
    <n v="59699"/>
    <n v="9892"/>
    <n v="113262"/>
    <n v="64"/>
    <n v="90198"/>
    <n v="0.92788999999999999"/>
    <n v="0.64"/>
    <n v="0.98442600000000002"/>
    <x v="79"/>
  </r>
  <r>
    <n v="6"/>
    <x v="3"/>
    <n v="13709"/>
    <n v="180"/>
    <n v="9333"/>
    <n v="6336"/>
    <n v="5375"/>
    <n v="6100"/>
    <n v="111336"/>
    <n v="72"/>
    <n v="41034"/>
    <n v="0.91211200000000003"/>
    <n v="0.72"/>
    <n v="0.447847"/>
    <x v="80"/>
  </r>
  <r>
    <n v="6"/>
    <x v="3"/>
    <n v="4939"/>
    <n v="0"/>
    <n v="6704"/>
    <n v="5076"/>
    <n v="66146"/>
    <n v="8761"/>
    <n v="111098"/>
    <n v="52"/>
    <n v="91625"/>
    <n v="0.91016200000000003"/>
    <n v="0.52"/>
    <n v="1"/>
    <x v="81"/>
  </r>
  <r>
    <n v="6"/>
    <x v="3"/>
    <n v="13709"/>
    <n v="180"/>
    <n v="4387"/>
    <n v="8310"/>
    <n v="13548"/>
    <n v="6990"/>
    <n v="111912"/>
    <n v="70"/>
    <n v="47124"/>
    <n v="0.91683099999999995"/>
    <n v="0.7"/>
    <n v="0.51431400000000005"/>
    <x v="82"/>
  </r>
  <r>
    <n v="6"/>
    <x v="3"/>
    <n v="21850"/>
    <n v="180"/>
    <n v="6704"/>
    <n v="5076"/>
    <n v="1684"/>
    <n v="400"/>
    <n v="106022"/>
    <n v="38"/>
    <n v="35894"/>
    <n v="0.86857700000000004"/>
    <n v="0.38"/>
    <n v="0.39174900000000001"/>
    <x v="83"/>
  </r>
  <r>
    <n v="7"/>
    <x v="0"/>
    <n v="8120"/>
    <n v="0"/>
    <n v="14816"/>
    <n v="4698"/>
    <n v="8700"/>
    <n v="5370"/>
    <n v="106634"/>
    <n v="20"/>
    <n v="41704"/>
    <n v="0.854549"/>
    <n v="0.17857100000000001"/>
    <n v="0.53362699999999996"/>
    <x v="84"/>
  </r>
  <r>
    <n v="7"/>
    <x v="1"/>
    <n v="9120"/>
    <n v="0"/>
    <n v="11140"/>
    <n v="0"/>
    <n v="15750"/>
    <n v="4000"/>
    <n v="103080"/>
    <n v="2"/>
    <n v="40010"/>
    <n v="0.826067"/>
    <n v="1.7857100000000001E-2"/>
    <n v="0.51195100000000004"/>
    <x v="85"/>
  </r>
  <r>
    <n v="7"/>
    <x v="2"/>
    <n v="11454"/>
    <n v="40"/>
    <n v="8067"/>
    <n v="10428"/>
    <n v="15787"/>
    <n v="5370"/>
    <n v="112378"/>
    <n v="88"/>
    <n v="51146"/>
    <n v="0.90058000000000005"/>
    <n v="0.78571400000000002"/>
    <n v="0.654443"/>
    <x v="86"/>
  </r>
  <r>
    <n v="7"/>
    <x v="2"/>
    <n v="11454"/>
    <n v="40"/>
    <n v="10815"/>
    <n v="8970"/>
    <n v="10941"/>
    <n v="5370"/>
    <n v="113042"/>
    <n v="84"/>
    <n v="47591"/>
    <n v="0.90590099999999996"/>
    <n v="0.75"/>
    <n v="0.608954"/>
    <x v="87"/>
  </r>
  <r>
    <n v="7"/>
    <x v="2"/>
    <n v="7736"/>
    <n v="0"/>
    <n v="8067"/>
    <n v="10428"/>
    <n v="27575"/>
    <n v="8060"/>
    <n v="113938"/>
    <n v="68"/>
    <n v="61866"/>
    <n v="0.91308199999999995"/>
    <n v="0.60714299999999999"/>
    <n v="0.79161099999999995"/>
    <x v="88"/>
  </r>
  <r>
    <n v="7"/>
    <x v="2"/>
    <n v="7736"/>
    <n v="0"/>
    <n v="10815"/>
    <n v="8970"/>
    <n v="20615"/>
    <n v="8160"/>
    <n v="114998"/>
    <n v="66"/>
    <n v="56297"/>
    <n v="0.92157599999999995"/>
    <n v="0.58928599999999998"/>
    <n v="0.72035300000000002"/>
    <x v="89"/>
  </r>
  <r>
    <n v="7"/>
    <x v="2"/>
    <n v="14693"/>
    <n v="40"/>
    <n v="8067"/>
    <n v="10428"/>
    <n v="9348"/>
    <n v="5370"/>
    <n v="111922"/>
    <n v="112"/>
    <n v="47946"/>
    <n v="0.896926"/>
    <n v="1"/>
    <n v="0.61349699999999996"/>
    <x v="90"/>
  </r>
  <r>
    <n v="7"/>
    <x v="2"/>
    <n v="14693"/>
    <n v="40"/>
    <n v="10815"/>
    <n v="8970"/>
    <n v="5674"/>
    <n v="5370"/>
    <n v="112190"/>
    <n v="108"/>
    <n v="45563"/>
    <n v="0.89907400000000004"/>
    <n v="0.96428599999999998"/>
    <n v="0.583005"/>
    <x v="91"/>
  </r>
  <r>
    <n v="7"/>
    <x v="3"/>
    <n v="5527"/>
    <n v="0"/>
    <n v="15760"/>
    <n v="20604"/>
    <n v="14049"/>
    <n v="8060"/>
    <n v="124784"/>
    <n v="104"/>
    <n v="64001"/>
    <n v="1"/>
    <n v="0.92857100000000004"/>
    <n v="0.81893000000000005"/>
    <x v="92"/>
  </r>
  <r>
    <n v="7"/>
    <x v="3"/>
    <n v="5527"/>
    <n v="0"/>
    <n v="10718"/>
    <n v="10170"/>
    <n v="35167"/>
    <n v="8060"/>
    <n v="114290"/>
    <n v="60"/>
    <n v="69643"/>
    <n v="0.91590300000000002"/>
    <n v="0.53571400000000002"/>
    <n v="0.89112199999999997"/>
    <x v="93"/>
  </r>
  <r>
    <n v="7"/>
    <x v="3"/>
    <n v="15125"/>
    <n v="40"/>
    <n v="10718"/>
    <n v="10170"/>
    <n v="5144"/>
    <n v="3870"/>
    <n v="111116"/>
    <n v="92"/>
    <n v="45067"/>
    <n v="0.89046700000000001"/>
    <n v="0.82142899999999996"/>
    <n v="0.576658"/>
    <x v="94"/>
  </r>
  <r>
    <n v="7"/>
    <x v="3"/>
    <n v="5527"/>
    <n v="0"/>
    <n v="8068"/>
    <n v="11886"/>
    <n v="44610"/>
    <n v="8060"/>
    <n v="114730"/>
    <n v="64"/>
    <n v="78152"/>
    <n v="0.91942900000000005"/>
    <n v="0.57142899999999996"/>
    <n v="1"/>
    <x v="95"/>
  </r>
  <r>
    <n v="7"/>
    <x v="3"/>
    <n v="15125"/>
    <n v="40"/>
    <n v="5211"/>
    <n v="4116"/>
    <n v="16815"/>
    <n v="5370"/>
    <n v="106920"/>
    <n v="80"/>
    <n v="46677"/>
    <n v="0.85684099999999996"/>
    <n v="0.71428599999999998"/>
    <n v="0.59725899999999998"/>
    <x v="96"/>
  </r>
  <r>
    <n v="7"/>
    <x v="3"/>
    <n v="21583"/>
    <n v="40"/>
    <n v="8068"/>
    <n v="11886"/>
    <n v="1612"/>
    <n v="600"/>
    <n v="109990"/>
    <n v="52"/>
    <n v="43789"/>
    <n v="0.88144299999999998"/>
    <n v="0.46428599999999998"/>
    <n v="0.56030599999999997"/>
    <x v="97"/>
  </r>
  <r>
    <n v="8"/>
    <x v="0"/>
    <n v="6672"/>
    <n v="0"/>
    <n v="9556"/>
    <n v="4758"/>
    <n v="19014"/>
    <n v="11640"/>
    <n v="110936"/>
    <n v="16"/>
    <n v="51640"/>
    <n v="0.87259100000000001"/>
    <n v="0.148148"/>
    <n v="0.80916299999999997"/>
    <x v="98"/>
  </r>
  <r>
    <n v="8"/>
    <x v="1"/>
    <n v="8670"/>
    <n v="0"/>
    <n v="9038"/>
    <n v="972"/>
    <n v="12228"/>
    <n v="9150"/>
    <n v="108816"/>
    <n v="84"/>
    <n v="40058"/>
    <n v="0.85591600000000001"/>
    <n v="0.77777799999999997"/>
    <n v="0.62768100000000004"/>
    <x v="99"/>
  </r>
  <r>
    <n v="8"/>
    <x v="2"/>
    <n v="9439"/>
    <n v="40"/>
    <n v="6538"/>
    <n v="9570"/>
    <n v="16112"/>
    <n v="9270"/>
    <n v="114704"/>
    <n v="108"/>
    <n v="50969"/>
    <n v="0.90222899999999995"/>
    <n v="1"/>
    <n v="0.79864900000000005"/>
    <x v="100"/>
  </r>
  <r>
    <n v="8"/>
    <x v="2"/>
    <n v="9439"/>
    <n v="40"/>
    <n v="9016"/>
    <n v="4632"/>
    <n v="10450"/>
    <n v="9270"/>
    <n v="111136"/>
    <n v="94"/>
    <n v="42847"/>
    <n v="0.87416400000000005"/>
    <n v="0.87036999999999998"/>
    <n v="0.67138299999999995"/>
    <x v="101"/>
  </r>
  <r>
    <n v="8"/>
    <x v="2"/>
    <n v="6384"/>
    <n v="0"/>
    <n v="6538"/>
    <n v="9570"/>
    <n v="26533"/>
    <n v="11640"/>
    <n v="116882"/>
    <n v="70"/>
    <n v="60665"/>
    <n v="0.91936099999999998"/>
    <n v="0.64814799999999995"/>
    <n v="0.95057899999999995"/>
    <x v="102"/>
  </r>
  <r>
    <n v="8"/>
    <x v="2"/>
    <n v="6384"/>
    <n v="0"/>
    <n v="9016"/>
    <n v="4632"/>
    <n v="19431"/>
    <n v="11640"/>
    <n v="113494"/>
    <n v="56"/>
    <n v="51103"/>
    <n v="0.89271199999999995"/>
    <n v="0.51851899999999995"/>
    <n v="0.80074900000000004"/>
    <x v="103"/>
  </r>
  <r>
    <n v="8"/>
    <x v="2"/>
    <n v="12347"/>
    <n v="40"/>
    <n v="6538"/>
    <n v="9570"/>
    <n v="7969"/>
    <n v="5980"/>
    <n v="112946"/>
    <n v="90"/>
    <n v="42444"/>
    <n v="0.888401"/>
    <n v="0.83333299999999999"/>
    <n v="0.66506799999999999"/>
    <x v="104"/>
  </r>
  <r>
    <n v="8"/>
    <x v="2"/>
    <n v="12347"/>
    <n v="40"/>
    <n v="9016"/>
    <n v="4632"/>
    <n v="3986"/>
    <n v="5980"/>
    <n v="109072"/>
    <n v="76"/>
    <n v="36001"/>
    <n v="0.85792900000000005"/>
    <n v="0.703704"/>
    <n v="0.56411100000000003"/>
    <x v="105"/>
  </r>
  <r>
    <n v="8"/>
    <x v="3"/>
    <n v="4783"/>
    <n v="0"/>
    <n v="13501"/>
    <n v="19266"/>
    <n v="10471"/>
    <n v="11640"/>
    <n v="127134"/>
    <n v="102"/>
    <n v="59661"/>
    <n v="1"/>
    <n v="0.94444399999999995"/>
    <n v="0.93484699999999998"/>
    <x v="106"/>
  </r>
  <r>
    <n v="8"/>
    <x v="3"/>
    <n v="4783"/>
    <n v="0"/>
    <n v="9636"/>
    <n v="5172"/>
    <n v="26079"/>
    <n v="11640"/>
    <n v="114110"/>
    <n v="50"/>
    <n v="57310"/>
    <n v="0.89755700000000005"/>
    <n v="0.46296300000000001"/>
    <n v="0.89800800000000003"/>
    <x v="107"/>
  </r>
  <r>
    <n v="8"/>
    <x v="3"/>
    <n v="12531"/>
    <n v="40"/>
    <n v="9636"/>
    <n v="5172"/>
    <n v="3118"/>
    <n v="5980"/>
    <n v="109382"/>
    <n v="76"/>
    <n v="36477"/>
    <n v="0.86036800000000002"/>
    <n v="0.703704"/>
    <n v="0.57157000000000002"/>
    <x v="108"/>
  </r>
  <r>
    <n v="8"/>
    <x v="3"/>
    <n v="4783"/>
    <n v="0"/>
    <n v="7295"/>
    <n v="6672"/>
    <n v="33429"/>
    <n v="11640"/>
    <n v="114770"/>
    <n v="60"/>
    <n v="63819"/>
    <n v="0.90274799999999999"/>
    <n v="0.55555600000000005"/>
    <n v="1"/>
    <x v="109"/>
  </r>
  <r>
    <n v="8"/>
    <x v="3"/>
    <n v="12531"/>
    <n v="40"/>
    <n v="5273"/>
    <n v="3576"/>
    <n v="9506"/>
    <n v="5980"/>
    <n v="108750"/>
    <n v="80"/>
    <n v="36906"/>
    <n v="0.85539699999999996"/>
    <n v="0.74074099999999998"/>
    <n v="0.57829200000000003"/>
    <x v="110"/>
  </r>
  <r>
    <n v="8"/>
    <x v="3"/>
    <n v="17022"/>
    <n v="40"/>
    <n v="7295"/>
    <n v="6672"/>
    <n v="1408"/>
    <n v="480"/>
    <n v="106454"/>
    <n v="34"/>
    <n v="32917"/>
    <n v="0.837337"/>
    <n v="0.31481500000000001"/>
    <n v="0.515787"/>
    <x v="111"/>
  </r>
  <r>
    <n v="9"/>
    <x v="0"/>
    <n v="7743"/>
    <n v="0"/>
    <n v="9561"/>
    <n v="3324"/>
    <n v="13495"/>
    <n v="5770"/>
    <n v="107242"/>
    <n v="20"/>
    <n v="39894"/>
    <n v="0.91333500000000001"/>
    <n v="0.20408200000000001"/>
    <n v="0.55510899999999996"/>
    <x v="112"/>
  </r>
  <r>
    <n v="9"/>
    <x v="1"/>
    <n v="9300"/>
    <n v="0"/>
    <n v="9780"/>
    <n v="0"/>
    <n v="9560"/>
    <n v="4100"/>
    <n v="103100"/>
    <n v="0"/>
    <n v="32740"/>
    <n v="0.87805999999999995"/>
    <n v="0"/>
    <n v="0.45556400000000002"/>
    <x v="113"/>
  </r>
  <r>
    <n v="9"/>
    <x v="2"/>
    <n v="10094"/>
    <n v="0"/>
    <n v="6262"/>
    <n v="6936"/>
    <n v="20480"/>
    <n v="8860"/>
    <n v="109150"/>
    <n v="80"/>
    <n v="52632"/>
    <n v="0.92958499999999999"/>
    <n v="0.81632700000000002"/>
    <n v="0.73235300000000003"/>
    <x v="114"/>
  </r>
  <r>
    <n v="9"/>
    <x v="2"/>
    <n v="10094"/>
    <n v="0"/>
    <n v="8568"/>
    <n v="11988"/>
    <n v="14918"/>
    <n v="8660"/>
    <n v="116500"/>
    <n v="92"/>
    <n v="54228"/>
    <n v="0.99218200000000001"/>
    <n v="0.93877600000000005"/>
    <n v="0.75456100000000004"/>
    <x v="115"/>
  </r>
  <r>
    <n v="9"/>
    <x v="2"/>
    <n v="7043"/>
    <n v="0"/>
    <n v="6262"/>
    <n v="6936"/>
    <n v="36356"/>
    <n v="8660"/>
    <n v="109546"/>
    <n v="70"/>
    <n v="65257"/>
    <n v="0.93295700000000004"/>
    <n v="0.71428599999999998"/>
    <n v="0.90802499999999997"/>
    <x v="116"/>
  </r>
  <r>
    <n v="9"/>
    <x v="2"/>
    <n v="7043"/>
    <n v="0"/>
    <n v="8568"/>
    <n v="11988"/>
    <n v="26452"/>
    <n v="8660"/>
    <n v="117418"/>
    <n v="82"/>
    <n v="62711"/>
    <n v="1"/>
    <n v="0.83673500000000001"/>
    <n v="0.87259799999999998"/>
    <x v="117"/>
  </r>
  <r>
    <n v="9"/>
    <x v="2"/>
    <n v="13558"/>
    <n v="0"/>
    <n v="6262"/>
    <n v="6936"/>
    <n v="9255"/>
    <n v="7490"/>
    <n v="108484"/>
    <n v="62"/>
    <n v="43501"/>
    <n v="0.92391299999999998"/>
    <n v="0.63265300000000002"/>
    <n v="0.60529900000000003"/>
    <x v="118"/>
  </r>
  <r>
    <n v="9"/>
    <x v="2"/>
    <n v="13558"/>
    <n v="0"/>
    <n v="8568"/>
    <n v="11988"/>
    <n v="5661"/>
    <n v="5490"/>
    <n v="115240"/>
    <n v="74"/>
    <n v="45265"/>
    <n v="0.98145099999999996"/>
    <n v="0.75510200000000005"/>
    <n v="0.62984399999999996"/>
    <x v="119"/>
  </r>
  <r>
    <n v="9"/>
    <x v="3"/>
    <n v="5638"/>
    <n v="0"/>
    <n v="13128"/>
    <n v="12948"/>
    <n v="13255"/>
    <n v="8660"/>
    <n v="114748"/>
    <n v="98"/>
    <n v="53629"/>
    <n v="0.97726100000000005"/>
    <n v="1"/>
    <n v="0.74622599999999994"/>
    <x v="120"/>
  </r>
  <r>
    <n v="9"/>
    <x v="3"/>
    <n v="5638"/>
    <n v="0"/>
    <n v="9067"/>
    <n v="11010"/>
    <n v="33334"/>
    <n v="8660"/>
    <n v="113934"/>
    <n v="88"/>
    <n v="67709"/>
    <n v="0.97032799999999997"/>
    <n v="0.89795899999999995"/>
    <n v="0.94214299999999995"/>
    <x v="121"/>
  </r>
  <r>
    <n v="9"/>
    <x v="3"/>
    <n v="13876"/>
    <n v="0"/>
    <n v="9067"/>
    <n v="11010"/>
    <n v="4134"/>
    <n v="3160"/>
    <n v="110712"/>
    <n v="78"/>
    <n v="41247"/>
    <n v="0.94288799999999995"/>
    <n v="0.79591800000000001"/>
    <n v="0.57393499999999997"/>
    <x v="122"/>
  </r>
  <r>
    <n v="9"/>
    <x v="3"/>
    <n v="5638"/>
    <n v="0"/>
    <n v="6551"/>
    <n v="4716"/>
    <n v="42362"/>
    <n v="12600"/>
    <n v="110734"/>
    <n v="68"/>
    <n v="71867"/>
    <n v="0.943075"/>
    <n v="0.69387799999999999"/>
    <n v="1"/>
    <x v="123"/>
  </r>
  <r>
    <n v="9"/>
    <x v="3"/>
    <n v="13876"/>
    <n v="0"/>
    <n v="5241"/>
    <n v="2598"/>
    <n v="12046"/>
    <n v="7290"/>
    <n v="105868"/>
    <n v="50"/>
    <n v="41053"/>
    <n v="0.90163300000000002"/>
    <n v="0.51020399999999999"/>
    <n v="0.57123599999999997"/>
    <x v="124"/>
  </r>
  <r>
    <n v="9"/>
    <x v="3"/>
    <n v="18896"/>
    <n v="0"/>
    <n v="6551"/>
    <n v="4716"/>
    <n v="1495"/>
    <n v="800"/>
    <n v="103858"/>
    <n v="46"/>
    <n v="32458"/>
    <n v="0.88451500000000005"/>
    <n v="0.46938800000000003"/>
    <n v="0.45163999999999999"/>
    <x v="125"/>
  </r>
  <r>
    <n v="10"/>
    <x v="0"/>
    <n v="7261"/>
    <n v="0"/>
    <n v="12584"/>
    <n v="7416"/>
    <n v="11986"/>
    <n v="6790"/>
    <n v="109622"/>
    <n v="44"/>
    <n v="46037"/>
    <n v="0.90097799999999995"/>
    <n v="0.45833299999999999"/>
    <n v="0.59436299999999997"/>
    <x v="126"/>
  </r>
  <r>
    <n v="10"/>
    <x v="1"/>
    <n v="9340"/>
    <n v="0"/>
    <n v="10590"/>
    <n v="0"/>
    <n v="10880"/>
    <n v="4100"/>
    <n v="104100"/>
    <n v="0"/>
    <n v="34910"/>
    <n v="0.85559300000000005"/>
    <n v="0"/>
    <n v="0.45070700000000002"/>
    <x v="127"/>
  </r>
  <r>
    <n v="10"/>
    <x v="2"/>
    <n v="10653"/>
    <n v="80"/>
    <n v="7843"/>
    <n v="8790"/>
    <n v="13512"/>
    <n v="9060"/>
    <n v="116920"/>
    <n v="96"/>
    <n v="49938"/>
    <n v="0.96096000000000004"/>
    <n v="1"/>
    <n v="0.64472700000000005"/>
    <x v="128"/>
  </r>
  <r>
    <n v="10"/>
    <x v="2"/>
    <n v="10653"/>
    <n v="80"/>
    <n v="10157"/>
    <n v="8646"/>
    <n v="9127"/>
    <n v="8760"/>
    <n v="115378"/>
    <n v="94"/>
    <n v="47423"/>
    <n v="0.94828599999999996"/>
    <n v="0.97916700000000001"/>
    <n v="0.61225700000000005"/>
    <x v="129"/>
  </r>
  <r>
    <n v="10"/>
    <x v="2"/>
    <n v="7044"/>
    <n v="0"/>
    <n v="7843"/>
    <n v="8790"/>
    <n v="28527"/>
    <n v="8660"/>
    <n v="116752"/>
    <n v="70"/>
    <n v="60864"/>
    <n v="0.95957899999999996"/>
    <n v="0.72916700000000001"/>
    <n v="0.78578800000000004"/>
    <x v="130"/>
  </r>
  <r>
    <n v="10"/>
    <x v="2"/>
    <n v="7044"/>
    <n v="0"/>
    <n v="10157"/>
    <n v="8646"/>
    <n v="21056"/>
    <n v="8660"/>
    <n v="115300"/>
    <n v="68"/>
    <n v="55563"/>
    <n v="0.94764499999999996"/>
    <n v="0.70833299999999999"/>
    <n v="0.71734900000000001"/>
    <x v="131"/>
  </r>
  <r>
    <n v="10"/>
    <x v="2"/>
    <n v="13342"/>
    <n v="80"/>
    <n v="7843"/>
    <n v="8790"/>
    <n v="6618"/>
    <n v="7390"/>
    <n v="115648"/>
    <n v="66"/>
    <n v="44063"/>
    <n v="0.95050500000000004"/>
    <n v="0.6875"/>
    <n v="0.56887799999999999"/>
    <x v="132"/>
  </r>
  <r>
    <n v="10"/>
    <x v="2"/>
    <n v="13342"/>
    <n v="80"/>
    <n v="10157"/>
    <n v="8646"/>
    <n v="3553"/>
    <n v="6890"/>
    <n v="113908"/>
    <n v="64"/>
    <n v="42670"/>
    <n v="0.93620400000000004"/>
    <n v="0.66666700000000001"/>
    <n v="0.55089299999999997"/>
    <x v="133"/>
  </r>
  <r>
    <n v="10"/>
    <x v="3"/>
    <n v="4892"/>
    <n v="0"/>
    <n v="15021"/>
    <n v="15978"/>
    <n v="19420"/>
    <n v="8660"/>
    <n v="121670"/>
    <n v="88"/>
    <n v="63974"/>
    <n v="1"/>
    <n v="0.91666700000000001"/>
    <n v="0.82594000000000001"/>
    <x v="134"/>
  </r>
  <r>
    <n v="10"/>
    <x v="3"/>
    <n v="4892"/>
    <n v="0"/>
    <n v="11351"/>
    <n v="5232"/>
    <n v="32236"/>
    <n v="8900"/>
    <n v="113556"/>
    <n v="66"/>
    <n v="62614"/>
    <n v="0.933311"/>
    <n v="0.6875"/>
    <n v="0.80838200000000004"/>
    <x v="135"/>
  </r>
  <r>
    <n v="10"/>
    <x v="3"/>
    <n v="13426"/>
    <n v="80"/>
    <n v="11351"/>
    <n v="5232"/>
    <n v="2635"/>
    <n v="4970"/>
    <n v="110112"/>
    <n v="56"/>
    <n v="37695"/>
    <n v="0.90500499999999995"/>
    <n v="0.58333299999999999"/>
    <n v="0.48666300000000001"/>
    <x v="136"/>
  </r>
  <r>
    <n v="10"/>
    <x v="3"/>
    <n v="4892"/>
    <n v="0"/>
    <n v="8294"/>
    <n v="10608"/>
    <n v="45000"/>
    <n v="8660"/>
    <n v="115542"/>
    <n v="78"/>
    <n v="77456"/>
    <n v="0.94963399999999998"/>
    <n v="0.8125"/>
    <n v="1"/>
    <x v="137"/>
  </r>
  <r>
    <n v="10"/>
    <x v="3"/>
    <n v="13426"/>
    <n v="80"/>
    <n v="5399"/>
    <n v="13026"/>
    <n v="10074"/>
    <n v="8960"/>
    <n v="118246"/>
    <n v="78"/>
    <n v="50965"/>
    <n v="0.971858"/>
    <n v="0.8125"/>
    <n v="0.65798599999999996"/>
    <x v="138"/>
  </r>
  <r>
    <n v="10"/>
    <x v="3"/>
    <n v="18956"/>
    <n v="280"/>
    <n v="8294"/>
    <n v="10608"/>
    <n v="1919"/>
    <n v="600"/>
    <n v="110598"/>
    <n v="48"/>
    <n v="40657"/>
    <n v="0.90900000000000003"/>
    <n v="0.5"/>
    <n v="0.52490400000000004"/>
    <x v="139"/>
  </r>
  <r>
    <n v="11"/>
    <x v="0"/>
    <n v="4843"/>
    <n v="0"/>
    <n v="15377"/>
    <n v="2923"/>
    <n v="7861"/>
    <n v="4000"/>
    <n v="107490"/>
    <n v="10"/>
    <n v="35003"/>
    <n v="0.88041599999999998"/>
    <n v="9.6153799999999998E-2"/>
    <n v="0.46262300000000001"/>
    <x v="140"/>
  </r>
  <r>
    <n v="11"/>
    <x v="1"/>
    <n v="7470"/>
    <n v="0"/>
    <n v="11480"/>
    <n v="0"/>
    <n v="13818"/>
    <n v="4000"/>
    <n v="104080"/>
    <n v="0"/>
    <n v="36768"/>
    <n v="0.85248599999999997"/>
    <n v="0"/>
    <n v="0.48595100000000002"/>
    <x v="141"/>
  </r>
  <r>
    <n v="11"/>
    <x v="2"/>
    <n v="10645"/>
    <n v="80"/>
    <n v="6313"/>
    <n v="13230"/>
    <n v="13298"/>
    <n v="7240"/>
    <n v="116792"/>
    <n v="100"/>
    <n v="50807"/>
    <n v="0.95660599999999996"/>
    <n v="0.961538"/>
    <n v="0.67149999999999999"/>
    <x v="142"/>
  </r>
  <r>
    <n v="11"/>
    <x v="2"/>
    <n v="10645"/>
    <n v="80"/>
    <n v="8905"/>
    <n v="7632"/>
    <n v="10279"/>
    <n v="5570"/>
    <n v="112950"/>
    <n v="84"/>
    <n v="43111"/>
    <n v="0.92513699999999999"/>
    <n v="0.80769199999999997"/>
    <n v="0.56978399999999996"/>
    <x v="143"/>
  </r>
  <r>
    <n v="11"/>
    <x v="2"/>
    <n v="7167"/>
    <n v="80"/>
    <n v="6313"/>
    <n v="13230"/>
    <n v="29278"/>
    <n v="10760"/>
    <n v="118610"/>
    <n v="104"/>
    <n v="66829"/>
    <n v="0.97149600000000003"/>
    <n v="1"/>
    <n v="0.88325699999999996"/>
    <x v="144"/>
  </r>
  <r>
    <n v="11"/>
    <x v="2"/>
    <n v="7167"/>
    <n v="80"/>
    <n v="8905"/>
    <n v="7632"/>
    <n v="24128"/>
    <n v="9060"/>
    <n v="114606"/>
    <n v="88"/>
    <n v="56971"/>
    <n v="0.93870100000000001"/>
    <n v="0.84615399999999996"/>
    <n v="0.75296700000000005"/>
    <x v="145"/>
  </r>
  <r>
    <n v="11"/>
    <x v="2"/>
    <n v="14246"/>
    <n v="120"/>
    <n v="6313"/>
    <n v="13230"/>
    <n v="8170"/>
    <n v="5370"/>
    <n v="114734"/>
    <n v="94"/>
    <n v="47450"/>
    <n v="0.93974899999999995"/>
    <n v="0.90384600000000004"/>
    <n v="0.62713099999999999"/>
    <x v="146"/>
  </r>
  <r>
    <n v="11"/>
    <x v="2"/>
    <n v="14246"/>
    <n v="120"/>
    <n v="8905"/>
    <n v="7632"/>
    <n v="5676"/>
    <n v="3800"/>
    <n v="110586"/>
    <n v="78"/>
    <n v="40379"/>
    <n v="0.90577399999999997"/>
    <n v="0.75"/>
    <n v="0.53367600000000004"/>
    <x v="147"/>
  </r>
  <r>
    <n v="11"/>
    <x v="3"/>
    <n v="5266"/>
    <n v="0"/>
    <n v="13629"/>
    <n v="20718"/>
    <n v="17524"/>
    <n v="9500"/>
    <n v="122090"/>
    <n v="96"/>
    <n v="66637"/>
    <n v="1"/>
    <n v="0.92307700000000004"/>
    <n v="0.88071999999999995"/>
    <x v="148"/>
  </r>
  <r>
    <n v="11"/>
    <x v="3"/>
    <n v="5266"/>
    <n v="0"/>
    <n v="9471"/>
    <n v="4734"/>
    <n v="39139"/>
    <n v="8460"/>
    <n v="111004"/>
    <n v="60"/>
    <n v="67070"/>
    <n v="0.90919799999999995"/>
    <n v="0.57692299999999996"/>
    <n v="0.88644199999999995"/>
    <x v="149"/>
  </r>
  <r>
    <n v="11"/>
    <x v="3"/>
    <n v="15209"/>
    <n v="120"/>
    <n v="9471"/>
    <n v="4734"/>
    <n v="4130"/>
    <n v="5370"/>
    <n v="107620"/>
    <n v="64"/>
    <n v="39034"/>
    <n v="0.88148099999999996"/>
    <n v="0.61538499999999996"/>
    <n v="0.51590000000000003"/>
    <x v="150"/>
  </r>
  <r>
    <n v="11"/>
    <x v="3"/>
    <n v="5266"/>
    <n v="0"/>
    <n v="5933"/>
    <n v="5634"/>
    <n v="48699"/>
    <n v="10130"/>
    <n v="111772"/>
    <n v="68"/>
    <n v="75662"/>
    <n v="0.915489"/>
    <n v="0.65384600000000004"/>
    <n v="1"/>
    <x v="151"/>
  </r>
  <r>
    <n v="11"/>
    <x v="3"/>
    <n v="15209"/>
    <n v="120"/>
    <n v="3773"/>
    <n v="1398"/>
    <n v="12421"/>
    <n v="5370"/>
    <n v="105360"/>
    <n v="62"/>
    <n v="38291"/>
    <n v="0.86297000000000001"/>
    <n v="0.59615399999999996"/>
    <n v="0.50607999999999997"/>
    <x v="152"/>
  </r>
  <r>
    <n v="11"/>
    <x v="3"/>
    <n v="21050"/>
    <n v="120"/>
    <n v="5933"/>
    <n v="5634"/>
    <n v="2102"/>
    <n v="600"/>
    <n v="106444"/>
    <n v="36"/>
    <n v="35439"/>
    <n v="0.87184899999999999"/>
    <n v="0.34615400000000002"/>
    <n v="0.46838600000000002"/>
    <x v="153"/>
  </r>
  <r>
    <n v="12"/>
    <x v="0"/>
    <n v="6739"/>
    <n v="0"/>
    <n v="13721"/>
    <n v="6558"/>
    <n v="20673"/>
    <n v="6750"/>
    <n v="113262"/>
    <n v="30"/>
    <n v="54441"/>
    <n v="0.89675499999999997"/>
    <n v="0.30612200000000001"/>
    <n v="0.80391299999999999"/>
    <x v="154"/>
  </r>
  <r>
    <n v="12"/>
    <x v="1"/>
    <n v="7268"/>
    <n v="0"/>
    <n v="14186"/>
    <n v="4314"/>
    <n v="18462"/>
    <n v="6750"/>
    <n v="112936"/>
    <n v="78"/>
    <n v="50980"/>
    <n v="0.89417400000000002"/>
    <n v="0.79591800000000001"/>
    <n v="0.75280599999999998"/>
    <x v="155"/>
  </r>
  <r>
    <n v="12"/>
    <x v="2"/>
    <n v="13844"/>
    <n v="120"/>
    <n v="8724"/>
    <n v="9372"/>
    <n v="13572"/>
    <n v="5580"/>
    <n v="115026"/>
    <n v="92"/>
    <n v="51212"/>
    <n v="0.91072200000000003"/>
    <n v="0.93877600000000005"/>
    <n v="0.75623200000000002"/>
    <x v="156"/>
  </r>
  <r>
    <n v="12"/>
    <x v="2"/>
    <n v="13844"/>
    <n v="120"/>
    <n v="11187"/>
    <n v="12048"/>
    <n v="10819"/>
    <n v="4590"/>
    <n v="117096"/>
    <n v="98"/>
    <n v="52608"/>
    <n v="0.92711100000000002"/>
    <n v="1"/>
    <n v="0.77684600000000004"/>
    <x v="157"/>
  </r>
  <r>
    <n v="12"/>
    <x v="2"/>
    <n v="8973"/>
    <n v="40"/>
    <n v="8724"/>
    <n v="9372"/>
    <n v="27027"/>
    <n v="7250"/>
    <n v="116610"/>
    <n v="90"/>
    <n v="61386"/>
    <n v="0.92326299999999994"/>
    <n v="0.91836700000000004"/>
    <n v="0.90646800000000005"/>
    <x v="158"/>
  </r>
  <r>
    <n v="12"/>
    <x v="2"/>
    <n v="8973"/>
    <n v="40"/>
    <n v="11187"/>
    <n v="12048"/>
    <n v="27298"/>
    <n v="6750"/>
    <n v="118482"/>
    <n v="96"/>
    <n v="66296"/>
    <n v="0.93808499999999995"/>
    <n v="0.97959200000000002"/>
    <n v="0.97897199999999995"/>
    <x v="159"/>
  </r>
  <r>
    <n v="12"/>
    <x v="2"/>
    <n v="18766"/>
    <n v="160"/>
    <n v="8724"/>
    <n v="9372"/>
    <n v="6343"/>
    <n v="4260"/>
    <n v="114792"/>
    <n v="76"/>
    <n v="47625"/>
    <n v="0.90886900000000004"/>
    <n v="0.77551000000000003"/>
    <n v="0.70326299999999997"/>
    <x v="160"/>
  </r>
  <r>
    <n v="12"/>
    <x v="2"/>
    <n v="18766"/>
    <n v="160"/>
    <n v="11187"/>
    <n v="12048"/>
    <n v="4327"/>
    <n v="2560"/>
    <n v="116214"/>
    <n v="82"/>
    <n v="49048"/>
    <n v="0.92012799999999995"/>
    <n v="0.83673500000000001"/>
    <n v="0.72427600000000003"/>
    <x v="161"/>
  </r>
  <r>
    <n v="12"/>
    <x v="3"/>
    <n v="7037"/>
    <n v="40"/>
    <n v="17137"/>
    <n v="17862"/>
    <n v="13246"/>
    <n v="8110"/>
    <n v="126302"/>
    <n v="96"/>
    <n v="63432"/>
    <n v="1"/>
    <n v="0.97959200000000002"/>
    <n v="0.93667999999999996"/>
    <x v="162"/>
  </r>
  <r>
    <n v="12"/>
    <x v="3"/>
    <n v="7037"/>
    <n v="40"/>
    <n v="12900"/>
    <n v="9504"/>
    <n v="21942"/>
    <n v="9740"/>
    <n v="121018"/>
    <n v="78"/>
    <n v="61163"/>
    <n v="0.95816400000000002"/>
    <n v="0.79591800000000001"/>
    <n v="0.90317499999999995"/>
    <x v="163"/>
  </r>
  <r>
    <n v="12"/>
    <x v="3"/>
    <n v="18817"/>
    <n v="120"/>
    <n v="12900"/>
    <n v="9504"/>
    <n v="3258"/>
    <n v="480"/>
    <n v="115960"/>
    <n v="74"/>
    <n v="45079"/>
    <n v="0.91811699999999996"/>
    <n v="0.75510200000000005"/>
    <n v="0.66566700000000001"/>
    <x v="164"/>
  </r>
  <r>
    <n v="12"/>
    <x v="3"/>
    <n v="7037"/>
    <n v="40"/>
    <n v="7672"/>
    <n v="8712"/>
    <n v="34479"/>
    <n v="9780"/>
    <n v="120318"/>
    <n v="72"/>
    <n v="67720"/>
    <n v="0.95262100000000005"/>
    <n v="0.73469399999999996"/>
    <n v="1"/>
    <x v="165"/>
  </r>
  <r>
    <n v="12"/>
    <x v="3"/>
    <n v="18817"/>
    <n v="120"/>
    <n v="5023"/>
    <n v="3396"/>
    <n v="12197"/>
    <n v="4260"/>
    <n v="112110"/>
    <n v="54"/>
    <n v="43813"/>
    <n v="0.88763400000000003"/>
    <n v="0.55101999999999995"/>
    <n v="0.64697300000000002"/>
    <x v="166"/>
  </r>
  <r>
    <n v="12"/>
    <x v="3"/>
    <n v="25860"/>
    <n v="550"/>
    <n v="7672"/>
    <n v="8712"/>
    <n v="3169"/>
    <n v="2690"/>
    <n v="116046"/>
    <n v="50"/>
    <n v="48654"/>
    <n v="0.918798"/>
    <n v="0.51020399999999999"/>
    <n v="0.71845800000000004"/>
    <x v="167"/>
  </r>
  <r>
    <n v="13"/>
    <x v="0"/>
    <n v="8512"/>
    <n v="0"/>
    <n v="11258"/>
    <n v="8358"/>
    <n v="13832"/>
    <n v="4920"/>
    <n v="110772"/>
    <n v="26"/>
    <n v="46881"/>
    <n v="0.96077900000000005"/>
    <n v="0.27659600000000001"/>
    <n v="0.67485700000000004"/>
    <x v="168"/>
  </r>
  <r>
    <n v="13"/>
    <x v="1"/>
    <n v="9784"/>
    <n v="0"/>
    <n v="10514"/>
    <n v="2232"/>
    <n v="15162"/>
    <n v="6740"/>
    <n v="109116"/>
    <n v="60"/>
    <n v="44433"/>
    <n v="0.94641500000000001"/>
    <n v="0.63829800000000003"/>
    <n v="0.63961800000000002"/>
    <x v="169"/>
  </r>
  <r>
    <n v="13"/>
    <x v="2"/>
    <n v="12047"/>
    <n v="80"/>
    <n v="7691"/>
    <n v="4956"/>
    <n v="13521"/>
    <n v="7810"/>
    <n v="110818"/>
    <n v="88"/>
    <n v="46105"/>
    <n v="0.96117799999999998"/>
    <n v="0.93616999999999995"/>
    <n v="0.66368700000000003"/>
    <x v="170"/>
  </r>
  <r>
    <n v="13"/>
    <x v="2"/>
    <n v="12047"/>
    <n v="80"/>
    <n v="9962"/>
    <n v="7614"/>
    <n v="9285"/>
    <n v="8010"/>
    <n v="114756"/>
    <n v="94"/>
    <n v="46998"/>
    <n v="0.99533400000000005"/>
    <n v="1"/>
    <n v="0.67654199999999998"/>
    <x v="171"/>
  </r>
  <r>
    <n v="13"/>
    <x v="2"/>
    <n v="7834"/>
    <n v="80"/>
    <n v="7691"/>
    <n v="4956"/>
    <n v="30652"/>
    <n v="8310"/>
    <n v="110746"/>
    <n v="68"/>
    <n v="59523"/>
    <n v="0.96055299999999999"/>
    <n v="0.72340400000000005"/>
    <n v="0.85684099999999996"/>
    <x v="172"/>
  </r>
  <r>
    <n v="13"/>
    <x v="2"/>
    <n v="7834"/>
    <n v="80"/>
    <n v="9962"/>
    <n v="7614"/>
    <n v="25458"/>
    <n v="8310"/>
    <n v="114684"/>
    <n v="74"/>
    <n v="59258"/>
    <n v="0.99470899999999995"/>
    <n v="0.78723399999999999"/>
    <n v="0.85302599999999995"/>
    <x v="173"/>
  </r>
  <r>
    <n v="13"/>
    <x v="2"/>
    <n v="16356"/>
    <n v="120"/>
    <n v="7691"/>
    <n v="4956"/>
    <n v="7950"/>
    <n v="4710"/>
    <n v="108544"/>
    <n v="52"/>
    <n v="41783"/>
    <n v="0.94145400000000001"/>
    <n v="0.55319099999999999"/>
    <n v="0.60147099999999998"/>
    <x v="174"/>
  </r>
  <r>
    <n v="13"/>
    <x v="2"/>
    <n v="16356"/>
    <n v="120"/>
    <n v="9962"/>
    <n v="7614"/>
    <n v="3913"/>
    <n v="3810"/>
    <n v="112392"/>
    <n v="58"/>
    <n v="41775"/>
    <n v="0.97482999999999997"/>
    <n v="0.61702100000000004"/>
    <n v="0.601356"/>
    <x v="175"/>
  </r>
  <r>
    <n v="13"/>
    <x v="3"/>
    <n v="5982"/>
    <n v="80"/>
    <n v="15316"/>
    <n v="13650"/>
    <n v="17080"/>
    <n v="7910"/>
    <n v="114288"/>
    <n v="86"/>
    <n v="60019"/>
    <n v="0.99127399999999999"/>
    <n v="0.91489399999999999"/>
    <n v="0.863981"/>
    <x v="176"/>
  </r>
  <r>
    <n v="13"/>
    <x v="3"/>
    <n v="5982"/>
    <n v="80"/>
    <n v="11972"/>
    <n v="7512"/>
    <n v="27460"/>
    <n v="7510"/>
    <n v="115294"/>
    <n v="60"/>
    <n v="60516"/>
    <n v="1"/>
    <n v="0.63829800000000003"/>
    <n v="0.87113499999999999"/>
    <x v="177"/>
  </r>
  <r>
    <n v="13"/>
    <x v="3"/>
    <n v="16388"/>
    <n v="120"/>
    <n v="11972"/>
    <n v="7512"/>
    <n v="2632"/>
    <n v="2040"/>
    <n v="111652"/>
    <n v="58"/>
    <n v="40664"/>
    <n v="0.96841100000000002"/>
    <n v="0.61702100000000004"/>
    <n v="0.58536299999999997"/>
    <x v="178"/>
  </r>
  <r>
    <n v="13"/>
    <x v="3"/>
    <n v="5982"/>
    <n v="80"/>
    <n v="8922"/>
    <n v="6774"/>
    <n v="39800"/>
    <n v="7910"/>
    <n v="113520"/>
    <n v="66"/>
    <n v="69468"/>
    <n v="0.98461299999999996"/>
    <n v="0.70212799999999997"/>
    <n v="1"/>
    <x v="179"/>
  </r>
  <r>
    <n v="13"/>
    <x v="3"/>
    <n v="16388"/>
    <n v="120"/>
    <n v="6060"/>
    <n v="2358"/>
    <n v="9336"/>
    <n v="4710"/>
    <n v="106728"/>
    <n v="54"/>
    <n v="38972"/>
    <n v="0.92570300000000005"/>
    <n v="0.57446799999999998"/>
    <n v="0.56100700000000003"/>
    <x v="180"/>
  </r>
  <r>
    <n v="13"/>
    <x v="3"/>
    <n v="20891"/>
    <n v="120"/>
    <n v="8922"/>
    <n v="6774"/>
    <n v="2389"/>
    <n v="810"/>
    <n v="108420"/>
    <n v="38"/>
    <n v="39908"/>
    <n v="0.94037899999999996"/>
    <n v="0.40425499999999998"/>
    <n v="0.57447999999999999"/>
    <x v="181"/>
  </r>
  <r>
    <n v="14"/>
    <x v="0"/>
    <n v="7746"/>
    <n v="80"/>
    <n v="14577"/>
    <n v="10896"/>
    <n v="9605"/>
    <n v="6650"/>
    <n v="120136"/>
    <n v="34"/>
    <n v="49554"/>
    <n v="0.876112"/>
    <n v="0.293103"/>
    <n v="0.72175100000000003"/>
    <x v="182"/>
  </r>
  <r>
    <n v="14"/>
    <x v="1"/>
    <n v="7190"/>
    <n v="0"/>
    <n v="13964"/>
    <n v="4980"/>
    <n v="11763"/>
    <n v="9340"/>
    <n v="118132"/>
    <n v="76"/>
    <n v="47239"/>
    <n v="0.86149799999999999"/>
    <n v="0.65517199999999998"/>
    <n v="0.68803300000000001"/>
    <x v="183"/>
  </r>
  <r>
    <n v="14"/>
    <x v="2"/>
    <n v="11786"/>
    <n v="840"/>
    <n v="8630"/>
    <n v="14544"/>
    <n v="13555"/>
    <n v="7570"/>
    <n v="129524"/>
    <n v="108"/>
    <n v="56925"/>
    <n v="0.94457599999999997"/>
    <n v="0.93103400000000003"/>
    <n v="0.82910899999999998"/>
    <x v="184"/>
  </r>
  <r>
    <n v="14"/>
    <x v="2"/>
    <n v="11786"/>
    <n v="840"/>
    <n v="11069"/>
    <n v="12228"/>
    <n v="9213"/>
    <n v="6830"/>
    <n v="126598"/>
    <n v="104"/>
    <n v="51966"/>
    <n v="0.92323699999999997"/>
    <n v="0.89655200000000002"/>
    <n v="0.75688200000000005"/>
    <x v="185"/>
  </r>
  <r>
    <n v="14"/>
    <x v="2"/>
    <n v="7450"/>
    <n v="500"/>
    <n v="8630"/>
    <n v="14544"/>
    <n v="20233"/>
    <n v="12090"/>
    <n v="131420"/>
    <n v="116"/>
    <n v="63447"/>
    <n v="0.958403"/>
    <n v="1"/>
    <n v="0.92410199999999998"/>
    <x v="186"/>
  </r>
  <r>
    <n v="14"/>
    <x v="2"/>
    <n v="7450"/>
    <n v="500"/>
    <n v="11069"/>
    <n v="12228"/>
    <n v="16036"/>
    <n v="10660"/>
    <n v="128764"/>
    <n v="112"/>
    <n v="57943"/>
    <n v="0.93903300000000001"/>
    <n v="0.96551699999999996"/>
    <n v="0.84393700000000005"/>
    <x v="187"/>
  </r>
  <r>
    <n v="14"/>
    <x v="2"/>
    <n v="18880"/>
    <n v="980"/>
    <n v="8630"/>
    <n v="14544"/>
    <n v="7260"/>
    <n v="7200"/>
    <n v="128642"/>
    <n v="94"/>
    <n v="57494"/>
    <n v="0.93814399999999998"/>
    <n v="0.81034499999999998"/>
    <n v="0.83739699999999995"/>
    <x v="188"/>
  </r>
  <r>
    <n v="14"/>
    <x v="2"/>
    <n v="18880"/>
    <n v="980"/>
    <n v="11069"/>
    <n v="12228"/>
    <n v="4219"/>
    <n v="5160"/>
    <n v="125680"/>
    <n v="90"/>
    <n v="52536"/>
    <n v="0.916543"/>
    <n v="0.77586200000000005"/>
    <n v="0.76518399999999998"/>
    <x v="189"/>
  </r>
  <r>
    <n v="14"/>
    <x v="3"/>
    <n v="5809"/>
    <n v="360"/>
    <n v="16027"/>
    <n v="23346"/>
    <n v="12753"/>
    <n v="8700"/>
    <n v="137124"/>
    <n v="104"/>
    <n v="66995"/>
    <n v="1"/>
    <n v="0.89655200000000002"/>
    <n v="0.97577800000000003"/>
    <x v="190"/>
  </r>
  <r>
    <n v="14"/>
    <x v="3"/>
    <n v="5809"/>
    <n v="360"/>
    <n v="10658"/>
    <n v="9810"/>
    <n v="22931"/>
    <n v="12030"/>
    <n v="128566"/>
    <n v="76"/>
    <n v="61597"/>
    <n v="0.93758900000000001"/>
    <n v="0.65517199999999998"/>
    <n v="0.89715699999999998"/>
    <x v="191"/>
  </r>
  <r>
    <n v="14"/>
    <x v="3"/>
    <n v="17786"/>
    <n v="1340"/>
    <n v="10658"/>
    <n v="9810"/>
    <n v="4509"/>
    <n v="6210"/>
    <n v="124222"/>
    <n v="100"/>
    <n v="50313"/>
    <n v="0.90590999999999999"/>
    <n v="0.86206899999999997"/>
    <n v="0.73280599999999996"/>
    <x v="192"/>
  </r>
  <r>
    <n v="14"/>
    <x v="3"/>
    <n v="5809"/>
    <n v="360"/>
    <n v="8026"/>
    <n v="9450"/>
    <n v="32985"/>
    <n v="12031"/>
    <n v="125572"/>
    <n v="72"/>
    <n v="68658"/>
    <n v="0.91575499999999999"/>
    <n v="0.62068999999999996"/>
    <n v="1"/>
    <x v="193"/>
  </r>
  <r>
    <n v="14"/>
    <x v="3"/>
    <n v="17786"/>
    <n v="1340"/>
    <n v="5774"/>
    <n v="6972"/>
    <n v="11421"/>
    <n v="6310"/>
    <n v="120692"/>
    <n v="80"/>
    <n v="49603"/>
    <n v="0.88016700000000003"/>
    <n v="0.68965500000000002"/>
    <n v="0.72246500000000002"/>
    <x v="194"/>
  </r>
  <r>
    <n v="14"/>
    <x v="3"/>
    <n v="29538"/>
    <n v="2470"/>
    <n v="8026"/>
    <n v="9450"/>
    <n v="1646"/>
    <n v="0"/>
    <n v="119338"/>
    <n v="68"/>
    <n v="51130"/>
    <n v="0.87029299999999998"/>
    <n v="0.58620700000000003"/>
    <n v="0.74470599999999998"/>
    <x v="195"/>
  </r>
  <r>
    <n v="15"/>
    <x v="0"/>
    <n v="9340"/>
    <n v="0"/>
    <n v="10072"/>
    <n v="7344"/>
    <n v="10769"/>
    <n v="11120"/>
    <n v="112874"/>
    <n v="24"/>
    <n v="48645"/>
    <n v="0.87851999999999997"/>
    <n v="0.206897"/>
    <n v="0.69806000000000001"/>
    <x v="196"/>
  </r>
  <r>
    <n v="15"/>
    <x v="1"/>
    <n v="9214"/>
    <n v="0"/>
    <n v="11332"/>
    <n v="0"/>
    <n v="9336"/>
    <n v="5560"/>
    <n v="104160"/>
    <n v="22"/>
    <n v="35442"/>
    <n v="0.810697"/>
    <n v="0.18965499999999999"/>
    <n v="0.50859600000000005"/>
    <x v="197"/>
  </r>
  <r>
    <n v="15"/>
    <x v="2"/>
    <n v="9978"/>
    <n v="80"/>
    <n v="7995"/>
    <n v="10230"/>
    <n v="14197"/>
    <n v="8290"/>
    <n v="114800"/>
    <n v="78"/>
    <n v="50770"/>
    <n v="0.89351000000000003"/>
    <n v="0.67241399999999996"/>
    <n v="0.72855400000000003"/>
    <x v="198"/>
  </r>
  <r>
    <n v="15"/>
    <x v="2"/>
    <n v="9978"/>
    <n v="80"/>
    <n v="10299"/>
    <n v="11208"/>
    <n v="9799"/>
    <n v="8390"/>
    <n v="116680"/>
    <n v="84"/>
    <n v="49754"/>
    <n v="0.90814300000000003"/>
    <n v="0.72413799999999995"/>
    <n v="0.713974"/>
    <x v="199"/>
  </r>
  <r>
    <n v="15"/>
    <x v="2"/>
    <n v="6975"/>
    <n v="40"/>
    <n v="7995"/>
    <n v="10230"/>
    <n v="26413"/>
    <n v="11420"/>
    <n v="117452"/>
    <n v="78"/>
    <n v="63074"/>
    <n v="0.91415100000000005"/>
    <n v="0.67241399999999996"/>
    <n v="0.90511699999999995"/>
    <x v="200"/>
  </r>
  <r>
    <n v="15"/>
    <x v="2"/>
    <n v="6975"/>
    <n v="40"/>
    <n v="10299"/>
    <n v="11208"/>
    <n v="20712"/>
    <n v="11160"/>
    <n v="118828"/>
    <n v="84"/>
    <n v="60394"/>
    <n v="0.92486100000000004"/>
    <n v="0.72413799999999995"/>
    <n v="0.86665899999999996"/>
    <x v="201"/>
  </r>
  <r>
    <n v="15"/>
    <x v="2"/>
    <n v="13072"/>
    <n v="80"/>
    <n v="7995"/>
    <n v="10230"/>
    <n v="6871"/>
    <n v="7630"/>
    <n v="114656"/>
    <n v="72"/>
    <n v="45878"/>
    <n v="0.89239000000000002"/>
    <n v="0.62068999999999996"/>
    <n v="0.65835299999999997"/>
    <x v="202"/>
  </r>
  <r>
    <n v="15"/>
    <x v="2"/>
    <n v="13072"/>
    <n v="80"/>
    <n v="10299"/>
    <n v="11208"/>
    <n v="4773"/>
    <n v="3990"/>
    <n v="114682"/>
    <n v="78"/>
    <n v="43422"/>
    <n v="0.89259200000000005"/>
    <n v="0.67241399999999996"/>
    <n v="0.62310900000000002"/>
    <x v="203"/>
  </r>
  <r>
    <n v="15"/>
    <x v="3"/>
    <n v="5948"/>
    <n v="40"/>
    <n v="16567"/>
    <n v="19356"/>
    <n v="8098"/>
    <n v="9490"/>
    <n v="128482"/>
    <n v="116"/>
    <n v="59500"/>
    <n v="1"/>
    <n v="1"/>
    <n v="0.85382999999999998"/>
    <x v="204"/>
  </r>
  <r>
    <n v="15"/>
    <x v="3"/>
    <n v="5948"/>
    <n v="40"/>
    <n v="11180"/>
    <n v="11886"/>
    <n v="25219"/>
    <n v="11420"/>
    <n v="118768"/>
    <n v="92"/>
    <n v="65693"/>
    <n v="0.92439400000000005"/>
    <n v="0.793103"/>
    <n v="0.94269999999999998"/>
    <x v="205"/>
  </r>
  <r>
    <n v="15"/>
    <x v="3"/>
    <n v="12226"/>
    <n v="80"/>
    <n v="11180"/>
    <n v="11886"/>
    <n v="4216"/>
    <n v="4990"/>
    <n v="114244"/>
    <n v="88"/>
    <n v="44579"/>
    <n v="0.88918299999999995"/>
    <n v="0.75862099999999999"/>
    <n v="0.63971199999999995"/>
    <x v="206"/>
  </r>
  <r>
    <n v="15"/>
    <x v="3"/>
    <n v="5948"/>
    <n v="40"/>
    <n v="8380"/>
    <n v="8472"/>
    <n v="35426"/>
    <n v="11420"/>
    <n v="117174"/>
    <n v="80"/>
    <n v="69686"/>
    <n v="0.91198800000000002"/>
    <n v="0.68965500000000002"/>
    <n v="1"/>
    <x v="207"/>
  </r>
  <r>
    <n v="15"/>
    <x v="3"/>
    <n v="12226"/>
    <n v="80"/>
    <n v="4940"/>
    <n v="5076"/>
    <n v="16217"/>
    <n v="7430"/>
    <n v="109758"/>
    <n v="72"/>
    <n v="45969"/>
    <n v="0.85426800000000003"/>
    <n v="0.62068999999999996"/>
    <n v="0.659659"/>
    <x v="208"/>
  </r>
  <r>
    <n v="15"/>
    <x v="3"/>
    <n v="19041"/>
    <n v="80"/>
    <n v="8380"/>
    <n v="8472"/>
    <n v="1632"/>
    <n v="2850"/>
    <n v="110742"/>
    <n v="50"/>
    <n v="40455"/>
    <n v="0.86192599999999997"/>
    <n v="0.43103399999999997"/>
    <n v="0.58053299999999997"/>
    <x v="209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  <r>
    <m/>
    <x v="4"/>
    <m/>
    <m/>
    <m/>
    <m/>
    <m/>
    <m/>
    <m/>
    <m/>
    <m/>
    <m/>
    <m/>
    <m/>
    <x v="2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6">
  <r>
    <n v="1"/>
    <x v="0"/>
    <n v="624"/>
    <n v="0"/>
    <n v="749"/>
    <n v="4068"/>
    <n v="665"/>
    <n v="6080"/>
    <n v="3990"/>
    <n v="42"/>
    <n v="2586"/>
    <n v="0.74902400000000002"/>
    <n v="0.79486999999999997"/>
    <n v="0.42098799999999997"/>
    <x v="0"/>
  </r>
  <r>
    <n v="1"/>
    <x v="1"/>
    <n v="2780"/>
    <n v="0"/>
    <n v="1246"/>
    <n v="0"/>
    <n v="1198"/>
    <n v="8520"/>
    <n v="95020"/>
    <n v="52"/>
    <n v="13748"/>
    <n v="0.68441399999999997"/>
    <n v="0.222222"/>
    <n v="0.2298"/>
    <x v="1"/>
  </r>
  <r>
    <n v="1"/>
    <x v="2"/>
    <n v="2079"/>
    <n v="0"/>
    <n v="1234"/>
    <n v="25188"/>
    <n v="2634"/>
    <n v="16080"/>
    <n v="124102"/>
    <n v="200"/>
    <n v="47215"/>
    <n v="0.89388800000000002"/>
    <n v="0.85470100000000004"/>
    <n v="0.78920500000000005"/>
    <x v="2"/>
  </r>
  <r>
    <n v="1"/>
    <x v="2"/>
    <n v="2079"/>
    <n v="0"/>
    <n v="1555"/>
    <n v="37524"/>
    <n v="1798"/>
    <n v="13510"/>
    <n v="136530"/>
    <n v="234"/>
    <n v="56466"/>
    <n v="0.98340499999999997"/>
    <n v="1"/>
    <n v="0.94383700000000004"/>
    <x v="3"/>
  </r>
  <r>
    <n v="1"/>
    <x v="2"/>
    <n v="1597"/>
    <n v="0"/>
    <n v="1234"/>
    <n v="25188"/>
    <n v="4133"/>
    <n v="16080"/>
    <n v="124624"/>
    <n v="172"/>
    <n v="48232"/>
    <n v="0.897648"/>
    <n v="0.735043"/>
    <n v="0.80620499999999995"/>
    <x v="4"/>
  </r>
  <r>
    <n v="1"/>
    <x v="2"/>
    <n v="1597"/>
    <n v="0"/>
    <n v="1555"/>
    <n v="37524"/>
    <n v="2970"/>
    <n v="16180"/>
    <n v="138834"/>
    <n v="210"/>
    <n v="59826"/>
    <n v="1"/>
    <n v="0.89743600000000001"/>
    <n v="1"/>
    <x v="5"/>
  </r>
  <r>
    <n v="1"/>
    <x v="2"/>
    <n v="2560"/>
    <n v="0"/>
    <n v="1234"/>
    <n v="25188"/>
    <n v="1615"/>
    <n v="16080"/>
    <n v="123292"/>
    <n v="198"/>
    <n v="46678"/>
    <n v="0.88805299999999998"/>
    <n v="0.84615399999999996"/>
    <n v="0.78022899999999995"/>
    <x v="6"/>
  </r>
  <r>
    <n v="1"/>
    <x v="2"/>
    <n v="2560"/>
    <n v="0"/>
    <n v="1555"/>
    <n v="37524"/>
    <n v="852"/>
    <n v="10440"/>
    <n v="133956"/>
    <n v="224"/>
    <n v="52931"/>
    <n v="0.96486499999999997"/>
    <n v="0.95726500000000003"/>
    <n v="0.88474900000000001"/>
    <x v="7"/>
  </r>
  <r>
    <n v="1"/>
    <x v="3"/>
    <n v="917"/>
    <n v="0"/>
    <n v="2282"/>
    <n v="28621"/>
    <n v="2711"/>
    <n v="16080"/>
    <n v="125684"/>
    <n v="156"/>
    <n v="50610"/>
    <n v="0.90528299999999995"/>
    <n v="0.66666700000000001"/>
    <n v="0.84595299999999995"/>
    <x v="8"/>
  </r>
  <r>
    <n v="1"/>
    <x v="3"/>
    <n v="917"/>
    <n v="0"/>
    <n v="959"/>
    <n v="17472"/>
    <n v="10240"/>
    <n v="16080"/>
    <n v="118244"/>
    <n v="124"/>
    <n v="45668"/>
    <n v="0.85169300000000003"/>
    <n v="0.52991500000000002"/>
    <n v="0.763347"/>
    <x v="9"/>
  </r>
  <r>
    <n v="1"/>
    <x v="3"/>
    <n v="2595"/>
    <n v="0"/>
    <n v="959"/>
    <n v="17472"/>
    <n v="2096"/>
    <n v="16080"/>
    <n v="117938"/>
    <n v="160"/>
    <n v="39202"/>
    <n v="0.84948900000000005"/>
    <n v="0.68376099999999995"/>
    <n v="0.65526700000000004"/>
    <x v="10"/>
  </r>
  <r>
    <n v="1"/>
    <x v="3"/>
    <n v="917"/>
    <n v="0"/>
    <n v="520"/>
    <n v="8641"/>
    <n v="14806"/>
    <n v="16080"/>
    <n v="109224"/>
    <n v="86"/>
    <n v="40963"/>
    <n v="0.78672399999999998"/>
    <n v="0.36752099999999999"/>
    <n v="0.68470200000000003"/>
    <x v="11"/>
  </r>
  <r>
    <n v="1"/>
    <x v="3"/>
    <n v="2595"/>
    <n v="0"/>
    <n v="223"/>
    <n v="8196"/>
    <n v="3823"/>
    <n v="16080"/>
    <n v="107950"/>
    <n v="124"/>
    <n v="30918"/>
    <n v="0.77754699999999999"/>
    <n v="0.52991500000000002"/>
    <n v="0.51679900000000001"/>
    <x v="12"/>
  </r>
  <r>
    <n v="1"/>
    <x v="3"/>
    <n v="4099"/>
    <n v="0"/>
    <n v="520"/>
    <n v="8641"/>
    <n v="514"/>
    <n v="3770"/>
    <n v="99000"/>
    <n v="84"/>
    <n v="17544"/>
    <n v="0.71308199999999999"/>
    <n v="0.35897400000000002"/>
    <n v="0.29325000000000001"/>
    <x v="13"/>
  </r>
  <r>
    <n v="2"/>
    <x v="0"/>
    <n v="1547"/>
    <n v="0"/>
    <n v="2041"/>
    <n v="6768"/>
    <n v="1914"/>
    <n v="8140"/>
    <n v="99770"/>
    <n v="20"/>
    <n v="20410"/>
    <n v="0.74475199999999997"/>
    <n v="9.9009899999999998E-2"/>
    <n v="0.36733100000000002"/>
    <x v="14"/>
  </r>
  <r>
    <n v="2"/>
    <x v="1"/>
    <n v="2392"/>
    <n v="0"/>
    <n v="1354"/>
    <n v="0"/>
    <n v="893"/>
    <n v="10810"/>
    <n v="95740"/>
    <n v="42"/>
    <n v="15449"/>
    <n v="0.71467000000000003"/>
    <n v="0.20792099999999999"/>
    <n v="0.27804499999999999"/>
    <x v="15"/>
  </r>
  <r>
    <n v="2"/>
    <x v="2"/>
    <n v="1875"/>
    <n v="0"/>
    <n v="1213"/>
    <n v="32515"/>
    <n v="2381"/>
    <n v="15200"/>
    <n v="130336"/>
    <n v="190"/>
    <n v="53183"/>
    <n v="0.97291799999999995"/>
    <n v="0.94059400000000004"/>
    <n v="0.95716599999999996"/>
    <x v="16"/>
  </r>
  <r>
    <n v="2"/>
    <x v="2"/>
    <n v="1875"/>
    <n v="0"/>
    <n v="1603"/>
    <n v="31296"/>
    <n v="1467"/>
    <n v="12230"/>
    <n v="128580"/>
    <n v="176"/>
    <n v="48471"/>
    <n v="0.95981000000000005"/>
    <n v="0.87128700000000003"/>
    <n v="0.87236100000000005"/>
    <x v="17"/>
  </r>
  <r>
    <n v="2"/>
    <x v="2"/>
    <n v="1381"/>
    <n v="0"/>
    <n v="1213"/>
    <n v="32515"/>
    <n v="3404"/>
    <n v="15200"/>
    <n v="131254"/>
    <n v="172"/>
    <n v="53712"/>
    <n v="0.97977099999999995"/>
    <n v="0.85148500000000005"/>
    <n v="0.96668600000000005"/>
    <x v="18"/>
  </r>
  <r>
    <n v="2"/>
    <x v="2"/>
    <n v="1381"/>
    <n v="0"/>
    <n v="1603"/>
    <n v="31296"/>
    <n v="2173"/>
    <n v="15200"/>
    <n v="131262"/>
    <n v="164"/>
    <n v="51653"/>
    <n v="0.97982999999999998"/>
    <n v="0.81188099999999996"/>
    <n v="0.92962900000000004"/>
    <x v="19"/>
  </r>
  <r>
    <n v="2"/>
    <x v="2"/>
    <n v="2336"/>
    <n v="0"/>
    <n v="1213"/>
    <n v="32515"/>
    <n v="1409"/>
    <n v="15200"/>
    <n v="128878"/>
    <n v="202"/>
    <n v="52672"/>
    <n v="0.96203499999999997"/>
    <n v="1"/>
    <n v="0.94796899999999995"/>
    <x v="20"/>
  </r>
  <r>
    <n v="2"/>
    <x v="2"/>
    <n v="2336"/>
    <n v="0"/>
    <n v="1603"/>
    <n v="31296"/>
    <n v="771"/>
    <n v="9160"/>
    <n v="125952"/>
    <n v="178"/>
    <n v="45167"/>
    <n v="0.94019299999999995"/>
    <n v="0.88118799999999997"/>
    <n v="0.81289699999999998"/>
    <x v="21"/>
  </r>
  <r>
    <n v="2"/>
    <x v="3"/>
    <n v="959"/>
    <n v="0"/>
    <n v="2392"/>
    <n v="35850"/>
    <n v="1162"/>
    <n v="15200"/>
    <n v="133964"/>
    <n v="172"/>
    <n v="55563"/>
    <n v="1"/>
    <n v="0.85148500000000005"/>
    <n v="1"/>
    <x v="22"/>
  </r>
  <r>
    <n v="2"/>
    <x v="3"/>
    <n v="959"/>
    <n v="0"/>
    <n v="867"/>
    <n v="25362"/>
    <n v="5642"/>
    <n v="15200"/>
    <n v="127056"/>
    <n v="168"/>
    <n v="48030"/>
    <n v="0.948434"/>
    <n v="0.83168299999999995"/>
    <n v="0.86442399999999997"/>
    <x v="23"/>
  </r>
  <r>
    <n v="2"/>
    <x v="3"/>
    <n v="2265"/>
    <n v="0"/>
    <n v="867"/>
    <n v="25362"/>
    <n v="2223"/>
    <n v="15200"/>
    <n v="125508"/>
    <n v="194"/>
    <n v="45917"/>
    <n v="0.93687900000000002"/>
    <n v="0.96039600000000003"/>
    <n v="0.82639499999999999"/>
    <x v="24"/>
  </r>
  <r>
    <n v="2"/>
    <x v="3"/>
    <n v="959"/>
    <n v="0"/>
    <n v="407"/>
    <n v="7326"/>
    <n v="8164"/>
    <n v="15200"/>
    <n v="107498"/>
    <n v="102"/>
    <n v="32056"/>
    <n v="0.80243900000000001"/>
    <n v="0.50495000000000001"/>
    <n v="0.57693099999999997"/>
    <x v="25"/>
  </r>
  <r>
    <n v="2"/>
    <x v="3"/>
    <n v="2265"/>
    <n v="0"/>
    <n v="104"/>
    <n v="4236"/>
    <n v="4760"/>
    <n v="15200"/>
    <n v="101320"/>
    <n v="120"/>
    <n v="26565"/>
    <n v="0.75632299999999997"/>
    <n v="0.594059"/>
    <n v="0.47810599999999998"/>
    <x v="26"/>
  </r>
  <r>
    <n v="2"/>
    <x v="3"/>
    <n v="3941"/>
    <n v="0"/>
    <n v="407"/>
    <n v="7326"/>
    <n v="386"/>
    <n v="4900"/>
    <n v="100046"/>
    <n v="120"/>
    <n v="16960"/>
    <n v="0.74681299999999995"/>
    <n v="0.594059"/>
    <n v="0.30523899999999998"/>
    <x v="27"/>
  </r>
  <r>
    <n v="3"/>
    <x v="0"/>
    <n v="1658"/>
    <n v="0"/>
    <n v="2102"/>
    <n v="2484"/>
    <n v="2842"/>
    <n v="12820"/>
    <n v="101822"/>
    <n v="10"/>
    <n v="21906"/>
    <n v="0.72533099999999995"/>
    <n v="4.1322299999999999E-2"/>
    <n v="0.34681099999999998"/>
    <x v="28"/>
  </r>
  <r>
    <n v="3"/>
    <x v="1"/>
    <n v="2780"/>
    <n v="0"/>
    <n v="1700"/>
    <n v="0"/>
    <n v="1230"/>
    <n v="6520"/>
    <n v="94380"/>
    <n v="30"/>
    <n v="12230"/>
    <n v="0.67231799999999997"/>
    <n v="0.12396699999999999"/>
    <n v="0.19362299999999999"/>
    <x v="29"/>
  </r>
  <r>
    <n v="3"/>
    <x v="2"/>
    <n v="2392"/>
    <n v="0"/>
    <n v="1179"/>
    <n v="28584"/>
    <n v="4254"/>
    <n v="14640"/>
    <n v="127376"/>
    <n v="208"/>
    <n v="51050"/>
    <n v="0.90736600000000001"/>
    <n v="0.85950400000000005"/>
    <n v="0.80821399999999999"/>
    <x v="30"/>
  </r>
  <r>
    <n v="3"/>
    <x v="2"/>
    <n v="2392"/>
    <n v="0"/>
    <n v="1642"/>
    <n v="36318"/>
    <n v="2495"/>
    <n v="14640"/>
    <n v="132532"/>
    <n v="242"/>
    <n v="57487"/>
    <n v="0.94409500000000002"/>
    <n v="1"/>
    <n v="0.91012300000000002"/>
    <x v="31"/>
  </r>
  <r>
    <n v="3"/>
    <x v="2"/>
    <n v="1695"/>
    <n v="0"/>
    <n v="1179"/>
    <n v="28584"/>
    <n v="9598"/>
    <n v="17210"/>
    <n v="129500"/>
    <n v="194"/>
    <n v="58266"/>
    <n v="0.92249599999999998"/>
    <n v="0.80165299999999995"/>
    <n v="0.92245600000000005"/>
    <x v="32"/>
  </r>
  <r>
    <n v="3"/>
    <x v="2"/>
    <n v="1695"/>
    <n v="0"/>
    <n v="1642"/>
    <n v="36318"/>
    <n v="6299"/>
    <n v="17210"/>
    <n v="134566"/>
    <n v="228"/>
    <n v="63164"/>
    <n v="0.95858399999999999"/>
    <n v="0.94214900000000001"/>
    <n v="1"/>
    <x v="33"/>
  </r>
  <r>
    <n v="3"/>
    <x v="2"/>
    <n v="2999"/>
    <n v="0"/>
    <n v="1179"/>
    <n v="28584"/>
    <n v="1968"/>
    <n v="14640"/>
    <n v="127376"/>
    <n v="210"/>
    <n v="49370"/>
    <n v="0.90736600000000001"/>
    <n v="0.86776900000000001"/>
    <n v="0.78161599999999998"/>
    <x v="34"/>
  </r>
  <r>
    <n v="3"/>
    <x v="2"/>
    <n v="2999"/>
    <n v="0"/>
    <n v="1642"/>
    <n v="36318"/>
    <n v="1013"/>
    <n v="11570"/>
    <n v="130552"/>
    <n v="230"/>
    <n v="53542"/>
    <n v="0.92998999999999998"/>
    <n v="0.95041299999999995"/>
    <n v="0.84766600000000003"/>
    <x v="35"/>
  </r>
  <r>
    <n v="3"/>
    <x v="3"/>
    <n v="1032"/>
    <n v="0"/>
    <n v="2429"/>
    <n v="38556"/>
    <n v="3578"/>
    <n v="17310"/>
    <n v="140380"/>
    <n v="210"/>
    <n v="62906"/>
    <n v="1"/>
    <n v="0.86776900000000001"/>
    <n v="0.99591499999999999"/>
    <x v="36"/>
  </r>
  <r>
    <n v="3"/>
    <x v="3"/>
    <n v="1032"/>
    <n v="0"/>
    <n v="801"/>
    <n v="16830"/>
    <n v="17125"/>
    <n v="17210"/>
    <n v="116784"/>
    <n v="146"/>
    <n v="52998"/>
    <n v="0.83191300000000001"/>
    <n v="0.60330600000000001"/>
    <n v="0.83905399999999997"/>
    <x v="37"/>
  </r>
  <r>
    <n v="3"/>
    <x v="3"/>
    <n v="3196"/>
    <n v="0"/>
    <n v="801"/>
    <n v="16830"/>
    <n v="2226"/>
    <n v="17210"/>
    <n v="115938"/>
    <n v="186"/>
    <n v="40263"/>
    <n v="0.82588700000000004"/>
    <n v="0.76859500000000003"/>
    <n v="0.637436"/>
    <x v="38"/>
  </r>
  <r>
    <n v="3"/>
    <x v="3"/>
    <n v="1032"/>
    <n v="0"/>
    <n v="495"/>
    <n v="5658"/>
    <n v="19502"/>
    <n v="17210"/>
    <n v="109348"/>
    <n v="100"/>
    <n v="43897"/>
    <n v="0.77894300000000005"/>
    <n v="0.41322300000000001"/>
    <n v="0.69496899999999995"/>
    <x v="39"/>
  </r>
  <r>
    <n v="3"/>
    <x v="3"/>
    <n v="3196"/>
    <n v="0"/>
    <n v="394"/>
    <n v="6876"/>
    <n v="2983"/>
    <n v="17210"/>
    <n v="109920"/>
    <n v="152"/>
    <n v="30659"/>
    <n v="0.78301799999999999"/>
    <n v="0.62809899999999996"/>
    <n v="0.48538700000000001"/>
    <x v="40"/>
  </r>
  <r>
    <n v="3"/>
    <x v="3"/>
    <n v="5200"/>
    <n v="0"/>
    <n v="495"/>
    <n v="5658"/>
    <n v="301"/>
    <n v="2940"/>
    <n v="97450"/>
    <n v="74"/>
    <n v="14596"/>
    <n v="0.694187"/>
    <n v="0.30578499999999997"/>
    <n v="0.23108100000000001"/>
    <x v="41"/>
  </r>
  <r>
    <n v="4"/>
    <x v="0"/>
    <n v="2077"/>
    <n v="-600"/>
    <n v="996"/>
    <n v="5310"/>
    <n v="2717"/>
    <n v="8620"/>
    <n v="100222"/>
    <n v="70"/>
    <n v="19121"/>
    <n v="0.77946499999999996"/>
    <n v="0.397727"/>
    <n v="0.39036799999999999"/>
    <x v="42"/>
  </r>
  <r>
    <n v="4"/>
    <x v="1"/>
    <n v="2354"/>
    <n v="0"/>
    <n v="1338"/>
    <n v="0"/>
    <n v="1682"/>
    <n v="8100"/>
    <n v="95800"/>
    <n v="32"/>
    <n v="13474"/>
    <n v="0.74507299999999999"/>
    <n v="0.18181800000000001"/>
    <n v="0.27508100000000002"/>
    <x v="43"/>
  </r>
  <r>
    <n v="4"/>
    <x v="2"/>
    <n v="1981"/>
    <n v="0"/>
    <n v="1299"/>
    <n v="22830"/>
    <n v="1770"/>
    <n v="11890"/>
    <n v="117524"/>
    <n v="162"/>
    <n v="39772"/>
    <n v="0.91402899999999998"/>
    <n v="0.92045500000000002"/>
    <n v="0.81197200000000003"/>
    <x v="44"/>
  </r>
  <r>
    <n v="4"/>
    <x v="2"/>
    <n v="1981"/>
    <n v="0"/>
    <n v="1666"/>
    <n v="31380"/>
    <n v="1252"/>
    <n v="11890"/>
    <n v="128488"/>
    <n v="176"/>
    <n v="48169"/>
    <n v="0.99929999999999997"/>
    <n v="1"/>
    <n v="0.983402"/>
    <x v="45"/>
  </r>
  <r>
    <n v="4"/>
    <x v="2"/>
    <n v="1455"/>
    <n v="0"/>
    <n v="1299"/>
    <n v="22830"/>
    <n v="3232"/>
    <n v="11890"/>
    <n v="117524"/>
    <n v="146"/>
    <n v="40708"/>
    <n v="0.91402899999999998"/>
    <n v="0.82954499999999998"/>
    <n v="0.83108099999999996"/>
    <x v="46"/>
  </r>
  <r>
    <n v="4"/>
    <x v="2"/>
    <n v="1455"/>
    <n v="0"/>
    <n v="1666"/>
    <n v="31380"/>
    <n v="2590"/>
    <n v="11890"/>
    <n v="128578"/>
    <n v="162"/>
    <n v="48982"/>
    <n v="1"/>
    <n v="0.92045500000000002"/>
    <n v="1"/>
    <x v="47"/>
  </r>
  <r>
    <n v="4"/>
    <x v="2"/>
    <n v="2414"/>
    <n v="0"/>
    <n v="1299"/>
    <n v="22830"/>
    <n v="1092"/>
    <n v="11890"/>
    <n v="117056"/>
    <n v="158"/>
    <n v="39526"/>
    <n v="0.910389"/>
    <n v="0.89772700000000005"/>
    <n v="0.80694900000000003"/>
    <x v="48"/>
  </r>
  <r>
    <n v="4"/>
    <x v="2"/>
    <n v="2414"/>
    <n v="0"/>
    <n v="1666"/>
    <n v="31380"/>
    <n v="731"/>
    <n v="8620"/>
    <n v="126094"/>
    <n v="166"/>
    <n v="44811"/>
    <n v="0.98068100000000002"/>
    <n v="0.94318199999999996"/>
    <n v="0.91484600000000005"/>
    <x v="49"/>
  </r>
  <r>
    <n v="4"/>
    <x v="3"/>
    <n v="1028"/>
    <n v="0"/>
    <n v="2538"/>
    <n v="27336"/>
    <n v="1291"/>
    <n v="11890"/>
    <n v="124474"/>
    <n v="146"/>
    <n v="44083"/>
    <n v="0.968082"/>
    <n v="0.82954499999999998"/>
    <n v="0.89998400000000001"/>
    <x v="50"/>
  </r>
  <r>
    <n v="4"/>
    <x v="3"/>
    <n v="1028"/>
    <n v="0"/>
    <n v="1062"/>
    <n v="21372"/>
    <n v="5135"/>
    <n v="11890"/>
    <n v="117192"/>
    <n v="162"/>
    <n v="40487"/>
    <n v="0.91144700000000001"/>
    <n v="0.92045500000000002"/>
    <n v="0.826569"/>
    <x v="51"/>
  </r>
  <r>
    <n v="4"/>
    <x v="3"/>
    <n v="2283"/>
    <n v="0"/>
    <n v="1062"/>
    <n v="21372"/>
    <n v="1784"/>
    <n v="11890"/>
    <n v="116310"/>
    <n v="160"/>
    <n v="38391"/>
    <n v="0.90458700000000003"/>
    <n v="0.90909099999999998"/>
    <n v="0.78377799999999997"/>
    <x v="52"/>
  </r>
  <r>
    <n v="4"/>
    <x v="3"/>
    <n v="1028"/>
    <n v="0"/>
    <n v="491"/>
    <n v="5946"/>
    <n v="8605"/>
    <n v="11890"/>
    <n v="105708"/>
    <n v="102"/>
    <n v="27960"/>
    <n v="0.82213099999999995"/>
    <n v="0.57954499999999998"/>
    <n v="0.57082200000000005"/>
    <x v="53"/>
  </r>
  <r>
    <n v="4"/>
    <x v="3"/>
    <n v="2283"/>
    <n v="0"/>
    <n v="264"/>
    <n v="2118"/>
    <n v="3128"/>
    <n v="11890"/>
    <n v="100986"/>
    <n v="92"/>
    <n v="19683"/>
    <n v="0.78540699999999997"/>
    <n v="0.52272700000000005"/>
    <n v="0.401841"/>
    <x v="54"/>
  </r>
  <r>
    <n v="4"/>
    <x v="3"/>
    <n v="4017"/>
    <n v="0"/>
    <n v="491"/>
    <n v="5946"/>
    <n v="477"/>
    <n v="6850"/>
    <n v="102288"/>
    <n v="114"/>
    <n v="17782"/>
    <n v="0.79553300000000005"/>
    <n v="0.64772700000000005"/>
    <n v="0.36303099999999999"/>
    <x v="55"/>
  </r>
  <r>
    <n v="5"/>
    <x v="0"/>
    <n v="2312"/>
    <n v="0"/>
    <n v="1777"/>
    <n v="2304"/>
    <n v="1149"/>
    <n v="9520"/>
    <n v="97306"/>
    <n v="8"/>
    <n v="17062"/>
    <n v="0.74452200000000002"/>
    <n v="3.7037E-2"/>
    <n v="0.33422099999999999"/>
    <x v="56"/>
  </r>
  <r>
    <n v="5"/>
    <x v="1"/>
    <n v="2846"/>
    <n v="0"/>
    <n v="1378"/>
    <n v="0"/>
    <n v="1036"/>
    <n v="7350"/>
    <n v="92092"/>
    <n v="34"/>
    <n v="12610"/>
    <n v="0.70462800000000003"/>
    <n v="0.15740699999999999"/>
    <n v="0.24701300000000001"/>
    <x v="57"/>
  </r>
  <r>
    <n v="5"/>
    <x v="2"/>
    <n v="2250"/>
    <n v="0"/>
    <n v="1294"/>
    <n v="28842"/>
    <n v="2638"/>
    <n v="13310"/>
    <n v="122294"/>
    <n v="202"/>
    <n v="48334"/>
    <n v="0.93571300000000002"/>
    <n v="0.93518500000000004"/>
    <n v="0.946797"/>
    <x v="58"/>
  </r>
  <r>
    <n v="5"/>
    <x v="2"/>
    <n v="2250"/>
    <n v="0"/>
    <n v="1652"/>
    <n v="32832"/>
    <n v="1618"/>
    <n v="10510"/>
    <n v="126388"/>
    <n v="216"/>
    <n v="48863"/>
    <n v="0.96703799999999995"/>
    <n v="1"/>
    <n v="0.95716000000000001"/>
    <x v="59"/>
  </r>
  <r>
    <n v="5"/>
    <x v="2"/>
    <n v="1724"/>
    <n v="0"/>
    <n v="1294"/>
    <n v="28842"/>
    <n v="4309"/>
    <n v="13310"/>
    <n v="122294"/>
    <n v="168"/>
    <n v="49479"/>
    <n v="0.93571300000000002"/>
    <n v="0.77777799999999997"/>
    <n v="0.96922600000000003"/>
    <x v="60"/>
  </r>
  <r>
    <n v="5"/>
    <x v="2"/>
    <n v="1724"/>
    <n v="0"/>
    <n v="1652"/>
    <n v="32832"/>
    <n v="2969"/>
    <n v="10840"/>
    <n v="127090"/>
    <n v="182"/>
    <n v="50018"/>
    <n v="0.97240899999999997"/>
    <n v="0.84259300000000004"/>
    <n v="0.97978500000000002"/>
    <x v="61"/>
  </r>
  <r>
    <n v="5"/>
    <x v="2"/>
    <n v="2739"/>
    <n v="0"/>
    <n v="1294"/>
    <n v="28842"/>
    <n v="1600"/>
    <n v="13310"/>
    <n v="120890"/>
    <n v="196"/>
    <n v="47785"/>
    <n v="0.92497099999999999"/>
    <n v="0.90740699999999996"/>
    <n v="0.93604299999999996"/>
    <x v="62"/>
  </r>
  <r>
    <n v="5"/>
    <x v="2"/>
    <n v="2739"/>
    <n v="0"/>
    <n v="1652"/>
    <n v="32832"/>
    <n v="903"/>
    <n v="8870"/>
    <n v="124570"/>
    <n v="198"/>
    <n v="46997"/>
    <n v="0.95312799999999998"/>
    <n v="0.91666700000000001"/>
    <n v="0.92060699999999995"/>
    <x v="63"/>
  </r>
  <r>
    <n v="5"/>
    <x v="3"/>
    <n v="1232"/>
    <n v="0"/>
    <n v="2519"/>
    <n v="36193"/>
    <n v="1587"/>
    <n v="9520"/>
    <n v="130696"/>
    <n v="154"/>
    <n v="51050"/>
    <n v="1"/>
    <n v="0.71296300000000001"/>
    <n v="1"/>
    <x v="64"/>
  </r>
  <r>
    <n v="5"/>
    <x v="3"/>
    <n v="1232"/>
    <n v="0"/>
    <n v="875"/>
    <n v="13440"/>
    <n v="12705"/>
    <n v="13310"/>
    <n v="109936"/>
    <n v="120"/>
    <n v="41562"/>
    <n v="0.84115799999999996"/>
    <n v="0.55555600000000005"/>
    <n v="0.81414299999999995"/>
    <x v="65"/>
  </r>
  <r>
    <n v="5"/>
    <x v="3"/>
    <n v="2633"/>
    <n v="0"/>
    <n v="875"/>
    <n v="13440"/>
    <n v="2845"/>
    <n v="13310"/>
    <n v="109486"/>
    <n v="152"/>
    <n v="33103"/>
    <n v="0.83771499999999999"/>
    <n v="0.703704"/>
    <n v="0.64844299999999999"/>
    <x v="66"/>
  </r>
  <r>
    <n v="5"/>
    <x v="3"/>
    <n v="1232"/>
    <n v="0"/>
    <n v="470"/>
    <n v="4710"/>
    <n v="17864"/>
    <n v="13310"/>
    <n v="104032"/>
    <n v="88"/>
    <n v="37586"/>
    <n v="0.79598500000000005"/>
    <n v="0.40740700000000002"/>
    <n v="0.736259"/>
    <x v="67"/>
  </r>
  <r>
    <n v="5"/>
    <x v="3"/>
    <n v="2633"/>
    <n v="0"/>
    <n v="351"/>
    <n v="2118"/>
    <n v="4886"/>
    <n v="13310"/>
    <n v="101040"/>
    <n v="114"/>
    <n v="23299"/>
    <n v="0.773092"/>
    <n v="0.52777799999999997"/>
    <n v="0.45639600000000002"/>
    <x v="68"/>
  </r>
  <r>
    <n v="5"/>
    <x v="3"/>
    <n v="4646"/>
    <n v="0"/>
    <n v="470"/>
    <n v="4710"/>
    <n v="368"/>
    <n v="3570"/>
    <n v="96400"/>
    <n v="76"/>
    <n v="13764"/>
    <n v="0.73758999999999997"/>
    <n v="0.351852"/>
    <n v="0.26961800000000002"/>
    <x v="69"/>
  </r>
  <r>
    <n v="7"/>
    <x v="0"/>
    <n v="1322"/>
    <n v="0"/>
    <n v="1989"/>
    <n v="2208"/>
    <n v="812"/>
    <n v="1640"/>
    <n v="88832"/>
    <n v="16"/>
    <n v="7971"/>
    <n v="0.66892600000000002"/>
    <n v="7.5471700000000003E-2"/>
    <n v="0.14992900000000001"/>
    <x v="70"/>
  </r>
  <r>
    <n v="7"/>
    <x v="1"/>
    <n v="2266"/>
    <n v="0"/>
    <n v="902"/>
    <n v="0"/>
    <n v="1494"/>
    <n v="7760"/>
    <n v="90536"/>
    <n v="114"/>
    <n v="12422"/>
    <n v="0.68175699999999995"/>
    <n v="0.53773599999999999"/>
    <n v="0.23365"/>
    <x v="71"/>
  </r>
  <r>
    <n v="7"/>
    <x v="2"/>
    <n v="1679"/>
    <n v="0"/>
    <n v="1023"/>
    <n v="25848"/>
    <n v="2240"/>
    <n v="9330"/>
    <n v="113782"/>
    <n v="176"/>
    <n v="40122"/>
    <n v="0.85680500000000004"/>
    <n v="0.83018899999999995"/>
    <n v="0.75466900000000003"/>
    <x v="72"/>
  </r>
  <r>
    <n v="7"/>
    <x v="2"/>
    <n v="1679"/>
    <n v="0"/>
    <n v="1341"/>
    <n v="30510"/>
    <n v="1551"/>
    <n v="4670"/>
    <n v="115892"/>
    <n v="192"/>
    <n v="39751"/>
    <n v="0.87269399999999997"/>
    <n v="0.90566000000000002"/>
    <n v="0.74769099999999999"/>
    <x v="73"/>
  </r>
  <r>
    <n v="7"/>
    <x v="2"/>
    <n v="1254"/>
    <n v="0"/>
    <n v="1023"/>
    <n v="25848"/>
    <n v="3677"/>
    <n v="9330"/>
    <n v="114016"/>
    <n v="156"/>
    <n v="41134"/>
    <n v="0.85856699999999997"/>
    <n v="0.73584899999999998"/>
    <n v="0.77370499999999998"/>
    <x v="74"/>
  </r>
  <r>
    <n v="7"/>
    <x v="2"/>
    <n v="1254"/>
    <n v="0"/>
    <n v="1341"/>
    <n v="30510"/>
    <n v="2587"/>
    <n v="9330"/>
    <n v="117188"/>
    <n v="174"/>
    <n v="45022"/>
    <n v="0.88245300000000004"/>
    <n v="0.82075500000000001"/>
    <n v="0.846835"/>
    <x v="75"/>
  </r>
  <r>
    <n v="7"/>
    <x v="2"/>
    <n v="2074"/>
    <n v="0"/>
    <n v="1023"/>
    <n v="25848"/>
    <n v="1353"/>
    <n v="9330"/>
    <n v="113044"/>
    <n v="200"/>
    <n v="39631"/>
    <n v="0.851248"/>
    <n v="0.94339600000000001"/>
    <n v="0.74543400000000004"/>
    <x v="76"/>
  </r>
  <r>
    <n v="7"/>
    <x v="2"/>
    <n v="2074"/>
    <n v="0"/>
    <n v="1341"/>
    <n v="30510"/>
    <n v="903"/>
    <n v="3200"/>
    <n v="114470"/>
    <n v="212"/>
    <n v="38028"/>
    <n v="0.86198600000000003"/>
    <n v="1"/>
    <n v="0.715283"/>
    <x v="77"/>
  </r>
  <r>
    <n v="7"/>
    <x v="3"/>
    <n v="890"/>
    <n v="0"/>
    <n v="1926"/>
    <n v="40885"/>
    <n v="1705"/>
    <n v="7760"/>
    <n v="132798"/>
    <n v="178"/>
    <n v="53165"/>
    <n v="1"/>
    <n v="0.83962300000000001"/>
    <n v="1"/>
    <x v="78"/>
  </r>
  <r>
    <n v="7"/>
    <x v="3"/>
    <n v="890"/>
    <n v="0"/>
    <n v="879"/>
    <n v="22350"/>
    <n v="5559"/>
    <n v="9330"/>
    <n v="112502"/>
    <n v="134"/>
    <n v="39009"/>
    <n v="0.84716599999999997"/>
    <n v="0.63207500000000005"/>
    <n v="0.73373500000000003"/>
    <x v="79"/>
  </r>
  <r>
    <n v="7"/>
    <x v="3"/>
    <n v="2209"/>
    <n v="0"/>
    <n v="879"/>
    <n v="22350"/>
    <n v="1493"/>
    <n v="9330"/>
    <n v="110702"/>
    <n v="206"/>
    <n v="36262"/>
    <n v="0.83361200000000002"/>
    <n v="0.97169799999999995"/>
    <n v="0.68206500000000003"/>
    <x v="80"/>
  </r>
  <r>
    <n v="7"/>
    <x v="3"/>
    <n v="890"/>
    <n v="0"/>
    <n v="533"/>
    <n v="5622"/>
    <n v="6945"/>
    <n v="9330"/>
    <n v="100208"/>
    <n v="74"/>
    <n v="23320"/>
    <n v="0.75458999999999998"/>
    <n v="0.34905700000000001"/>
    <n v="0.43863400000000002"/>
    <x v="81"/>
  </r>
  <r>
    <n v="7"/>
    <x v="3"/>
    <n v="2209"/>
    <n v="0"/>
    <n v="245"/>
    <n v="4758"/>
    <n v="2892"/>
    <n v="9330"/>
    <n v="96798"/>
    <n v="152"/>
    <n v="19434"/>
    <n v="0.728912"/>
    <n v="0.71698099999999998"/>
    <n v="0.365541"/>
    <x v="82"/>
  </r>
  <r>
    <n v="7"/>
    <x v="3"/>
    <n v="3360"/>
    <n v="0"/>
    <n v="533"/>
    <n v="5622"/>
    <n v="267"/>
    <n v="1730"/>
    <n v="94934"/>
    <n v="98"/>
    <n v="11513"/>
    <n v="0.71487500000000004"/>
    <n v="0.46226400000000001"/>
    <n v="0.21655199999999999"/>
    <x v="83"/>
  </r>
  <r>
    <n v="8"/>
    <x v="0"/>
    <n v="1573"/>
    <n v="0"/>
    <n v="1518"/>
    <n v="2664"/>
    <n v="1276"/>
    <n v="8200"/>
    <n v="96424"/>
    <n v="10"/>
    <n v="15231"/>
    <n v="0.73767199999999999"/>
    <n v="4.7169799999999998E-2"/>
    <n v="0.299481"/>
    <x v="84"/>
  </r>
  <r>
    <n v="8"/>
    <x v="1"/>
    <n v="2346"/>
    <n v="0"/>
    <n v="1256"/>
    <n v="0"/>
    <n v="876"/>
    <n v="9810"/>
    <n v="94760"/>
    <n v="50"/>
    <n v="14288"/>
    <n v="0.72494099999999995"/>
    <n v="0.235849"/>
    <n v="0.28093899999999999"/>
    <x v="85"/>
  </r>
  <r>
    <n v="8"/>
    <x v="2"/>
    <n v="1779"/>
    <n v="0"/>
    <n v="1089"/>
    <n v="28470"/>
    <n v="2645"/>
    <n v="11130"/>
    <n v="121260"/>
    <n v="212"/>
    <n v="45113"/>
    <n v="0.927674"/>
    <n v="1"/>
    <n v="0.88703799999999999"/>
    <x v="86"/>
  </r>
  <r>
    <n v="8"/>
    <x v="2"/>
    <n v="1779"/>
    <n v="0"/>
    <n v="1454"/>
    <n v="30810"/>
    <n v="1262"/>
    <n v="10800"/>
    <n v="129142"/>
    <n v="212"/>
    <n v="46106"/>
    <n v="0.98797400000000002"/>
    <n v="1"/>
    <n v="0.90656300000000001"/>
    <x v="87"/>
  </r>
  <r>
    <n v="8"/>
    <x v="2"/>
    <n v="1297"/>
    <n v="0"/>
    <n v="1089"/>
    <n v="28470"/>
    <n v="4315"/>
    <n v="13000"/>
    <n v="121422"/>
    <n v="160"/>
    <n v="48171"/>
    <n v="0.92891400000000002"/>
    <n v="0.75471699999999997"/>
    <n v="0.94716699999999998"/>
    <x v="88"/>
  </r>
  <r>
    <n v="8"/>
    <x v="2"/>
    <n v="1297"/>
    <n v="0"/>
    <n v="1454"/>
    <n v="30810"/>
    <n v="2336"/>
    <n v="11330"/>
    <n v="129178"/>
    <n v="164"/>
    <n v="47229"/>
    <n v="0.98824900000000004"/>
    <n v="0.77358499999999997"/>
    <n v="0.92864400000000002"/>
    <x v="89"/>
  </r>
  <r>
    <n v="8"/>
    <x v="2"/>
    <n v="2229"/>
    <n v="0"/>
    <n v="1089"/>
    <n v="28470"/>
    <n v="1920"/>
    <n v="11130"/>
    <n v="121260"/>
    <n v="178"/>
    <n v="44838"/>
    <n v="0.927674"/>
    <n v="0.83962300000000001"/>
    <n v="0.88163100000000005"/>
    <x v="90"/>
  </r>
  <r>
    <n v="8"/>
    <x v="2"/>
    <n v="2229"/>
    <n v="0"/>
    <n v="1454"/>
    <n v="30810"/>
    <n v="716"/>
    <n v="7470"/>
    <n v="127288"/>
    <n v="174"/>
    <n v="42680"/>
    <n v="0.97379000000000004"/>
    <n v="0.82075500000000001"/>
    <n v="0.83919900000000003"/>
    <x v="91"/>
  </r>
  <r>
    <n v="8"/>
    <x v="3"/>
    <n v="849"/>
    <n v="0"/>
    <n v="2162"/>
    <n v="36048"/>
    <n v="1988"/>
    <n v="9810"/>
    <n v="130714"/>
    <n v="144"/>
    <n v="50858"/>
    <n v="1"/>
    <n v="0.67924499999999999"/>
    <n v="1"/>
    <x v="92"/>
  </r>
  <r>
    <n v="8"/>
    <x v="3"/>
    <n v="849"/>
    <n v="0"/>
    <n v="851"/>
    <n v="19062"/>
    <n v="7096"/>
    <n v="13000"/>
    <n v="112966"/>
    <n v="116"/>
    <n v="40859"/>
    <n v="0.86422299999999996"/>
    <n v="0.54717000000000005"/>
    <n v="0.80339400000000005"/>
    <x v="93"/>
  </r>
  <r>
    <n v="8"/>
    <x v="3"/>
    <n v="2260"/>
    <n v="0"/>
    <n v="851"/>
    <n v="19062"/>
    <n v="1705"/>
    <n v="13000"/>
    <n v="112966"/>
    <n v="154"/>
    <n v="36878"/>
    <n v="0.86422299999999996"/>
    <n v="0.72641500000000003"/>
    <n v="0.72511700000000001"/>
    <x v="94"/>
  </r>
  <r>
    <n v="8"/>
    <x v="3"/>
    <n v="849"/>
    <n v="0"/>
    <n v="361"/>
    <n v="7800"/>
    <n v="10175"/>
    <n v="13000"/>
    <n v="107360"/>
    <n v="84"/>
    <n v="32186"/>
    <n v="0.82133500000000004"/>
    <n v="0.39622600000000002"/>
    <n v="0.63285999999999998"/>
    <x v="95"/>
  </r>
  <r>
    <n v="8"/>
    <x v="3"/>
    <n v="2260"/>
    <n v="0"/>
    <n v="234"/>
    <n v="2118"/>
    <n v="2741"/>
    <n v="13000"/>
    <n v="101440"/>
    <n v="108"/>
    <n v="20353"/>
    <n v="0.77604499999999998"/>
    <n v="0.50943400000000005"/>
    <n v="0.40019300000000002"/>
    <x v="96"/>
  </r>
  <r>
    <n v="8"/>
    <x v="3"/>
    <n v="3716"/>
    <n v="0"/>
    <n v="361"/>
    <n v="7800"/>
    <n v="385"/>
    <n v="3960"/>
    <n v="100196"/>
    <n v="86"/>
    <n v="16222"/>
    <n v="0.76652799999999999"/>
    <n v="0.40566000000000002"/>
    <n v="0.318967"/>
    <x v="97"/>
  </r>
  <r>
    <n v="9"/>
    <x v="0"/>
    <n v="1421"/>
    <n v="0"/>
    <n v="1847"/>
    <n v="2844"/>
    <n v="1679"/>
    <n v="13730"/>
    <n v="100324"/>
    <n v="18"/>
    <n v="21521"/>
    <n v="0.71243699999999999"/>
    <n v="9.1836699999999993E-2"/>
    <n v="0.38077499999999997"/>
    <x v="98"/>
  </r>
  <r>
    <n v="9"/>
    <x v="1"/>
    <n v="2268"/>
    <n v="0"/>
    <n v="1300"/>
    <n v="0"/>
    <n v="708"/>
    <n v="6610"/>
    <n v="93444"/>
    <n v="32"/>
    <n v="10886"/>
    <n v="0.66357999999999995"/>
    <n v="0.16326499999999999"/>
    <n v="0.192608"/>
    <x v="99"/>
  </r>
  <r>
    <n v="9"/>
    <x v="2"/>
    <n v="1882"/>
    <n v="0"/>
    <n v="942"/>
    <n v="22734"/>
    <n v="2077"/>
    <n v="17600"/>
    <n v="123142"/>
    <n v="170"/>
    <n v="45235"/>
    <n v="0.87447600000000003"/>
    <n v="0.86734699999999998"/>
    <n v="0.80035000000000001"/>
    <x v="100"/>
  </r>
  <r>
    <n v="9"/>
    <x v="2"/>
    <n v="1882"/>
    <n v="0"/>
    <n v="1250"/>
    <n v="33552"/>
    <n v="1307"/>
    <n v="14530"/>
    <n v="132304"/>
    <n v="190"/>
    <n v="52521"/>
    <n v="0.93953900000000001"/>
    <n v="0.96938800000000003"/>
    <n v="0.92926299999999995"/>
    <x v="101"/>
  </r>
  <r>
    <n v="9"/>
    <x v="2"/>
    <n v="1420"/>
    <n v="0"/>
    <n v="942"/>
    <n v="22734"/>
    <n v="3031"/>
    <n v="17800"/>
    <n v="123682"/>
    <n v="166"/>
    <n v="45927"/>
    <n v="0.87831099999999995"/>
    <n v="0.846939"/>
    <n v="0.81259400000000004"/>
    <x v="102"/>
  </r>
  <r>
    <n v="9"/>
    <x v="2"/>
    <n v="1420"/>
    <n v="0"/>
    <n v="1250"/>
    <n v="33552"/>
    <n v="2476"/>
    <n v="17600"/>
    <n v="135652"/>
    <n v="188"/>
    <n v="56298"/>
    <n v="0.963314"/>
    <n v="0.95918400000000004"/>
    <n v="0.99609000000000003"/>
    <x v="103"/>
  </r>
  <r>
    <n v="9"/>
    <x v="2"/>
    <n v="2279"/>
    <n v="0"/>
    <n v="942"/>
    <n v="22734"/>
    <n v="1310"/>
    <n v="15130"/>
    <n v="120712"/>
    <n v="180"/>
    <n v="42395"/>
    <n v="0.85721999999999998"/>
    <n v="0.91836700000000004"/>
    <n v="0.75010200000000005"/>
    <x v="104"/>
  </r>
  <r>
    <n v="9"/>
    <x v="2"/>
    <n v="2279"/>
    <n v="0"/>
    <n v="1250"/>
    <n v="33552"/>
    <n v="801"/>
    <n v="11260"/>
    <n v="129658"/>
    <n v="196"/>
    <n v="49142"/>
    <n v="0.92074900000000004"/>
    <n v="1"/>
    <n v="0.86947799999999997"/>
    <x v="105"/>
  </r>
  <r>
    <n v="9"/>
    <x v="3"/>
    <n v="866"/>
    <n v="0"/>
    <n v="1837"/>
    <n v="33978"/>
    <n v="2237"/>
    <n v="17600"/>
    <n v="140818"/>
    <n v="152"/>
    <n v="56519"/>
    <n v="1"/>
    <n v="0.77551000000000003"/>
    <n v="1"/>
    <x v="106"/>
  </r>
  <r>
    <n v="9"/>
    <x v="3"/>
    <n v="866"/>
    <n v="0"/>
    <n v="714"/>
    <n v="12540"/>
    <n v="6635"/>
    <n v="17600"/>
    <n v="115852"/>
    <n v="102"/>
    <n v="38356"/>
    <n v="0.82270699999999997"/>
    <n v="0.52040799999999998"/>
    <n v="0.67863899999999999"/>
    <x v="107"/>
  </r>
  <r>
    <n v="9"/>
    <x v="3"/>
    <n v="2441"/>
    <n v="0"/>
    <n v="714"/>
    <n v="12540"/>
    <n v="1544"/>
    <n v="17600"/>
    <n v="113656"/>
    <n v="146"/>
    <n v="34839"/>
    <n v="0.80711299999999997"/>
    <n v="0.74489799999999995"/>
    <n v="0.61641199999999996"/>
    <x v="108"/>
  </r>
  <r>
    <n v="9"/>
    <x v="3"/>
    <n v="866"/>
    <n v="0"/>
    <n v="336"/>
    <n v="8640"/>
    <n v="9401"/>
    <n v="17600"/>
    <n v="113762"/>
    <n v="84"/>
    <n v="36844"/>
    <n v="0.80786500000000006"/>
    <n v="0.42857099999999998"/>
    <n v="0.65188699999999999"/>
    <x v="109"/>
  </r>
  <r>
    <n v="9"/>
    <x v="3"/>
    <n v="2441"/>
    <n v="0"/>
    <n v="145"/>
    <n v="7740"/>
    <n v="3451"/>
    <n v="17600"/>
    <n v="108802"/>
    <n v="134"/>
    <n v="31379"/>
    <n v="0.77264299999999997"/>
    <n v="0.68367299999999998"/>
    <n v="0.55519399999999997"/>
    <x v="110"/>
  </r>
  <r>
    <n v="9"/>
    <x v="3"/>
    <n v="3715"/>
    <n v="0"/>
    <n v="336"/>
    <n v="8640"/>
    <n v="375"/>
    <n v="2790"/>
    <n v="102188"/>
    <n v="70"/>
    <n v="15857"/>
    <n v="0.72567400000000004"/>
    <n v="0.35714299999999999"/>
    <n v="0.280561"/>
    <x v="111"/>
  </r>
  <r>
    <n v="10"/>
    <x v="0"/>
    <n v="1702"/>
    <n v="0"/>
    <n v="2150"/>
    <n v="2964"/>
    <n v="1806"/>
    <n v="8950"/>
    <n v="100604"/>
    <n v="14"/>
    <n v="17572"/>
    <n v="0.71885699999999997"/>
    <n v="6.1946899999999999E-2"/>
    <n v="0.30476300000000001"/>
    <x v="112"/>
  </r>
  <r>
    <n v="10"/>
    <x v="1"/>
    <n v="2490"/>
    <n v="0"/>
    <n v="1600"/>
    <n v="0"/>
    <n v="1030"/>
    <n v="6520"/>
    <n v="95980"/>
    <n v="22"/>
    <n v="11640"/>
    <n v="0.68581599999999998"/>
    <n v="9.7345100000000004E-2"/>
    <n v="0.20188"/>
    <x v="113"/>
  </r>
  <r>
    <n v="10"/>
    <x v="2"/>
    <n v="2181"/>
    <n v="0"/>
    <n v="1170"/>
    <n v="27630"/>
    <n v="2864"/>
    <n v="12820"/>
    <n v="126594"/>
    <n v="206"/>
    <n v="46665"/>
    <n v="0.90456599999999998"/>
    <n v="0.91150399999999998"/>
    <n v="0.80934099999999998"/>
    <x v="114"/>
  </r>
  <r>
    <n v="10"/>
    <x v="2"/>
    <n v="2181"/>
    <n v="0"/>
    <n v="1545"/>
    <n v="35640"/>
    <n v="1921"/>
    <n v="10250"/>
    <n v="134412"/>
    <n v="226"/>
    <n v="51538"/>
    <n v="0.96042899999999998"/>
    <n v="1"/>
    <n v="0.89385700000000001"/>
    <x v="115"/>
  </r>
  <r>
    <n v="10"/>
    <x v="2"/>
    <n v="1668"/>
    <n v="0"/>
    <n v="1170"/>
    <n v="27630"/>
    <n v="4693"/>
    <n v="12820"/>
    <n v="126594"/>
    <n v="170"/>
    <n v="47981"/>
    <n v="0.90456599999999998"/>
    <n v="0.75221199999999999"/>
    <n v="0.83216599999999996"/>
    <x v="116"/>
  </r>
  <r>
    <n v="10"/>
    <x v="2"/>
    <n v="1668"/>
    <n v="0"/>
    <n v="1545"/>
    <n v="35640"/>
    <n v="3326"/>
    <n v="12820"/>
    <n v="134826"/>
    <n v="192"/>
    <n v="55000"/>
    <n v="0.96338699999999999"/>
    <n v="0.84955800000000004"/>
    <n v="0.953901"/>
    <x v="117"/>
  </r>
  <r>
    <n v="10"/>
    <x v="2"/>
    <n v="2652"/>
    <n v="0"/>
    <n v="1170"/>
    <n v="27630"/>
    <n v="1691"/>
    <n v="12820"/>
    <n v="126594"/>
    <n v="174"/>
    <n v="45963"/>
    <n v="0.90456599999999998"/>
    <n v="0.76991200000000004"/>
    <n v="0.79716600000000004"/>
    <x v="118"/>
  </r>
  <r>
    <n v="10"/>
    <x v="2"/>
    <n v="2652"/>
    <n v="0"/>
    <n v="1545"/>
    <n v="35640"/>
    <n v="978"/>
    <n v="9850"/>
    <n v="134394"/>
    <n v="188"/>
    <n v="50666"/>
    <n v="0.96030000000000004"/>
    <n v="0.83185799999999999"/>
    <n v="0.87873299999999999"/>
    <x v="119"/>
  </r>
  <r>
    <n v="10"/>
    <x v="3"/>
    <n v="1031"/>
    <n v="0"/>
    <n v="2477"/>
    <n v="38628"/>
    <n v="2081"/>
    <n v="13440"/>
    <n v="139950"/>
    <n v="144"/>
    <n v="57658"/>
    <n v="1"/>
    <n v="0.63716799999999996"/>
    <n v="1"/>
    <x v="120"/>
  </r>
  <r>
    <n v="10"/>
    <x v="3"/>
    <n v="1031"/>
    <n v="0"/>
    <n v="1006"/>
    <n v="24534"/>
    <n v="10471"/>
    <n v="17210"/>
    <n v="123888"/>
    <n v="148"/>
    <n v="54252"/>
    <n v="0.88522999999999996"/>
    <n v="0.65486699999999998"/>
    <n v="0.94092799999999999"/>
    <x v="121"/>
  </r>
  <r>
    <n v="10"/>
    <x v="3"/>
    <n v="2560"/>
    <n v="0"/>
    <n v="1006"/>
    <n v="24534"/>
    <n v="2120"/>
    <n v="17210"/>
    <n v="122412"/>
    <n v="188"/>
    <n v="47430"/>
    <n v="0.87468400000000002"/>
    <n v="0.83185799999999999"/>
    <n v="0.82260900000000003"/>
    <x v="122"/>
  </r>
  <r>
    <n v="10"/>
    <x v="3"/>
    <n v="1031"/>
    <n v="0"/>
    <n v="102"/>
    <n v="3918"/>
    <n v="18383"/>
    <n v="17210"/>
    <n v="108904"/>
    <n v="82"/>
    <n v="40645"/>
    <n v="0.77816399999999997"/>
    <n v="0.36283199999999999"/>
    <n v="0.70493300000000003"/>
    <x v="123"/>
  </r>
  <r>
    <n v="10"/>
    <x v="3"/>
    <n v="2560"/>
    <n v="0"/>
    <n v="0"/>
    <n v="0"/>
    <n v="4798"/>
    <n v="17210"/>
    <n v="104260"/>
    <n v="110"/>
    <n v="24568"/>
    <n v="0.74497999999999998"/>
    <n v="0.48672599999999999"/>
    <n v="0.42609900000000001"/>
    <x v="124"/>
  </r>
  <r>
    <n v="10"/>
    <x v="3"/>
    <n v="4264"/>
    <n v="0"/>
    <n v="102"/>
    <n v="3918"/>
    <n v="869"/>
    <n v="9970"/>
    <n v="102244"/>
    <n v="104"/>
    <n v="19125"/>
    <n v="0.73057499999999997"/>
    <n v="0.460177"/>
    <n v="0.33169700000000002"/>
    <x v="125"/>
  </r>
  <r>
    <n v="11"/>
    <x v="0"/>
    <n v="1271"/>
    <n v="0"/>
    <n v="1984"/>
    <n v="2124"/>
    <n v="1465"/>
    <n v="6040"/>
    <n v="97468"/>
    <n v="12"/>
    <n v="12884"/>
    <n v="0.72831900000000005"/>
    <n v="0.06"/>
    <n v="0.251253"/>
    <x v="126"/>
  </r>
  <r>
    <n v="11"/>
    <x v="1"/>
    <n v="2030"/>
    <n v="0"/>
    <n v="1350"/>
    <n v="0"/>
    <n v="740"/>
    <n v="12880"/>
    <n v="100580"/>
    <n v="30"/>
    <n v="17000"/>
    <n v="0.75157300000000005"/>
    <n v="0.15"/>
    <n v="0.33151999999999998"/>
    <x v="127"/>
  </r>
  <r>
    <n v="11"/>
    <x v="2"/>
    <n v="1799"/>
    <n v="0"/>
    <n v="967"/>
    <n v="27415"/>
    <n v="2824"/>
    <n v="14700"/>
    <n v="127080"/>
    <n v="180"/>
    <n v="47706"/>
    <n v="0.94959099999999996"/>
    <n v="0.9"/>
    <n v="0.93032199999999998"/>
    <x v="128"/>
  </r>
  <r>
    <n v="11"/>
    <x v="2"/>
    <n v="1799"/>
    <n v="0"/>
    <n v="1333"/>
    <n v="31662"/>
    <n v="1847"/>
    <n v="9910"/>
    <n v="131702"/>
    <n v="188"/>
    <n v="46552"/>
    <n v="0.98412900000000003"/>
    <n v="0.94"/>
    <n v="0.90781800000000001"/>
    <x v="129"/>
  </r>
  <r>
    <n v="11"/>
    <x v="2"/>
    <n v="1351"/>
    <n v="0"/>
    <n v="967"/>
    <n v="27415"/>
    <n v="4276"/>
    <n v="17270"/>
    <n v="127998"/>
    <n v="164"/>
    <n v="51279"/>
    <n v="0.95645100000000005"/>
    <n v="0.82"/>
    <n v="1"/>
    <x v="130"/>
  </r>
  <r>
    <n v="11"/>
    <x v="2"/>
    <n v="1351"/>
    <n v="0"/>
    <n v="1333"/>
    <n v="31662"/>
    <n v="3016"/>
    <n v="12880"/>
    <n v="133826"/>
    <n v="176"/>
    <n v="50243"/>
    <n v="1"/>
    <n v="0.88"/>
    <n v="0.97979700000000003"/>
    <x v="131"/>
  </r>
  <r>
    <n v="11"/>
    <x v="2"/>
    <n v="2223"/>
    <n v="0"/>
    <n v="967"/>
    <n v="27415"/>
    <n v="1526"/>
    <n v="14700"/>
    <n v="127080"/>
    <n v="200"/>
    <n v="46831"/>
    <n v="0.94959099999999996"/>
    <n v="1"/>
    <n v="0.91325900000000004"/>
    <x v="132"/>
  </r>
  <r>
    <n v="11"/>
    <x v="2"/>
    <n v="2223"/>
    <n v="0"/>
    <n v="1333"/>
    <n v="31662"/>
    <n v="990"/>
    <n v="9910"/>
    <n v="130982"/>
    <n v="194"/>
    <n v="46119"/>
    <n v="0.97874899999999998"/>
    <n v="0.97"/>
    <n v="0.89937400000000001"/>
    <x v="133"/>
  </r>
  <r>
    <n v="11"/>
    <x v="3"/>
    <n v="911"/>
    <n v="0"/>
    <n v="1993"/>
    <n v="33828"/>
    <n v="1523"/>
    <n v="12880"/>
    <n v="132942"/>
    <n v="174"/>
    <n v="51136"/>
    <n v="0.993394"/>
    <n v="0.87"/>
    <n v="0.99721099999999996"/>
    <x v="134"/>
  </r>
  <r>
    <n v="11"/>
    <x v="3"/>
    <n v="911"/>
    <n v="0"/>
    <n v="737"/>
    <n v="20497"/>
    <n v="8394"/>
    <n v="17270"/>
    <n v="124738"/>
    <n v="134"/>
    <n v="47809"/>
    <n v="0.932091"/>
    <n v="0.67"/>
    <n v="0.93233100000000002"/>
    <x v="135"/>
  </r>
  <r>
    <n v="11"/>
    <x v="3"/>
    <n v="2310"/>
    <n v="0"/>
    <n v="737"/>
    <n v="20497"/>
    <n v="2338"/>
    <n v="17270"/>
    <n v="123226"/>
    <n v="182"/>
    <n v="43152"/>
    <n v="0.92079299999999997"/>
    <n v="0.91"/>
    <n v="0.84151399999999998"/>
    <x v="136"/>
  </r>
  <r>
    <n v="11"/>
    <x v="3"/>
    <n v="911"/>
    <n v="0"/>
    <n v="241"/>
    <n v="7740"/>
    <n v="11558"/>
    <n v="17270"/>
    <n v="111164"/>
    <n v="90"/>
    <n v="37720"/>
    <n v="0.83066099999999998"/>
    <n v="0.45"/>
    <n v="0.73558400000000002"/>
    <x v="137"/>
  </r>
  <r>
    <n v="11"/>
    <x v="3"/>
    <n v="2310"/>
    <n v="0"/>
    <n v="48"/>
    <n v="6876"/>
    <n v="4617"/>
    <n v="17270"/>
    <n v="111912"/>
    <n v="136"/>
    <n v="31121"/>
    <n v="0.83625000000000005"/>
    <n v="0.68"/>
    <n v="0.60689599999999999"/>
    <x v="138"/>
  </r>
  <r>
    <n v="11"/>
    <x v="3"/>
    <n v="3747"/>
    <n v="0"/>
    <n v="241"/>
    <n v="7740"/>
    <n v="391"/>
    <n v="7360"/>
    <n v="102704"/>
    <n v="92"/>
    <n v="19479"/>
    <n v="0.76744400000000002"/>
    <n v="0.46"/>
    <n v="0.37986300000000001"/>
    <x v="139"/>
  </r>
  <r>
    <n v="12"/>
    <x v="0"/>
    <n v="1012"/>
    <n v="-600"/>
    <n v="981"/>
    <n v="9894"/>
    <n v="5518"/>
    <n v="14830"/>
    <n v="104566"/>
    <n v="130"/>
    <n v="31635"/>
    <n v="0.74683600000000006"/>
    <n v="0.60185200000000005"/>
    <n v="0.48854900000000001"/>
    <x v="140"/>
  </r>
  <r>
    <n v="12"/>
    <x v="1"/>
    <n v="2220"/>
    <n v="0"/>
    <n v="1294"/>
    <n v="0"/>
    <n v="1046"/>
    <n v="10440"/>
    <n v="96240"/>
    <n v="38"/>
    <n v="15000"/>
    <n v="0.68737000000000004"/>
    <n v="0.175926"/>
    <n v="0.23164899999999999"/>
    <x v="141"/>
  </r>
  <r>
    <n v="12"/>
    <x v="2"/>
    <n v="1990"/>
    <n v="0"/>
    <n v="1167"/>
    <n v="29467"/>
    <n v="1565"/>
    <n v="14830"/>
    <n v="125030"/>
    <n v="168"/>
    <n v="49018"/>
    <n v="0.89299499999999998"/>
    <n v="0.77777799999999997"/>
    <n v="0.75700000000000001"/>
    <x v="142"/>
  </r>
  <r>
    <n v="12"/>
    <x v="2"/>
    <n v="1990"/>
    <n v="0"/>
    <n v="1524"/>
    <n v="45054"/>
    <n v="1041"/>
    <n v="14830"/>
    <n v="139742"/>
    <n v="212"/>
    <n v="64441"/>
    <n v="0.99807199999999996"/>
    <n v="0.98148100000000005"/>
    <n v="0.99518200000000001"/>
    <x v="143"/>
  </r>
  <r>
    <n v="12"/>
    <x v="2"/>
    <n v="1483"/>
    <n v="0"/>
    <n v="1167"/>
    <n v="29467"/>
    <n v="2581"/>
    <n v="14830"/>
    <n v="125030"/>
    <n v="170"/>
    <n v="49528"/>
    <n v="0.89299499999999998"/>
    <n v="0.78703699999999999"/>
    <n v="0.764876"/>
    <x v="144"/>
  </r>
  <r>
    <n v="12"/>
    <x v="2"/>
    <n v="1483"/>
    <n v="0"/>
    <n v="1524"/>
    <n v="45054"/>
    <n v="1858"/>
    <n v="14830"/>
    <n v="140012"/>
    <n v="216"/>
    <n v="64753"/>
    <n v="1"/>
    <n v="1"/>
    <n v="1"/>
    <x v="145"/>
  </r>
  <r>
    <n v="12"/>
    <x v="2"/>
    <n v="2412"/>
    <n v="0"/>
    <n v="1167"/>
    <n v="29467"/>
    <n v="1046"/>
    <n v="14830"/>
    <n v="124328"/>
    <n v="188"/>
    <n v="48921"/>
    <n v="0.88798100000000002"/>
    <n v="0.87036999999999998"/>
    <n v="0.75550200000000001"/>
    <x v="146"/>
  </r>
  <r>
    <n v="12"/>
    <x v="2"/>
    <n v="2412"/>
    <n v="0"/>
    <n v="1524"/>
    <n v="45054"/>
    <n v="589"/>
    <n v="9330"/>
    <n v="137366"/>
    <n v="216"/>
    <n v="58911"/>
    <n v="0.98110200000000003"/>
    <n v="1"/>
    <n v="0.90978000000000003"/>
    <x v="147"/>
  </r>
  <r>
    <n v="12"/>
    <x v="3"/>
    <n v="872"/>
    <n v="0"/>
    <n v="2180"/>
    <n v="40722"/>
    <n v="2079"/>
    <n v="14830"/>
    <n v="139882"/>
    <n v="192"/>
    <n v="60683"/>
    <n v="0.99907199999999996"/>
    <n v="0.88888900000000004"/>
    <n v="0.93714600000000003"/>
    <x v="148"/>
  </r>
  <r>
    <n v="12"/>
    <x v="3"/>
    <n v="872"/>
    <n v="0"/>
    <n v="795"/>
    <n v="19165"/>
    <n v="6321"/>
    <n v="14830"/>
    <n v="119456"/>
    <n v="146"/>
    <n v="41982"/>
    <n v="0.85318400000000005"/>
    <n v="0.67592600000000003"/>
    <n v="0.64834099999999995"/>
    <x v="149"/>
  </r>
  <r>
    <n v="12"/>
    <x v="3"/>
    <n v="2394"/>
    <n v="0"/>
    <n v="795"/>
    <n v="19165"/>
    <n v="1480"/>
    <n v="14830"/>
    <n v="118106"/>
    <n v="184"/>
    <n v="38663"/>
    <n v="0.84354200000000001"/>
    <n v="0.85185200000000005"/>
    <n v="0.59708399999999995"/>
    <x v="150"/>
  </r>
  <r>
    <n v="12"/>
    <x v="3"/>
    <n v="872"/>
    <n v="0"/>
    <n v="360"/>
    <n v="5076"/>
    <n v="9591"/>
    <n v="14830"/>
    <n v="106758"/>
    <n v="94"/>
    <n v="30729"/>
    <n v="0.76249199999999995"/>
    <n v="0.43518499999999999"/>
    <n v="0.47455700000000001"/>
    <x v="151"/>
  </r>
  <r>
    <n v="12"/>
    <x v="3"/>
    <n v="2394"/>
    <n v="0"/>
    <n v="242"/>
    <n v="6876"/>
    <n v="2467"/>
    <n v="14830"/>
    <n v="107016"/>
    <n v="138"/>
    <n v="26809"/>
    <n v="0.76433399999999996"/>
    <n v="0.63888900000000004"/>
    <n v="0.41401900000000003"/>
    <x v="152"/>
  </r>
  <r>
    <n v="12"/>
    <x v="3"/>
    <n v="4003"/>
    <n v="0"/>
    <n v="360"/>
    <n v="5076"/>
    <n v="369"/>
    <n v="2750"/>
    <n v="97758"/>
    <n v="80"/>
    <n v="12559"/>
    <n v="0.69821200000000005"/>
    <n v="0.37036999999999998"/>
    <n v="0.19395200000000001"/>
    <x v="153"/>
  </r>
  <r>
    <n v="13"/>
    <x v="0"/>
    <n v="1743"/>
    <n v="0"/>
    <n v="1730"/>
    <n v="5688"/>
    <n v="4749"/>
    <n v="14420"/>
    <n v="100668"/>
    <n v="32"/>
    <n v="28330"/>
    <n v="0.786825"/>
    <n v="0.18823500000000001"/>
    <n v="0.55940599999999996"/>
    <x v="154"/>
  </r>
  <r>
    <n v="13"/>
    <x v="1"/>
    <n v="2910"/>
    <n v="0"/>
    <n v="1378"/>
    <n v="0"/>
    <n v="1088"/>
    <n v="9990"/>
    <n v="94100"/>
    <n v="46"/>
    <n v="15366"/>
    <n v="0.73548999999999998"/>
    <n v="0.270588"/>
    <n v="0.30341800000000002"/>
    <x v="155"/>
  </r>
  <r>
    <n v="13"/>
    <x v="2"/>
    <n v="2246"/>
    <n v="0"/>
    <n v="1396"/>
    <n v="28644"/>
    <n v="2280"/>
    <n v="10320"/>
    <n v="117930"/>
    <n v="148"/>
    <n v="44886"/>
    <n v="0.92174599999999995"/>
    <n v="0.87058800000000003"/>
    <n v="0.88632200000000005"/>
    <x v="156"/>
  </r>
  <r>
    <n v="13"/>
    <x v="2"/>
    <n v="2246"/>
    <n v="0"/>
    <n v="1746"/>
    <n v="32598"/>
    <n v="1626"/>
    <n v="10320"/>
    <n v="127852"/>
    <n v="156"/>
    <n v="48537"/>
    <n v="0.99929699999999999"/>
    <n v="0.91764699999999999"/>
    <n v="0.95841500000000002"/>
    <x v="157"/>
  </r>
  <r>
    <n v="13"/>
    <x v="2"/>
    <n v="1718"/>
    <n v="0"/>
    <n v="1396"/>
    <n v="28644"/>
    <n v="3480"/>
    <n v="11810"/>
    <n v="118020"/>
    <n v="160"/>
    <n v="47048"/>
    <n v="0.92244899999999996"/>
    <n v="0.94117600000000001"/>
    <n v="0.92901299999999998"/>
    <x v="158"/>
  </r>
  <r>
    <n v="13"/>
    <x v="2"/>
    <n v="1718"/>
    <n v="0"/>
    <n v="1746"/>
    <n v="32598"/>
    <n v="2770"/>
    <n v="11810"/>
    <n v="127942"/>
    <n v="170"/>
    <n v="50643"/>
    <n v="1"/>
    <n v="1"/>
    <n v="1"/>
    <x v="145"/>
  </r>
  <r>
    <n v="13"/>
    <x v="2"/>
    <n v="2739"/>
    <n v="0"/>
    <n v="1396"/>
    <n v="28644"/>
    <n v="1360"/>
    <n v="7620"/>
    <n v="116472"/>
    <n v="146"/>
    <n v="41759"/>
    <n v="0.91034999999999999"/>
    <n v="0.85882400000000003"/>
    <n v="0.82457599999999998"/>
    <x v="159"/>
  </r>
  <r>
    <n v="13"/>
    <x v="2"/>
    <n v="2739"/>
    <n v="0"/>
    <n v="1746"/>
    <n v="32598"/>
    <n v="775"/>
    <n v="7620"/>
    <n v="126196"/>
    <n v="150"/>
    <n v="45479"/>
    <n v="0.98635300000000004"/>
    <n v="0.88235300000000005"/>
    <n v="0.89803100000000002"/>
    <x v="160"/>
  </r>
  <r>
    <n v="13"/>
    <x v="3"/>
    <n v="1205"/>
    <n v="0"/>
    <n v="2649"/>
    <n v="22099"/>
    <n v="2067"/>
    <n v="11310"/>
    <n v="117652"/>
    <n v="146"/>
    <n v="39329"/>
    <n v="0.91957299999999997"/>
    <n v="0.85882400000000003"/>
    <n v="0.77659299999999998"/>
    <x v="161"/>
  </r>
  <r>
    <n v="13"/>
    <x v="3"/>
    <n v="1205"/>
    <n v="0"/>
    <n v="1268"/>
    <n v="24300"/>
    <n v="6839"/>
    <n v="14380"/>
    <n v="120048"/>
    <n v="156"/>
    <n v="47994"/>
    <n v="0.93830000000000002"/>
    <n v="0.91764699999999999"/>
    <n v="0.94769300000000001"/>
    <x v="162"/>
  </r>
  <r>
    <n v="13"/>
    <x v="3"/>
    <n v="2634"/>
    <n v="0"/>
    <n v="1268"/>
    <n v="24300"/>
    <n v="1715"/>
    <n v="11810"/>
    <n v="116628"/>
    <n v="144"/>
    <n v="41728"/>
    <n v="0.91156899999999996"/>
    <n v="0.84705900000000001"/>
    <n v="0.82396400000000003"/>
    <x v="163"/>
  </r>
  <r>
    <n v="13"/>
    <x v="3"/>
    <n v="1205"/>
    <n v="0"/>
    <n v="558"/>
    <n v="9000"/>
    <n v="9994"/>
    <n v="14380"/>
    <n v="107816"/>
    <n v="116"/>
    <n v="35137"/>
    <n v="0.84269400000000005"/>
    <n v="0.68235299999999999"/>
    <n v="0.69381800000000005"/>
    <x v="164"/>
  </r>
  <r>
    <n v="13"/>
    <x v="3"/>
    <n v="2634"/>
    <n v="0"/>
    <n v="184"/>
    <n v="5256"/>
    <n v="5289"/>
    <n v="14380"/>
    <n v="102328"/>
    <n v="92"/>
    <n v="27743"/>
    <n v="0.79979999999999996"/>
    <n v="0.54117599999999999"/>
    <n v="0.54781500000000005"/>
    <x v="165"/>
  </r>
  <r>
    <n v="13"/>
    <x v="3"/>
    <n v="4261"/>
    <n v="0"/>
    <n v="558"/>
    <n v="9000"/>
    <n v="636"/>
    <n v="7740"/>
    <n v="101588"/>
    <n v="102"/>
    <n v="22195"/>
    <n v="0.79401600000000006"/>
    <n v="0.6"/>
    <n v="0.43826399999999999"/>
    <x v="166"/>
  </r>
  <r>
    <n v="14"/>
    <x v="0"/>
    <n v="1531"/>
    <n v="0"/>
    <n v="2120"/>
    <n v="1704"/>
    <n v="970"/>
    <n v="4060"/>
    <n v="91440"/>
    <n v="12"/>
    <n v="10385"/>
    <n v="0.74258100000000005"/>
    <n v="6.18557E-2"/>
    <n v="0.21327499999999999"/>
    <x v="167"/>
  </r>
  <r>
    <n v="14"/>
    <x v="1"/>
    <n v="2616"/>
    <n v="0"/>
    <n v="1150"/>
    <n v="0"/>
    <n v="1332"/>
    <n v="8000"/>
    <n v="91512"/>
    <n v="94"/>
    <n v="13098"/>
    <n v="0.74316599999999999"/>
    <n v="0.48453600000000002"/>
    <n v="0.26899099999999998"/>
    <x v="168"/>
  </r>
  <r>
    <n v="14"/>
    <x v="2"/>
    <n v="2044"/>
    <n v="0"/>
    <n v="1125"/>
    <n v="25753"/>
    <n v="2372"/>
    <n v="10890"/>
    <n v="118350"/>
    <n v="180"/>
    <n v="42183"/>
    <n v="0.961117"/>
    <n v="0.92783499999999997"/>
    <n v="0.86630499999999999"/>
    <x v="169"/>
  </r>
  <r>
    <n v="14"/>
    <x v="2"/>
    <n v="2044"/>
    <n v="0"/>
    <n v="1390"/>
    <n v="31669"/>
    <n v="1875"/>
    <n v="9520"/>
    <n v="121806"/>
    <n v="194"/>
    <n v="46498"/>
    <n v="0.98918300000000003"/>
    <n v="1"/>
    <n v="0.95492200000000005"/>
    <x v="170"/>
  </r>
  <r>
    <n v="14"/>
    <x v="2"/>
    <n v="1506"/>
    <n v="0"/>
    <n v="1125"/>
    <n v="25753"/>
    <n v="3949"/>
    <n v="10890"/>
    <n v="119304"/>
    <n v="168"/>
    <n v="43222"/>
    <n v="0.96886399999999995"/>
    <n v="0.86597900000000005"/>
    <n v="0.88764299999999996"/>
    <x v="171"/>
  </r>
  <r>
    <n v="14"/>
    <x v="2"/>
    <n v="1506"/>
    <n v="0"/>
    <n v="1390"/>
    <n v="31669"/>
    <n v="3039"/>
    <n v="11090"/>
    <n v="123138"/>
    <n v="182"/>
    <n v="48693"/>
    <n v="1"/>
    <n v="0.93814399999999998"/>
    <n v="1"/>
    <x v="172"/>
  </r>
  <r>
    <n v="14"/>
    <x v="2"/>
    <n v="2527"/>
    <n v="0"/>
    <n v="1125"/>
    <n v="25753"/>
    <n v="1101"/>
    <n v="8990"/>
    <n v="117126"/>
    <n v="166"/>
    <n v="39495"/>
    <n v="0.95117700000000005"/>
    <n v="0.85567000000000004"/>
    <n v="0.81110199999999999"/>
    <x v="173"/>
  </r>
  <r>
    <n v="14"/>
    <x v="2"/>
    <n v="2527"/>
    <n v="0"/>
    <n v="1390"/>
    <n v="31669"/>
    <n v="747"/>
    <n v="7090"/>
    <n v="120024"/>
    <n v="176"/>
    <n v="43422"/>
    <n v="0.97471099999999999"/>
    <n v="0.90721600000000002"/>
    <n v="0.89175000000000004"/>
    <x v="174"/>
  </r>
  <r>
    <n v="14"/>
    <x v="3"/>
    <n v="985"/>
    <n v="0"/>
    <n v="1929"/>
    <n v="23280"/>
    <n v="3041"/>
    <n v="10890"/>
    <n v="113408"/>
    <n v="152"/>
    <n v="40125"/>
    <n v="0.920983"/>
    <n v="0.78350500000000001"/>
    <n v="0.82403999999999999"/>
    <x v="175"/>
  </r>
  <r>
    <n v="14"/>
    <x v="3"/>
    <n v="985"/>
    <n v="0"/>
    <n v="1018"/>
    <n v="26790"/>
    <n v="7705"/>
    <n v="10990"/>
    <n v="116514"/>
    <n v="172"/>
    <n v="47488"/>
    <n v="0.94620700000000002"/>
    <n v="0.886598"/>
    <n v="0.97525300000000004"/>
    <x v="176"/>
  </r>
  <r>
    <n v="14"/>
    <x v="3"/>
    <n v="2768"/>
    <n v="0"/>
    <n v="1018"/>
    <n v="26790"/>
    <n v="939"/>
    <n v="8260"/>
    <n v="113778"/>
    <n v="154"/>
    <n v="39775"/>
    <n v="0.92398800000000003"/>
    <n v="0.79381400000000002"/>
    <n v="0.81685300000000005"/>
    <x v="177"/>
  </r>
  <r>
    <n v="14"/>
    <x v="3"/>
    <n v="985"/>
    <n v="0"/>
    <n v="517"/>
    <n v="6486"/>
    <n v="9847"/>
    <n v="10890"/>
    <n v="100648"/>
    <n v="112"/>
    <n v="28725"/>
    <n v="0.81735899999999995"/>
    <n v="0.57732000000000006"/>
    <n v="0.58992100000000003"/>
    <x v="178"/>
  </r>
  <r>
    <n v="14"/>
    <x v="3"/>
    <n v="2768"/>
    <n v="0"/>
    <n v="306"/>
    <n v="5742"/>
    <n v="1986"/>
    <n v="10890"/>
    <n v="101462"/>
    <n v="88"/>
    <n v="21692"/>
    <n v="0.82396999999999998"/>
    <n v="0.45360800000000001"/>
    <n v="0.44548500000000002"/>
    <x v="179"/>
  </r>
  <r>
    <n v="14"/>
    <x v="3"/>
    <n v="3830"/>
    <n v="0"/>
    <n v="517"/>
    <n v="6486"/>
    <n v="441"/>
    <n v="4590"/>
    <n v="96004"/>
    <n v="102"/>
    <n v="15865"/>
    <n v="0.77964599999999995"/>
    <n v="0.52577300000000005"/>
    <n v="0.32581700000000002"/>
    <x v="180"/>
  </r>
  <r>
    <n v="15"/>
    <x v="0"/>
    <n v="1641"/>
    <n v="0"/>
    <n v="2081"/>
    <n v="4566"/>
    <n v="1554"/>
    <n v="13080"/>
    <n v="101274"/>
    <n v="22"/>
    <n v="22922"/>
    <n v="0.76025799999999999"/>
    <n v="0.105769"/>
    <n v="0.37057600000000002"/>
    <x v="181"/>
  </r>
  <r>
    <n v="15"/>
    <x v="1"/>
    <n v="2970"/>
    <n v="0"/>
    <n v="1460"/>
    <n v="0"/>
    <n v="930"/>
    <n v="3610"/>
    <n v="90840"/>
    <n v="34"/>
    <n v="8970"/>
    <n v="0.68193099999999995"/>
    <n v="0.163462"/>
    <n v="0.14501700000000001"/>
    <x v="182"/>
  </r>
  <r>
    <n v="15"/>
    <x v="2"/>
    <n v="2214"/>
    <n v="0"/>
    <n v="1266"/>
    <n v="32682"/>
    <n v="2188"/>
    <n v="20880"/>
    <n v="132378"/>
    <n v="208"/>
    <n v="59230"/>
    <n v="0.99375400000000003"/>
    <n v="1"/>
    <n v="0.95756200000000002"/>
    <x v="183"/>
  </r>
  <r>
    <n v="15"/>
    <x v="2"/>
    <n v="2214"/>
    <n v="0"/>
    <n v="1617"/>
    <n v="31722"/>
    <n v="1676"/>
    <n v="20880"/>
    <n v="132796"/>
    <n v="196"/>
    <n v="58109"/>
    <n v="0.996892"/>
    <n v="0.94230800000000003"/>
    <n v="0.93943900000000002"/>
    <x v="184"/>
  </r>
  <r>
    <n v="15"/>
    <x v="2"/>
    <n v="1636"/>
    <n v="0"/>
    <n v="1266"/>
    <n v="32682"/>
    <n v="4098"/>
    <n v="20880"/>
    <n v="132378"/>
    <n v="186"/>
    <n v="60562"/>
    <n v="0.99375400000000003"/>
    <n v="0.894231"/>
    <n v="0.97909599999999997"/>
    <x v="185"/>
  </r>
  <r>
    <n v="15"/>
    <x v="2"/>
    <n v="1636"/>
    <n v="0"/>
    <n v="1617"/>
    <n v="31722"/>
    <n v="3148"/>
    <n v="20980"/>
    <n v="133210"/>
    <n v="174"/>
    <n v="59104"/>
    <n v="1"/>
    <n v="0.836538"/>
    <n v="0.95552499999999996"/>
    <x v="186"/>
  </r>
  <r>
    <n v="15"/>
    <x v="2"/>
    <n v="2744"/>
    <n v="0"/>
    <n v="1266"/>
    <n v="32682"/>
    <n v="1335"/>
    <n v="20880"/>
    <n v="131568"/>
    <n v="174"/>
    <n v="58907"/>
    <n v="0.98767400000000005"/>
    <n v="0.836538"/>
    <n v="0.95233999999999996"/>
    <x v="187"/>
  </r>
  <r>
    <n v="15"/>
    <x v="2"/>
    <n v="2744"/>
    <n v="0"/>
    <n v="1617"/>
    <n v="31722"/>
    <n v="928"/>
    <n v="17310"/>
    <n v="129826"/>
    <n v="158"/>
    <n v="54321"/>
    <n v="0.97459700000000005"/>
    <n v="0.75961500000000004"/>
    <n v="0.87819899999999995"/>
    <x v="188"/>
  </r>
  <r>
    <n v="15"/>
    <x v="3"/>
    <n v="1014"/>
    <n v="0"/>
    <n v="2314"/>
    <n v="28248"/>
    <n v="4182"/>
    <n v="18310"/>
    <n v="128858"/>
    <n v="152"/>
    <n v="54068"/>
    <n v="0.96733000000000002"/>
    <n v="0.730769"/>
    <n v="0.87410900000000002"/>
    <x v="189"/>
  </r>
  <r>
    <n v="15"/>
    <x v="3"/>
    <n v="1014"/>
    <n v="0"/>
    <n v="1053"/>
    <n v="30240"/>
    <n v="8668"/>
    <n v="20880"/>
    <n v="131150"/>
    <n v="180"/>
    <n v="61855"/>
    <n v="0.98453599999999997"/>
    <n v="0.86538499999999996"/>
    <n v="1"/>
    <x v="190"/>
  </r>
  <r>
    <n v="15"/>
    <x v="3"/>
    <n v="2838"/>
    <n v="0"/>
    <n v="1053"/>
    <n v="30240"/>
    <n v="1478"/>
    <n v="20880"/>
    <n v="129440"/>
    <n v="166"/>
    <n v="56489"/>
    <n v="0.97169899999999998"/>
    <n v="0.79807700000000004"/>
    <n v="0.91324899999999998"/>
    <x v="191"/>
  </r>
  <r>
    <n v="15"/>
    <x v="3"/>
    <n v="1014"/>
    <n v="0"/>
    <n v="322"/>
    <n v="9882"/>
    <n v="12428"/>
    <n v="20880"/>
    <n v="115380"/>
    <n v="122"/>
    <n v="44527"/>
    <n v="0.866151"/>
    <n v="0.586538"/>
    <n v="0.71986099999999997"/>
    <x v="192"/>
  </r>
  <r>
    <n v="15"/>
    <x v="3"/>
    <n v="2838"/>
    <n v="0"/>
    <n v="140"/>
    <n v="4236"/>
    <n v="3156"/>
    <n v="20980"/>
    <n v="107838"/>
    <n v="88"/>
    <n v="31350"/>
    <n v="0.80953399999999998"/>
    <n v="0.42307699999999998"/>
    <n v="0.50683"/>
    <x v="193"/>
  </r>
  <r>
    <n v="15"/>
    <x v="3"/>
    <n v="4318"/>
    <n v="0"/>
    <n v="322"/>
    <n v="9882"/>
    <n v="799"/>
    <n v="10640"/>
    <n v="105750"/>
    <n v="124"/>
    <n v="25962"/>
    <n v="0.79385899999999998"/>
    <n v="0.59615399999999996"/>
    <n v="0.41972399999999999"/>
    <x v="194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  <r>
    <m/>
    <x v="4"/>
    <m/>
    <m/>
    <m/>
    <m/>
    <m/>
    <m/>
    <m/>
    <m/>
    <m/>
    <m/>
    <m/>
    <m/>
    <x v="1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9">
  <r>
    <n v="1"/>
    <x v="0"/>
    <n v="7610"/>
    <n v="0"/>
    <n v="11972"/>
    <n v="6972"/>
    <n v="15702"/>
    <n v="7690"/>
    <n v="110014"/>
    <n v="18"/>
    <n v="49946"/>
    <n v="0.82666300000000004"/>
    <n v="0.15254200000000001"/>
    <x v="0"/>
    <n v="0.51422500000000004"/>
  </r>
  <r>
    <n v="1"/>
    <x v="1"/>
    <n v="9020"/>
    <n v="0"/>
    <n v="9884"/>
    <n v="2952"/>
    <n v="24700"/>
    <n v="6590"/>
    <n v="109104"/>
    <n v="64"/>
    <n v="53146"/>
    <n v="0.81982500000000003"/>
    <n v="0.54237299999999999"/>
    <x v="1"/>
    <n v="0.65392299999999992"/>
  </r>
  <r>
    <n v="1"/>
    <x v="2"/>
    <n v="11361"/>
    <n v="0"/>
    <n v="8612"/>
    <n v="5418"/>
    <n v="18447"/>
    <n v="5870"/>
    <n v="110872"/>
    <n v="58"/>
    <n v="49708"/>
    <n v="0.83311000000000002"/>
    <n v="0.49152499999999999"/>
    <x v="2"/>
    <n v="0.62847333333333333"/>
  </r>
  <r>
    <n v="1"/>
    <x v="2"/>
    <n v="11361"/>
    <n v="0"/>
    <n v="10800"/>
    <n v="10668"/>
    <n v="13270"/>
    <n v="5870"/>
    <n v="111224"/>
    <n v="74"/>
    <n v="51969"/>
    <n v="0.83575500000000003"/>
    <n v="0.62711899999999998"/>
    <x v="3"/>
    <n v="0.68305566666666662"/>
  </r>
  <r>
    <n v="1"/>
    <x v="2"/>
    <n v="7848"/>
    <n v="0"/>
    <n v="8612"/>
    <n v="5418"/>
    <n v="33552"/>
    <n v="9960"/>
    <n v="112258"/>
    <n v="72"/>
    <n v="65390"/>
    <n v="0.84352499999999997"/>
    <n v="0.61016899999999996"/>
    <x v="4"/>
    <n v="0.73046566666666679"/>
  </r>
  <r>
    <n v="1"/>
    <x v="2"/>
    <n v="7848"/>
    <n v="0"/>
    <n v="10800"/>
    <n v="10668"/>
    <n v="26540"/>
    <n v="10291"/>
    <n v="112538"/>
    <n v="88"/>
    <n v="66146"/>
    <n v="0.84562899999999996"/>
    <n v="0.74576299999999995"/>
    <x v="5"/>
    <n v="0.77920800000000001"/>
  </r>
  <r>
    <n v="1"/>
    <x v="2"/>
    <n v="14861"/>
    <n v="0"/>
    <n v="8612"/>
    <n v="5418"/>
    <n v="7614"/>
    <n v="5870"/>
    <n v="110728"/>
    <n v="64"/>
    <n v="42375"/>
    <n v="0.83202799999999999"/>
    <n v="0.54237299999999999"/>
    <x v="6"/>
    <n v="0.61748599999999998"/>
  </r>
  <r>
    <n v="1"/>
    <x v="2"/>
    <n v="14861"/>
    <n v="0"/>
    <n v="10800"/>
    <n v="10668"/>
    <n v="4708"/>
    <n v="4300"/>
    <n v="109910"/>
    <n v="80"/>
    <n v="45337"/>
    <n v="0.82588200000000001"/>
    <n v="0.67796599999999996"/>
    <x v="7"/>
    <n v="0.67177366666666671"/>
  </r>
  <r>
    <n v="1"/>
    <x v="3"/>
    <n v="5584"/>
    <n v="0"/>
    <n v="16110"/>
    <n v="27294"/>
    <n v="18288"/>
    <n v="10000"/>
    <n v="133082"/>
    <n v="118"/>
    <n v="77278"/>
    <n v="1"/>
    <n v="1"/>
    <x v="8"/>
    <n v="0.95727299999999993"/>
  </r>
  <r>
    <n v="1"/>
    <x v="3"/>
    <n v="5584"/>
    <n v="0"/>
    <n v="11469"/>
    <n v="5232"/>
    <n v="41393"/>
    <n v="11780"/>
    <n v="109588"/>
    <n v="72"/>
    <n v="75460"/>
    <n v="0.82346200000000003"/>
    <n v="0.61016899999999996"/>
    <x v="9"/>
    <n v="0.76164666666666669"/>
  </r>
  <r>
    <n v="1"/>
    <x v="3"/>
    <n v="15134"/>
    <n v="0"/>
    <n v="11469"/>
    <n v="5232"/>
    <n v="3391"/>
    <n v="4300"/>
    <n v="105160"/>
    <n v="78"/>
    <n v="39527"/>
    <n v="0.79018999999999995"/>
    <n v="0.66101699999999997"/>
    <x v="10"/>
    <n v="0.632378"/>
  </r>
  <r>
    <n v="1"/>
    <x v="3"/>
    <n v="5584"/>
    <n v="0"/>
    <n v="8788"/>
    <n v="5298"/>
    <n v="58679"/>
    <n v="10291"/>
    <n v="111976"/>
    <n v="78"/>
    <n v="88640"/>
    <n v="0.84140599999999999"/>
    <n v="0.66101699999999997"/>
    <x v="11"/>
    <n v="0.83414099999999991"/>
  </r>
  <r>
    <n v="1"/>
    <x v="3"/>
    <n v="15134"/>
    <n v="0"/>
    <n v="5481"/>
    <n v="6618"/>
    <n v="13545"/>
    <n v="5870"/>
    <n v="110684"/>
    <n v="84"/>
    <n v="46650"/>
    <n v="0.83169800000000005"/>
    <n v="0.71186400000000005"/>
    <x v="12"/>
    <n v="0.68994933333333341"/>
  </r>
  <r>
    <n v="1"/>
    <x v="3"/>
    <n v="20943"/>
    <n v="0"/>
    <n v="8788"/>
    <n v="5298"/>
    <n v="1631"/>
    <n v="1930"/>
    <n v="104920"/>
    <n v="38"/>
    <n v="38590"/>
    <n v="0.78838600000000003"/>
    <n v="0.32203399999999999"/>
    <x v="13"/>
    <n v="0.51525866666666664"/>
  </r>
  <r>
    <n v="2"/>
    <x v="0"/>
    <n v="5201"/>
    <n v="0"/>
    <n v="14635"/>
    <n v="4374"/>
    <n v="12354"/>
    <n v="3080"/>
    <n v="109366"/>
    <n v="14"/>
    <n v="39644"/>
    <n v="0.89667799999999998"/>
    <n v="0.13725499999999999"/>
    <x v="14"/>
    <n v="0.49916566666666667"/>
  </r>
  <r>
    <n v="2"/>
    <x v="1"/>
    <n v="6314"/>
    <n v="0"/>
    <n v="12538"/>
    <n v="5100"/>
    <n v="16304"/>
    <n v="5160"/>
    <n v="112900"/>
    <n v="68"/>
    <n v="45416"/>
    <n v="0.92565299999999995"/>
    <n v="0.66666700000000001"/>
    <x v="15"/>
    <n v="0.70779233333333336"/>
  </r>
  <r>
    <n v="2"/>
    <x v="2"/>
    <n v="10361"/>
    <n v="120"/>
    <n v="6654"/>
    <n v="11328"/>
    <n v="13296"/>
    <n v="7950"/>
    <n v="120888"/>
    <n v="102"/>
    <n v="49709"/>
    <n v="0.99114500000000005"/>
    <n v="1"/>
    <x v="16"/>
    <n v="0.85746700000000009"/>
  </r>
  <r>
    <n v="2"/>
    <x v="2"/>
    <n v="10361"/>
    <n v="120"/>
    <n v="9064"/>
    <n v="11208"/>
    <n v="9412"/>
    <n v="7650"/>
    <n v="120648"/>
    <n v="102"/>
    <n v="47816"/>
    <n v="0.98917699999999997"/>
    <n v="1"/>
    <x v="17"/>
    <n v="0.84943266666666661"/>
  </r>
  <r>
    <n v="2"/>
    <x v="2"/>
    <n v="7257"/>
    <n v="80"/>
    <n v="6654"/>
    <n v="11328"/>
    <n v="33883"/>
    <n v="7690"/>
    <n v="121308"/>
    <n v="82"/>
    <n v="66892"/>
    <n v="0.99458899999999995"/>
    <n v="0.80392200000000003"/>
    <x v="18"/>
    <n v="0.86023033333333332"/>
  </r>
  <r>
    <n v="2"/>
    <x v="2"/>
    <n v="7257"/>
    <n v="80"/>
    <n v="9064"/>
    <n v="11208"/>
    <n v="25179"/>
    <n v="7690"/>
    <n v="121968"/>
    <n v="82"/>
    <n v="60479"/>
    <n v="1"/>
    <n v="0.80392200000000003"/>
    <x v="19"/>
    <n v="0.83703766666666668"/>
  </r>
  <r>
    <n v="2"/>
    <x v="2"/>
    <n v="14422"/>
    <n v="120"/>
    <n v="6654"/>
    <n v="11328"/>
    <n v="7328"/>
    <n v="3890"/>
    <n v="118944"/>
    <n v="78"/>
    <n v="43742"/>
    <n v="0.97520700000000005"/>
    <n v="0.764706"/>
    <x v="20"/>
    <n v="0.75046533333333343"/>
  </r>
  <r>
    <n v="2"/>
    <x v="2"/>
    <n v="14422"/>
    <n v="120"/>
    <n v="9064"/>
    <n v="11208"/>
    <n v="4091"/>
    <n v="2790"/>
    <n v="118308"/>
    <n v="76"/>
    <n v="41696"/>
    <n v="0.96999199999999997"/>
    <n v="0.74509800000000004"/>
    <x v="21"/>
    <n v="0.73421599999999998"/>
  </r>
  <r>
    <n v="2"/>
    <x v="3"/>
    <n v="5789"/>
    <n v="80"/>
    <n v="14796"/>
    <n v="11413"/>
    <n v="11832"/>
    <n v="7980"/>
    <n v="119942"/>
    <n v="86"/>
    <n v="51889"/>
    <n v="0.98338899999999996"/>
    <n v="0.84313700000000003"/>
    <x v="22"/>
    <n v="0.8110909999999999"/>
  </r>
  <r>
    <n v="2"/>
    <x v="3"/>
    <n v="5789"/>
    <n v="80"/>
    <n v="9905"/>
    <n v="10608"/>
    <n v="36517"/>
    <n v="7650"/>
    <n v="119156"/>
    <n v="80"/>
    <n v="70549"/>
    <n v="0.97694499999999995"/>
    <n v="0.78431399999999996"/>
    <x v="23"/>
    <n v="0.86206700000000003"/>
  </r>
  <r>
    <n v="2"/>
    <x v="3"/>
    <n v="13216"/>
    <n v="120"/>
    <n v="9905"/>
    <n v="10608"/>
    <n v="4256"/>
    <n v="2690"/>
    <n v="115910"/>
    <n v="78"/>
    <n v="40795"/>
    <n v="0.95033100000000004"/>
    <n v="0.764706"/>
    <x v="24"/>
    <n v="0.73068666666666671"/>
  </r>
  <r>
    <n v="2"/>
    <x v="3"/>
    <n v="5789"/>
    <n v="80"/>
    <n v="6157"/>
    <n v="11010"/>
    <n v="54834"/>
    <n v="7650"/>
    <n v="120876"/>
    <n v="74"/>
    <n v="85520"/>
    <n v="0.99104700000000001"/>
    <n v="0.72548999999999997"/>
    <x v="11"/>
    <n v="0.90551233333333325"/>
  </r>
  <r>
    <n v="2"/>
    <x v="3"/>
    <n v="13216"/>
    <n v="120"/>
    <n v="4095"/>
    <n v="7014"/>
    <n v="13438"/>
    <n v="5160"/>
    <n v="115372"/>
    <n v="64"/>
    <n v="43043"/>
    <n v="0.94591999999999998"/>
    <n v="0.62745099999999998"/>
    <x v="25"/>
    <n v="0.69222666666666655"/>
  </r>
  <r>
    <n v="2"/>
    <x v="3"/>
    <n v="23561"/>
    <n v="120"/>
    <n v="6157"/>
    <n v="11010"/>
    <n v="2907"/>
    <n v="3590"/>
    <n v="116934"/>
    <n v="64"/>
    <n v="47345"/>
    <n v="0.958727"/>
    <n v="0.62745099999999998"/>
    <x v="26"/>
    <n v="0.71326366666666663"/>
  </r>
  <r>
    <n v="3"/>
    <x v="0"/>
    <n v="7550"/>
    <n v="-600"/>
    <n v="11769"/>
    <n v="6900"/>
    <n v="19744"/>
    <n v="3200"/>
    <n v="107228"/>
    <n v="24"/>
    <n v="48563"/>
    <n v="0.89531300000000003"/>
    <n v="0.235294"/>
    <x v="27"/>
    <n v="0.58941433333333337"/>
  </r>
  <r>
    <n v="3"/>
    <x v="1"/>
    <n v="8010"/>
    <n v="0"/>
    <n v="9794"/>
    <n v="0"/>
    <n v="15404"/>
    <n v="5170"/>
    <n v="105424"/>
    <n v="20"/>
    <n v="38378"/>
    <n v="0.88024999999999998"/>
    <n v="0.196078"/>
    <x v="28"/>
    <n v="0.52674466666666664"/>
  </r>
  <r>
    <n v="3"/>
    <x v="2"/>
    <n v="10439"/>
    <n v="140"/>
    <n v="7660"/>
    <n v="11628"/>
    <n v="15688"/>
    <n v="5930"/>
    <n v="117480"/>
    <n v="78"/>
    <n v="51485"/>
    <n v="0.98091300000000003"/>
    <n v="0.764706"/>
    <x v="29"/>
    <n v="0.80720700000000001"/>
  </r>
  <r>
    <n v="3"/>
    <x v="2"/>
    <n v="10439"/>
    <n v="140"/>
    <n v="10112"/>
    <n v="7992"/>
    <n v="10195"/>
    <n v="5930"/>
    <n v="114366"/>
    <n v="66"/>
    <n v="44809"/>
    <n v="0.95491199999999998"/>
    <n v="0.64705900000000005"/>
    <x v="30"/>
    <n v="0.73010566666666676"/>
  </r>
  <r>
    <n v="3"/>
    <x v="2"/>
    <n v="7027"/>
    <n v="40"/>
    <n v="7660"/>
    <n v="11628"/>
    <n v="41016"/>
    <n v="8790"/>
    <n v="117360"/>
    <n v="102"/>
    <n v="76161"/>
    <n v="0.97991099999999998"/>
    <n v="1"/>
    <x v="11"/>
    <n v="0.9933036666666667"/>
  </r>
  <r>
    <n v="3"/>
    <x v="2"/>
    <n v="7027"/>
    <n v="40"/>
    <n v="10112"/>
    <n v="7992"/>
    <n v="34788"/>
    <n v="5930"/>
    <n v="114138"/>
    <n v="90"/>
    <n v="65890"/>
    <n v="0.95300799999999997"/>
    <n v="0.88235300000000005"/>
    <x v="31"/>
    <n v="0.90016733333333343"/>
  </r>
  <r>
    <n v="3"/>
    <x v="2"/>
    <n v="14311"/>
    <n v="180"/>
    <n v="7660"/>
    <n v="11628"/>
    <n v="7156"/>
    <n v="5170"/>
    <n v="117042"/>
    <n v="74"/>
    <n v="46105"/>
    <n v="0.97725600000000001"/>
    <n v="0.72548999999999997"/>
    <x v="32"/>
    <n v="0.76936933333333324"/>
  </r>
  <r>
    <n v="3"/>
    <x v="2"/>
    <n v="14311"/>
    <n v="180"/>
    <n v="10112"/>
    <n v="7992"/>
    <n v="5053"/>
    <n v="1790"/>
    <n v="111588"/>
    <n v="62"/>
    <n v="39439"/>
    <n v="0.93171700000000002"/>
    <n v="0.60784300000000002"/>
    <x v="33"/>
    <n v="0.68579899999999994"/>
  </r>
  <r>
    <n v="3"/>
    <x v="3"/>
    <n v="4907"/>
    <n v="0"/>
    <n v="14936"/>
    <n v="13218"/>
    <n v="21448"/>
    <n v="8460"/>
    <n v="119766"/>
    <n v="86"/>
    <n v="62969"/>
    <n v="1"/>
    <n v="0.84313700000000003"/>
    <x v="34"/>
    <n v="0.88997500000000007"/>
  </r>
  <r>
    <n v="3"/>
    <x v="3"/>
    <n v="4907"/>
    <n v="0"/>
    <n v="11154"/>
    <n v="11868"/>
    <n v="31717"/>
    <n v="8460"/>
    <n v="116722"/>
    <n v="68"/>
    <n v="68106"/>
    <n v="0.97458400000000001"/>
    <n v="0.66666700000000001"/>
    <x v="35"/>
    <n v="0.84516266666666662"/>
  </r>
  <r>
    <n v="3"/>
    <x v="3"/>
    <n v="14887"/>
    <n v="180"/>
    <n v="11154"/>
    <n v="11868"/>
    <n v="2963"/>
    <n v="5170"/>
    <n v="115534"/>
    <n v="78"/>
    <n v="46223"/>
    <n v="0.96466399999999997"/>
    <n v="0.764706"/>
    <x v="36"/>
    <n v="0.77876066666666655"/>
  </r>
  <r>
    <n v="3"/>
    <x v="3"/>
    <n v="4907"/>
    <n v="0"/>
    <n v="7715"/>
    <n v="6252"/>
    <n v="43599"/>
    <n v="8460"/>
    <n v="112274"/>
    <n v="62"/>
    <n v="70934"/>
    <n v="0.93744499999999997"/>
    <n v="0.60784300000000002"/>
    <x v="37"/>
    <n v="0.82555233333333333"/>
  </r>
  <r>
    <n v="3"/>
    <x v="3"/>
    <n v="14887"/>
    <n v="180"/>
    <n v="5432"/>
    <n v="5076"/>
    <n v="9966"/>
    <n v="5410"/>
    <n v="108864"/>
    <n v="64"/>
    <n v="40952"/>
    <n v="0.908972"/>
    <n v="0.62745099999999998"/>
    <x v="38"/>
    <n v="0.69137533333333334"/>
  </r>
  <r>
    <n v="3"/>
    <x v="3"/>
    <n v="19806"/>
    <n v="240"/>
    <n v="7715"/>
    <n v="6252"/>
    <n v="2298"/>
    <n v="640"/>
    <n v="108014"/>
    <n v="54"/>
    <n v="36953"/>
    <n v="0.90187499999999998"/>
    <n v="0.52941199999999999"/>
    <x v="39"/>
    <n v="0.63882766666666668"/>
  </r>
  <r>
    <n v="4"/>
    <x v="0"/>
    <n v="6408"/>
    <n v="0"/>
    <n v="11747"/>
    <n v="3786"/>
    <n v="12194"/>
    <n v="5400"/>
    <n v="108722"/>
    <n v="20"/>
    <n v="39535"/>
    <n v="0.88291399999999998"/>
    <n v="0.169492"/>
    <x v="40"/>
    <n v="0.51919799999999994"/>
  </r>
  <r>
    <n v="4"/>
    <x v="1"/>
    <n v="7072"/>
    <n v="0"/>
    <n v="10186"/>
    <n v="900"/>
    <n v="13756"/>
    <n v="4040"/>
    <n v="106204"/>
    <n v="16"/>
    <n v="35954"/>
    <n v="0.86246500000000004"/>
    <n v="0.13559299999999999"/>
    <x v="41"/>
    <n v="0.48582900000000001"/>
  </r>
  <r>
    <n v="4"/>
    <x v="2"/>
    <n v="10546"/>
    <n v="80"/>
    <n v="6509"/>
    <n v="11370"/>
    <n v="19762"/>
    <n v="7330"/>
    <n v="116630"/>
    <n v="92"/>
    <n v="55597"/>
    <n v="0.947133"/>
    <n v="0.77966100000000005"/>
    <x v="42"/>
    <n v="0.81240866666666667"/>
  </r>
  <r>
    <n v="4"/>
    <x v="2"/>
    <n v="10546"/>
    <n v="80"/>
    <n v="8666"/>
    <n v="9234"/>
    <n v="12857"/>
    <n v="6630"/>
    <n v="112324"/>
    <n v="82"/>
    <n v="48013"/>
    <n v="0.912165"/>
    <n v="0.69491499999999995"/>
    <x v="43"/>
    <n v="0.74020066666666662"/>
  </r>
  <r>
    <n v="4"/>
    <x v="2"/>
    <n v="6876"/>
    <n v="80"/>
    <n v="6509"/>
    <n v="11370"/>
    <n v="34603"/>
    <n v="6530"/>
    <n v="117494"/>
    <n v="110"/>
    <n v="65968"/>
    <n v="0.95415000000000005"/>
    <n v="0.932203"/>
    <x v="44"/>
    <n v="0.90976933333333332"/>
  </r>
  <r>
    <n v="4"/>
    <x v="2"/>
    <n v="6876"/>
    <n v="80"/>
    <n v="8666"/>
    <n v="9234"/>
    <n v="26671"/>
    <n v="6630"/>
    <n v="113854"/>
    <n v="100"/>
    <n v="58157"/>
    <n v="0.92459000000000002"/>
    <n v="0.84745800000000004"/>
    <x v="45"/>
    <n v="0.83839733333333333"/>
  </r>
  <r>
    <n v="4"/>
    <x v="2"/>
    <n v="14002"/>
    <n v="80"/>
    <n v="6509"/>
    <n v="11370"/>
    <n v="8338"/>
    <n v="5100"/>
    <n v="116018"/>
    <n v="84"/>
    <n v="45399"/>
    <n v="0.94216299999999997"/>
    <n v="0.71186400000000005"/>
    <x v="46"/>
    <n v="0.74471566666666666"/>
  </r>
  <r>
    <n v="4"/>
    <x v="2"/>
    <n v="14002"/>
    <n v="80"/>
    <n v="8666"/>
    <n v="9234"/>
    <n v="6174"/>
    <n v="2900"/>
    <n v="110686"/>
    <n v="74"/>
    <n v="41056"/>
    <n v="0.89886299999999997"/>
    <n v="0.62711899999999998"/>
    <x v="47"/>
    <n v="0.68353533333333338"/>
  </r>
  <r>
    <n v="4"/>
    <x v="3"/>
    <n v="4929"/>
    <n v="80"/>
    <n v="13970"/>
    <n v="17046"/>
    <n v="13393"/>
    <n v="6630"/>
    <n v="123140"/>
    <n v="118"/>
    <n v="56049"/>
    <n v="1"/>
    <n v="1"/>
    <x v="48"/>
    <n v="0.90540266666666669"/>
  </r>
  <r>
    <n v="4"/>
    <x v="3"/>
    <n v="4929"/>
    <n v="80"/>
    <n v="8712"/>
    <n v="3900"/>
    <n v="40499"/>
    <n v="6530"/>
    <n v="109970"/>
    <n v="90"/>
    <n v="64651"/>
    <n v="0.89304899999999998"/>
    <n v="0.76271199999999995"/>
    <x v="49"/>
    <n v="0.82729566666666665"/>
  </r>
  <r>
    <n v="4"/>
    <x v="3"/>
    <n v="13568"/>
    <n v="80"/>
    <n v="8712"/>
    <n v="3900"/>
    <n v="6394"/>
    <n v="4140"/>
    <n v="107378"/>
    <n v="68"/>
    <n v="36794"/>
    <n v="0.87199899999999997"/>
    <n v="0.57627099999999998"/>
    <x v="50"/>
    <n v="0.63947766666666661"/>
  </r>
  <r>
    <n v="4"/>
    <x v="3"/>
    <n v="4929"/>
    <n v="80"/>
    <n v="6057"/>
    <n v="6174"/>
    <n v="52077"/>
    <n v="8940"/>
    <n v="113868"/>
    <n v="96"/>
    <n v="78258"/>
    <n v="0.92470399999999997"/>
    <n v="0.81355900000000003"/>
    <x v="11"/>
    <n v="0.91275433333333333"/>
  </r>
  <r>
    <n v="4"/>
    <x v="3"/>
    <n v="13568"/>
    <n v="80"/>
    <n v="4150"/>
    <n v="7074"/>
    <n v="13093"/>
    <n v="5140"/>
    <n v="114506"/>
    <n v="68"/>
    <n v="43105"/>
    <n v="0.92988499999999996"/>
    <n v="0.57627099999999998"/>
    <x v="51"/>
    <n v="0.68565399999999999"/>
  </r>
  <r>
    <n v="4"/>
    <x v="3"/>
    <n v="23862"/>
    <n v="80"/>
    <n v="6057"/>
    <n v="6174"/>
    <n v="1668"/>
    <n v="400"/>
    <n v="109836"/>
    <n v="46"/>
    <n v="38242"/>
    <n v="0.89195999999999998"/>
    <n v="0.38983099999999998"/>
    <x v="52"/>
    <n v="0.59015233333333328"/>
  </r>
  <r>
    <n v="5"/>
    <x v="0"/>
    <n v="7109"/>
    <n v="0"/>
    <n v="11820"/>
    <n v="2844"/>
    <n v="11454"/>
    <n v="3580"/>
    <n v="109724"/>
    <n v="12"/>
    <n v="36807"/>
    <n v="0.87800299999999998"/>
    <n v="0.111111"/>
    <x v="53"/>
    <n v="0.49513533333333332"/>
  </r>
  <r>
    <n v="5"/>
    <x v="1"/>
    <n v="7888"/>
    <n v="0"/>
    <n v="10370"/>
    <n v="2082"/>
    <n v="13564"/>
    <n v="2560"/>
    <n v="109108"/>
    <n v="46"/>
    <n v="36464"/>
    <n v="0.87307400000000002"/>
    <n v="0.42592600000000003"/>
    <x v="54"/>
    <n v="0.596889"/>
  </r>
  <r>
    <n v="5"/>
    <x v="2"/>
    <n v="13657"/>
    <n v="80"/>
    <n v="5762"/>
    <n v="9468"/>
    <n v="13947"/>
    <n v="5890"/>
    <n v="116616"/>
    <n v="80"/>
    <n v="48805"/>
    <n v="0.93315199999999998"/>
    <n v="0.74074099999999998"/>
    <x v="55"/>
    <n v="0.77732066666666666"/>
  </r>
  <r>
    <n v="5"/>
    <x v="2"/>
    <n v="13657"/>
    <n v="80"/>
    <n v="8065"/>
    <n v="10566"/>
    <n v="12892"/>
    <n v="2560"/>
    <n v="116558"/>
    <n v="82"/>
    <n v="47820"/>
    <n v="0.93268799999999996"/>
    <n v="0.75925900000000002"/>
    <x v="56"/>
    <n v="0.77891133333333329"/>
  </r>
  <r>
    <n v="5"/>
    <x v="2"/>
    <n v="9750"/>
    <n v="120"/>
    <n v="5762"/>
    <n v="9468"/>
    <n v="26787"/>
    <n v="5650"/>
    <n v="116394"/>
    <n v="80"/>
    <n v="57538"/>
    <n v="0.93137599999999998"/>
    <n v="0.74074099999999998"/>
    <x v="57"/>
    <n v="0.81597933333333339"/>
  </r>
  <r>
    <n v="5"/>
    <x v="2"/>
    <n v="9750"/>
    <n v="120"/>
    <n v="8065"/>
    <n v="10566"/>
    <n v="20403"/>
    <n v="5690"/>
    <n v="118622"/>
    <n v="82"/>
    <n v="54594"/>
    <n v="0.94920400000000005"/>
    <n v="0.75925900000000002"/>
    <x v="58"/>
    <n v="0.81486266666666662"/>
  </r>
  <r>
    <n v="5"/>
    <x v="2"/>
    <n v="18743"/>
    <n v="80"/>
    <n v="5762"/>
    <n v="9468"/>
    <n v="9944"/>
    <n v="1430"/>
    <n v="113808"/>
    <n v="62"/>
    <n v="45429"/>
    <n v="0.91068300000000002"/>
    <n v="0.57407399999999997"/>
    <x v="59"/>
    <n v="0.69910166666666662"/>
  </r>
  <r>
    <n v="5"/>
    <x v="2"/>
    <n v="18743"/>
    <n v="80"/>
    <n v="8065"/>
    <n v="10566"/>
    <n v="5013"/>
    <n v="1390"/>
    <n v="115514"/>
    <n v="64"/>
    <n v="43857"/>
    <n v="0.92433399999999999"/>
    <n v="0.59259300000000004"/>
    <x v="60"/>
    <n v="0.70275966666666667"/>
  </r>
  <r>
    <n v="5"/>
    <x v="3"/>
    <n v="7395"/>
    <n v="120"/>
    <n v="13459"/>
    <n v="17310"/>
    <n v="11827"/>
    <n v="5050"/>
    <n v="124970"/>
    <n v="108"/>
    <n v="55162"/>
    <n v="1"/>
    <n v="1"/>
    <x v="61"/>
    <n v="0.91459466666666656"/>
  </r>
  <r>
    <n v="5"/>
    <x v="3"/>
    <n v="7395"/>
    <n v="120"/>
    <n v="8303"/>
    <n v="6594"/>
    <n v="30589"/>
    <n v="5050"/>
    <n v="114330"/>
    <n v="78"/>
    <n v="58051"/>
    <n v="0.91486000000000001"/>
    <n v="0.72222200000000003"/>
    <x v="62"/>
    <n v="0.80660666666666669"/>
  </r>
  <r>
    <n v="5"/>
    <x v="3"/>
    <n v="17536"/>
    <n v="160"/>
    <n v="8303"/>
    <n v="6594"/>
    <n v="5666"/>
    <n v="2600"/>
    <n v="112368"/>
    <n v="62"/>
    <n v="40860"/>
    <n v="0.89915999999999996"/>
    <n v="0.57407399999999997"/>
    <x v="63"/>
    <n v="0.67472500000000002"/>
  </r>
  <r>
    <n v="5"/>
    <x v="3"/>
    <n v="7395"/>
    <n v="120"/>
    <n v="5483"/>
    <n v="7650"/>
    <n v="46154"/>
    <n v="7360"/>
    <n v="114070"/>
    <n v="86"/>
    <n v="74164"/>
    <n v="0.91277900000000001"/>
    <n v="0.796296"/>
    <x v="11"/>
    <n v="0.90302499999999997"/>
  </r>
  <r>
    <n v="5"/>
    <x v="3"/>
    <n v="17536"/>
    <n v="160"/>
    <n v="2918"/>
    <n v="1080"/>
    <n v="12658"/>
    <n v="6490"/>
    <n v="110444"/>
    <n v="58"/>
    <n v="40842"/>
    <n v="0.88376399999999999"/>
    <n v="0.53703699999999999"/>
    <x v="64"/>
    <n v="0.65716633333333341"/>
  </r>
  <r>
    <n v="5"/>
    <x v="3"/>
    <n v="26744"/>
    <n v="750"/>
    <n v="5483"/>
    <n v="7650"/>
    <n v="1933"/>
    <n v="640"/>
    <n v="110302"/>
    <n v="40"/>
    <n v="43202"/>
    <n v="0.88262799999999997"/>
    <n v="0.37036999999999998"/>
    <x v="65"/>
    <n v="0.61183933333333329"/>
  </r>
  <r>
    <n v="6"/>
    <x v="0"/>
    <n v="6862"/>
    <n v="0"/>
    <n v="12671"/>
    <n v="5922"/>
    <n v="10582"/>
    <n v="7090"/>
    <n v="108624"/>
    <n v="16"/>
    <n v="43127"/>
    <n v="0.88989399999999996"/>
    <n v="0.16"/>
    <x v="66"/>
    <n v="0.50686133333333327"/>
  </r>
  <r>
    <n v="6"/>
    <x v="1"/>
    <n v="9770"/>
    <n v="0"/>
    <n v="10650"/>
    <n v="0"/>
    <n v="12200"/>
    <n v="4100"/>
    <n v="103700"/>
    <n v="0"/>
    <n v="36720"/>
    <n v="0.84955400000000003"/>
    <n v="0"/>
    <x v="67"/>
    <n v="0.41677266666666668"/>
  </r>
  <r>
    <n v="6"/>
    <x v="2"/>
    <n v="10891"/>
    <n v="0"/>
    <n v="7649"/>
    <n v="6156"/>
    <n v="11695"/>
    <n v="9060"/>
    <n v="113222"/>
    <n v="92"/>
    <n v="45452"/>
    <n v="0.92756300000000003"/>
    <n v="0.92"/>
    <x v="68"/>
    <n v="0.78120933333333331"/>
  </r>
  <r>
    <n v="6"/>
    <x v="2"/>
    <n v="10891"/>
    <n v="0"/>
    <n v="10098"/>
    <n v="10410"/>
    <n v="8835"/>
    <n v="8660"/>
    <n v="115562"/>
    <n v="100"/>
    <n v="48894"/>
    <n v="0.94673300000000005"/>
    <n v="1"/>
    <x v="69"/>
    <n v="0.82678833333333335"/>
  </r>
  <r>
    <n v="6"/>
    <x v="2"/>
    <n v="7100"/>
    <n v="0"/>
    <n v="7649"/>
    <n v="6156"/>
    <n v="28188"/>
    <n v="8660"/>
    <n v="112898"/>
    <n v="80"/>
    <n v="57755"/>
    <n v="0.92490799999999995"/>
    <n v="0.8"/>
    <x v="70"/>
    <n v="0.78508300000000009"/>
  </r>
  <r>
    <n v="6"/>
    <x v="2"/>
    <n v="7100"/>
    <n v="0"/>
    <n v="10098"/>
    <n v="10410"/>
    <n v="22272"/>
    <n v="8660"/>
    <n v="115670"/>
    <n v="88"/>
    <n v="58541"/>
    <n v="0.94761799999999996"/>
    <n v="0.88"/>
    <x v="71"/>
    <n v="0.82217933333333326"/>
  </r>
  <r>
    <n v="6"/>
    <x v="2"/>
    <n v="13914"/>
    <n v="180"/>
    <n v="7649"/>
    <n v="6156"/>
    <n v="7422"/>
    <n v="5770"/>
    <n v="110936"/>
    <n v="62"/>
    <n v="41092"/>
    <n v="0.90883499999999995"/>
    <n v="0.62"/>
    <x v="72"/>
    <n v="0.65910499999999994"/>
  </r>
  <r>
    <n v="6"/>
    <x v="2"/>
    <n v="13914"/>
    <n v="180"/>
    <n v="10098"/>
    <n v="10410"/>
    <n v="4162"/>
    <n v="4000"/>
    <n v="112916"/>
    <n v="70"/>
    <n v="42764"/>
    <n v="0.92505599999999999"/>
    <n v="0.7"/>
    <x v="73"/>
    <n v="0.69726166666666656"/>
  </r>
  <r>
    <n v="6"/>
    <x v="3"/>
    <n v="4939"/>
    <n v="0"/>
    <n v="15750"/>
    <n v="15792"/>
    <n v="21623"/>
    <n v="10480"/>
    <n v="122064"/>
    <n v="84"/>
    <n v="68585"/>
    <n v="1"/>
    <n v="0.84"/>
    <x v="74"/>
    <n v="0.86284666666666665"/>
  </r>
  <r>
    <n v="6"/>
    <x v="3"/>
    <n v="4939"/>
    <n v="0"/>
    <n v="9333"/>
    <n v="6336"/>
    <n v="59699"/>
    <n v="9892"/>
    <n v="113262"/>
    <n v="64"/>
    <n v="90198"/>
    <n v="0.92788999999999999"/>
    <n v="0.64"/>
    <x v="75"/>
    <n v="0.85077200000000008"/>
  </r>
  <r>
    <n v="6"/>
    <x v="3"/>
    <n v="13709"/>
    <n v="180"/>
    <n v="9333"/>
    <n v="6336"/>
    <n v="5375"/>
    <n v="6100"/>
    <n v="111336"/>
    <n v="72"/>
    <n v="41034"/>
    <n v="0.91211200000000003"/>
    <n v="0.72"/>
    <x v="76"/>
    <n v="0.69331966666666667"/>
  </r>
  <r>
    <n v="6"/>
    <x v="3"/>
    <n v="4939"/>
    <n v="0"/>
    <n v="6704"/>
    <n v="5076"/>
    <n v="66146"/>
    <n v="8761"/>
    <n v="111098"/>
    <n v="52"/>
    <n v="91625"/>
    <n v="0.91016200000000003"/>
    <n v="0.52"/>
    <x v="11"/>
    <n v="0.81005400000000005"/>
  </r>
  <r>
    <n v="6"/>
    <x v="3"/>
    <n v="13709"/>
    <n v="180"/>
    <n v="4387"/>
    <n v="8310"/>
    <n v="13548"/>
    <n v="6990"/>
    <n v="111912"/>
    <n v="70"/>
    <n v="47124"/>
    <n v="0.91683099999999995"/>
    <n v="0.7"/>
    <x v="77"/>
    <n v="0.71038166666666669"/>
  </r>
  <r>
    <n v="6"/>
    <x v="3"/>
    <n v="21850"/>
    <n v="180"/>
    <n v="6704"/>
    <n v="5076"/>
    <n v="1684"/>
    <n v="400"/>
    <n v="106022"/>
    <n v="38"/>
    <n v="35894"/>
    <n v="0.86857700000000004"/>
    <n v="0.38"/>
    <x v="78"/>
    <n v="0.54677533333333328"/>
  </r>
  <r>
    <n v="7"/>
    <x v="0"/>
    <n v="8120"/>
    <n v="0"/>
    <n v="14816"/>
    <n v="4698"/>
    <n v="8700"/>
    <n v="5370"/>
    <n v="106634"/>
    <n v="20"/>
    <n v="41704"/>
    <n v="0.854549"/>
    <n v="0.17857100000000001"/>
    <x v="79"/>
    <n v="0.52224899999999996"/>
  </r>
  <r>
    <n v="7"/>
    <x v="1"/>
    <n v="9120"/>
    <n v="0"/>
    <n v="11140"/>
    <n v="0"/>
    <n v="15750"/>
    <n v="4000"/>
    <n v="103080"/>
    <n v="2"/>
    <n v="40010"/>
    <n v="0.826067"/>
    <n v="1.7857100000000001E-2"/>
    <x v="80"/>
    <n v="0.45195836666666667"/>
  </r>
  <r>
    <n v="7"/>
    <x v="2"/>
    <n v="11454"/>
    <n v="40"/>
    <n v="8067"/>
    <n v="10428"/>
    <n v="15787"/>
    <n v="5370"/>
    <n v="112378"/>
    <n v="88"/>
    <n v="51146"/>
    <n v="0.90058000000000005"/>
    <n v="0.78571400000000002"/>
    <x v="81"/>
    <n v="0.78024566666666673"/>
  </r>
  <r>
    <n v="7"/>
    <x v="2"/>
    <n v="11454"/>
    <n v="40"/>
    <n v="10815"/>
    <n v="8970"/>
    <n v="10941"/>
    <n v="5370"/>
    <n v="113042"/>
    <n v="84"/>
    <n v="47591"/>
    <n v="0.90590099999999996"/>
    <n v="0.75"/>
    <x v="82"/>
    <n v="0.75495166666666658"/>
  </r>
  <r>
    <n v="7"/>
    <x v="2"/>
    <n v="7736"/>
    <n v="0"/>
    <n v="8067"/>
    <n v="10428"/>
    <n v="27575"/>
    <n v="8060"/>
    <n v="113938"/>
    <n v="68"/>
    <n v="61866"/>
    <n v="0.91308199999999995"/>
    <n v="0.60714299999999999"/>
    <x v="83"/>
    <n v="0.77061199999999996"/>
  </r>
  <r>
    <n v="7"/>
    <x v="2"/>
    <n v="7736"/>
    <n v="0"/>
    <n v="10815"/>
    <n v="8970"/>
    <n v="20615"/>
    <n v="8160"/>
    <n v="114998"/>
    <n v="66"/>
    <n v="56297"/>
    <n v="0.92157599999999995"/>
    <n v="0.58928599999999998"/>
    <x v="84"/>
    <n v="0.74373833333333328"/>
  </r>
  <r>
    <n v="7"/>
    <x v="2"/>
    <n v="14693"/>
    <n v="40"/>
    <n v="8067"/>
    <n v="10428"/>
    <n v="9348"/>
    <n v="5370"/>
    <n v="111922"/>
    <n v="112"/>
    <n v="47946"/>
    <n v="0.896926"/>
    <n v="1"/>
    <x v="85"/>
    <n v="0.83680766666666673"/>
  </r>
  <r>
    <n v="7"/>
    <x v="2"/>
    <n v="14693"/>
    <n v="40"/>
    <n v="10815"/>
    <n v="8970"/>
    <n v="5674"/>
    <n v="5370"/>
    <n v="112190"/>
    <n v="108"/>
    <n v="45563"/>
    <n v="0.89907400000000004"/>
    <n v="0.96428599999999998"/>
    <x v="86"/>
    <n v="0.81545500000000004"/>
  </r>
  <r>
    <n v="7"/>
    <x v="3"/>
    <n v="5527"/>
    <n v="0"/>
    <n v="15760"/>
    <n v="20604"/>
    <n v="14049"/>
    <n v="8060"/>
    <n v="124784"/>
    <n v="104"/>
    <n v="64001"/>
    <n v="1"/>
    <n v="0.92857100000000004"/>
    <x v="87"/>
    <n v="0.91583366666666677"/>
  </r>
  <r>
    <n v="7"/>
    <x v="3"/>
    <n v="5527"/>
    <n v="0"/>
    <n v="10718"/>
    <n v="10170"/>
    <n v="35167"/>
    <n v="8060"/>
    <n v="114290"/>
    <n v="60"/>
    <n v="69643"/>
    <n v="0.91590300000000002"/>
    <n v="0.53571400000000002"/>
    <x v="88"/>
    <n v="0.78091299999999997"/>
  </r>
  <r>
    <n v="7"/>
    <x v="3"/>
    <n v="15125"/>
    <n v="40"/>
    <n v="10718"/>
    <n v="10170"/>
    <n v="5144"/>
    <n v="3870"/>
    <n v="111116"/>
    <n v="92"/>
    <n v="45067"/>
    <n v="0.89046700000000001"/>
    <n v="0.82142899999999996"/>
    <x v="89"/>
    <n v="0.76285133333333333"/>
  </r>
  <r>
    <n v="7"/>
    <x v="3"/>
    <n v="5527"/>
    <n v="0"/>
    <n v="8068"/>
    <n v="11886"/>
    <n v="44610"/>
    <n v="8060"/>
    <n v="114730"/>
    <n v="64"/>
    <n v="78152"/>
    <n v="0.91942900000000005"/>
    <n v="0.57142899999999996"/>
    <x v="11"/>
    <n v="0.83028600000000008"/>
  </r>
  <r>
    <n v="7"/>
    <x v="3"/>
    <n v="15125"/>
    <n v="40"/>
    <n v="5211"/>
    <n v="4116"/>
    <n v="16815"/>
    <n v="5370"/>
    <n v="106920"/>
    <n v="80"/>
    <n v="46677"/>
    <n v="0.85684099999999996"/>
    <n v="0.71428599999999998"/>
    <x v="90"/>
    <n v="0.72279533333333335"/>
  </r>
  <r>
    <n v="7"/>
    <x v="3"/>
    <n v="21583"/>
    <n v="40"/>
    <n v="8068"/>
    <n v="11886"/>
    <n v="1612"/>
    <n v="600"/>
    <n v="109990"/>
    <n v="52"/>
    <n v="43789"/>
    <n v="0.88144299999999998"/>
    <n v="0.46428599999999998"/>
    <x v="91"/>
    <n v="0.63534499999999994"/>
  </r>
  <r>
    <n v="8"/>
    <x v="0"/>
    <n v="6672"/>
    <n v="0"/>
    <n v="9556"/>
    <n v="4758"/>
    <n v="19014"/>
    <n v="11640"/>
    <n v="110936"/>
    <n v="16"/>
    <n v="51640"/>
    <n v="0.87259100000000001"/>
    <n v="0.148148"/>
    <x v="92"/>
    <n v="0.60996733333333342"/>
  </r>
  <r>
    <n v="8"/>
    <x v="1"/>
    <n v="8670"/>
    <n v="0"/>
    <n v="9038"/>
    <n v="972"/>
    <n v="12228"/>
    <n v="9150"/>
    <n v="108816"/>
    <n v="84"/>
    <n v="40058"/>
    <n v="0.85591600000000001"/>
    <n v="0.77777799999999997"/>
    <x v="93"/>
    <n v="0.75379166666666675"/>
  </r>
  <r>
    <n v="8"/>
    <x v="2"/>
    <n v="9439"/>
    <n v="40"/>
    <n v="6538"/>
    <n v="9570"/>
    <n v="16112"/>
    <n v="9270"/>
    <n v="114704"/>
    <n v="108"/>
    <n v="50969"/>
    <n v="0.90222899999999995"/>
    <n v="1"/>
    <x v="94"/>
    <n v="0.90029266666666663"/>
  </r>
  <r>
    <n v="8"/>
    <x v="2"/>
    <n v="9439"/>
    <n v="40"/>
    <n v="9016"/>
    <n v="4632"/>
    <n v="10450"/>
    <n v="9270"/>
    <n v="111136"/>
    <n v="94"/>
    <n v="42847"/>
    <n v="0.87416400000000005"/>
    <n v="0.87036999999999998"/>
    <x v="95"/>
    <n v="0.80530566666666659"/>
  </r>
  <r>
    <n v="8"/>
    <x v="2"/>
    <n v="6384"/>
    <n v="0"/>
    <n v="6538"/>
    <n v="9570"/>
    <n v="26533"/>
    <n v="11640"/>
    <n v="116882"/>
    <n v="70"/>
    <n v="60665"/>
    <n v="0.91936099999999998"/>
    <n v="0.64814799999999995"/>
    <x v="96"/>
    <n v="0.83936266666666659"/>
  </r>
  <r>
    <n v="8"/>
    <x v="2"/>
    <n v="6384"/>
    <n v="0"/>
    <n v="9016"/>
    <n v="4632"/>
    <n v="19431"/>
    <n v="11640"/>
    <n v="113494"/>
    <n v="56"/>
    <n v="51103"/>
    <n v="0.89271199999999995"/>
    <n v="0.51851899999999995"/>
    <x v="97"/>
    <n v="0.73732666666666669"/>
  </r>
  <r>
    <n v="8"/>
    <x v="2"/>
    <n v="12347"/>
    <n v="40"/>
    <n v="6538"/>
    <n v="9570"/>
    <n v="7969"/>
    <n v="5980"/>
    <n v="112946"/>
    <n v="90"/>
    <n v="42444"/>
    <n v="0.888401"/>
    <n v="0.83333299999999999"/>
    <x v="98"/>
    <n v="0.79560066666666673"/>
  </r>
  <r>
    <n v="8"/>
    <x v="2"/>
    <n v="12347"/>
    <n v="40"/>
    <n v="9016"/>
    <n v="4632"/>
    <n v="3986"/>
    <n v="5980"/>
    <n v="109072"/>
    <n v="76"/>
    <n v="36001"/>
    <n v="0.85792900000000005"/>
    <n v="0.703704"/>
    <x v="99"/>
    <n v="0.7085813333333334"/>
  </r>
  <r>
    <n v="8"/>
    <x v="3"/>
    <n v="4783"/>
    <n v="0"/>
    <n v="13501"/>
    <n v="19266"/>
    <n v="10471"/>
    <n v="11640"/>
    <n v="127134"/>
    <n v="102"/>
    <n v="59661"/>
    <n v="1"/>
    <n v="0.94444399999999995"/>
    <x v="100"/>
    <n v="0.95976366666666657"/>
  </r>
  <r>
    <n v="8"/>
    <x v="3"/>
    <n v="4783"/>
    <n v="0"/>
    <n v="9636"/>
    <n v="5172"/>
    <n v="26079"/>
    <n v="11640"/>
    <n v="114110"/>
    <n v="50"/>
    <n v="57310"/>
    <n v="0.89755700000000005"/>
    <n v="0.46296300000000001"/>
    <x v="101"/>
    <n v="0.75284266666666666"/>
  </r>
  <r>
    <n v="8"/>
    <x v="3"/>
    <n v="12531"/>
    <n v="40"/>
    <n v="9636"/>
    <n v="5172"/>
    <n v="3118"/>
    <n v="5980"/>
    <n v="109382"/>
    <n v="76"/>
    <n v="36477"/>
    <n v="0.86036800000000002"/>
    <n v="0.703704"/>
    <x v="102"/>
    <n v="0.71188066666666661"/>
  </r>
  <r>
    <n v="8"/>
    <x v="3"/>
    <n v="4783"/>
    <n v="0"/>
    <n v="7295"/>
    <n v="6672"/>
    <n v="33429"/>
    <n v="11640"/>
    <n v="114770"/>
    <n v="60"/>
    <n v="63819"/>
    <n v="0.90274799999999999"/>
    <n v="0.55555600000000005"/>
    <x v="11"/>
    <n v="0.81943466666666664"/>
  </r>
  <r>
    <n v="8"/>
    <x v="3"/>
    <n v="12531"/>
    <n v="40"/>
    <n v="5273"/>
    <n v="3576"/>
    <n v="9506"/>
    <n v="5980"/>
    <n v="108750"/>
    <n v="80"/>
    <n v="36906"/>
    <n v="0.85539699999999996"/>
    <n v="0.74074099999999998"/>
    <x v="103"/>
    <n v="0.72481000000000007"/>
  </r>
  <r>
    <n v="8"/>
    <x v="3"/>
    <n v="17022"/>
    <n v="40"/>
    <n v="7295"/>
    <n v="6672"/>
    <n v="1408"/>
    <n v="480"/>
    <n v="106454"/>
    <n v="34"/>
    <n v="32917"/>
    <n v="0.837337"/>
    <n v="0.31481500000000001"/>
    <x v="104"/>
    <n v="0.55597966666666665"/>
  </r>
  <r>
    <n v="9"/>
    <x v="0"/>
    <n v="7743"/>
    <n v="0"/>
    <n v="9561"/>
    <n v="3324"/>
    <n v="13495"/>
    <n v="5770"/>
    <n v="107242"/>
    <n v="20"/>
    <n v="39894"/>
    <n v="0.91333500000000001"/>
    <n v="0.20408200000000001"/>
    <x v="105"/>
    <n v="0.55750866666666665"/>
  </r>
  <r>
    <n v="9"/>
    <x v="1"/>
    <n v="9300"/>
    <n v="0"/>
    <n v="9780"/>
    <n v="0"/>
    <n v="9560"/>
    <n v="4100"/>
    <n v="103100"/>
    <n v="0"/>
    <n v="32740"/>
    <n v="0.87805999999999995"/>
    <n v="0"/>
    <x v="106"/>
    <n v="0.44454133333333329"/>
  </r>
  <r>
    <n v="9"/>
    <x v="2"/>
    <n v="10094"/>
    <n v="0"/>
    <n v="6262"/>
    <n v="6936"/>
    <n v="20480"/>
    <n v="8860"/>
    <n v="109150"/>
    <n v="80"/>
    <n v="52632"/>
    <n v="0.92958499999999999"/>
    <n v="0.81632700000000002"/>
    <x v="107"/>
    <n v="0.82608833333333342"/>
  </r>
  <r>
    <n v="9"/>
    <x v="2"/>
    <n v="10094"/>
    <n v="0"/>
    <n v="8568"/>
    <n v="11988"/>
    <n v="14918"/>
    <n v="8660"/>
    <n v="116500"/>
    <n v="92"/>
    <n v="54228"/>
    <n v="0.99218200000000001"/>
    <n v="0.93877600000000005"/>
    <x v="108"/>
    <n v="0.89517300000000011"/>
  </r>
  <r>
    <n v="9"/>
    <x v="2"/>
    <n v="7043"/>
    <n v="0"/>
    <n v="6262"/>
    <n v="6936"/>
    <n v="36356"/>
    <n v="8660"/>
    <n v="109546"/>
    <n v="70"/>
    <n v="65257"/>
    <n v="0.93295700000000004"/>
    <n v="0.71428599999999998"/>
    <x v="109"/>
    <n v="0.85175599999999996"/>
  </r>
  <r>
    <n v="9"/>
    <x v="2"/>
    <n v="7043"/>
    <n v="0"/>
    <n v="8568"/>
    <n v="11988"/>
    <n v="26452"/>
    <n v="8660"/>
    <n v="117418"/>
    <n v="82"/>
    <n v="62711"/>
    <n v="1"/>
    <n v="0.83673500000000001"/>
    <x v="110"/>
    <n v="0.903111"/>
  </r>
  <r>
    <n v="9"/>
    <x v="2"/>
    <n v="13558"/>
    <n v="0"/>
    <n v="6262"/>
    <n v="6936"/>
    <n v="9255"/>
    <n v="7490"/>
    <n v="108484"/>
    <n v="62"/>
    <n v="43501"/>
    <n v="0.92391299999999998"/>
    <n v="0.63265300000000002"/>
    <x v="111"/>
    <n v="0.72062166666666672"/>
  </r>
  <r>
    <n v="9"/>
    <x v="2"/>
    <n v="13558"/>
    <n v="0"/>
    <n v="8568"/>
    <n v="11988"/>
    <n v="5661"/>
    <n v="5490"/>
    <n v="115240"/>
    <n v="74"/>
    <n v="45265"/>
    <n v="0.98145099999999996"/>
    <n v="0.75510200000000005"/>
    <x v="112"/>
    <n v="0.78879900000000003"/>
  </r>
  <r>
    <n v="9"/>
    <x v="3"/>
    <n v="5638"/>
    <n v="0"/>
    <n v="13128"/>
    <n v="12948"/>
    <n v="13255"/>
    <n v="8660"/>
    <n v="114748"/>
    <n v="98"/>
    <n v="53629"/>
    <n v="0.97726100000000005"/>
    <n v="1"/>
    <x v="113"/>
    <n v="0.907829"/>
  </r>
  <r>
    <n v="9"/>
    <x v="3"/>
    <n v="5638"/>
    <n v="0"/>
    <n v="9067"/>
    <n v="11010"/>
    <n v="33334"/>
    <n v="8660"/>
    <n v="113934"/>
    <n v="88"/>
    <n v="67709"/>
    <n v="0.97032799999999997"/>
    <n v="0.89795899999999995"/>
    <x v="114"/>
    <n v="0.93681000000000003"/>
  </r>
  <r>
    <n v="9"/>
    <x v="3"/>
    <n v="13876"/>
    <n v="0"/>
    <n v="9067"/>
    <n v="11010"/>
    <n v="4134"/>
    <n v="3160"/>
    <n v="110712"/>
    <n v="78"/>
    <n v="41247"/>
    <n v="0.94288799999999995"/>
    <n v="0.79591800000000001"/>
    <x v="115"/>
    <n v="0.77091366666666661"/>
  </r>
  <r>
    <n v="9"/>
    <x v="3"/>
    <n v="5638"/>
    <n v="0"/>
    <n v="6551"/>
    <n v="4716"/>
    <n v="42362"/>
    <n v="12600"/>
    <n v="110734"/>
    <n v="68"/>
    <n v="71867"/>
    <n v="0.943075"/>
    <n v="0.69387799999999999"/>
    <x v="11"/>
    <n v="0.87898433333333337"/>
  </r>
  <r>
    <n v="9"/>
    <x v="3"/>
    <n v="13876"/>
    <n v="0"/>
    <n v="5241"/>
    <n v="2598"/>
    <n v="12046"/>
    <n v="7290"/>
    <n v="105868"/>
    <n v="50"/>
    <n v="41053"/>
    <n v="0.90163300000000002"/>
    <n v="0.51020399999999999"/>
    <x v="116"/>
    <n v="0.66102433333333332"/>
  </r>
  <r>
    <n v="9"/>
    <x v="3"/>
    <n v="18896"/>
    <n v="0"/>
    <n v="6551"/>
    <n v="4716"/>
    <n v="1495"/>
    <n v="800"/>
    <n v="103858"/>
    <n v="46"/>
    <n v="32458"/>
    <n v="0.88451500000000005"/>
    <n v="0.46938800000000003"/>
    <x v="117"/>
    <n v="0.60184766666666667"/>
  </r>
  <r>
    <n v="10"/>
    <x v="0"/>
    <n v="7261"/>
    <n v="0"/>
    <n v="12584"/>
    <n v="7416"/>
    <n v="11986"/>
    <n v="6790"/>
    <n v="109622"/>
    <n v="44"/>
    <n v="46037"/>
    <n v="0.90097799999999995"/>
    <n v="0.45833299999999999"/>
    <x v="118"/>
    <n v="0.65122466666666667"/>
  </r>
  <r>
    <n v="10"/>
    <x v="1"/>
    <n v="9340"/>
    <n v="0"/>
    <n v="10590"/>
    <n v="0"/>
    <n v="10880"/>
    <n v="4100"/>
    <n v="104100"/>
    <n v="0"/>
    <n v="34910"/>
    <n v="0.85559300000000005"/>
    <n v="0"/>
    <x v="119"/>
    <n v="0.43543333333333334"/>
  </r>
  <r>
    <n v="10"/>
    <x v="2"/>
    <n v="10653"/>
    <n v="80"/>
    <n v="7843"/>
    <n v="8790"/>
    <n v="13512"/>
    <n v="9060"/>
    <n v="116920"/>
    <n v="96"/>
    <n v="49938"/>
    <n v="0.96096000000000004"/>
    <n v="1"/>
    <x v="120"/>
    <n v="0.86856233333333333"/>
  </r>
  <r>
    <n v="10"/>
    <x v="2"/>
    <n v="10653"/>
    <n v="80"/>
    <n v="10157"/>
    <n v="8646"/>
    <n v="9127"/>
    <n v="8760"/>
    <n v="115378"/>
    <n v="94"/>
    <n v="47423"/>
    <n v="0.94828599999999996"/>
    <n v="0.97916700000000001"/>
    <x v="121"/>
    <n v="0.84656999999999993"/>
  </r>
  <r>
    <n v="10"/>
    <x v="2"/>
    <n v="7044"/>
    <n v="0"/>
    <n v="7843"/>
    <n v="8790"/>
    <n v="28527"/>
    <n v="8660"/>
    <n v="116752"/>
    <n v="70"/>
    <n v="60864"/>
    <n v="0.95957899999999996"/>
    <n v="0.72916700000000001"/>
    <x v="122"/>
    <n v="0.82484466666666678"/>
  </r>
  <r>
    <n v="10"/>
    <x v="2"/>
    <n v="7044"/>
    <n v="0"/>
    <n v="10157"/>
    <n v="8646"/>
    <n v="21056"/>
    <n v="8660"/>
    <n v="115300"/>
    <n v="68"/>
    <n v="55563"/>
    <n v="0.94764499999999996"/>
    <n v="0.70833299999999999"/>
    <x v="123"/>
    <n v="0.79110899999999995"/>
  </r>
  <r>
    <n v="10"/>
    <x v="2"/>
    <n v="13342"/>
    <n v="80"/>
    <n v="7843"/>
    <n v="8790"/>
    <n v="6618"/>
    <n v="7390"/>
    <n v="115648"/>
    <n v="66"/>
    <n v="44063"/>
    <n v="0.95050500000000004"/>
    <n v="0.6875"/>
    <x v="124"/>
    <n v="0.73562766666666679"/>
  </r>
  <r>
    <n v="10"/>
    <x v="2"/>
    <n v="13342"/>
    <n v="80"/>
    <n v="10157"/>
    <n v="8646"/>
    <n v="3553"/>
    <n v="6890"/>
    <n v="113908"/>
    <n v="64"/>
    <n v="42670"/>
    <n v="0.93620400000000004"/>
    <n v="0.66666700000000001"/>
    <x v="125"/>
    <n v="0.7179213333333333"/>
  </r>
  <r>
    <n v="10"/>
    <x v="3"/>
    <n v="4892"/>
    <n v="0"/>
    <n v="15021"/>
    <n v="15978"/>
    <n v="19420"/>
    <n v="8660"/>
    <n v="121670"/>
    <n v="88"/>
    <n v="63974"/>
    <n v="1"/>
    <n v="0.91666700000000001"/>
    <x v="126"/>
    <n v="0.91420233333333334"/>
  </r>
  <r>
    <n v="10"/>
    <x v="3"/>
    <n v="4892"/>
    <n v="0"/>
    <n v="11351"/>
    <n v="5232"/>
    <n v="32236"/>
    <n v="8900"/>
    <n v="113556"/>
    <n v="66"/>
    <n v="62614"/>
    <n v="0.933311"/>
    <n v="0.6875"/>
    <x v="127"/>
    <n v="0.80973100000000009"/>
  </r>
  <r>
    <n v="10"/>
    <x v="3"/>
    <n v="13426"/>
    <n v="80"/>
    <n v="11351"/>
    <n v="5232"/>
    <n v="2635"/>
    <n v="4970"/>
    <n v="110112"/>
    <n v="56"/>
    <n v="37695"/>
    <n v="0.90500499999999995"/>
    <n v="0.58333299999999999"/>
    <x v="128"/>
    <n v="0.65833366666666671"/>
  </r>
  <r>
    <n v="10"/>
    <x v="3"/>
    <n v="4892"/>
    <n v="0"/>
    <n v="8294"/>
    <n v="10608"/>
    <n v="45000"/>
    <n v="8660"/>
    <n v="115542"/>
    <n v="78"/>
    <n v="77456"/>
    <n v="0.94963399999999998"/>
    <n v="0.8125"/>
    <x v="11"/>
    <n v="0.92071133333333333"/>
  </r>
  <r>
    <n v="10"/>
    <x v="3"/>
    <n v="13426"/>
    <n v="80"/>
    <n v="5399"/>
    <n v="13026"/>
    <n v="10074"/>
    <n v="8960"/>
    <n v="118246"/>
    <n v="78"/>
    <n v="50965"/>
    <n v="0.971858"/>
    <n v="0.8125"/>
    <x v="129"/>
    <n v="0.81411466666666676"/>
  </r>
  <r>
    <n v="10"/>
    <x v="3"/>
    <n v="18956"/>
    <n v="280"/>
    <n v="8294"/>
    <n v="10608"/>
    <n v="1919"/>
    <n v="600"/>
    <n v="110598"/>
    <n v="48"/>
    <n v="40657"/>
    <n v="0.90900000000000003"/>
    <n v="0.5"/>
    <x v="130"/>
    <n v="0.64463466666666669"/>
  </r>
  <r>
    <n v="11"/>
    <x v="0"/>
    <n v="4843"/>
    <n v="0"/>
    <n v="15377"/>
    <n v="2923"/>
    <n v="7861"/>
    <n v="4000"/>
    <n v="107490"/>
    <n v="10"/>
    <n v="35003"/>
    <n v="0.88041599999999998"/>
    <n v="9.6153799999999998E-2"/>
    <x v="131"/>
    <n v="0.47973093333333328"/>
  </r>
  <r>
    <n v="11"/>
    <x v="1"/>
    <n v="7470"/>
    <n v="0"/>
    <n v="11480"/>
    <n v="0"/>
    <n v="13818"/>
    <n v="4000"/>
    <n v="104080"/>
    <n v="0"/>
    <n v="36768"/>
    <n v="0.85248599999999997"/>
    <n v="0"/>
    <x v="132"/>
    <n v="0.44614566666666661"/>
  </r>
  <r>
    <n v="11"/>
    <x v="2"/>
    <n v="10645"/>
    <n v="80"/>
    <n v="6313"/>
    <n v="13230"/>
    <n v="13298"/>
    <n v="7240"/>
    <n v="116792"/>
    <n v="100"/>
    <n v="50807"/>
    <n v="0.95660599999999996"/>
    <n v="0.961538"/>
    <x v="133"/>
    <n v="0.86321466666666657"/>
  </r>
  <r>
    <n v="11"/>
    <x v="2"/>
    <n v="10645"/>
    <n v="80"/>
    <n v="8905"/>
    <n v="7632"/>
    <n v="10279"/>
    <n v="5570"/>
    <n v="112950"/>
    <n v="84"/>
    <n v="43111"/>
    <n v="0.92513699999999999"/>
    <n v="0.80769199999999997"/>
    <x v="134"/>
    <n v="0.76753766666666667"/>
  </r>
  <r>
    <n v="11"/>
    <x v="2"/>
    <n v="7167"/>
    <n v="80"/>
    <n v="6313"/>
    <n v="13230"/>
    <n v="29278"/>
    <n v="10760"/>
    <n v="118610"/>
    <n v="104"/>
    <n v="66829"/>
    <n v="0.97149600000000003"/>
    <n v="1"/>
    <x v="135"/>
    <n v="0.95158433333333337"/>
  </r>
  <r>
    <n v="11"/>
    <x v="2"/>
    <n v="7167"/>
    <n v="80"/>
    <n v="8905"/>
    <n v="7632"/>
    <n v="24128"/>
    <n v="9060"/>
    <n v="114606"/>
    <n v="88"/>
    <n v="56971"/>
    <n v="0.93870100000000001"/>
    <n v="0.84615399999999996"/>
    <x v="136"/>
    <n v="0.84594066666666656"/>
  </r>
  <r>
    <n v="11"/>
    <x v="2"/>
    <n v="14246"/>
    <n v="120"/>
    <n v="6313"/>
    <n v="13230"/>
    <n v="8170"/>
    <n v="5370"/>
    <n v="114734"/>
    <n v="94"/>
    <n v="47450"/>
    <n v="0.93974899999999995"/>
    <n v="0.90384600000000004"/>
    <x v="137"/>
    <n v="0.82357533333333333"/>
  </r>
  <r>
    <n v="11"/>
    <x v="2"/>
    <n v="14246"/>
    <n v="120"/>
    <n v="8905"/>
    <n v="7632"/>
    <n v="5676"/>
    <n v="3800"/>
    <n v="110586"/>
    <n v="78"/>
    <n v="40379"/>
    <n v="0.90577399999999997"/>
    <n v="0.75"/>
    <x v="138"/>
    <n v="0.72981666666666667"/>
  </r>
  <r>
    <n v="11"/>
    <x v="3"/>
    <n v="5266"/>
    <n v="0"/>
    <n v="13629"/>
    <n v="20718"/>
    <n v="17524"/>
    <n v="9500"/>
    <n v="122090"/>
    <n v="96"/>
    <n v="66637"/>
    <n v="1"/>
    <n v="0.92307700000000004"/>
    <x v="139"/>
    <n v="0.93459900000000007"/>
  </r>
  <r>
    <n v="11"/>
    <x v="3"/>
    <n v="5266"/>
    <n v="0"/>
    <n v="9471"/>
    <n v="4734"/>
    <n v="39139"/>
    <n v="8460"/>
    <n v="111004"/>
    <n v="60"/>
    <n v="67070"/>
    <n v="0.90919799999999995"/>
    <n v="0.57692299999999996"/>
    <x v="140"/>
    <n v="0.79085433333333321"/>
  </r>
  <r>
    <n v="11"/>
    <x v="3"/>
    <n v="15209"/>
    <n v="120"/>
    <n v="9471"/>
    <n v="4734"/>
    <n v="4130"/>
    <n v="5370"/>
    <n v="107620"/>
    <n v="64"/>
    <n v="39034"/>
    <n v="0.88148099999999996"/>
    <n v="0.61538499999999996"/>
    <x v="141"/>
    <n v="0.67092200000000002"/>
  </r>
  <r>
    <n v="11"/>
    <x v="3"/>
    <n v="5266"/>
    <n v="0"/>
    <n v="5933"/>
    <n v="5634"/>
    <n v="48699"/>
    <n v="10130"/>
    <n v="111772"/>
    <n v="68"/>
    <n v="75662"/>
    <n v="0.915489"/>
    <n v="0.65384600000000004"/>
    <x v="11"/>
    <n v="0.85644500000000001"/>
  </r>
  <r>
    <n v="11"/>
    <x v="3"/>
    <n v="15209"/>
    <n v="120"/>
    <n v="3773"/>
    <n v="1398"/>
    <n v="12421"/>
    <n v="5370"/>
    <n v="105360"/>
    <n v="62"/>
    <n v="38291"/>
    <n v="0.86297000000000001"/>
    <n v="0.59615399999999996"/>
    <x v="142"/>
    <n v="0.65506799999999998"/>
  </r>
  <r>
    <n v="11"/>
    <x v="3"/>
    <n v="21050"/>
    <n v="120"/>
    <n v="5933"/>
    <n v="5634"/>
    <n v="2102"/>
    <n v="600"/>
    <n v="106444"/>
    <n v="36"/>
    <n v="35439"/>
    <n v="0.87184899999999999"/>
    <n v="0.34615400000000002"/>
    <x v="143"/>
    <n v="0.56212966666666664"/>
  </r>
  <r>
    <n v="12"/>
    <x v="0"/>
    <n v="6739"/>
    <n v="0"/>
    <n v="13721"/>
    <n v="6558"/>
    <n v="20673"/>
    <n v="6750"/>
    <n v="113262"/>
    <n v="30"/>
    <n v="54441"/>
    <n v="0.89675499999999997"/>
    <n v="0.30612200000000001"/>
    <x v="144"/>
    <n v="0.66893000000000002"/>
  </r>
  <r>
    <n v="12"/>
    <x v="1"/>
    <n v="7268"/>
    <n v="0"/>
    <n v="14186"/>
    <n v="4314"/>
    <n v="18462"/>
    <n v="6750"/>
    <n v="112936"/>
    <n v="78"/>
    <n v="50980"/>
    <n v="0.89417400000000002"/>
    <n v="0.79591800000000001"/>
    <x v="145"/>
    <n v="0.81429933333333337"/>
  </r>
  <r>
    <n v="12"/>
    <x v="2"/>
    <n v="13844"/>
    <n v="120"/>
    <n v="8724"/>
    <n v="9372"/>
    <n v="13572"/>
    <n v="5580"/>
    <n v="115026"/>
    <n v="92"/>
    <n v="51212"/>
    <n v="0.91072200000000003"/>
    <n v="0.93877600000000005"/>
    <x v="146"/>
    <n v="0.86857666666666677"/>
  </r>
  <r>
    <n v="12"/>
    <x v="2"/>
    <n v="13844"/>
    <n v="120"/>
    <n v="11187"/>
    <n v="12048"/>
    <n v="10819"/>
    <n v="4590"/>
    <n v="117096"/>
    <n v="98"/>
    <n v="52608"/>
    <n v="0.92711100000000002"/>
    <n v="1"/>
    <x v="147"/>
    <n v="0.90131899999999998"/>
  </r>
  <r>
    <n v="12"/>
    <x v="2"/>
    <n v="8973"/>
    <n v="40"/>
    <n v="8724"/>
    <n v="9372"/>
    <n v="27027"/>
    <n v="7250"/>
    <n v="116610"/>
    <n v="90"/>
    <n v="61386"/>
    <n v="0.92326299999999994"/>
    <n v="0.91836700000000004"/>
    <x v="148"/>
    <n v="0.91603266666666661"/>
  </r>
  <r>
    <n v="12"/>
    <x v="2"/>
    <n v="8973"/>
    <n v="40"/>
    <n v="11187"/>
    <n v="12048"/>
    <n v="27298"/>
    <n v="6750"/>
    <n v="118482"/>
    <n v="96"/>
    <n v="66296"/>
    <n v="0.93808499999999995"/>
    <n v="0.97959200000000002"/>
    <x v="149"/>
    <n v="0.96554966666666664"/>
  </r>
  <r>
    <n v="12"/>
    <x v="2"/>
    <n v="18766"/>
    <n v="160"/>
    <n v="8724"/>
    <n v="9372"/>
    <n v="6343"/>
    <n v="4260"/>
    <n v="114792"/>
    <n v="76"/>
    <n v="47625"/>
    <n v="0.90886900000000004"/>
    <n v="0.77551000000000003"/>
    <x v="150"/>
    <n v="0.79588066666666668"/>
  </r>
  <r>
    <n v="12"/>
    <x v="2"/>
    <n v="18766"/>
    <n v="160"/>
    <n v="11187"/>
    <n v="12048"/>
    <n v="4327"/>
    <n v="2560"/>
    <n v="116214"/>
    <n v="82"/>
    <n v="49048"/>
    <n v="0.92012799999999995"/>
    <n v="0.83673500000000001"/>
    <x v="151"/>
    <n v="0.82704633333333344"/>
  </r>
  <r>
    <n v="12"/>
    <x v="3"/>
    <n v="7037"/>
    <n v="40"/>
    <n v="17137"/>
    <n v="17862"/>
    <n v="13246"/>
    <n v="8110"/>
    <n v="126302"/>
    <n v="96"/>
    <n v="63432"/>
    <n v="1"/>
    <n v="0.97959200000000002"/>
    <x v="152"/>
    <n v="0.97209066666666677"/>
  </r>
  <r>
    <n v="12"/>
    <x v="3"/>
    <n v="7037"/>
    <n v="40"/>
    <n v="12900"/>
    <n v="9504"/>
    <n v="21942"/>
    <n v="9740"/>
    <n v="121018"/>
    <n v="78"/>
    <n v="61163"/>
    <n v="0.95816400000000002"/>
    <n v="0.79591800000000001"/>
    <x v="153"/>
    <n v="0.88575233333333336"/>
  </r>
  <r>
    <n v="12"/>
    <x v="3"/>
    <n v="18817"/>
    <n v="120"/>
    <n v="12900"/>
    <n v="9504"/>
    <n v="3258"/>
    <n v="480"/>
    <n v="115960"/>
    <n v="74"/>
    <n v="45079"/>
    <n v="0.91811699999999996"/>
    <n v="0.75510200000000005"/>
    <x v="154"/>
    <n v="0.77962866666666664"/>
  </r>
  <r>
    <n v="12"/>
    <x v="3"/>
    <n v="7037"/>
    <n v="40"/>
    <n v="7672"/>
    <n v="8712"/>
    <n v="34479"/>
    <n v="9780"/>
    <n v="120318"/>
    <n v="72"/>
    <n v="67720"/>
    <n v="0.95262100000000005"/>
    <n v="0.73469399999999996"/>
    <x v="11"/>
    <n v="0.89577166666666663"/>
  </r>
  <r>
    <n v="12"/>
    <x v="3"/>
    <n v="18817"/>
    <n v="120"/>
    <n v="5023"/>
    <n v="3396"/>
    <n v="12197"/>
    <n v="4260"/>
    <n v="112110"/>
    <n v="54"/>
    <n v="43813"/>
    <n v="0.88763400000000003"/>
    <n v="0.55101999999999995"/>
    <x v="155"/>
    <n v="0.69520900000000008"/>
  </r>
  <r>
    <n v="12"/>
    <x v="3"/>
    <n v="25860"/>
    <n v="550"/>
    <n v="7672"/>
    <n v="8712"/>
    <n v="3169"/>
    <n v="2690"/>
    <n v="116046"/>
    <n v="50"/>
    <n v="48654"/>
    <n v="0.918798"/>
    <n v="0.51020399999999999"/>
    <x v="156"/>
    <n v="0.71582000000000001"/>
  </r>
  <r>
    <n v="13"/>
    <x v="0"/>
    <n v="8512"/>
    <n v="0"/>
    <n v="11258"/>
    <n v="8358"/>
    <n v="13832"/>
    <n v="4920"/>
    <n v="110772"/>
    <n v="26"/>
    <n v="46881"/>
    <n v="0.96077900000000005"/>
    <n v="0.27659600000000001"/>
    <x v="157"/>
    <n v="0.63741066666666668"/>
  </r>
  <r>
    <n v="13"/>
    <x v="1"/>
    <n v="9784"/>
    <n v="0"/>
    <n v="10514"/>
    <n v="2232"/>
    <n v="15162"/>
    <n v="6740"/>
    <n v="109116"/>
    <n v="60"/>
    <n v="44433"/>
    <n v="0.94641500000000001"/>
    <n v="0.63829800000000003"/>
    <x v="158"/>
    <n v="0.74144366666666672"/>
  </r>
  <r>
    <n v="13"/>
    <x v="2"/>
    <n v="12047"/>
    <n v="80"/>
    <n v="7691"/>
    <n v="4956"/>
    <n v="13521"/>
    <n v="7810"/>
    <n v="110818"/>
    <n v="88"/>
    <n v="46105"/>
    <n v="0.96117799999999998"/>
    <n v="0.93616999999999995"/>
    <x v="159"/>
    <n v="0.85367833333333332"/>
  </r>
  <r>
    <n v="13"/>
    <x v="2"/>
    <n v="12047"/>
    <n v="80"/>
    <n v="9962"/>
    <n v="7614"/>
    <n v="9285"/>
    <n v="8010"/>
    <n v="114756"/>
    <n v="94"/>
    <n v="46998"/>
    <n v="0.99533400000000005"/>
    <n v="1"/>
    <x v="160"/>
    <n v="0.89062533333333338"/>
  </r>
  <r>
    <n v="13"/>
    <x v="2"/>
    <n v="7834"/>
    <n v="80"/>
    <n v="7691"/>
    <n v="4956"/>
    <n v="30652"/>
    <n v="8310"/>
    <n v="110746"/>
    <n v="68"/>
    <n v="59523"/>
    <n v="0.96055299999999999"/>
    <n v="0.72340400000000005"/>
    <x v="161"/>
    <n v="0.84693266666666656"/>
  </r>
  <r>
    <n v="13"/>
    <x v="2"/>
    <n v="7834"/>
    <n v="80"/>
    <n v="9962"/>
    <n v="7614"/>
    <n v="25458"/>
    <n v="8310"/>
    <n v="114684"/>
    <n v="74"/>
    <n v="59258"/>
    <n v="0.99470899999999995"/>
    <n v="0.78723399999999999"/>
    <x v="162"/>
    <n v="0.87832299999999996"/>
  </r>
  <r>
    <n v="13"/>
    <x v="2"/>
    <n v="16356"/>
    <n v="120"/>
    <n v="7691"/>
    <n v="4956"/>
    <n v="7950"/>
    <n v="4710"/>
    <n v="108544"/>
    <n v="52"/>
    <n v="41783"/>
    <n v="0.94145400000000001"/>
    <n v="0.55319099999999999"/>
    <x v="163"/>
    <n v="0.69870533333333329"/>
  </r>
  <r>
    <n v="13"/>
    <x v="2"/>
    <n v="16356"/>
    <n v="120"/>
    <n v="9962"/>
    <n v="7614"/>
    <n v="3913"/>
    <n v="3810"/>
    <n v="112392"/>
    <n v="58"/>
    <n v="41775"/>
    <n v="0.97482999999999997"/>
    <n v="0.61702100000000004"/>
    <x v="164"/>
    <n v="0.73106900000000008"/>
  </r>
  <r>
    <n v="13"/>
    <x v="3"/>
    <n v="5982"/>
    <n v="80"/>
    <n v="15316"/>
    <n v="13650"/>
    <n v="17080"/>
    <n v="7910"/>
    <n v="114288"/>
    <n v="86"/>
    <n v="60019"/>
    <n v="0.99127399999999999"/>
    <n v="0.91489399999999999"/>
    <x v="165"/>
    <n v="0.92338299999999995"/>
  </r>
  <r>
    <n v="13"/>
    <x v="3"/>
    <n v="5982"/>
    <n v="80"/>
    <n v="11972"/>
    <n v="7512"/>
    <n v="27460"/>
    <n v="7510"/>
    <n v="115294"/>
    <n v="60"/>
    <n v="60516"/>
    <n v="1"/>
    <n v="0.63829800000000003"/>
    <x v="166"/>
    <n v="0.83647766666666667"/>
  </r>
  <r>
    <n v="13"/>
    <x v="3"/>
    <n v="16388"/>
    <n v="120"/>
    <n v="11972"/>
    <n v="7512"/>
    <n v="2632"/>
    <n v="2040"/>
    <n v="111652"/>
    <n v="58"/>
    <n v="40664"/>
    <n v="0.96841100000000002"/>
    <n v="0.61702100000000004"/>
    <x v="167"/>
    <n v="0.72359833333333334"/>
  </r>
  <r>
    <n v="13"/>
    <x v="3"/>
    <n v="5982"/>
    <n v="80"/>
    <n v="8922"/>
    <n v="6774"/>
    <n v="39800"/>
    <n v="7910"/>
    <n v="113520"/>
    <n v="66"/>
    <n v="69468"/>
    <n v="0.98461299999999996"/>
    <n v="0.70212799999999997"/>
    <x v="11"/>
    <n v="0.89558033333333331"/>
  </r>
  <r>
    <n v="13"/>
    <x v="3"/>
    <n v="16388"/>
    <n v="120"/>
    <n v="6060"/>
    <n v="2358"/>
    <n v="9336"/>
    <n v="4710"/>
    <n v="106728"/>
    <n v="54"/>
    <n v="38972"/>
    <n v="0.92570300000000005"/>
    <n v="0.57446799999999998"/>
    <x v="168"/>
    <n v="0.68705933333333336"/>
  </r>
  <r>
    <n v="13"/>
    <x v="3"/>
    <n v="20891"/>
    <n v="120"/>
    <n v="8922"/>
    <n v="6774"/>
    <n v="2389"/>
    <n v="810"/>
    <n v="108420"/>
    <n v="38"/>
    <n v="39908"/>
    <n v="0.94037899999999996"/>
    <n v="0.40425499999999998"/>
    <x v="169"/>
    <n v="0.6397046666666667"/>
  </r>
  <r>
    <n v="14"/>
    <x v="0"/>
    <n v="7746"/>
    <n v="80"/>
    <n v="14577"/>
    <n v="10896"/>
    <n v="9605"/>
    <n v="6650"/>
    <n v="120136"/>
    <n v="34"/>
    <n v="49554"/>
    <n v="0.876112"/>
    <n v="0.293103"/>
    <x v="170"/>
    <n v="0.63032199999999994"/>
  </r>
  <r>
    <n v="14"/>
    <x v="1"/>
    <n v="7190"/>
    <n v="0"/>
    <n v="13964"/>
    <n v="4980"/>
    <n v="11763"/>
    <n v="9340"/>
    <n v="118132"/>
    <n v="76"/>
    <n v="47239"/>
    <n v="0.86149799999999999"/>
    <n v="0.65517199999999998"/>
    <x v="171"/>
    <n v="0.73490099999999992"/>
  </r>
  <r>
    <n v="14"/>
    <x v="2"/>
    <n v="11786"/>
    <n v="840"/>
    <n v="8630"/>
    <n v="14544"/>
    <n v="13555"/>
    <n v="7570"/>
    <n v="129524"/>
    <n v="108"/>
    <n v="56925"/>
    <n v="0.94457599999999997"/>
    <n v="0.93103400000000003"/>
    <x v="172"/>
    <n v="0.90157299999999996"/>
  </r>
  <r>
    <n v="14"/>
    <x v="2"/>
    <n v="11786"/>
    <n v="840"/>
    <n v="11069"/>
    <n v="12228"/>
    <n v="9213"/>
    <n v="6830"/>
    <n v="126598"/>
    <n v="104"/>
    <n v="51966"/>
    <n v="0.92323699999999997"/>
    <n v="0.89655200000000002"/>
    <x v="173"/>
    <n v="0.85889033333333342"/>
  </r>
  <r>
    <n v="14"/>
    <x v="2"/>
    <n v="7450"/>
    <n v="500"/>
    <n v="8630"/>
    <n v="14544"/>
    <n v="20233"/>
    <n v="12090"/>
    <n v="131420"/>
    <n v="116"/>
    <n v="63447"/>
    <n v="0.958403"/>
    <n v="1"/>
    <x v="174"/>
    <n v="0.96083499999999999"/>
  </r>
  <r>
    <n v="14"/>
    <x v="2"/>
    <n v="7450"/>
    <n v="500"/>
    <n v="11069"/>
    <n v="12228"/>
    <n v="16036"/>
    <n v="10660"/>
    <n v="128764"/>
    <n v="112"/>
    <n v="57943"/>
    <n v="0.93903300000000001"/>
    <n v="0.96551699999999996"/>
    <x v="175"/>
    <n v="0.9161623333333333"/>
  </r>
  <r>
    <n v="14"/>
    <x v="2"/>
    <n v="18880"/>
    <n v="980"/>
    <n v="8630"/>
    <n v="14544"/>
    <n v="7260"/>
    <n v="7200"/>
    <n v="128642"/>
    <n v="94"/>
    <n v="57494"/>
    <n v="0.93814399999999998"/>
    <n v="0.81034499999999998"/>
    <x v="176"/>
    <n v="0.86196200000000001"/>
  </r>
  <r>
    <n v="14"/>
    <x v="2"/>
    <n v="18880"/>
    <n v="980"/>
    <n v="11069"/>
    <n v="12228"/>
    <n v="4219"/>
    <n v="5160"/>
    <n v="125680"/>
    <n v="90"/>
    <n v="52536"/>
    <n v="0.916543"/>
    <n v="0.77586200000000005"/>
    <x v="177"/>
    <n v="0.8191963333333333"/>
  </r>
  <r>
    <n v="14"/>
    <x v="3"/>
    <n v="5809"/>
    <n v="360"/>
    <n v="16027"/>
    <n v="23346"/>
    <n v="12753"/>
    <n v="8700"/>
    <n v="137124"/>
    <n v="104"/>
    <n v="66995"/>
    <n v="1"/>
    <n v="0.89655200000000002"/>
    <x v="178"/>
    <n v="0.95744333333333331"/>
  </r>
  <r>
    <n v="14"/>
    <x v="3"/>
    <n v="5809"/>
    <n v="360"/>
    <n v="10658"/>
    <n v="9810"/>
    <n v="22931"/>
    <n v="12030"/>
    <n v="128566"/>
    <n v="76"/>
    <n v="61597"/>
    <n v="0.93758900000000001"/>
    <n v="0.65517199999999998"/>
    <x v="179"/>
    <n v="0.82997266666666658"/>
  </r>
  <r>
    <n v="14"/>
    <x v="3"/>
    <n v="17786"/>
    <n v="1340"/>
    <n v="10658"/>
    <n v="9810"/>
    <n v="4509"/>
    <n v="6210"/>
    <n v="124222"/>
    <n v="100"/>
    <n v="50313"/>
    <n v="0.90590999999999999"/>
    <n v="0.86206899999999997"/>
    <x v="180"/>
    <n v="0.83359499999999997"/>
  </r>
  <r>
    <n v="14"/>
    <x v="3"/>
    <n v="5809"/>
    <n v="360"/>
    <n v="8026"/>
    <n v="9450"/>
    <n v="32985"/>
    <n v="12031"/>
    <n v="125572"/>
    <n v="72"/>
    <n v="68658"/>
    <n v="0.91575499999999999"/>
    <n v="0.62068999999999996"/>
    <x v="11"/>
    <n v="0.84548166666666669"/>
  </r>
  <r>
    <n v="14"/>
    <x v="3"/>
    <n v="17786"/>
    <n v="1340"/>
    <n v="5774"/>
    <n v="6972"/>
    <n v="11421"/>
    <n v="6310"/>
    <n v="120692"/>
    <n v="80"/>
    <n v="49603"/>
    <n v="0.88016700000000003"/>
    <n v="0.68965500000000002"/>
    <x v="181"/>
    <n v="0.76409566666666662"/>
  </r>
  <r>
    <n v="14"/>
    <x v="3"/>
    <n v="29538"/>
    <n v="2470"/>
    <n v="8026"/>
    <n v="9450"/>
    <n v="1646"/>
    <n v="0"/>
    <n v="119338"/>
    <n v="68"/>
    <n v="51130"/>
    <n v="0.87029299999999998"/>
    <n v="0.58620700000000003"/>
    <x v="182"/>
    <n v="0.73373533333333329"/>
  </r>
  <r>
    <n v="15"/>
    <x v="0"/>
    <n v="9340"/>
    <n v="0"/>
    <n v="10072"/>
    <n v="7344"/>
    <n v="10769"/>
    <n v="11120"/>
    <n v="112874"/>
    <n v="24"/>
    <n v="48645"/>
    <n v="0.87851999999999997"/>
    <n v="0.206897"/>
    <x v="183"/>
    <n v="0.59449233333333329"/>
  </r>
  <r>
    <n v="15"/>
    <x v="1"/>
    <n v="9214"/>
    <n v="0"/>
    <n v="11332"/>
    <n v="0"/>
    <n v="9336"/>
    <n v="5560"/>
    <n v="104160"/>
    <n v="22"/>
    <n v="35442"/>
    <n v="0.810697"/>
    <n v="0.18965499999999999"/>
    <x v="184"/>
    <n v="0.50298266666666669"/>
  </r>
  <r>
    <n v="15"/>
    <x v="2"/>
    <n v="9978"/>
    <n v="80"/>
    <n v="7995"/>
    <n v="10230"/>
    <n v="14197"/>
    <n v="8290"/>
    <n v="114800"/>
    <n v="78"/>
    <n v="50770"/>
    <n v="0.89351000000000003"/>
    <n v="0.67241399999999996"/>
    <x v="185"/>
    <n v="0.76482599999999989"/>
  </r>
  <r>
    <n v="15"/>
    <x v="2"/>
    <n v="9978"/>
    <n v="80"/>
    <n v="10299"/>
    <n v="11208"/>
    <n v="9799"/>
    <n v="8390"/>
    <n v="116680"/>
    <n v="84"/>
    <n v="49754"/>
    <n v="0.90814300000000003"/>
    <n v="0.72413799999999995"/>
    <x v="186"/>
    <n v="0.78208499999999992"/>
  </r>
  <r>
    <n v="15"/>
    <x v="2"/>
    <n v="6975"/>
    <n v="40"/>
    <n v="7995"/>
    <n v="10230"/>
    <n v="26413"/>
    <n v="11420"/>
    <n v="117452"/>
    <n v="78"/>
    <n v="63074"/>
    <n v="0.91415100000000005"/>
    <n v="0.67241399999999996"/>
    <x v="187"/>
    <n v="0.83056066666666661"/>
  </r>
  <r>
    <n v="15"/>
    <x v="2"/>
    <n v="6975"/>
    <n v="40"/>
    <n v="10299"/>
    <n v="11208"/>
    <n v="20712"/>
    <n v="11160"/>
    <n v="118828"/>
    <n v="84"/>
    <n v="60394"/>
    <n v="0.92486100000000004"/>
    <n v="0.72413799999999995"/>
    <x v="188"/>
    <n v="0.83855266666666661"/>
  </r>
  <r>
    <n v="15"/>
    <x v="2"/>
    <n v="13072"/>
    <n v="80"/>
    <n v="7995"/>
    <n v="10230"/>
    <n v="6871"/>
    <n v="7630"/>
    <n v="114656"/>
    <n v="72"/>
    <n v="45878"/>
    <n v="0.89239000000000002"/>
    <n v="0.62068999999999996"/>
    <x v="189"/>
    <n v="0.72381099999999998"/>
  </r>
  <r>
    <n v="15"/>
    <x v="2"/>
    <n v="13072"/>
    <n v="80"/>
    <n v="10299"/>
    <n v="11208"/>
    <n v="4773"/>
    <n v="3990"/>
    <n v="114682"/>
    <n v="78"/>
    <n v="43422"/>
    <n v="0.89259200000000005"/>
    <n v="0.67241399999999996"/>
    <x v="190"/>
    <n v="0.72937166666666664"/>
  </r>
  <r>
    <n v="15"/>
    <x v="3"/>
    <n v="5948"/>
    <n v="40"/>
    <n v="16567"/>
    <n v="19356"/>
    <n v="8098"/>
    <n v="9490"/>
    <n v="128482"/>
    <n v="116"/>
    <n v="59500"/>
    <n v="1"/>
    <n v="1"/>
    <x v="191"/>
    <n v="0.95127666666666666"/>
  </r>
  <r>
    <n v="15"/>
    <x v="3"/>
    <n v="5948"/>
    <n v="40"/>
    <n v="11180"/>
    <n v="11886"/>
    <n v="25219"/>
    <n v="11420"/>
    <n v="118768"/>
    <n v="92"/>
    <n v="65693"/>
    <n v="0.92439400000000005"/>
    <n v="0.793103"/>
    <x v="192"/>
    <n v="0.88673233333333334"/>
  </r>
  <r>
    <n v="15"/>
    <x v="3"/>
    <n v="12226"/>
    <n v="80"/>
    <n v="11180"/>
    <n v="11886"/>
    <n v="4216"/>
    <n v="4990"/>
    <n v="114244"/>
    <n v="88"/>
    <n v="44579"/>
    <n v="0.88918299999999995"/>
    <n v="0.75862099999999999"/>
    <x v="193"/>
    <n v="0.76250533333333326"/>
  </r>
  <r>
    <n v="15"/>
    <x v="3"/>
    <n v="5948"/>
    <n v="40"/>
    <n v="8380"/>
    <n v="8472"/>
    <n v="35426"/>
    <n v="11420"/>
    <n v="117174"/>
    <n v="80"/>
    <n v="69686"/>
    <n v="0.91198800000000002"/>
    <n v="0.68965500000000002"/>
    <x v="11"/>
    <n v="0.86721433333333342"/>
  </r>
  <r>
    <n v="15"/>
    <x v="3"/>
    <n v="12226"/>
    <n v="80"/>
    <n v="4940"/>
    <n v="5076"/>
    <n v="16217"/>
    <n v="7430"/>
    <n v="109758"/>
    <n v="72"/>
    <n v="45969"/>
    <n v="0.85426800000000003"/>
    <n v="0.62068999999999996"/>
    <x v="194"/>
    <n v="0.71153900000000003"/>
  </r>
  <r>
    <n v="15"/>
    <x v="3"/>
    <n v="19041"/>
    <n v="80"/>
    <n v="8380"/>
    <n v="8472"/>
    <n v="1632"/>
    <n v="2850"/>
    <n v="110742"/>
    <n v="50"/>
    <n v="40455"/>
    <n v="0.86192599999999997"/>
    <n v="0.43103399999999997"/>
    <x v="195"/>
    <n v="0.62449766666666662"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  <r>
    <m/>
    <x v="4"/>
    <m/>
    <m/>
    <m/>
    <m/>
    <m/>
    <m/>
    <m/>
    <m/>
    <m/>
    <m/>
    <m/>
    <x v="196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4">
  <r>
    <n v="1"/>
    <x v="0"/>
    <n v="2079"/>
    <n v="0"/>
    <n v="2167"/>
    <n v="1764"/>
    <n v="2375"/>
    <n v="9380"/>
    <n v="98588"/>
    <n v="16"/>
    <n v="17765"/>
    <n v="0.76868099999999995"/>
    <n v="0.08"/>
    <x v="0"/>
    <x v="0"/>
  </r>
  <r>
    <n v="1"/>
    <x v="1"/>
    <n v="2980"/>
    <n v="0"/>
    <n v="1650"/>
    <n v="0"/>
    <n v="1140"/>
    <n v="6650"/>
    <n v="95060"/>
    <n v="30"/>
    <n v="12420"/>
    <n v="0.741174"/>
    <n v="0.15"/>
    <x v="1"/>
    <x v="1"/>
  </r>
  <r>
    <n v="1"/>
    <x v="2"/>
    <n v="2496"/>
    <n v="0"/>
    <n v="1311"/>
    <n v="19572"/>
    <n v="2932"/>
    <n v="17640"/>
    <n v="122136"/>
    <n v="174"/>
    <n v="43951"/>
    <n v="0.95228299999999999"/>
    <n v="0.87"/>
    <x v="2"/>
    <x v="2"/>
  </r>
  <r>
    <n v="1"/>
    <x v="2"/>
    <n v="2496"/>
    <n v="0"/>
    <n v="1688"/>
    <n v="25320"/>
    <n v="2019"/>
    <n v="17640"/>
    <n v="128076"/>
    <n v="200"/>
    <n v="49164"/>
    <n v="0.99859699999999996"/>
    <n v="1"/>
    <x v="3"/>
    <x v="3"/>
  </r>
  <r>
    <n v="1"/>
    <x v="2"/>
    <n v="1826"/>
    <n v="0"/>
    <n v="1311"/>
    <n v="19572"/>
    <n v="4414"/>
    <n v="17840"/>
    <n v="122424"/>
    <n v="110"/>
    <n v="44963"/>
    <n v="0.95452800000000004"/>
    <n v="0.55000000000000004"/>
    <x v="4"/>
    <x v="4"/>
  </r>
  <r>
    <n v="1"/>
    <x v="2"/>
    <n v="1826"/>
    <n v="0"/>
    <n v="1688"/>
    <n v="25320"/>
    <n v="3454"/>
    <n v="17740"/>
    <n v="128256"/>
    <n v="138"/>
    <n v="50029"/>
    <n v="1"/>
    <n v="0.69"/>
    <x v="5"/>
    <x v="5"/>
  </r>
  <r>
    <n v="1"/>
    <x v="2"/>
    <n v="3097"/>
    <n v="0"/>
    <n v="1311"/>
    <n v="19572"/>
    <n v="2040"/>
    <n v="15070"/>
    <n v="117942"/>
    <n v="144"/>
    <n v="41090"/>
    <n v="0.91958300000000004"/>
    <n v="0.72"/>
    <x v="6"/>
    <x v="6"/>
  </r>
  <r>
    <n v="1"/>
    <x v="2"/>
    <n v="3097"/>
    <n v="0"/>
    <n v="1688"/>
    <n v="25320"/>
    <n v="1331"/>
    <n v="10940"/>
    <n v="121020"/>
    <n v="168"/>
    <n v="42377"/>
    <n v="0.94358200000000003"/>
    <n v="0.84"/>
    <x v="7"/>
    <x v="7"/>
  </r>
  <r>
    <n v="1"/>
    <x v="3"/>
    <n v="1324"/>
    <n v="0"/>
    <n v="2431"/>
    <n v="23941"/>
    <n v="2324"/>
    <n v="14970"/>
    <n v="126302"/>
    <n v="134"/>
    <n v="44989"/>
    <n v="0.984765"/>
    <n v="0.67"/>
    <x v="8"/>
    <x v="8"/>
  </r>
  <r>
    <n v="1"/>
    <x v="3"/>
    <n v="1324"/>
    <n v="0"/>
    <n v="1290"/>
    <n v="18978"/>
    <n v="7639"/>
    <n v="17840"/>
    <n v="123970"/>
    <n v="128"/>
    <n v="47071"/>
    <n v="0.96658200000000005"/>
    <n v="0.64"/>
    <x v="9"/>
    <x v="9"/>
  </r>
  <r>
    <n v="1"/>
    <x v="3"/>
    <n v="3241"/>
    <n v="0"/>
    <n v="1290"/>
    <n v="18978"/>
    <n v="1634"/>
    <n v="17640"/>
    <n v="120370"/>
    <n v="140"/>
    <n v="42783"/>
    <n v="0.93851399999999996"/>
    <n v="0.7"/>
    <x v="10"/>
    <x v="10"/>
  </r>
  <r>
    <n v="1"/>
    <x v="3"/>
    <n v="1324"/>
    <n v="0"/>
    <n v="744"/>
    <n v="6342"/>
    <n v="12302"/>
    <n v="17640"/>
    <n v="112672"/>
    <n v="88"/>
    <n v="38352"/>
    <n v="0.87849299999999997"/>
    <n v="0.44"/>
    <x v="11"/>
    <x v="11"/>
  </r>
  <r>
    <n v="1"/>
    <x v="3"/>
    <n v="3241"/>
    <n v="0"/>
    <n v="511"/>
    <n v="3438"/>
    <n v="3663"/>
    <n v="17640"/>
    <n v="107720"/>
    <n v="90"/>
    <n v="28495"/>
    <n v="0.83988300000000005"/>
    <n v="0.45"/>
    <x v="12"/>
    <x v="12"/>
  </r>
  <r>
    <n v="1"/>
    <x v="3"/>
    <n v="4609"/>
    <n v="0"/>
    <n v="744"/>
    <n v="6342"/>
    <n v="499"/>
    <n v="5920"/>
    <n v="102358"/>
    <n v="84"/>
    <n v="18117"/>
    <n v="0.79807600000000001"/>
    <n v="0.42"/>
    <x v="13"/>
    <x v="13"/>
  </r>
  <r>
    <n v="2"/>
    <x v="0"/>
    <n v="1867"/>
    <n v="0"/>
    <n v="2426"/>
    <n v="5448"/>
    <n v="1914"/>
    <n v="11660"/>
    <n v="102022"/>
    <n v="28"/>
    <n v="23315"/>
    <n v="0.751189"/>
    <n v="0.16867499999999999"/>
    <x v="14"/>
    <x v="14"/>
  </r>
  <r>
    <n v="2"/>
    <x v="1"/>
    <n v="3010"/>
    <n v="0"/>
    <n v="1484"/>
    <n v="0"/>
    <n v="1420"/>
    <n v="7570"/>
    <n v="94200"/>
    <n v="46"/>
    <n v="13484"/>
    <n v="0.69359599999999999"/>
    <n v="0.27710800000000002"/>
    <x v="15"/>
    <x v="15"/>
  </r>
  <r>
    <n v="2"/>
    <x v="2"/>
    <n v="2410"/>
    <n v="0"/>
    <n v="1476"/>
    <n v="28669"/>
    <n v="2845"/>
    <n v="8990"/>
    <n v="122338"/>
    <n v="144"/>
    <n v="44390"/>
    <n v="0.90077600000000002"/>
    <n v="0.86746999999999996"/>
    <x v="16"/>
    <x v="16"/>
  </r>
  <r>
    <n v="2"/>
    <x v="2"/>
    <n v="2410"/>
    <n v="0"/>
    <n v="1931"/>
    <n v="33714"/>
    <n v="1982"/>
    <n v="8990"/>
    <n v="132304"/>
    <n v="154"/>
    <n v="49028"/>
    <n v="0.97415600000000002"/>
    <n v="0.92771099999999995"/>
    <x v="17"/>
    <x v="17"/>
  </r>
  <r>
    <n v="2"/>
    <x v="2"/>
    <n v="1783"/>
    <n v="0"/>
    <n v="1476"/>
    <n v="28669"/>
    <n v="5477"/>
    <n v="11660"/>
    <n v="125848"/>
    <n v="146"/>
    <n v="49064"/>
    <n v="0.92662"/>
    <n v="0.87951800000000002"/>
    <x v="18"/>
    <x v="18"/>
  </r>
  <r>
    <n v="2"/>
    <x v="2"/>
    <n v="1783"/>
    <n v="0"/>
    <n v="1931"/>
    <n v="33714"/>
    <n v="4218"/>
    <n v="11660"/>
    <n v="135814"/>
    <n v="156"/>
    <n v="53307"/>
    <n v="1"/>
    <n v="0.93975900000000001"/>
    <x v="5"/>
    <x v="19"/>
  </r>
  <r>
    <n v="2"/>
    <x v="2"/>
    <n v="3077"/>
    <n v="0"/>
    <n v="1476"/>
    <n v="28669"/>
    <n v="1626"/>
    <n v="8990"/>
    <n v="120430"/>
    <n v="142"/>
    <n v="43837"/>
    <n v="0.88672700000000004"/>
    <n v="0.85542200000000002"/>
    <x v="19"/>
    <x v="20"/>
  </r>
  <r>
    <n v="2"/>
    <x v="2"/>
    <n v="3077"/>
    <n v="0"/>
    <n v="1931"/>
    <n v="33714"/>
    <n v="944"/>
    <n v="6790"/>
    <n v="130252"/>
    <n v="152"/>
    <n v="46456"/>
    <n v="0.95904699999999998"/>
    <n v="0.915663"/>
    <x v="20"/>
    <x v="21"/>
  </r>
  <r>
    <n v="2"/>
    <x v="3"/>
    <n v="1360"/>
    <n v="0"/>
    <n v="3107"/>
    <n v="33780"/>
    <n v="1964"/>
    <n v="9090"/>
    <n v="129392"/>
    <n v="152"/>
    <n v="49301"/>
    <n v="0.95271499999999998"/>
    <n v="0.915663"/>
    <x v="21"/>
    <x v="22"/>
  </r>
  <r>
    <n v="2"/>
    <x v="3"/>
    <n v="1360"/>
    <n v="0"/>
    <n v="1438"/>
    <n v="27829"/>
    <n v="8175"/>
    <n v="11660"/>
    <n v="124132"/>
    <n v="156"/>
    <n v="50461"/>
    <n v="0.91398500000000005"/>
    <n v="0.93975900000000001"/>
    <x v="22"/>
    <x v="23"/>
  </r>
  <r>
    <n v="2"/>
    <x v="3"/>
    <n v="2774"/>
    <n v="0"/>
    <n v="1438"/>
    <n v="27829"/>
    <n v="2305"/>
    <n v="8990"/>
    <n v="119020"/>
    <n v="166"/>
    <n v="43335"/>
    <n v="0.87634599999999996"/>
    <n v="1"/>
    <x v="23"/>
    <x v="24"/>
  </r>
  <r>
    <n v="2"/>
    <x v="3"/>
    <n v="1360"/>
    <n v="0"/>
    <n v="328"/>
    <n v="3504"/>
    <n v="13481"/>
    <n v="11660"/>
    <n v="100592"/>
    <n v="94"/>
    <n v="30333"/>
    <n v="0.74065999999999999"/>
    <n v="0.56626500000000002"/>
    <x v="24"/>
    <x v="25"/>
  </r>
  <r>
    <n v="2"/>
    <x v="3"/>
    <n v="2774"/>
    <n v="0"/>
    <n v="24"/>
    <n v="1320"/>
    <n v="5460"/>
    <n v="9390"/>
    <n v="96184"/>
    <n v="102"/>
    <n v="18968"/>
    <n v="0.70820399999999994"/>
    <n v="0.61445799999999995"/>
    <x v="25"/>
    <x v="26"/>
  </r>
  <r>
    <n v="2"/>
    <x v="3"/>
    <n v="4757"/>
    <n v="0"/>
    <n v="328"/>
    <n v="3504"/>
    <n v="1179"/>
    <n v="3930"/>
    <n v="94760"/>
    <n v="100"/>
    <n v="13699"/>
    <n v="0.69771899999999998"/>
    <n v="0.60241"/>
    <x v="26"/>
    <x v="27"/>
  </r>
  <r>
    <n v="3"/>
    <x v="0"/>
    <n v="1794"/>
    <n v="0"/>
    <n v="2119"/>
    <n v="2700"/>
    <n v="1070"/>
    <n v="8330"/>
    <n v="99420"/>
    <n v="20"/>
    <n v="16013"/>
    <n v="0.77437100000000003"/>
    <n v="9.6153799999999998E-2"/>
    <x v="27"/>
    <x v="28"/>
  </r>
  <r>
    <n v="3"/>
    <x v="1"/>
    <n v="2510"/>
    <n v="0"/>
    <n v="1570"/>
    <n v="0"/>
    <n v="660"/>
    <n v="9110"/>
    <n v="98120"/>
    <n v="22"/>
    <n v="13850"/>
    <n v="0.76424599999999998"/>
    <n v="0.105769"/>
    <x v="28"/>
    <x v="29"/>
  </r>
  <r>
    <n v="3"/>
    <x v="2"/>
    <n v="1827"/>
    <n v="0"/>
    <n v="1237"/>
    <n v="24762"/>
    <n v="2582"/>
    <n v="16570"/>
    <n v="126184"/>
    <n v="164"/>
    <n v="46979"/>
    <n v="0.98283299999999996"/>
    <n v="0.788462"/>
    <x v="29"/>
    <x v="30"/>
  </r>
  <r>
    <n v="3"/>
    <x v="2"/>
    <n v="1827"/>
    <n v="0"/>
    <n v="1631"/>
    <n v="23394"/>
    <n v="1885"/>
    <n v="11800"/>
    <n v="124006"/>
    <n v="160"/>
    <n v="40537"/>
    <n v="0.96586899999999998"/>
    <n v="0.769231"/>
    <x v="30"/>
    <x v="31"/>
  </r>
  <r>
    <n v="3"/>
    <x v="2"/>
    <n v="1367"/>
    <n v="0"/>
    <n v="1237"/>
    <n v="24762"/>
    <n v="4455"/>
    <n v="16570"/>
    <n v="126184"/>
    <n v="208"/>
    <n v="48393"/>
    <n v="0.98283299999999996"/>
    <n v="1"/>
    <x v="5"/>
    <x v="32"/>
  </r>
  <r>
    <n v="3"/>
    <x v="2"/>
    <n v="1367"/>
    <n v="0"/>
    <n v="1631"/>
    <n v="23394"/>
    <n v="3026"/>
    <n v="16570"/>
    <n v="127300"/>
    <n v="206"/>
    <n v="45989"/>
    <n v="0.99152600000000002"/>
    <n v="0.99038499999999996"/>
    <x v="31"/>
    <x v="33"/>
  </r>
  <r>
    <n v="3"/>
    <x v="2"/>
    <n v="2292"/>
    <n v="0"/>
    <n v="1237"/>
    <n v="24762"/>
    <n v="1387"/>
    <n v="13600"/>
    <n v="123466"/>
    <n v="158"/>
    <n v="43279"/>
    <n v="0.96166300000000005"/>
    <n v="0.75961500000000004"/>
    <x v="32"/>
    <x v="34"/>
  </r>
  <r>
    <n v="3"/>
    <x v="2"/>
    <n v="2292"/>
    <n v="0"/>
    <n v="1631"/>
    <n v="23394"/>
    <n v="896"/>
    <n v="7000"/>
    <n v="119668"/>
    <n v="152"/>
    <n v="35213"/>
    <n v="0.93208100000000005"/>
    <n v="0.730769"/>
    <x v="33"/>
    <x v="35"/>
  </r>
  <r>
    <n v="3"/>
    <x v="3"/>
    <n v="878"/>
    <n v="0"/>
    <n v="2194"/>
    <n v="24780"/>
    <n v="2884"/>
    <n v="16570"/>
    <n v="128388"/>
    <n v="142"/>
    <n v="47306"/>
    <n v="1"/>
    <n v="0.68269199999999997"/>
    <x v="34"/>
    <x v="36"/>
  </r>
  <r>
    <n v="3"/>
    <x v="3"/>
    <n v="878"/>
    <n v="0"/>
    <n v="1077"/>
    <n v="20220"/>
    <n v="8060"/>
    <n v="16570"/>
    <n v="120332"/>
    <n v="122"/>
    <n v="46805"/>
    <n v="0.937253"/>
    <n v="0.586538"/>
    <x v="35"/>
    <x v="37"/>
  </r>
  <r>
    <n v="3"/>
    <x v="3"/>
    <n v="2571"/>
    <n v="0"/>
    <n v="1077"/>
    <n v="20220"/>
    <n v="1297"/>
    <n v="16570"/>
    <n v="117920"/>
    <n v="152"/>
    <n v="41735"/>
    <n v="0.918466"/>
    <n v="0.730769"/>
    <x v="36"/>
    <x v="38"/>
  </r>
  <r>
    <n v="3"/>
    <x v="3"/>
    <n v="878"/>
    <n v="0"/>
    <n v="458"/>
    <n v="7554"/>
    <n v="10221"/>
    <n v="16570"/>
    <n v="113336"/>
    <n v="80"/>
    <n v="35681"/>
    <n v="0.88276200000000005"/>
    <n v="0.38461499999999998"/>
    <x v="37"/>
    <x v="39"/>
  </r>
  <r>
    <n v="3"/>
    <x v="3"/>
    <n v="2571"/>
    <n v="0"/>
    <n v="292"/>
    <n v="3438"/>
    <n v="2724"/>
    <n v="16570"/>
    <n v="108674"/>
    <n v="104"/>
    <n v="25595"/>
    <n v="0.84645000000000004"/>
    <n v="0.5"/>
    <x v="38"/>
    <x v="40"/>
  </r>
  <r>
    <n v="3"/>
    <x v="3"/>
    <n v="3824"/>
    <n v="0"/>
    <n v="458"/>
    <n v="7554"/>
    <n v="594"/>
    <n v="6330"/>
    <n v="103670"/>
    <n v="80"/>
    <n v="18760"/>
    <n v="0.80747400000000003"/>
    <n v="0.38461499999999998"/>
    <x v="39"/>
    <x v="41"/>
  </r>
  <r>
    <n v="4"/>
    <x v="0"/>
    <n v="1720"/>
    <n v="0"/>
    <n v="2385"/>
    <n v="2706"/>
    <n v="1140"/>
    <n v="6440"/>
    <n v="93030"/>
    <n v="14"/>
    <n v="14391"/>
    <n v="0.710511"/>
    <n v="7.0707099999999995E-2"/>
    <x v="40"/>
    <x v="42"/>
  </r>
  <r>
    <n v="4"/>
    <x v="1"/>
    <n v="2678"/>
    <n v="0"/>
    <n v="1268"/>
    <n v="0"/>
    <n v="1100"/>
    <n v="7990"/>
    <n v="92632"/>
    <n v="60"/>
    <n v="13036"/>
    <n v="0.70747099999999996"/>
    <n v="0.30303000000000002"/>
    <x v="41"/>
    <x v="43"/>
  </r>
  <r>
    <n v="4"/>
    <x v="2"/>
    <n v="1977"/>
    <n v="0"/>
    <n v="1260"/>
    <n v="32172"/>
    <n v="2911"/>
    <n v="10880"/>
    <n v="125776"/>
    <n v="188"/>
    <n v="49200"/>
    <n v="0.96060599999999996"/>
    <n v="0.94949499999999998"/>
    <x v="42"/>
    <x v="44"/>
  </r>
  <r>
    <n v="4"/>
    <x v="2"/>
    <n v="1977"/>
    <n v="0"/>
    <n v="1714"/>
    <n v="36433"/>
    <n v="1855"/>
    <n v="8910"/>
    <n v="130916"/>
    <n v="198"/>
    <n v="50888"/>
    <n v="0.99986299999999995"/>
    <n v="1"/>
    <x v="43"/>
    <x v="45"/>
  </r>
  <r>
    <n v="4"/>
    <x v="2"/>
    <n v="1458"/>
    <n v="0"/>
    <n v="1260"/>
    <n v="32172"/>
    <n v="4679"/>
    <n v="10880"/>
    <n v="125758"/>
    <n v="176"/>
    <n v="50450"/>
    <n v="0.96046900000000002"/>
    <n v="0.88888900000000004"/>
    <x v="44"/>
    <x v="46"/>
  </r>
  <r>
    <n v="4"/>
    <x v="2"/>
    <n v="1458"/>
    <n v="0"/>
    <n v="1714"/>
    <n v="36433"/>
    <n v="3757"/>
    <n v="9310"/>
    <n v="130934"/>
    <n v="188"/>
    <n v="52671"/>
    <n v="1"/>
    <n v="0.94949499999999998"/>
    <x v="5"/>
    <x v="47"/>
  </r>
  <r>
    <n v="4"/>
    <x v="2"/>
    <n v="2470"/>
    <n v="0"/>
    <n v="1260"/>
    <n v="32172"/>
    <n v="1435"/>
    <n v="9110"/>
    <n v="124570"/>
    <n v="188"/>
    <n v="46447"/>
    <n v="0.95139499999999999"/>
    <n v="0.94949499999999998"/>
    <x v="45"/>
    <x v="48"/>
  </r>
  <r>
    <n v="4"/>
    <x v="2"/>
    <n v="2470"/>
    <n v="0"/>
    <n v="1714"/>
    <n v="36433"/>
    <n v="856"/>
    <n v="6840"/>
    <n v="129332"/>
    <n v="190"/>
    <n v="48312"/>
    <n v="0.987765"/>
    <n v="0.959596"/>
    <x v="46"/>
    <x v="49"/>
  </r>
  <r>
    <n v="4"/>
    <x v="3"/>
    <n v="937"/>
    <n v="0"/>
    <n v="2637"/>
    <n v="28362"/>
    <n v="2404"/>
    <n v="9310"/>
    <n v="122460"/>
    <n v="132"/>
    <n v="43650"/>
    <n v="0.93528"/>
    <n v="0.66666700000000001"/>
    <x v="47"/>
    <x v="50"/>
  </r>
  <r>
    <n v="4"/>
    <x v="3"/>
    <n v="937"/>
    <n v="0"/>
    <n v="1024"/>
    <n v="21456"/>
    <n v="9685"/>
    <n v="10880"/>
    <n v="115290"/>
    <n v="116"/>
    <n v="43982"/>
    <n v="0.88051999999999997"/>
    <n v="0.58585900000000002"/>
    <x v="48"/>
    <x v="51"/>
  </r>
  <r>
    <n v="4"/>
    <x v="3"/>
    <n v="2380"/>
    <n v="0"/>
    <n v="1024"/>
    <n v="21456"/>
    <n v="2263"/>
    <n v="9110"/>
    <n v="114030"/>
    <n v="152"/>
    <n v="36233"/>
    <n v="0.87089700000000003"/>
    <n v="0.76767700000000005"/>
    <x v="49"/>
    <x v="52"/>
  </r>
  <r>
    <n v="4"/>
    <x v="3"/>
    <n v="937"/>
    <n v="0"/>
    <n v="438"/>
    <n v="5521"/>
    <n v="14613"/>
    <n v="10880"/>
    <n v="102376"/>
    <n v="70"/>
    <n v="32388"/>
    <n v="0.78188999999999997"/>
    <n v="0.35353499999999999"/>
    <x v="50"/>
    <x v="53"/>
  </r>
  <r>
    <n v="4"/>
    <x v="3"/>
    <n v="2380"/>
    <n v="0"/>
    <n v="308"/>
    <n v="3438"/>
    <n v="4165"/>
    <n v="9110"/>
    <n v="97248"/>
    <n v="104"/>
    <n v="19401"/>
    <n v="0.74272499999999997"/>
    <n v="0.52525299999999997"/>
    <x v="51"/>
    <x v="54"/>
  </r>
  <r>
    <n v="4"/>
    <x v="3"/>
    <n v="4205"/>
    <n v="0"/>
    <n v="438"/>
    <n v="5521"/>
    <n v="513"/>
    <n v="5070"/>
    <n v="96832"/>
    <n v="80"/>
    <n v="15746"/>
    <n v="0.73954799999999998"/>
    <n v="0.40404000000000001"/>
    <x v="52"/>
    <x v="55"/>
  </r>
  <r>
    <n v="5"/>
    <x v="0"/>
    <n v="1893"/>
    <n v="0"/>
    <n v="2143"/>
    <n v="5808"/>
    <n v="1053"/>
    <n v="7130"/>
    <n v="97460"/>
    <n v="24"/>
    <n v="18027"/>
    <n v="0.79684100000000002"/>
    <n v="0.14285700000000001"/>
    <x v="53"/>
    <x v="56"/>
  </r>
  <r>
    <n v="5"/>
    <x v="1"/>
    <n v="2636"/>
    <n v="0"/>
    <n v="1256"/>
    <n v="0"/>
    <n v="1262"/>
    <n v="9440"/>
    <n v="93508"/>
    <n v="46"/>
    <n v="14594"/>
    <n v="0.76452900000000001"/>
    <n v="0.27381"/>
    <x v="54"/>
    <x v="57"/>
  </r>
  <r>
    <n v="5"/>
    <x v="2"/>
    <n v="2293"/>
    <n v="0"/>
    <n v="1102"/>
    <n v="18594"/>
    <n v="1946"/>
    <n v="13530"/>
    <n v="113438"/>
    <n v="164"/>
    <n v="37466"/>
    <n v="0.92747800000000002"/>
    <n v="0.97619"/>
    <x v="55"/>
    <x v="58"/>
  </r>
  <r>
    <n v="5"/>
    <x v="2"/>
    <n v="2293"/>
    <n v="0"/>
    <n v="1487"/>
    <n v="21234"/>
    <n v="1391"/>
    <n v="13530"/>
    <n v="115758"/>
    <n v="166"/>
    <n v="39935"/>
    <n v="0.94644700000000004"/>
    <n v="0.98809499999999995"/>
    <x v="56"/>
    <x v="59"/>
  </r>
  <r>
    <n v="5"/>
    <x v="2"/>
    <n v="1755"/>
    <n v="0"/>
    <n v="1102"/>
    <n v="18594"/>
    <n v="3036"/>
    <n v="13530"/>
    <n v="114896"/>
    <n v="138"/>
    <n v="38017"/>
    <n v="0.93939899999999998"/>
    <n v="0.82142899999999996"/>
    <x v="57"/>
    <x v="60"/>
  </r>
  <r>
    <n v="5"/>
    <x v="2"/>
    <n v="1755"/>
    <n v="0"/>
    <n v="1487"/>
    <n v="21234"/>
    <n v="2312"/>
    <n v="13530"/>
    <n v="118746"/>
    <n v="140"/>
    <n v="40318"/>
    <n v="0.97087699999999999"/>
    <n v="0.83333299999999999"/>
    <x v="58"/>
    <x v="61"/>
  </r>
  <r>
    <n v="5"/>
    <x v="2"/>
    <n v="2754"/>
    <n v="0"/>
    <n v="1102"/>
    <n v="18594"/>
    <n v="1298"/>
    <n v="10860"/>
    <n v="113276"/>
    <n v="164"/>
    <n v="34608"/>
    <n v="0.92615400000000003"/>
    <n v="0.97619"/>
    <x v="59"/>
    <x v="62"/>
  </r>
  <r>
    <n v="5"/>
    <x v="2"/>
    <n v="2754"/>
    <n v="0"/>
    <n v="1487"/>
    <n v="21234"/>
    <n v="849"/>
    <n v="8190"/>
    <n v="114786"/>
    <n v="166"/>
    <n v="34514"/>
    <n v="0.9385"/>
    <n v="0.98809499999999995"/>
    <x v="60"/>
    <x v="63"/>
  </r>
  <r>
    <n v="5"/>
    <x v="3"/>
    <n v="1113"/>
    <n v="0"/>
    <n v="2048"/>
    <n v="28808"/>
    <n v="2745"/>
    <n v="13530"/>
    <n v="122308"/>
    <n v="168"/>
    <n v="48243"/>
    <n v="1"/>
    <n v="1"/>
    <x v="5"/>
    <x v="64"/>
  </r>
  <r>
    <n v="5"/>
    <x v="3"/>
    <n v="1113"/>
    <n v="0"/>
    <n v="1005"/>
    <n v="19512"/>
    <n v="5382"/>
    <n v="13530"/>
    <n v="113862"/>
    <n v="142"/>
    <n v="40543"/>
    <n v="0.93094500000000002"/>
    <n v="0.84523800000000004"/>
    <x v="61"/>
    <x v="65"/>
  </r>
  <r>
    <n v="5"/>
    <x v="3"/>
    <n v="3086"/>
    <n v="0"/>
    <n v="1005"/>
    <n v="19512"/>
    <n v="1042"/>
    <n v="10860"/>
    <n v="110118"/>
    <n v="152"/>
    <n v="35505"/>
    <n v="0.90033399999999997"/>
    <n v="0.90476199999999996"/>
    <x v="62"/>
    <x v="66"/>
  </r>
  <r>
    <n v="5"/>
    <x v="3"/>
    <n v="1113"/>
    <n v="0"/>
    <n v="364"/>
    <n v="6780"/>
    <n v="7367"/>
    <n v="13530"/>
    <n v="104754"/>
    <n v="108"/>
    <n v="29155"/>
    <n v="0.85647700000000004"/>
    <n v="0.64285700000000001"/>
    <x v="63"/>
    <x v="67"/>
  </r>
  <r>
    <n v="5"/>
    <x v="3"/>
    <n v="3086"/>
    <n v="0"/>
    <n v="144"/>
    <n v="2184"/>
    <n v="2467"/>
    <n v="10860"/>
    <n v="96676"/>
    <n v="108"/>
    <n v="18741"/>
    <n v="0.79043099999999999"/>
    <n v="0.64285700000000001"/>
    <x v="64"/>
    <x v="68"/>
  </r>
  <r>
    <n v="5"/>
    <x v="3"/>
    <n v="4300"/>
    <n v="0"/>
    <n v="364"/>
    <n v="6780"/>
    <n v="593"/>
    <n v="5270"/>
    <n v="97428"/>
    <n v="84"/>
    <n v="17307"/>
    <n v="0.79657900000000004"/>
    <n v="0.5"/>
    <x v="65"/>
    <x v="69"/>
  </r>
  <r>
    <n v="6"/>
    <x v="0"/>
    <n v="1817"/>
    <n v="0"/>
    <n v="2342"/>
    <n v="1584"/>
    <n v="1412"/>
    <n v="5880"/>
    <n v="96634"/>
    <n v="10"/>
    <n v="13035"/>
    <n v="0.73173200000000005"/>
    <n v="5.3763400000000003E-2"/>
    <x v="66"/>
    <x v="70"/>
  </r>
  <r>
    <n v="6"/>
    <x v="1"/>
    <n v="2530"/>
    <n v="0"/>
    <n v="1760"/>
    <n v="0"/>
    <n v="890"/>
    <n v="6520"/>
    <n v="95080"/>
    <n v="30"/>
    <n v="11700"/>
    <n v="0.71996499999999997"/>
    <n v="0.16128999999999999"/>
    <x v="67"/>
    <x v="71"/>
  </r>
  <r>
    <n v="6"/>
    <x v="2"/>
    <n v="2330"/>
    <n v="0"/>
    <n v="1281"/>
    <n v="19392"/>
    <n v="2338"/>
    <n v="17210"/>
    <n v="120484"/>
    <n v="128"/>
    <n v="42553"/>
    <n v="0.91232899999999995"/>
    <n v="0.68817200000000001"/>
    <x v="68"/>
    <x v="72"/>
  </r>
  <r>
    <n v="6"/>
    <x v="2"/>
    <n v="2330"/>
    <n v="0"/>
    <n v="1670"/>
    <n v="34086"/>
    <n v="1494"/>
    <n v="17310"/>
    <n v="131540"/>
    <n v="172"/>
    <n v="56890"/>
    <n v="0.99604700000000002"/>
    <n v="0.92473099999999997"/>
    <x v="69"/>
    <x v="73"/>
  </r>
  <r>
    <n v="6"/>
    <x v="2"/>
    <n v="1663"/>
    <n v="0"/>
    <n v="1281"/>
    <n v="19392"/>
    <n v="4156"/>
    <n v="17210"/>
    <n v="120682"/>
    <n v="140"/>
    <n v="43703"/>
    <n v="0.91382799999999997"/>
    <n v="0.75268800000000002"/>
    <x v="70"/>
    <x v="74"/>
  </r>
  <r>
    <n v="6"/>
    <x v="2"/>
    <n v="1663"/>
    <n v="0"/>
    <n v="1670"/>
    <n v="34086"/>
    <n v="2615"/>
    <n v="17410"/>
    <n v="132062"/>
    <n v="186"/>
    <n v="57444"/>
    <n v="1"/>
    <n v="1"/>
    <x v="5"/>
    <x v="64"/>
  </r>
  <r>
    <n v="6"/>
    <x v="2"/>
    <n v="2807"/>
    <n v="0"/>
    <n v="1281"/>
    <n v="19392"/>
    <n v="1553"/>
    <n v="17210"/>
    <n v="118666"/>
    <n v="142"/>
    <n v="42244"/>
    <n v="0.898563"/>
    <n v="0.76344100000000004"/>
    <x v="71"/>
    <x v="75"/>
  </r>
  <r>
    <n v="6"/>
    <x v="2"/>
    <n v="2807"/>
    <n v="0"/>
    <n v="1670"/>
    <n v="34086"/>
    <n v="1023"/>
    <n v="10870"/>
    <n v="126284"/>
    <n v="180"/>
    <n v="50456"/>
    <n v="0.95624799999999999"/>
    <n v="0.96774199999999999"/>
    <x v="72"/>
    <x v="76"/>
  </r>
  <r>
    <n v="6"/>
    <x v="3"/>
    <n v="1030"/>
    <n v="0"/>
    <n v="2486"/>
    <n v="23502"/>
    <n v="2740"/>
    <n v="12820"/>
    <n v="121310"/>
    <n v="138"/>
    <n v="42579"/>
    <n v="0.91858399999999996"/>
    <n v="0.74193500000000001"/>
    <x v="73"/>
    <x v="77"/>
  </r>
  <r>
    <n v="6"/>
    <x v="3"/>
    <n v="1030"/>
    <n v="0"/>
    <n v="1099"/>
    <n v="15294"/>
    <n v="8635"/>
    <n v="17210"/>
    <n v="118542"/>
    <n v="120"/>
    <n v="43269"/>
    <n v="0.89762399999999998"/>
    <n v="0.64516099999999998"/>
    <x v="74"/>
    <x v="78"/>
  </r>
  <r>
    <n v="6"/>
    <x v="3"/>
    <n v="2866"/>
    <n v="0"/>
    <n v="1099"/>
    <n v="15294"/>
    <n v="1699"/>
    <n v="17210"/>
    <n v="116112"/>
    <n v="142"/>
    <n v="38168"/>
    <n v="0.87922299999999998"/>
    <n v="0.76344100000000004"/>
    <x v="75"/>
    <x v="79"/>
  </r>
  <r>
    <n v="6"/>
    <x v="3"/>
    <n v="1030"/>
    <n v="0"/>
    <n v="681"/>
    <n v="7800"/>
    <n v="10864"/>
    <n v="17210"/>
    <n v="115020"/>
    <n v="82"/>
    <n v="37585"/>
    <n v="0.87095500000000003"/>
    <n v="0.44085999999999997"/>
    <x v="76"/>
    <x v="80"/>
  </r>
  <r>
    <n v="6"/>
    <x v="3"/>
    <n v="2866"/>
    <n v="0"/>
    <n v="423"/>
    <n v="5623"/>
    <n v="2790"/>
    <n v="17210"/>
    <n v="109832"/>
    <n v="106"/>
    <n v="28911"/>
    <n v="0.83167000000000002"/>
    <n v="0.56989199999999995"/>
    <x v="77"/>
    <x v="81"/>
  </r>
  <r>
    <n v="6"/>
    <x v="3"/>
    <n v="4445"/>
    <n v="0"/>
    <n v="681"/>
    <n v="7800"/>
    <n v="348"/>
    <n v="2940"/>
    <n v="104184"/>
    <n v="82"/>
    <n v="16214"/>
    <n v="0.78890199999999999"/>
    <n v="0.44085999999999997"/>
    <x v="78"/>
    <x v="82"/>
  </r>
  <r>
    <n v="7"/>
    <x v="0"/>
    <n v="1506"/>
    <n v="0"/>
    <n v="1518"/>
    <n v="2484"/>
    <n v="940"/>
    <n v="8720"/>
    <n v="94296"/>
    <n v="12"/>
    <n v="15168"/>
    <n v="0.76952500000000001"/>
    <n v="6.8181800000000001E-2"/>
    <x v="79"/>
    <x v="83"/>
  </r>
  <r>
    <n v="7"/>
    <x v="1"/>
    <n v="2302"/>
    <n v="0"/>
    <n v="866"/>
    <n v="0"/>
    <n v="906"/>
    <n v="5190"/>
    <n v="88828"/>
    <n v="50"/>
    <n v="9264"/>
    <n v="0.72490200000000005"/>
    <n v="0.28409099999999998"/>
    <x v="80"/>
    <x v="84"/>
  </r>
  <r>
    <n v="7"/>
    <x v="2"/>
    <n v="1650"/>
    <n v="0"/>
    <n v="904"/>
    <n v="21114"/>
    <n v="2255"/>
    <n v="10540"/>
    <n v="112188"/>
    <n v="156"/>
    <n v="36464"/>
    <n v="0.91553600000000002"/>
    <n v="0.88636400000000004"/>
    <x v="81"/>
    <x v="85"/>
  </r>
  <r>
    <n v="7"/>
    <x v="2"/>
    <n v="1650"/>
    <n v="0"/>
    <n v="1261"/>
    <n v="28608"/>
    <n v="1361"/>
    <n v="10040"/>
    <n v="119460"/>
    <n v="176"/>
    <n v="42921"/>
    <n v="0.974881"/>
    <n v="1"/>
    <x v="82"/>
    <x v="86"/>
  </r>
  <r>
    <n v="7"/>
    <x v="2"/>
    <n v="1228"/>
    <n v="0"/>
    <n v="904"/>
    <n v="21114"/>
    <n v="3020"/>
    <n v="12810"/>
    <n v="113826"/>
    <n v="146"/>
    <n v="39077"/>
    <n v="0.92890399999999995"/>
    <n v="0.82954499999999998"/>
    <x v="83"/>
    <x v="87"/>
  </r>
  <r>
    <n v="7"/>
    <x v="2"/>
    <n v="1228"/>
    <n v="0"/>
    <n v="1261"/>
    <n v="28608"/>
    <n v="2088"/>
    <n v="12810"/>
    <n v="122538"/>
    <n v="168"/>
    <n v="45996"/>
    <n v="1"/>
    <n v="0.95454499999999998"/>
    <x v="84"/>
    <x v="88"/>
  </r>
  <r>
    <n v="7"/>
    <x v="2"/>
    <n v="2064"/>
    <n v="0"/>
    <n v="904"/>
    <n v="21114"/>
    <n v="1543"/>
    <n v="10140"/>
    <n v="111900"/>
    <n v="146"/>
    <n v="35766"/>
    <n v="0.91318600000000005"/>
    <n v="0.82954499999999998"/>
    <x v="85"/>
    <x v="89"/>
  </r>
  <r>
    <n v="7"/>
    <x v="2"/>
    <n v="2064"/>
    <n v="0"/>
    <n v="1261"/>
    <n v="28608"/>
    <n v="796"/>
    <n v="6710"/>
    <n v="117498"/>
    <n v="162"/>
    <n v="39440"/>
    <n v="0.95887"/>
    <n v="0.92045500000000002"/>
    <x v="86"/>
    <x v="90"/>
  </r>
  <r>
    <n v="7"/>
    <x v="3"/>
    <n v="797"/>
    <n v="0"/>
    <n v="1959"/>
    <n v="29647"/>
    <n v="1497"/>
    <n v="12810"/>
    <n v="122506"/>
    <n v="138"/>
    <n v="46710"/>
    <n v="0.99973900000000004"/>
    <n v="0.78409099999999998"/>
    <x v="5"/>
    <x v="91"/>
  </r>
  <r>
    <n v="7"/>
    <x v="3"/>
    <n v="797"/>
    <n v="0"/>
    <n v="902"/>
    <n v="23472"/>
    <n v="4319"/>
    <n v="12810"/>
    <n v="115660"/>
    <n v="122"/>
    <n v="42300"/>
    <n v="0.94386999999999999"/>
    <n v="0.69318199999999996"/>
    <x v="87"/>
    <x v="92"/>
  </r>
  <r>
    <n v="7"/>
    <x v="3"/>
    <n v="2086"/>
    <n v="0"/>
    <n v="902"/>
    <n v="23472"/>
    <n v="1441"/>
    <n v="10140"/>
    <n v="113338"/>
    <n v="156"/>
    <n v="38041"/>
    <n v="0.92492099999999999"/>
    <n v="0.88636400000000004"/>
    <x v="88"/>
    <x v="93"/>
  </r>
  <r>
    <n v="7"/>
    <x v="3"/>
    <n v="797"/>
    <n v="0"/>
    <n v="238"/>
    <n v="10314"/>
    <n v="8334"/>
    <n v="12810"/>
    <n v="103900"/>
    <n v="86"/>
    <n v="32493"/>
    <n v="0.84789999999999999"/>
    <n v="0.48863600000000001"/>
    <x v="89"/>
    <x v="94"/>
  </r>
  <r>
    <n v="7"/>
    <x v="3"/>
    <n v="2086"/>
    <n v="0"/>
    <n v="95"/>
    <n v="2118"/>
    <n v="3145"/>
    <n v="10140"/>
    <n v="96120"/>
    <n v="104"/>
    <n v="17584"/>
    <n v="0.78441000000000005"/>
    <n v="0.59090900000000002"/>
    <x v="90"/>
    <x v="95"/>
  </r>
  <r>
    <n v="7"/>
    <x v="3"/>
    <n v="3250"/>
    <n v="0"/>
    <n v="238"/>
    <n v="10314"/>
    <n v="542"/>
    <n v="10140"/>
    <n v="98770"/>
    <n v="104"/>
    <n v="24484"/>
    <n v="0.80603599999999997"/>
    <n v="0.59090900000000002"/>
    <x v="91"/>
    <x v="96"/>
  </r>
  <r>
    <n v="8"/>
    <x v="0"/>
    <n v="1688"/>
    <n v="0"/>
    <n v="1637"/>
    <n v="5526"/>
    <n v="7739"/>
    <n v="18340"/>
    <n v="110418"/>
    <n v="50"/>
    <n v="34930"/>
    <n v="0.81958699999999995"/>
    <n v="0.25773200000000002"/>
    <x v="92"/>
    <x v="97"/>
  </r>
  <r>
    <n v="8"/>
    <x v="1"/>
    <n v="2850"/>
    <n v="0"/>
    <n v="1920"/>
    <n v="0"/>
    <n v="1050"/>
    <n v="7150"/>
    <n v="97320"/>
    <n v="30"/>
    <n v="12970"/>
    <n v="0.72236599999999995"/>
    <n v="0.154639"/>
    <x v="93"/>
    <x v="98"/>
  </r>
  <r>
    <n v="8"/>
    <x v="2"/>
    <n v="2309"/>
    <n v="0"/>
    <n v="1533"/>
    <n v="23868"/>
    <n v="2538"/>
    <n v="13950"/>
    <n v="125906"/>
    <n v="184"/>
    <n v="44198"/>
    <n v="0.93454800000000005"/>
    <n v="0.94845400000000002"/>
    <x v="94"/>
    <x v="99"/>
  </r>
  <r>
    <n v="8"/>
    <x v="2"/>
    <n v="2309"/>
    <n v="0"/>
    <n v="1965"/>
    <n v="29910"/>
    <n v="1722"/>
    <n v="10980"/>
    <n v="130978"/>
    <n v="194"/>
    <n v="46886"/>
    <n v="0.97219500000000003"/>
    <n v="1"/>
    <x v="95"/>
    <x v="100"/>
  </r>
  <r>
    <n v="8"/>
    <x v="2"/>
    <n v="1735"/>
    <n v="0"/>
    <n v="1533"/>
    <n v="23868"/>
    <n v="4196"/>
    <n v="13950"/>
    <n v="127598"/>
    <n v="164"/>
    <n v="45282"/>
    <n v="0.94710700000000003"/>
    <n v="0.84536100000000003"/>
    <x v="96"/>
    <x v="101"/>
  </r>
  <r>
    <n v="8"/>
    <x v="2"/>
    <n v="1735"/>
    <n v="0"/>
    <n v="1965"/>
    <n v="29910"/>
    <n v="3040"/>
    <n v="13950"/>
    <n v="133318"/>
    <n v="174"/>
    <n v="50600"/>
    <n v="0.989564"/>
    <n v="0.89690700000000001"/>
    <x v="97"/>
    <x v="102"/>
  </r>
  <r>
    <n v="8"/>
    <x v="2"/>
    <n v="2880"/>
    <n v="0"/>
    <n v="1533"/>
    <n v="23868"/>
    <n v="1531"/>
    <n v="13950"/>
    <n v="124790"/>
    <n v="158"/>
    <n v="43762"/>
    <n v="0.92626399999999998"/>
    <n v="0.81443299999999996"/>
    <x v="98"/>
    <x v="103"/>
  </r>
  <r>
    <n v="8"/>
    <x v="2"/>
    <n v="2880"/>
    <n v="0"/>
    <n v="1965"/>
    <n v="29910"/>
    <n v="923"/>
    <n v="10980"/>
    <n v="129538"/>
    <n v="166"/>
    <n v="46658"/>
    <n v="0.96150599999999997"/>
    <n v="0.85567000000000004"/>
    <x v="99"/>
    <x v="104"/>
  </r>
  <r>
    <n v="8"/>
    <x v="3"/>
    <n v="1134"/>
    <n v="0"/>
    <n v="2794"/>
    <n v="29130"/>
    <n v="2729"/>
    <n v="15270"/>
    <n v="134724"/>
    <n v="154"/>
    <n v="51058"/>
    <n v="1"/>
    <n v="0.79381400000000002"/>
    <x v="5"/>
    <x v="105"/>
  </r>
  <r>
    <n v="8"/>
    <x v="3"/>
    <n v="1134"/>
    <n v="0"/>
    <n v="1454"/>
    <n v="20910"/>
    <n v="7899"/>
    <n v="18770"/>
    <n v="122632"/>
    <n v="150"/>
    <n v="50168"/>
    <n v="0.910246"/>
    <n v="0.77319599999999999"/>
    <x v="100"/>
    <x v="106"/>
  </r>
  <r>
    <n v="8"/>
    <x v="3"/>
    <n v="2954"/>
    <n v="0"/>
    <n v="1454"/>
    <n v="20910"/>
    <n v="1560"/>
    <n v="18340"/>
    <n v="120058"/>
    <n v="168"/>
    <n v="45218"/>
    <n v="0.89114000000000004"/>
    <n v="0.86597900000000005"/>
    <x v="101"/>
    <x v="107"/>
  </r>
  <r>
    <n v="8"/>
    <x v="3"/>
    <n v="1134"/>
    <n v="0"/>
    <n v="658"/>
    <n v="6103"/>
    <n v="13290"/>
    <n v="18340"/>
    <n v="112420"/>
    <n v="98"/>
    <n v="39524"/>
    <n v="0.83444700000000005"/>
    <n v="0.50515500000000002"/>
    <x v="102"/>
    <x v="108"/>
  </r>
  <r>
    <n v="8"/>
    <x v="3"/>
    <n v="2954"/>
    <n v="0"/>
    <n v="215"/>
    <n v="8994"/>
    <n v="4341"/>
    <n v="18340"/>
    <n v="112772"/>
    <n v="114"/>
    <n v="34845"/>
    <n v="0.837059"/>
    <n v="0.58762899999999996"/>
    <x v="103"/>
    <x v="109"/>
  </r>
  <r>
    <n v="8"/>
    <x v="3"/>
    <n v="4526"/>
    <n v="0"/>
    <n v="658"/>
    <n v="6103"/>
    <n v="717"/>
    <n v="9130"/>
    <n v="103096"/>
    <n v="96"/>
    <n v="21134"/>
    <n v="0.765239"/>
    <n v="0.49484499999999998"/>
    <x v="104"/>
    <x v="110"/>
  </r>
  <r>
    <n v="9"/>
    <x v="0"/>
    <n v="1329"/>
    <n v="0"/>
    <n v="753"/>
    <n v="8346"/>
    <n v="7209"/>
    <n v="12930"/>
    <n v="102364"/>
    <n v="122"/>
    <n v="30568"/>
    <n v="0.76265799999999995"/>
    <n v="0.62886600000000004"/>
    <x v="105"/>
    <x v="111"/>
  </r>
  <r>
    <n v="9"/>
    <x v="1"/>
    <n v="2126"/>
    <n v="0"/>
    <n v="926"/>
    <n v="0"/>
    <n v="988"/>
    <n v="9410"/>
    <n v="92896"/>
    <n v="64"/>
    <n v="13450"/>
    <n v="0.69211699999999998"/>
    <n v="0.329897"/>
    <x v="106"/>
    <x v="112"/>
  </r>
  <r>
    <n v="9"/>
    <x v="2"/>
    <n v="1615"/>
    <n v="0"/>
    <n v="996"/>
    <n v="17916"/>
    <n v="3505"/>
    <n v="12600"/>
    <n v="117462"/>
    <n v="144"/>
    <n v="36632"/>
    <n v="0.87514499999999995"/>
    <n v="0.74226800000000004"/>
    <x v="107"/>
    <x v="113"/>
  </r>
  <r>
    <n v="9"/>
    <x v="2"/>
    <n v="1615"/>
    <n v="0"/>
    <n v="1324"/>
    <n v="29508"/>
    <n v="1752"/>
    <n v="12600"/>
    <n v="126174"/>
    <n v="180"/>
    <n v="46799"/>
    <n v="0.94005399999999995"/>
    <n v="0.92783499999999997"/>
    <x v="108"/>
    <x v="114"/>
  </r>
  <r>
    <n v="9"/>
    <x v="2"/>
    <n v="1145"/>
    <n v="0"/>
    <n v="996"/>
    <n v="17916"/>
    <n v="8415"/>
    <n v="12600"/>
    <n v="117462"/>
    <n v="156"/>
    <n v="41072"/>
    <n v="0.87514499999999995"/>
    <n v="0.80412399999999995"/>
    <x v="109"/>
    <x v="115"/>
  </r>
  <r>
    <n v="9"/>
    <x v="2"/>
    <n v="1145"/>
    <n v="0"/>
    <n v="1324"/>
    <n v="29508"/>
    <n v="4564"/>
    <n v="12600"/>
    <n v="126174"/>
    <n v="194"/>
    <n v="49141"/>
    <n v="0.94005399999999995"/>
    <n v="1"/>
    <x v="110"/>
    <x v="116"/>
  </r>
  <r>
    <n v="9"/>
    <x v="2"/>
    <n v="1982"/>
    <n v="0"/>
    <n v="996"/>
    <n v="17916"/>
    <n v="1693"/>
    <n v="10530"/>
    <n v="115500"/>
    <n v="146"/>
    <n v="33117"/>
    <n v="0.86052700000000004"/>
    <n v="0.75257700000000005"/>
    <x v="111"/>
    <x v="117"/>
  </r>
  <r>
    <n v="9"/>
    <x v="2"/>
    <n v="1982"/>
    <n v="0"/>
    <n v="1324"/>
    <n v="29508"/>
    <n v="782"/>
    <n v="8860"/>
    <n v="122016"/>
    <n v="176"/>
    <n v="42456"/>
    <n v="0.90907499999999997"/>
    <n v="0.90721600000000002"/>
    <x v="112"/>
    <x v="118"/>
  </r>
  <r>
    <n v="9"/>
    <x v="3"/>
    <n v="766"/>
    <n v="0"/>
    <n v="1831"/>
    <n v="36211"/>
    <n v="3079"/>
    <n v="12600"/>
    <n v="134220"/>
    <n v="182"/>
    <n v="54488"/>
    <n v="1"/>
    <n v="0.93814399999999998"/>
    <x v="5"/>
    <x v="119"/>
  </r>
  <r>
    <n v="9"/>
    <x v="3"/>
    <n v="766"/>
    <n v="0"/>
    <n v="867"/>
    <n v="17394"/>
    <n v="10855"/>
    <n v="12600"/>
    <n v="113018"/>
    <n v="122"/>
    <n v="42483"/>
    <n v="0.84203499999999998"/>
    <n v="0.62886600000000004"/>
    <x v="113"/>
    <x v="120"/>
  </r>
  <r>
    <n v="9"/>
    <x v="3"/>
    <n v="2200"/>
    <n v="0"/>
    <n v="867"/>
    <n v="17394"/>
    <n v="1246"/>
    <n v="10530"/>
    <n v="109976"/>
    <n v="160"/>
    <n v="32237"/>
    <n v="0.81937099999999996"/>
    <n v="0.82474199999999998"/>
    <x v="114"/>
    <x v="121"/>
  </r>
  <r>
    <n v="9"/>
    <x v="3"/>
    <n v="766"/>
    <n v="0"/>
    <n v="235"/>
    <n v="5784"/>
    <n v="18487"/>
    <n v="12600"/>
    <n v="102700"/>
    <n v="98"/>
    <n v="37873"/>
    <n v="0.76516200000000001"/>
    <n v="0.50515500000000002"/>
    <x v="115"/>
    <x v="122"/>
  </r>
  <r>
    <n v="9"/>
    <x v="3"/>
    <n v="2200"/>
    <n v="0"/>
    <n v="29"/>
    <n v="2184"/>
    <n v="3515"/>
    <n v="10530"/>
    <n v="96856"/>
    <n v="128"/>
    <n v="18458"/>
    <n v="0.72162099999999996"/>
    <n v="0.65979399999999999"/>
    <x v="116"/>
    <x v="123"/>
  </r>
  <r>
    <n v="9"/>
    <x v="3"/>
    <n v="3277"/>
    <n v="0"/>
    <n v="235"/>
    <n v="5784"/>
    <n v="694"/>
    <n v="5970"/>
    <n v="97588"/>
    <n v="72"/>
    <n v="15960"/>
    <n v="0.72707500000000003"/>
    <n v="0.37113400000000002"/>
    <x v="117"/>
    <x v="124"/>
  </r>
  <r>
    <n v="10"/>
    <x v="0"/>
    <n v="1837"/>
    <n v="0"/>
    <n v="1775"/>
    <n v="3234"/>
    <n v="1362"/>
    <n v="9140"/>
    <n v="95436"/>
    <n v="18"/>
    <n v="17348"/>
    <n v="0.73700299999999996"/>
    <n v="9.4736799999999996E-2"/>
    <x v="118"/>
    <x v="125"/>
  </r>
  <r>
    <n v="10"/>
    <x v="1"/>
    <n v="2322"/>
    <n v="0"/>
    <n v="1126"/>
    <n v="0"/>
    <n v="2232"/>
    <n v="7630"/>
    <n v="90740"/>
    <n v="102"/>
    <n v="13312"/>
    <n v="0.70073799999999997"/>
    <n v="0.53684200000000004"/>
    <x v="119"/>
    <x v="126"/>
  </r>
  <r>
    <n v="10"/>
    <x v="2"/>
    <n v="1898"/>
    <n v="0"/>
    <n v="1108"/>
    <n v="20412"/>
    <n v="2669"/>
    <n v="13330"/>
    <n v="112234"/>
    <n v="166"/>
    <n v="39417"/>
    <n v="0.86672499999999997"/>
    <n v="0.87368400000000002"/>
    <x v="120"/>
    <x v="127"/>
  </r>
  <r>
    <n v="10"/>
    <x v="2"/>
    <n v="1898"/>
    <n v="0"/>
    <n v="1458"/>
    <n v="21396"/>
    <n v="2039"/>
    <n v="10560"/>
    <n v="113766"/>
    <n v="168"/>
    <n v="37352"/>
    <n v="0.878556"/>
    <n v="0.88421099999999997"/>
    <x v="121"/>
    <x v="128"/>
  </r>
  <r>
    <n v="10"/>
    <x v="2"/>
    <n v="1446"/>
    <n v="0"/>
    <n v="1108"/>
    <n v="20412"/>
    <n v="4137"/>
    <n v="13330"/>
    <n v="113998"/>
    <n v="152"/>
    <n v="40433"/>
    <n v="0.88034800000000002"/>
    <n v="0.8"/>
    <x v="122"/>
    <x v="129"/>
  </r>
  <r>
    <n v="10"/>
    <x v="2"/>
    <n v="1446"/>
    <n v="0"/>
    <n v="1458"/>
    <n v="21396"/>
    <n v="3127"/>
    <n v="13330"/>
    <n v="116682"/>
    <n v="154"/>
    <n v="40758"/>
    <n v="0.90107499999999996"/>
    <n v="0.81052599999999997"/>
    <x v="123"/>
    <x v="130"/>
  </r>
  <r>
    <n v="10"/>
    <x v="2"/>
    <n v="2409"/>
    <n v="0"/>
    <n v="1108"/>
    <n v="20412"/>
    <n v="1454"/>
    <n v="10560"/>
    <n v="110686"/>
    <n v="182"/>
    <n v="35943"/>
    <n v="0.85477099999999995"/>
    <n v="0.95789500000000005"/>
    <x v="124"/>
    <x v="131"/>
  </r>
  <r>
    <n v="10"/>
    <x v="2"/>
    <n v="2409"/>
    <n v="0"/>
    <n v="1458"/>
    <n v="21396"/>
    <n v="968"/>
    <n v="5660"/>
    <n v="110760"/>
    <n v="174"/>
    <n v="31892"/>
    <n v="0.85534200000000005"/>
    <n v="0.91578899999999996"/>
    <x v="125"/>
    <x v="132"/>
  </r>
  <r>
    <n v="10"/>
    <x v="3"/>
    <n v="977"/>
    <n v="0"/>
    <n v="2152"/>
    <n v="35640"/>
    <n v="2664"/>
    <n v="13430"/>
    <n v="129492"/>
    <n v="190"/>
    <n v="54865"/>
    <n v="1"/>
    <n v="1"/>
    <x v="5"/>
    <x v="64"/>
  </r>
  <r>
    <n v="10"/>
    <x v="3"/>
    <n v="977"/>
    <n v="0"/>
    <n v="1052"/>
    <n v="13476"/>
    <n v="8623"/>
    <n v="13330"/>
    <n v="108916"/>
    <n v="120"/>
    <n v="37458"/>
    <n v="0.84110200000000002"/>
    <n v="0.631579"/>
    <x v="126"/>
    <x v="133"/>
  </r>
  <r>
    <n v="10"/>
    <x v="3"/>
    <n v="2539"/>
    <n v="0"/>
    <n v="1052"/>
    <n v="13476"/>
    <n v="1238"/>
    <n v="10560"/>
    <n v="104776"/>
    <n v="160"/>
    <n v="28865"/>
    <n v="0.80913100000000004"/>
    <n v="0.84210499999999999"/>
    <x v="127"/>
    <x v="134"/>
  </r>
  <r>
    <n v="10"/>
    <x v="3"/>
    <n v="977"/>
    <n v="0"/>
    <n v="240"/>
    <n v="6642"/>
    <n v="15736"/>
    <n v="13330"/>
    <n v="101612"/>
    <n v="100"/>
    <n v="36925"/>
    <n v="0.78469699999999998"/>
    <n v="0.52631600000000001"/>
    <x v="128"/>
    <x v="135"/>
  </r>
  <r>
    <n v="10"/>
    <x v="3"/>
    <n v="2539"/>
    <n v="0"/>
    <n v="86"/>
    <n v="2340"/>
    <n v="3748"/>
    <n v="10560"/>
    <n v="94204"/>
    <n v="136"/>
    <n v="19273"/>
    <n v="0.72748900000000005"/>
    <n v="0.71578900000000001"/>
    <x v="129"/>
    <x v="136"/>
  </r>
  <r>
    <n v="10"/>
    <x v="3"/>
    <n v="3794"/>
    <n v="0"/>
    <n v="240"/>
    <n v="6642"/>
    <n v="947"/>
    <n v="7070"/>
    <n v="96932"/>
    <n v="70"/>
    <n v="18694"/>
    <n v="0.748556"/>
    <n v="0.368421"/>
    <x v="130"/>
    <x v="137"/>
  </r>
  <r>
    <n v="11"/>
    <x v="0"/>
    <n v="1602"/>
    <n v="0"/>
    <n v="1967"/>
    <n v="4158"/>
    <n v="1260"/>
    <n v="4880"/>
    <n v="93914"/>
    <n v="10"/>
    <n v="13867"/>
    <n v="0.71790900000000002"/>
    <n v="5.6179800000000002E-2"/>
    <x v="131"/>
    <x v="138"/>
  </r>
  <r>
    <n v="11"/>
    <x v="1"/>
    <n v="2548"/>
    <n v="0"/>
    <n v="1410"/>
    <n v="0"/>
    <n v="720"/>
    <n v="7590"/>
    <n v="93940"/>
    <n v="28"/>
    <n v="12268"/>
    <n v="0.71810799999999997"/>
    <n v="0.157303"/>
    <x v="132"/>
    <x v="139"/>
  </r>
  <r>
    <n v="11"/>
    <x v="2"/>
    <n v="1982"/>
    <n v="0"/>
    <n v="1066"/>
    <n v="22836"/>
    <n v="2472"/>
    <n v="19180"/>
    <n v="123762"/>
    <n v="146"/>
    <n v="47536"/>
    <n v="0.94607699999999995"/>
    <n v="0.82022499999999998"/>
    <x v="133"/>
    <x v="140"/>
  </r>
  <r>
    <n v="11"/>
    <x v="2"/>
    <n v="1982"/>
    <n v="0"/>
    <n v="1434"/>
    <n v="28206"/>
    <n v="1822"/>
    <n v="19180"/>
    <n v="130384"/>
    <n v="156"/>
    <n v="52624"/>
    <n v="0.99669799999999997"/>
    <n v="0.87640399999999996"/>
    <x v="134"/>
    <x v="141"/>
  </r>
  <r>
    <n v="11"/>
    <x v="2"/>
    <n v="1463"/>
    <n v="0"/>
    <n v="1066"/>
    <n v="22836"/>
    <n v="3812"/>
    <n v="19180"/>
    <n v="124194"/>
    <n v="134"/>
    <n v="48357"/>
    <n v="0.94937899999999997"/>
    <n v="0.75280899999999995"/>
    <x v="135"/>
    <x v="142"/>
  </r>
  <r>
    <n v="11"/>
    <x v="2"/>
    <n v="1463"/>
    <n v="0"/>
    <n v="1434"/>
    <n v="28206"/>
    <n v="2991"/>
    <n v="19180"/>
    <n v="130816"/>
    <n v="144"/>
    <n v="53274"/>
    <n v="1"/>
    <n v="0.80898899999999996"/>
    <x v="5"/>
    <x v="143"/>
  </r>
  <r>
    <n v="11"/>
    <x v="2"/>
    <n v="2479"/>
    <n v="0"/>
    <n v="1066"/>
    <n v="22836"/>
    <n v="1565"/>
    <n v="19180"/>
    <n v="121998"/>
    <n v="154"/>
    <n v="47126"/>
    <n v="0.93259199999999998"/>
    <n v="0.86516899999999997"/>
    <x v="136"/>
    <x v="144"/>
  </r>
  <r>
    <n v="11"/>
    <x v="2"/>
    <n v="2479"/>
    <n v="0"/>
    <n v="1434"/>
    <n v="28206"/>
    <n v="1294"/>
    <n v="14740"/>
    <n v="126478"/>
    <n v="160"/>
    <n v="48153"/>
    <n v="0.966839"/>
    <n v="0.89887600000000001"/>
    <x v="137"/>
    <x v="145"/>
  </r>
  <r>
    <n v="11"/>
    <x v="3"/>
    <n v="1049"/>
    <n v="0"/>
    <n v="2119"/>
    <n v="30072"/>
    <n v="2920"/>
    <n v="14790"/>
    <n v="128322"/>
    <n v="178"/>
    <n v="50950"/>
    <n v="0.980935"/>
    <n v="1"/>
    <x v="138"/>
    <x v="146"/>
  </r>
  <r>
    <n v="11"/>
    <x v="3"/>
    <n v="1049"/>
    <n v="0"/>
    <n v="824"/>
    <n v="13878"/>
    <n v="6555"/>
    <n v="19180"/>
    <n v="118776"/>
    <n v="146"/>
    <n v="41486"/>
    <n v="0.90796200000000005"/>
    <n v="0.82022499999999998"/>
    <x v="139"/>
    <x v="147"/>
  </r>
  <r>
    <n v="11"/>
    <x v="3"/>
    <n v="2548"/>
    <n v="0"/>
    <n v="824"/>
    <n v="13878"/>
    <n v="2011"/>
    <n v="19180"/>
    <n v="117696"/>
    <n v="148"/>
    <n v="38441"/>
    <n v="0.89970600000000001"/>
    <n v="0.83146100000000001"/>
    <x v="140"/>
    <x v="148"/>
  </r>
  <r>
    <n v="11"/>
    <x v="3"/>
    <n v="1049"/>
    <n v="0"/>
    <n v="493"/>
    <n v="5940"/>
    <n v="8757"/>
    <n v="19180"/>
    <n v="109932"/>
    <n v="116"/>
    <n v="35419"/>
    <n v="0.84035599999999999"/>
    <n v="0.65168499999999996"/>
    <x v="141"/>
    <x v="149"/>
  </r>
  <r>
    <n v="11"/>
    <x v="3"/>
    <n v="2548"/>
    <n v="0"/>
    <n v="336"/>
    <n v="3438"/>
    <n v="3250"/>
    <n v="19180"/>
    <n v="106960"/>
    <n v="110"/>
    <n v="28752"/>
    <n v="0.81763699999999995"/>
    <n v="0.61797800000000003"/>
    <x v="142"/>
    <x v="150"/>
  </r>
  <r>
    <n v="11"/>
    <x v="3"/>
    <n v="3996"/>
    <n v="0"/>
    <n v="493"/>
    <n v="5940"/>
    <n v="428"/>
    <n v="3710"/>
    <n v="97692"/>
    <n v="70"/>
    <n v="14569"/>
    <n v="0.74678900000000004"/>
    <n v="0.393258"/>
    <x v="143"/>
    <x v="151"/>
  </r>
  <r>
    <n v="12"/>
    <x v="0"/>
    <n v="1477"/>
    <n v="0"/>
    <n v="2061"/>
    <n v="1764"/>
    <n v="1221"/>
    <n v="16320"/>
    <n v="99048"/>
    <n v="20"/>
    <n v="22843"/>
    <n v="0.77217199999999997"/>
    <n v="9.4339599999999996E-2"/>
    <x v="144"/>
    <x v="152"/>
  </r>
  <r>
    <n v="12"/>
    <x v="1"/>
    <n v="2556"/>
    <n v="0"/>
    <n v="1378"/>
    <n v="0"/>
    <n v="896"/>
    <n v="11930"/>
    <n v="94668"/>
    <n v="48"/>
    <n v="16760"/>
    <n v="0.73802500000000004"/>
    <n v="0.22641500000000001"/>
    <x v="145"/>
    <x v="153"/>
  </r>
  <r>
    <n v="12"/>
    <x v="2"/>
    <n v="2040"/>
    <n v="0"/>
    <n v="1114"/>
    <n v="25368"/>
    <n v="2459"/>
    <n v="16320"/>
    <n v="119380"/>
    <n v="182"/>
    <n v="47301"/>
    <n v="0.93067900000000003"/>
    <n v="0.858491"/>
    <x v="146"/>
    <x v="154"/>
  </r>
  <r>
    <n v="12"/>
    <x v="2"/>
    <n v="2040"/>
    <n v="0"/>
    <n v="1501"/>
    <n v="33013"/>
    <n v="1858"/>
    <n v="13750"/>
    <n v="126436"/>
    <n v="212"/>
    <n v="52162"/>
    <n v="0.98568699999999998"/>
    <n v="1"/>
    <x v="147"/>
    <x v="155"/>
  </r>
  <r>
    <n v="12"/>
    <x v="2"/>
    <n v="1514"/>
    <n v="0"/>
    <n v="1114"/>
    <n v="25368"/>
    <n v="4011"/>
    <n v="16320"/>
    <n v="119866"/>
    <n v="154"/>
    <n v="48327"/>
    <n v="0.93446700000000005"/>
    <n v="0.72641500000000003"/>
    <x v="148"/>
    <x v="156"/>
  </r>
  <r>
    <n v="12"/>
    <x v="2"/>
    <n v="1514"/>
    <n v="0"/>
    <n v="1501"/>
    <n v="33013"/>
    <n v="3068"/>
    <n v="16320"/>
    <n v="128272"/>
    <n v="184"/>
    <n v="55416"/>
    <n v="1"/>
    <n v="0.86792499999999995"/>
    <x v="5"/>
    <x v="157"/>
  </r>
  <r>
    <n v="12"/>
    <x v="2"/>
    <n v="2569"/>
    <n v="0"/>
    <n v="1114"/>
    <n v="25368"/>
    <n v="1353"/>
    <n v="12850"/>
    <n v="116914"/>
    <n v="168"/>
    <n v="43254"/>
    <n v="0.91145399999999999"/>
    <n v="0.79245299999999996"/>
    <x v="149"/>
    <x v="158"/>
  </r>
  <r>
    <n v="12"/>
    <x v="2"/>
    <n v="2569"/>
    <n v="0"/>
    <n v="1501"/>
    <n v="33013"/>
    <n v="828"/>
    <n v="7910"/>
    <n v="122998"/>
    <n v="194"/>
    <n v="45821"/>
    <n v="0.95888399999999996"/>
    <n v="0.91509399999999996"/>
    <x v="150"/>
    <x v="159"/>
  </r>
  <r>
    <n v="12"/>
    <x v="3"/>
    <n v="973"/>
    <n v="0"/>
    <n v="2310"/>
    <n v="30852"/>
    <n v="2471"/>
    <n v="11930"/>
    <n v="124712"/>
    <n v="162"/>
    <n v="48536"/>
    <n v="0.97224600000000005"/>
    <n v="0.76415100000000002"/>
    <x v="151"/>
    <x v="160"/>
  </r>
  <r>
    <n v="12"/>
    <x v="3"/>
    <n v="973"/>
    <n v="0"/>
    <n v="844"/>
    <n v="19356"/>
    <n v="10166"/>
    <n v="16320"/>
    <n v="115708"/>
    <n v="148"/>
    <n v="47659"/>
    <n v="0.90205199999999996"/>
    <n v="0.69811299999999998"/>
    <x v="152"/>
    <x v="161"/>
  </r>
  <r>
    <n v="12"/>
    <x v="3"/>
    <n v="2532"/>
    <n v="0"/>
    <n v="844"/>
    <n v="19356"/>
    <n v="1882"/>
    <n v="16320"/>
    <n v="113998"/>
    <n v="154"/>
    <n v="40934"/>
    <n v="0.88872099999999998"/>
    <n v="0.72641500000000003"/>
    <x v="153"/>
    <x v="162"/>
  </r>
  <r>
    <n v="12"/>
    <x v="3"/>
    <n v="973"/>
    <n v="0"/>
    <n v="197"/>
    <n v="7482"/>
    <n v="14914"/>
    <n v="16320"/>
    <n v="105318"/>
    <n v="112"/>
    <n v="39887"/>
    <n v="0.821052"/>
    <n v="0.52830200000000005"/>
    <x v="154"/>
    <x v="163"/>
  </r>
  <r>
    <n v="12"/>
    <x v="3"/>
    <n v="2532"/>
    <n v="0"/>
    <n v="30"/>
    <n v="2184"/>
    <n v="3469"/>
    <n v="16320"/>
    <n v="102040"/>
    <n v="106"/>
    <n v="24535"/>
    <n v="0.79549700000000001"/>
    <n v="0.5"/>
    <x v="155"/>
    <x v="164"/>
  </r>
  <r>
    <n v="12"/>
    <x v="3"/>
    <n v="4236"/>
    <n v="0"/>
    <n v="197"/>
    <n v="7482"/>
    <n v="550"/>
    <n v="6450"/>
    <n v="96894"/>
    <n v="100"/>
    <n v="18915"/>
    <n v="0.75537900000000002"/>
    <n v="0.47169800000000001"/>
    <x v="156"/>
    <x v="165"/>
  </r>
  <r>
    <n v="13"/>
    <x v="0"/>
    <n v="1485"/>
    <n v="0"/>
    <n v="1953"/>
    <n v="1440"/>
    <n v="1172"/>
    <n v="13790"/>
    <n v="98992"/>
    <n v="22"/>
    <n v="19840"/>
    <n v="0.76319099999999995"/>
    <n v="0.13095200000000001"/>
    <x v="157"/>
    <x v="166"/>
  </r>
  <r>
    <n v="13"/>
    <x v="1"/>
    <n v="2470"/>
    <n v="0"/>
    <n v="1352"/>
    <n v="0"/>
    <n v="690"/>
    <n v="10720"/>
    <n v="96960"/>
    <n v="44"/>
    <n v="15234"/>
    <n v="0.747525"/>
    <n v="0.261905"/>
    <x v="158"/>
    <x v="167"/>
  </r>
  <r>
    <n v="13"/>
    <x v="2"/>
    <n v="2008"/>
    <n v="0"/>
    <n v="989"/>
    <n v="21996"/>
    <n v="2376"/>
    <n v="18180"/>
    <n v="123252"/>
    <n v="162"/>
    <n v="45550"/>
    <n v="0.95022700000000004"/>
    <n v="0.96428599999999998"/>
    <x v="159"/>
    <x v="168"/>
  </r>
  <r>
    <n v="13"/>
    <x v="2"/>
    <n v="2008"/>
    <n v="0"/>
    <n v="1372"/>
    <n v="26082"/>
    <n v="1344"/>
    <n v="18180"/>
    <n v="129150"/>
    <n v="168"/>
    <n v="48986"/>
    <n v="0.99569799999999997"/>
    <n v="1"/>
    <x v="160"/>
    <x v="169"/>
  </r>
  <r>
    <n v="13"/>
    <x v="2"/>
    <n v="1488"/>
    <n v="0"/>
    <n v="989"/>
    <n v="21996"/>
    <n v="3943"/>
    <n v="18180"/>
    <n v="123558"/>
    <n v="152"/>
    <n v="46597"/>
    <n v="0.95258600000000004"/>
    <n v="0.90476199999999996"/>
    <x v="161"/>
    <x v="170"/>
  </r>
  <r>
    <n v="13"/>
    <x v="2"/>
    <n v="1488"/>
    <n v="0"/>
    <n v="1372"/>
    <n v="26082"/>
    <n v="2158"/>
    <n v="18180"/>
    <n v="129708"/>
    <n v="160"/>
    <n v="49280"/>
    <n v="1"/>
    <n v="0.95238100000000003"/>
    <x v="5"/>
    <x v="171"/>
  </r>
  <r>
    <n v="13"/>
    <x v="2"/>
    <n v="2444"/>
    <n v="0"/>
    <n v="989"/>
    <n v="21996"/>
    <n v="1431"/>
    <n v="18180"/>
    <n v="123036"/>
    <n v="158"/>
    <n v="45041"/>
    <n v="0.94856099999999999"/>
    <n v="0.94047599999999998"/>
    <x v="162"/>
    <x v="172"/>
  </r>
  <r>
    <n v="13"/>
    <x v="2"/>
    <n v="2444"/>
    <n v="0"/>
    <n v="1372"/>
    <n v="26082"/>
    <n v="1010"/>
    <n v="12140"/>
    <n v="125190"/>
    <n v="160"/>
    <n v="43048"/>
    <n v="0.96516800000000003"/>
    <n v="0.95238100000000003"/>
    <x v="163"/>
    <x v="173"/>
  </r>
  <r>
    <n v="13"/>
    <x v="3"/>
    <n v="922"/>
    <n v="0"/>
    <n v="1964"/>
    <n v="27636"/>
    <n v="3394"/>
    <n v="14310"/>
    <n v="128422"/>
    <n v="168"/>
    <n v="48226"/>
    <n v="0.99008499999999999"/>
    <n v="1"/>
    <x v="164"/>
    <x v="174"/>
  </r>
  <r>
    <n v="13"/>
    <x v="3"/>
    <n v="922"/>
    <n v="0"/>
    <n v="792"/>
    <n v="13681"/>
    <n v="9346"/>
    <n v="18180"/>
    <n v="115168"/>
    <n v="140"/>
    <n v="42922"/>
    <n v="0.88790199999999997"/>
    <n v="0.83333299999999999"/>
    <x v="165"/>
    <x v="175"/>
  </r>
  <r>
    <n v="13"/>
    <x v="3"/>
    <n v="2670"/>
    <n v="0"/>
    <n v="792"/>
    <n v="13681"/>
    <n v="1401"/>
    <n v="18180"/>
    <n v="114502"/>
    <n v="138"/>
    <n v="36724"/>
    <n v="0.88276699999999997"/>
    <n v="0.82142899999999996"/>
    <x v="166"/>
    <x v="176"/>
  </r>
  <r>
    <n v="13"/>
    <x v="3"/>
    <n v="922"/>
    <n v="0"/>
    <n v="154"/>
    <n v="2784"/>
    <n v="15382"/>
    <n v="18180"/>
    <n v="104586"/>
    <n v="108"/>
    <n v="37423"/>
    <n v="0.80631900000000001"/>
    <n v="0.64285700000000001"/>
    <x v="167"/>
    <x v="177"/>
  </r>
  <r>
    <n v="13"/>
    <x v="3"/>
    <n v="2670"/>
    <n v="0"/>
    <n v="26"/>
    <n v="864"/>
    <n v="3306"/>
    <n v="18180"/>
    <n v="103634"/>
    <n v="98"/>
    <n v="25046"/>
    <n v="0.79897899999999999"/>
    <n v="0.58333299999999999"/>
    <x v="168"/>
    <x v="178"/>
  </r>
  <r>
    <n v="13"/>
    <x v="3"/>
    <n v="4010"/>
    <n v="0"/>
    <n v="154"/>
    <n v="2784"/>
    <n v="714"/>
    <n v="12140"/>
    <n v="95010"/>
    <n v="68"/>
    <n v="19802"/>
    <n v="0.732491"/>
    <n v="0.40476200000000001"/>
    <x v="169"/>
    <x v="179"/>
  </r>
  <r>
    <n v="14"/>
    <x v="0"/>
    <n v="1447"/>
    <n v="0"/>
    <n v="1588"/>
    <n v="11298"/>
    <n v="4889"/>
    <n v="13670"/>
    <n v="109216"/>
    <n v="114"/>
    <n v="32892"/>
    <n v="0.87673000000000001"/>
    <n v="0.66279100000000002"/>
    <x v="170"/>
    <x v="180"/>
  </r>
  <r>
    <n v="14"/>
    <x v="1"/>
    <n v="2974"/>
    <n v="0"/>
    <n v="1472"/>
    <n v="0"/>
    <n v="1134"/>
    <n v="8970"/>
    <n v="94228"/>
    <n v="80"/>
    <n v="14550"/>
    <n v="0.75641400000000003"/>
    <n v="0.46511599999999997"/>
    <x v="171"/>
    <x v="181"/>
  </r>
  <r>
    <n v="14"/>
    <x v="2"/>
    <n v="2236"/>
    <n v="0"/>
    <n v="1400"/>
    <n v="26610"/>
    <n v="2164"/>
    <n v="13670"/>
    <n v="124086"/>
    <n v="162"/>
    <n v="46080"/>
    <n v="0.99609899999999996"/>
    <n v="0.94186000000000003"/>
    <x v="172"/>
    <x v="182"/>
  </r>
  <r>
    <n v="14"/>
    <x v="2"/>
    <n v="2236"/>
    <n v="0"/>
    <n v="1838"/>
    <n v="26736"/>
    <n v="1388"/>
    <n v="13670"/>
    <n v="123852"/>
    <n v="160"/>
    <n v="45868"/>
    <n v="0.99421999999999999"/>
    <n v="0.93023299999999998"/>
    <x v="173"/>
    <x v="183"/>
  </r>
  <r>
    <n v="14"/>
    <x v="2"/>
    <n v="1621"/>
    <n v="0"/>
    <n v="1400"/>
    <n v="26610"/>
    <n v="5681"/>
    <n v="13670"/>
    <n v="124572"/>
    <n v="148"/>
    <n v="48982"/>
    <n v="1"/>
    <n v="0.86046500000000004"/>
    <x v="174"/>
    <x v="184"/>
  </r>
  <r>
    <n v="14"/>
    <x v="2"/>
    <n v="1621"/>
    <n v="0"/>
    <n v="1838"/>
    <n v="26736"/>
    <n v="3751"/>
    <n v="13770"/>
    <n v="124554"/>
    <n v="148"/>
    <n v="47716"/>
    <n v="0.99985599999999997"/>
    <n v="0.86046500000000004"/>
    <x v="175"/>
    <x v="185"/>
  </r>
  <r>
    <n v="14"/>
    <x v="2"/>
    <n v="2742"/>
    <n v="0"/>
    <n v="1400"/>
    <n v="26610"/>
    <n v="1312"/>
    <n v="11600"/>
    <n v="122394"/>
    <n v="172"/>
    <n v="43664"/>
    <n v="0.98251599999999994"/>
    <n v="1"/>
    <x v="176"/>
    <x v="186"/>
  </r>
  <r>
    <n v="14"/>
    <x v="2"/>
    <n v="2742"/>
    <n v="0"/>
    <n v="1838"/>
    <n v="26736"/>
    <n v="773"/>
    <n v="9070"/>
    <n v="120450"/>
    <n v="168"/>
    <n v="41159"/>
    <n v="0.96691099999999996"/>
    <n v="0.97674399999999995"/>
    <x v="177"/>
    <x v="187"/>
  </r>
  <r>
    <n v="14"/>
    <x v="3"/>
    <n v="1034"/>
    <n v="0"/>
    <n v="2516"/>
    <n v="23839"/>
    <n v="4733"/>
    <n v="11140"/>
    <n v="124380"/>
    <n v="154"/>
    <n v="43261"/>
    <n v="0.99845899999999999"/>
    <n v="0.89534899999999995"/>
    <x v="178"/>
    <x v="188"/>
  </r>
  <r>
    <n v="14"/>
    <x v="3"/>
    <n v="1034"/>
    <n v="0"/>
    <n v="1305"/>
    <n v="21978"/>
    <n v="11737"/>
    <n v="13670"/>
    <n v="119534"/>
    <n v="152"/>
    <n v="49724"/>
    <n v="0.95955800000000002"/>
    <n v="0.88372099999999998"/>
    <x v="5"/>
    <x v="189"/>
  </r>
  <r>
    <n v="14"/>
    <x v="3"/>
    <n v="2913"/>
    <n v="0"/>
    <n v="1305"/>
    <n v="21978"/>
    <n v="1231"/>
    <n v="11600"/>
    <n v="117914"/>
    <n v="146"/>
    <n v="39027"/>
    <n v="0.94655299999999998"/>
    <n v="0.84883699999999995"/>
    <x v="179"/>
    <x v="190"/>
  </r>
  <r>
    <n v="14"/>
    <x v="3"/>
    <n v="1034"/>
    <n v="0"/>
    <n v="562"/>
    <n v="5760"/>
    <n v="17287"/>
    <n v="13670"/>
    <n v="105410"/>
    <n v="100"/>
    <n v="38313"/>
    <n v="0.84617699999999996"/>
    <n v="0.581395"/>
    <x v="180"/>
    <x v="191"/>
  </r>
  <r>
    <n v="14"/>
    <x v="3"/>
    <n v="2913"/>
    <n v="0"/>
    <n v="269"/>
    <n v="2982"/>
    <n v="3267"/>
    <n v="11600"/>
    <n v="99368"/>
    <n v="96"/>
    <n v="21031"/>
    <n v="0.79767500000000002"/>
    <n v="0.55813999999999997"/>
    <x v="181"/>
    <x v="192"/>
  </r>
  <r>
    <n v="14"/>
    <x v="3"/>
    <n v="4335"/>
    <n v="0"/>
    <n v="562"/>
    <n v="5760"/>
    <n v="651"/>
    <n v="8630"/>
    <n v="100496"/>
    <n v="88"/>
    <n v="19938"/>
    <n v="0.80672999999999995"/>
    <n v="0.51162799999999997"/>
    <x v="182"/>
    <x v="193"/>
  </r>
  <r>
    <n v="15"/>
    <x v="0"/>
    <n v="2011"/>
    <n v="0"/>
    <n v="2123"/>
    <n v="2928"/>
    <n v="1392"/>
    <n v="12820"/>
    <n v="99782"/>
    <n v="12"/>
    <n v="21274"/>
    <n v="0.714453"/>
    <n v="0.06"/>
    <x v="183"/>
    <x v="194"/>
  </r>
  <r>
    <n v="15"/>
    <x v="1"/>
    <n v="2730"/>
    <n v="0"/>
    <n v="1630"/>
    <n v="0"/>
    <n v="1150"/>
    <n v="6520"/>
    <n v="95180"/>
    <n v="24"/>
    <n v="12030"/>
    <n v="0.68150200000000005"/>
    <n v="0.12"/>
    <x v="184"/>
    <x v="195"/>
  </r>
  <r>
    <n v="15"/>
    <x v="2"/>
    <n v="2254"/>
    <n v="0"/>
    <n v="1394"/>
    <n v="28284"/>
    <n v="2003"/>
    <n v="17210"/>
    <n v="129036"/>
    <n v="170"/>
    <n v="51145"/>
    <n v="0.92391599999999996"/>
    <n v="0.85"/>
    <x v="185"/>
    <x v="196"/>
  </r>
  <r>
    <n v="15"/>
    <x v="2"/>
    <n v="2254"/>
    <n v="0"/>
    <n v="1765"/>
    <n v="37500"/>
    <n v="1430"/>
    <n v="17210"/>
    <n v="137880"/>
    <n v="190"/>
    <n v="60159"/>
    <n v="0.98724100000000004"/>
    <n v="0.95"/>
    <x v="186"/>
    <x v="197"/>
  </r>
  <r>
    <n v="15"/>
    <x v="2"/>
    <n v="1639"/>
    <n v="0"/>
    <n v="1394"/>
    <n v="28284"/>
    <n v="3680"/>
    <n v="17210"/>
    <n v="130854"/>
    <n v="162"/>
    <n v="52207"/>
    <n v="0.93693300000000002"/>
    <n v="0.81"/>
    <x v="187"/>
    <x v="198"/>
  </r>
  <r>
    <n v="15"/>
    <x v="2"/>
    <n v="1639"/>
    <n v="0"/>
    <n v="1765"/>
    <n v="37500"/>
    <n v="2927"/>
    <n v="17210"/>
    <n v="139662"/>
    <n v="182"/>
    <n v="61041"/>
    <n v="1"/>
    <n v="0.91"/>
    <x v="5"/>
    <x v="199"/>
  </r>
  <r>
    <n v="15"/>
    <x v="2"/>
    <n v="2808"/>
    <n v="0"/>
    <n v="1394"/>
    <n v="28284"/>
    <n v="1219"/>
    <n v="14140"/>
    <n v="127020"/>
    <n v="186"/>
    <n v="47845"/>
    <n v="0.90948099999999998"/>
    <n v="0.93"/>
    <x v="188"/>
    <x v="200"/>
  </r>
  <r>
    <n v="15"/>
    <x v="2"/>
    <n v="2808"/>
    <n v="0"/>
    <n v="1765"/>
    <n v="37500"/>
    <n v="789"/>
    <n v="13480"/>
    <n v="135666"/>
    <n v="200"/>
    <n v="56342"/>
    <n v="0.97138800000000003"/>
    <n v="1"/>
    <x v="189"/>
    <x v="201"/>
  </r>
  <r>
    <n v="15"/>
    <x v="3"/>
    <n v="1173"/>
    <n v="0"/>
    <n v="2516"/>
    <n v="32970"/>
    <n v="3964"/>
    <n v="14240"/>
    <n v="130270"/>
    <n v="142"/>
    <n v="54865"/>
    <n v="0.93275200000000003"/>
    <n v="0.71"/>
    <x v="190"/>
    <x v="202"/>
  </r>
  <r>
    <n v="15"/>
    <x v="3"/>
    <n v="1173"/>
    <n v="0"/>
    <n v="1106"/>
    <n v="13998"/>
    <n v="9173"/>
    <n v="17210"/>
    <n v="118798"/>
    <n v="98"/>
    <n v="42660"/>
    <n v="0.85061100000000001"/>
    <n v="0.49"/>
    <x v="191"/>
    <x v="203"/>
  </r>
  <r>
    <n v="15"/>
    <x v="3"/>
    <n v="2918"/>
    <n v="0"/>
    <n v="1106"/>
    <n v="13998"/>
    <n v="1571"/>
    <n v="17210"/>
    <n v="114946"/>
    <n v="148"/>
    <n v="36803"/>
    <n v="0.82303000000000004"/>
    <n v="0.74"/>
    <x v="192"/>
    <x v="204"/>
  </r>
  <r>
    <n v="15"/>
    <x v="3"/>
    <n v="1173"/>
    <n v="0"/>
    <n v="655"/>
    <n v="7261"/>
    <n v="11293"/>
    <n v="17210"/>
    <n v="111600"/>
    <n v="78"/>
    <n v="37591"/>
    <n v="0.799072"/>
    <n v="0.39"/>
    <x v="193"/>
    <x v="205"/>
  </r>
  <r>
    <n v="15"/>
    <x v="3"/>
    <n v="2918"/>
    <n v="0"/>
    <n v="307"/>
    <n v="5167"/>
    <n v="2858"/>
    <n v="17210"/>
    <n v="108710"/>
    <n v="124"/>
    <n v="28459"/>
    <n v="0.77837900000000004"/>
    <n v="0.62"/>
    <x v="194"/>
    <x v="206"/>
  </r>
  <r>
    <n v="15"/>
    <x v="3"/>
    <n v="4542"/>
    <n v="0"/>
    <n v="655"/>
    <n v="7261"/>
    <n v="399"/>
    <n v="3140"/>
    <n v="100602"/>
    <n v="70"/>
    <n v="15996"/>
    <n v="0.72032499999999999"/>
    <n v="0.35"/>
    <x v="195"/>
    <x v="207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  <r>
    <m/>
    <x v="4"/>
    <m/>
    <m/>
    <m/>
    <m/>
    <m/>
    <m/>
    <m/>
    <m/>
    <m/>
    <m/>
    <m/>
    <x v="196"/>
    <x v="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Kimutatás2" cacheId="4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C20:AD224" firstHeaderRow="1" firstDataRow="1" firstDataCol="2"/>
  <pivotFields count="15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8">
        <item x="11"/>
        <item x="196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compact="0" showAll="0"/>
  </pivotFields>
  <rowFields count="2">
    <field x="1"/>
    <field x="13"/>
  </rowFields>
  <rowItems count="204">
    <i>
      <x/>
    </i>
    <i r="1">
      <x v="2"/>
    </i>
    <i r="1">
      <x v="15"/>
    </i>
    <i r="1">
      <x v="28"/>
    </i>
    <i r="1">
      <x v="41"/>
    </i>
    <i r="1">
      <x v="54"/>
    </i>
    <i r="1">
      <x v="67"/>
    </i>
    <i r="1">
      <x v="80"/>
    </i>
    <i r="1">
      <x v="93"/>
    </i>
    <i r="1">
      <x v="106"/>
    </i>
    <i r="1">
      <x v="119"/>
    </i>
    <i r="1">
      <x v="132"/>
    </i>
    <i r="1">
      <x v="145"/>
    </i>
    <i r="1">
      <x v="158"/>
    </i>
    <i r="1">
      <x v="171"/>
    </i>
    <i r="1">
      <x v="184"/>
    </i>
    <i>
      <x v="1"/>
    </i>
    <i r="1">
      <x v="3"/>
    </i>
    <i r="1">
      <x v="16"/>
    </i>
    <i r="1">
      <x v="29"/>
    </i>
    <i r="1">
      <x v="42"/>
    </i>
    <i r="1">
      <x v="55"/>
    </i>
    <i r="1">
      <x v="68"/>
    </i>
    <i r="1">
      <x v="81"/>
    </i>
    <i r="1">
      <x v="94"/>
    </i>
    <i r="1">
      <x v="107"/>
    </i>
    <i r="1">
      <x v="120"/>
    </i>
    <i r="1">
      <x v="133"/>
    </i>
    <i r="1">
      <x v="146"/>
    </i>
    <i r="1">
      <x v="159"/>
    </i>
    <i r="1">
      <x v="172"/>
    </i>
    <i r="1">
      <x v="185"/>
    </i>
    <i>
      <x v="2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0"/>
    </i>
    <i r="1">
      <x v="31"/>
    </i>
    <i r="1">
      <x v="32"/>
    </i>
    <i r="1">
      <x v="33"/>
    </i>
    <i r="1">
      <x v="34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3"/>
    </i>
    <i r="1">
      <x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9"/>
    </i>
    <i r="1">
      <x v="50"/>
    </i>
    <i r="1">
      <x v="51"/>
    </i>
    <i r="1">
      <x v="52"/>
    </i>
    <i r="1">
      <x v="53"/>
    </i>
    <i r="1">
      <x v="62"/>
    </i>
    <i r="1">
      <x v="63"/>
    </i>
    <i r="1">
      <x v="64"/>
    </i>
    <i r="1">
      <x v="65"/>
    </i>
    <i r="1">
      <x v="66"/>
    </i>
    <i r="1">
      <x v="75"/>
    </i>
    <i r="1">
      <x v="76"/>
    </i>
    <i r="1">
      <x v="77"/>
    </i>
    <i r="1">
      <x v="78"/>
    </i>
    <i r="1">
      <x v="79"/>
    </i>
    <i r="1">
      <x v="88"/>
    </i>
    <i r="1">
      <x v="89"/>
    </i>
    <i r="1">
      <x v="90"/>
    </i>
    <i r="1">
      <x v="91"/>
    </i>
    <i r="1">
      <x v="92"/>
    </i>
    <i r="1">
      <x v="101"/>
    </i>
    <i r="1">
      <x v="102"/>
    </i>
    <i r="1">
      <x v="103"/>
    </i>
    <i r="1">
      <x v="104"/>
    </i>
    <i r="1">
      <x v="105"/>
    </i>
    <i r="1">
      <x v="114"/>
    </i>
    <i r="1">
      <x v="115"/>
    </i>
    <i r="1">
      <x v="116"/>
    </i>
    <i r="1">
      <x v="117"/>
    </i>
    <i r="1">
      <x v="118"/>
    </i>
    <i r="1">
      <x v="127"/>
    </i>
    <i r="1">
      <x v="128"/>
    </i>
    <i r="1">
      <x v="129"/>
    </i>
    <i r="1">
      <x v="130"/>
    </i>
    <i r="1">
      <x v="131"/>
    </i>
    <i r="1">
      <x v="140"/>
    </i>
    <i r="1">
      <x v="141"/>
    </i>
    <i r="1">
      <x v="142"/>
    </i>
    <i r="1">
      <x v="143"/>
    </i>
    <i r="1">
      <x v="144"/>
    </i>
    <i r="1">
      <x v="153"/>
    </i>
    <i r="1">
      <x v="154"/>
    </i>
    <i r="1">
      <x v="155"/>
    </i>
    <i r="1">
      <x v="156"/>
    </i>
    <i r="1">
      <x v="157"/>
    </i>
    <i r="1">
      <x v="166"/>
    </i>
    <i r="1">
      <x v="167"/>
    </i>
    <i r="1">
      <x v="168"/>
    </i>
    <i r="1">
      <x v="169"/>
    </i>
    <i r="1">
      <x v="170"/>
    </i>
    <i r="1">
      <x v="179"/>
    </i>
    <i r="1">
      <x v="180"/>
    </i>
    <i r="1">
      <x v="181"/>
    </i>
    <i r="1">
      <x v="182"/>
    </i>
    <i r="1">
      <x v="183"/>
    </i>
    <i r="1">
      <x v="192"/>
    </i>
    <i r="1">
      <x v="193"/>
    </i>
    <i r="1">
      <x v="194"/>
    </i>
    <i r="1">
      <x v="195"/>
    </i>
    <i r="1">
      <x v="196"/>
    </i>
    <i>
      <x v="4"/>
    </i>
    <i r="1">
      <x v="1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1" cacheId="2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T20:U237" firstHeaderRow="1" firstDataRow="1" firstDataCol="2"/>
  <pivotFields count="15">
    <pivotField compact="0" showAll="0"/>
    <pivotField axis="axisRow" compact="0" showAll="0">
      <items count="16">
        <item x="0"/>
        <item x="1"/>
        <item x="2"/>
        <item x="3"/>
        <item m="1" x="6"/>
        <item m="1" x="8"/>
        <item m="1" x="9"/>
        <item m="1" x="10"/>
        <item m="1" x="11"/>
        <item m="1" x="12"/>
        <item m="1" x="13"/>
        <item m="1" x="14"/>
        <item m="1" x="5"/>
        <item m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howAll="0">
      <items count="212">
        <item x="71"/>
        <item x="127"/>
        <item x="113"/>
        <item x="141"/>
        <item x="85"/>
        <item x="140"/>
        <item x="43"/>
        <item x="56"/>
        <item x="14"/>
        <item x="197"/>
        <item x="70"/>
        <item x="0"/>
        <item x="13"/>
        <item x="42"/>
        <item x="84"/>
        <item x="29"/>
        <item x="83"/>
        <item x="111"/>
        <item x="112"/>
        <item x="153"/>
        <item x="28"/>
        <item x="55"/>
        <item x="196"/>
        <item x="57"/>
        <item x="125"/>
        <item x="98"/>
        <item x="69"/>
        <item x="6"/>
        <item x="209"/>
        <item x="2"/>
        <item x="182"/>
        <item x="10"/>
        <item x="97"/>
        <item x="168"/>
        <item x="41"/>
        <item x="52"/>
        <item x="181"/>
        <item x="139"/>
        <item x="126"/>
        <item x="1"/>
        <item x="152"/>
        <item x="68"/>
        <item x="136"/>
        <item x="76"/>
        <item x="124"/>
        <item x="154"/>
        <item x="150"/>
        <item x="7"/>
        <item x="66"/>
        <item x="3"/>
        <item x="49"/>
        <item x="54"/>
        <item x="35"/>
        <item x="180"/>
        <item x="12"/>
        <item x="40"/>
        <item x="26"/>
        <item x="80"/>
        <item x="166"/>
        <item x="77"/>
        <item x="174"/>
        <item x="62"/>
        <item x="63"/>
        <item x="15"/>
        <item x="105"/>
        <item x="82"/>
        <item x="208"/>
        <item x="108"/>
        <item x="27"/>
        <item x="167"/>
        <item x="133"/>
        <item x="118"/>
        <item x="96"/>
        <item x="178"/>
        <item x="202"/>
        <item x="110"/>
        <item x="203"/>
        <item x="147"/>
        <item x="31"/>
        <item x="4"/>
        <item x="24"/>
        <item x="175"/>
        <item x="195"/>
        <item x="21"/>
        <item x="183"/>
        <item x="132"/>
        <item x="103"/>
        <item x="45"/>
        <item x="169"/>
        <item x="89"/>
        <item x="48"/>
        <item x="20"/>
        <item x="107"/>
        <item x="99"/>
        <item x="87"/>
        <item x="9"/>
        <item x="206"/>
        <item x="94"/>
        <item x="194"/>
        <item x="198"/>
        <item x="143"/>
        <item x="34"/>
        <item x="88"/>
        <item x="122"/>
        <item x="58"/>
        <item x="38"/>
        <item x="59"/>
        <item x="5"/>
        <item x="164"/>
        <item x="86"/>
        <item x="93"/>
        <item x="72"/>
        <item x="199"/>
        <item x="74"/>
        <item x="119"/>
        <item x="149"/>
        <item x="131"/>
        <item x="104"/>
        <item x="160"/>
        <item x="101"/>
        <item x="65"/>
        <item x="30"/>
        <item x="135"/>
        <item x="81"/>
        <item x="22"/>
        <item x="44"/>
        <item x="138"/>
        <item x="155"/>
        <item x="61"/>
        <item x="91"/>
        <item x="60"/>
        <item x="189"/>
        <item x="109"/>
        <item x="75"/>
        <item x="146"/>
        <item x="130"/>
        <item x="39"/>
        <item x="114"/>
        <item x="73"/>
        <item x="161"/>
        <item x="51"/>
        <item x="191"/>
        <item x="95"/>
        <item x="200"/>
        <item x="192"/>
        <item x="11"/>
        <item x="177"/>
        <item x="90"/>
        <item x="19"/>
        <item x="47"/>
        <item x="201"/>
        <item x="102"/>
        <item x="37"/>
        <item x="193"/>
        <item x="145"/>
        <item x="129"/>
        <item x="172"/>
        <item x="17"/>
        <item x="79"/>
        <item x="116"/>
        <item x="170"/>
        <item x="151"/>
        <item x="16"/>
        <item x="185"/>
        <item x="18"/>
        <item x="188"/>
        <item x="23"/>
        <item x="78"/>
        <item x="142"/>
        <item x="207"/>
        <item x="128"/>
        <item x="156"/>
        <item x="173"/>
        <item x="123"/>
        <item x="163"/>
        <item x="205"/>
        <item x="36"/>
        <item x="171"/>
        <item x="115"/>
        <item x="179"/>
        <item x="165"/>
        <item x="33"/>
        <item x="100"/>
        <item x="157"/>
        <item x="184"/>
        <item x="67"/>
        <item x="117"/>
        <item x="50"/>
        <item x="25"/>
        <item x="120"/>
        <item x="46"/>
        <item x="53"/>
        <item x="134"/>
        <item x="64"/>
        <item x="92"/>
        <item x="158"/>
        <item x="187"/>
        <item x="137"/>
        <item x="176"/>
        <item x="148"/>
        <item x="121"/>
        <item x="204"/>
        <item x="144"/>
        <item x="8"/>
        <item x="190"/>
        <item x="106"/>
        <item x="186"/>
        <item x="159"/>
        <item x="162"/>
        <item x="32"/>
        <item x="210"/>
        <item t="default"/>
      </items>
    </pivotField>
  </pivotFields>
  <rowFields count="2">
    <field x="1"/>
    <field x="14"/>
  </rowFields>
  <rowItems count="217">
    <i>
      <x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8"/>
    </i>
    <i r="1">
      <x v="20"/>
    </i>
    <i r="1">
      <x v="22"/>
    </i>
    <i r="1">
      <x v="25"/>
    </i>
    <i r="1">
      <x v="30"/>
    </i>
    <i r="1">
      <x v="33"/>
    </i>
    <i r="1">
      <x v="38"/>
    </i>
    <i r="1">
      <x v="4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5"/>
    </i>
    <i r="1">
      <x v="23"/>
    </i>
    <i r="1">
      <x v="39"/>
    </i>
    <i r="1">
      <x v="63"/>
    </i>
    <i r="1">
      <x v="84"/>
    </i>
    <i r="1">
      <x v="88"/>
    </i>
    <i r="1">
      <x v="93"/>
    </i>
    <i r="1">
      <x v="127"/>
    </i>
    <i>
      <x v="2"/>
    </i>
    <i r="1">
      <x v="27"/>
    </i>
    <i r="1">
      <x v="29"/>
    </i>
    <i r="1">
      <x v="43"/>
    </i>
    <i r="1">
      <x v="47"/>
    </i>
    <i r="1">
      <x v="49"/>
    </i>
    <i r="1">
      <x v="50"/>
    </i>
    <i r="1">
      <x v="52"/>
    </i>
    <i r="1">
      <x v="59"/>
    </i>
    <i r="1">
      <x v="60"/>
    </i>
    <i r="1">
      <x v="61"/>
    </i>
    <i r="1">
      <x v="62"/>
    </i>
    <i r="1">
      <x v="64"/>
    </i>
    <i r="1">
      <x v="70"/>
    </i>
    <i r="1">
      <x v="71"/>
    </i>
    <i r="1">
      <x v="74"/>
    </i>
    <i r="1">
      <x v="76"/>
    </i>
    <i r="1">
      <x v="77"/>
    </i>
    <i r="1">
      <x v="78"/>
    </i>
    <i r="1">
      <x v="79"/>
    </i>
    <i r="1">
      <x v="81"/>
    </i>
    <i r="1">
      <x v="83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4"/>
    </i>
    <i r="1">
      <x v="99"/>
    </i>
    <i r="1">
      <x v="100"/>
    </i>
    <i r="1">
      <x v="101"/>
    </i>
    <i r="1">
      <x v="102"/>
    </i>
    <i r="1">
      <x v="104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5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4"/>
    </i>
    <i r="1">
      <x v="165"/>
    </i>
    <i r="1">
      <x v="168"/>
    </i>
    <i r="1">
      <x v="170"/>
    </i>
    <i r="1">
      <x v="171"/>
    </i>
    <i r="1">
      <x v="172"/>
    </i>
    <i r="1">
      <x v="177"/>
    </i>
    <i r="1">
      <x v="178"/>
    </i>
    <i r="1">
      <x v="181"/>
    </i>
    <i r="1">
      <x v="182"/>
    </i>
    <i r="1">
      <x v="183"/>
    </i>
    <i r="1">
      <x v="184"/>
    </i>
    <i r="1">
      <x v="186"/>
    </i>
    <i r="1">
      <x v="190"/>
    </i>
    <i r="1">
      <x v="195"/>
    </i>
    <i r="1">
      <x v="196"/>
    </i>
    <i r="1">
      <x v="202"/>
    </i>
    <i r="1">
      <x v="206"/>
    </i>
    <i r="1">
      <x v="207"/>
    </i>
    <i r="1">
      <x v="209"/>
    </i>
    <i>
      <x v="3"/>
    </i>
    <i r="1">
      <x v="12"/>
    </i>
    <i r="1">
      <x v="16"/>
    </i>
    <i r="1">
      <x v="17"/>
    </i>
    <i r="1">
      <x v="19"/>
    </i>
    <i r="1">
      <x v="21"/>
    </i>
    <i r="1">
      <x v="24"/>
    </i>
    <i r="1">
      <x v="26"/>
    </i>
    <i r="1">
      <x v="28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2"/>
    </i>
    <i r="1">
      <x v="44"/>
    </i>
    <i r="1">
      <x v="46"/>
    </i>
    <i r="1">
      <x v="48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5"/>
    </i>
    <i r="1">
      <x v="80"/>
    </i>
    <i r="1">
      <x v="82"/>
    </i>
    <i r="1">
      <x v="92"/>
    </i>
    <i r="1">
      <x v="95"/>
    </i>
    <i r="1">
      <x v="96"/>
    </i>
    <i r="1">
      <x v="97"/>
    </i>
    <i r="1">
      <x v="98"/>
    </i>
    <i r="1">
      <x v="103"/>
    </i>
    <i r="1">
      <x v="105"/>
    </i>
    <i r="1">
      <x v="108"/>
    </i>
    <i r="1">
      <x v="110"/>
    </i>
    <i r="1">
      <x v="115"/>
    </i>
    <i r="1">
      <x v="120"/>
    </i>
    <i r="1">
      <x v="122"/>
    </i>
    <i r="1">
      <x v="123"/>
    </i>
    <i r="1">
      <x v="124"/>
    </i>
    <i r="1">
      <x v="126"/>
    </i>
    <i r="1">
      <x v="132"/>
    </i>
    <i r="1">
      <x v="136"/>
    </i>
    <i r="1">
      <x v="140"/>
    </i>
    <i r="1">
      <x v="141"/>
    </i>
    <i r="1">
      <x v="142"/>
    </i>
    <i r="1">
      <x v="144"/>
    </i>
    <i r="1">
      <x v="145"/>
    </i>
    <i r="1">
      <x v="146"/>
    </i>
    <i r="1">
      <x v="152"/>
    </i>
    <i r="1">
      <x v="153"/>
    </i>
    <i r="1">
      <x v="158"/>
    </i>
    <i r="1">
      <x v="161"/>
    </i>
    <i r="1">
      <x v="166"/>
    </i>
    <i r="1">
      <x v="167"/>
    </i>
    <i r="1">
      <x v="169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5"/>
    </i>
    <i r="1">
      <x v="187"/>
    </i>
    <i r="1">
      <x v="188"/>
    </i>
    <i r="1">
      <x v="189"/>
    </i>
    <i r="1">
      <x v="191"/>
    </i>
    <i r="1">
      <x v="192"/>
    </i>
    <i r="1">
      <x v="193"/>
    </i>
    <i r="1">
      <x v="194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8"/>
    </i>
    <i>
      <x v="14"/>
    </i>
    <i r="1">
      <x v="21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T20:U237" firstHeaderRow="1" firstDataRow="1" firstDataCol="2"/>
  <pivotFields count="15">
    <pivotField compact="0" showAll="0"/>
    <pivotField axis="axisRow" compact="0" showAll="0">
      <items count="16">
        <item x="0"/>
        <item x="1"/>
        <item x="2"/>
        <item x="3"/>
        <item m="1" x="6"/>
        <item m="1" x="8"/>
        <item m="1" x="9"/>
        <item m="1" x="10"/>
        <item m="1" x="11"/>
        <item m="1" x="12"/>
        <item m="1" x="13"/>
        <item m="1" x="14"/>
        <item m="1" x="5"/>
        <item m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howAll="0">
      <items count="212">
        <item x="21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</pivotFields>
  <rowFields count="2">
    <field x="1"/>
    <field x="14"/>
  </rowFields>
  <rowItems count="217">
    <i>
      <x/>
    </i>
    <i r="1">
      <x v="1"/>
    </i>
    <i r="1">
      <x v="15"/>
    </i>
    <i r="1">
      <x v="29"/>
    </i>
    <i r="1">
      <x v="43"/>
    </i>
    <i r="1">
      <x v="57"/>
    </i>
    <i r="1">
      <x v="71"/>
    </i>
    <i r="1">
      <x v="85"/>
    </i>
    <i r="1">
      <x v="99"/>
    </i>
    <i r="1">
      <x v="113"/>
    </i>
    <i r="1">
      <x v="127"/>
    </i>
    <i r="1">
      <x v="141"/>
    </i>
    <i r="1">
      <x v="155"/>
    </i>
    <i r="1">
      <x v="169"/>
    </i>
    <i r="1">
      <x v="183"/>
    </i>
    <i r="1">
      <x v="197"/>
    </i>
    <i>
      <x v="1"/>
    </i>
    <i r="1">
      <x v="2"/>
    </i>
    <i r="1">
      <x v="16"/>
    </i>
    <i r="1">
      <x v="30"/>
    </i>
    <i r="1">
      <x v="44"/>
    </i>
    <i r="1">
      <x v="58"/>
    </i>
    <i r="1">
      <x v="72"/>
    </i>
    <i r="1">
      <x v="86"/>
    </i>
    <i r="1">
      <x v="100"/>
    </i>
    <i r="1">
      <x v="114"/>
    </i>
    <i r="1">
      <x v="128"/>
    </i>
    <i r="1">
      <x v="142"/>
    </i>
    <i r="1">
      <x v="156"/>
    </i>
    <i r="1">
      <x v="170"/>
    </i>
    <i r="1">
      <x v="184"/>
    </i>
    <i r="1">
      <x v="198"/>
    </i>
    <i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9"/>
    </i>
    <i r="1">
      <x v="200"/>
    </i>
    <i r="1">
      <x v="201"/>
    </i>
    <i r="1">
      <x v="202"/>
    </i>
    <i r="1">
      <x v="203"/>
    </i>
    <i r="1">
      <x v="204"/>
    </i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14"/>
    </i>
    <i r="1"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2" cacheId="4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C20:AD224" firstHeaderRow="1" firstDataRow="1" firstDataCol="2"/>
  <pivotFields count="15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8">
        <item x="11"/>
        <item x="196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compact="0" showAll="0"/>
  </pivotFields>
  <rowFields count="2">
    <field x="1"/>
    <field x="13"/>
  </rowFields>
  <rowItems count="204">
    <i>
      <x/>
    </i>
    <i r="1">
      <x v="2"/>
    </i>
    <i r="1">
      <x v="15"/>
    </i>
    <i r="1">
      <x v="28"/>
    </i>
    <i r="1">
      <x v="41"/>
    </i>
    <i r="1">
      <x v="54"/>
    </i>
    <i r="1">
      <x v="67"/>
    </i>
    <i r="1">
      <x v="80"/>
    </i>
    <i r="1">
      <x v="93"/>
    </i>
    <i r="1">
      <x v="106"/>
    </i>
    <i r="1">
      <x v="119"/>
    </i>
    <i r="1">
      <x v="132"/>
    </i>
    <i r="1">
      <x v="145"/>
    </i>
    <i r="1">
      <x v="158"/>
    </i>
    <i r="1">
      <x v="171"/>
    </i>
    <i r="1">
      <x v="184"/>
    </i>
    <i>
      <x v="1"/>
    </i>
    <i r="1">
      <x v="3"/>
    </i>
    <i r="1">
      <x v="16"/>
    </i>
    <i r="1">
      <x v="29"/>
    </i>
    <i r="1">
      <x v="42"/>
    </i>
    <i r="1">
      <x v="55"/>
    </i>
    <i r="1">
      <x v="68"/>
    </i>
    <i r="1">
      <x v="81"/>
    </i>
    <i r="1">
      <x v="94"/>
    </i>
    <i r="1">
      <x v="107"/>
    </i>
    <i r="1">
      <x v="120"/>
    </i>
    <i r="1">
      <x v="133"/>
    </i>
    <i r="1">
      <x v="146"/>
    </i>
    <i r="1">
      <x v="159"/>
    </i>
    <i r="1">
      <x v="172"/>
    </i>
    <i r="1">
      <x v="185"/>
    </i>
    <i>
      <x v="2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0"/>
    </i>
    <i r="1">
      <x v="31"/>
    </i>
    <i r="1">
      <x v="32"/>
    </i>
    <i r="1">
      <x v="33"/>
    </i>
    <i r="1">
      <x v="34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3"/>
    </i>
    <i r="1">
      <x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9"/>
    </i>
    <i r="1">
      <x v="50"/>
    </i>
    <i r="1">
      <x v="51"/>
    </i>
    <i r="1">
      <x v="52"/>
    </i>
    <i r="1">
      <x v="53"/>
    </i>
    <i r="1">
      <x v="62"/>
    </i>
    <i r="1">
      <x v="63"/>
    </i>
    <i r="1">
      <x v="64"/>
    </i>
    <i r="1">
      <x v="65"/>
    </i>
    <i r="1">
      <x v="66"/>
    </i>
    <i r="1">
      <x v="75"/>
    </i>
    <i r="1">
      <x v="76"/>
    </i>
    <i r="1">
      <x v="77"/>
    </i>
    <i r="1">
      <x v="78"/>
    </i>
    <i r="1">
      <x v="79"/>
    </i>
    <i r="1">
      <x v="88"/>
    </i>
    <i r="1">
      <x v="89"/>
    </i>
    <i r="1">
      <x v="90"/>
    </i>
    <i r="1">
      <x v="91"/>
    </i>
    <i r="1">
      <x v="92"/>
    </i>
    <i r="1">
      <x v="101"/>
    </i>
    <i r="1">
      <x v="102"/>
    </i>
    <i r="1">
      <x v="103"/>
    </i>
    <i r="1">
      <x v="104"/>
    </i>
    <i r="1">
      <x v="105"/>
    </i>
    <i r="1">
      <x v="114"/>
    </i>
    <i r="1">
      <x v="115"/>
    </i>
    <i r="1">
      <x v="116"/>
    </i>
    <i r="1">
      <x v="117"/>
    </i>
    <i r="1">
      <x v="118"/>
    </i>
    <i r="1">
      <x v="127"/>
    </i>
    <i r="1">
      <x v="128"/>
    </i>
    <i r="1">
      <x v="129"/>
    </i>
    <i r="1">
      <x v="130"/>
    </i>
    <i r="1">
      <x v="131"/>
    </i>
    <i r="1">
      <x v="140"/>
    </i>
    <i r="1">
      <x v="141"/>
    </i>
    <i r="1">
      <x v="142"/>
    </i>
    <i r="1">
      <x v="143"/>
    </i>
    <i r="1">
      <x v="144"/>
    </i>
    <i r="1">
      <x v="153"/>
    </i>
    <i r="1">
      <x v="154"/>
    </i>
    <i r="1">
      <x v="155"/>
    </i>
    <i r="1">
      <x v="156"/>
    </i>
    <i r="1">
      <x v="157"/>
    </i>
    <i r="1">
      <x v="166"/>
    </i>
    <i r="1">
      <x v="167"/>
    </i>
    <i r="1">
      <x v="168"/>
    </i>
    <i r="1">
      <x v="169"/>
    </i>
    <i r="1">
      <x v="170"/>
    </i>
    <i r="1">
      <x v="179"/>
    </i>
    <i r="1">
      <x v="180"/>
    </i>
    <i r="1">
      <x v="181"/>
    </i>
    <i r="1">
      <x v="182"/>
    </i>
    <i r="1">
      <x v="183"/>
    </i>
    <i r="1">
      <x v="192"/>
    </i>
    <i r="1">
      <x v="193"/>
    </i>
    <i r="1">
      <x v="194"/>
    </i>
    <i r="1">
      <x v="195"/>
    </i>
    <i r="1">
      <x v="196"/>
    </i>
    <i>
      <x v="4"/>
    </i>
    <i r="1">
      <x v="1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imutatás1" cacheId="5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C20:AD224" firstHeaderRow="1" firstDataRow="1" firstDataCol="2"/>
  <pivotFields count="15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8">
        <item x="184"/>
        <item x="80"/>
        <item x="67"/>
        <item x="66"/>
        <item x="132"/>
        <item x="119"/>
        <item x="106"/>
        <item x="41"/>
        <item x="1"/>
        <item x="15"/>
        <item x="93"/>
        <item x="26"/>
        <item x="131"/>
        <item x="195"/>
        <item x="40"/>
        <item x="143"/>
        <item x="78"/>
        <item x="28"/>
        <item x="171"/>
        <item x="117"/>
        <item x="52"/>
        <item x="145"/>
        <item x="54"/>
        <item x="158"/>
        <item x="118"/>
        <item x="79"/>
        <item x="27"/>
        <item x="116"/>
        <item x="130"/>
        <item x="156"/>
        <item x="183"/>
        <item x="129"/>
        <item x="0"/>
        <item x="25"/>
        <item x="65"/>
        <item x="13"/>
        <item x="51"/>
        <item x="53"/>
        <item x="90"/>
        <item x="39"/>
        <item x="64"/>
        <item x="182"/>
        <item x="169"/>
        <item x="157"/>
        <item x="144"/>
        <item x="104"/>
        <item x="181"/>
        <item x="14"/>
        <item x="155"/>
        <item x="194"/>
        <item x="77"/>
        <item x="168"/>
        <item x="91"/>
        <item x="127"/>
        <item x="38"/>
        <item x="142"/>
        <item x="105"/>
        <item x="24"/>
        <item x="12"/>
        <item x="125"/>
        <item x="114"/>
        <item x="192"/>
        <item x="63"/>
        <item x="111"/>
        <item x="50"/>
        <item x="193"/>
        <item x="76"/>
        <item x="124"/>
        <item x="170"/>
        <item x="75"/>
        <item x="141"/>
        <item x="107"/>
        <item x="128"/>
        <item x="121"/>
        <item x="103"/>
        <item x="126"/>
        <item x="92"/>
        <item x="49"/>
        <item x="115"/>
        <item x="89"/>
        <item x="191"/>
        <item x="60"/>
        <item x="59"/>
        <item x="120"/>
        <item x="154"/>
        <item x="140"/>
        <item x="33"/>
        <item x="71"/>
        <item x="62"/>
        <item x="122"/>
        <item x="37"/>
        <item x="153"/>
        <item x="68"/>
        <item x="73"/>
        <item x="123"/>
        <item x="166"/>
        <item x="74"/>
        <item x="109"/>
        <item x="167"/>
        <item x="70"/>
        <item x="85"/>
        <item x="11"/>
        <item x="180"/>
        <item x="102"/>
        <item x="55"/>
        <item x="139"/>
        <item x="112"/>
        <item x="113"/>
        <item x="149"/>
        <item x="81"/>
        <item x="188"/>
        <item x="179"/>
        <item x="57"/>
        <item x="23"/>
        <item x="88"/>
        <item x="6"/>
        <item x="19"/>
        <item x="150"/>
        <item x="177"/>
        <item x="56"/>
        <item x="47"/>
        <item x="16"/>
        <item x="48"/>
        <item x="58"/>
        <item x="83"/>
        <item x="30"/>
        <item x="185"/>
        <item x="61"/>
        <item x="86"/>
        <item x="7"/>
        <item x="146"/>
        <item x="10"/>
        <item x="187"/>
        <item x="98"/>
        <item x="108"/>
        <item x="152"/>
        <item x="36"/>
        <item x="94"/>
        <item x="178"/>
        <item x="165"/>
        <item x="20"/>
        <item x="148"/>
        <item x="163"/>
        <item x="151"/>
        <item x="176"/>
        <item x="72"/>
        <item x="2"/>
        <item x="45"/>
        <item x="136"/>
        <item x="101"/>
        <item x="96"/>
        <item x="133"/>
        <item x="32"/>
        <item x="4"/>
        <item x="190"/>
        <item x="8"/>
        <item x="110"/>
        <item x="137"/>
        <item x="87"/>
        <item x="135"/>
        <item x="99"/>
        <item x="162"/>
        <item x="46"/>
        <item x="95"/>
        <item x="82"/>
        <item x="17"/>
        <item x="18"/>
        <item x="173"/>
        <item x="189"/>
        <item x="159"/>
        <item x="21"/>
        <item x="172"/>
        <item x="42"/>
        <item x="9"/>
        <item x="147"/>
        <item x="161"/>
        <item x="22"/>
        <item x="31"/>
        <item x="138"/>
        <item x="44"/>
        <item x="175"/>
        <item x="43"/>
        <item x="35"/>
        <item x="29"/>
        <item x="34"/>
        <item x="164"/>
        <item x="100"/>
        <item x="3"/>
        <item x="84"/>
        <item x="174"/>
        <item x="186"/>
        <item x="134"/>
        <item x="69"/>
        <item x="97"/>
        <item x="160"/>
        <item x="5"/>
        <item x="196"/>
        <item t="default"/>
      </items>
    </pivotField>
    <pivotField compact="0" showAll="0"/>
  </pivotFields>
  <rowFields count="2">
    <field x="1"/>
    <field x="13"/>
  </rowFields>
  <rowItems count="204">
    <i>
      <x/>
    </i>
    <i r="1">
      <x v="3"/>
    </i>
    <i r="1">
      <x v="12"/>
    </i>
    <i r="1">
      <x v="14"/>
    </i>
    <i r="1">
      <x v="24"/>
    </i>
    <i r="1">
      <x v="25"/>
    </i>
    <i r="1">
      <x v="26"/>
    </i>
    <i r="1">
      <x v="30"/>
    </i>
    <i r="1">
      <x v="32"/>
    </i>
    <i r="1">
      <x v="37"/>
    </i>
    <i r="1">
      <x v="43"/>
    </i>
    <i r="1">
      <x v="44"/>
    </i>
    <i r="1">
      <x v="47"/>
    </i>
    <i r="1">
      <x v="56"/>
    </i>
    <i r="1">
      <x v="68"/>
    </i>
    <i r="1">
      <x v="7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7"/>
    </i>
    <i r="1">
      <x v="18"/>
    </i>
    <i r="1">
      <x v="21"/>
    </i>
    <i r="1">
      <x v="22"/>
    </i>
    <i r="1">
      <x v="23"/>
    </i>
    <i>
      <x v="2"/>
    </i>
    <i r="1">
      <x v="59"/>
    </i>
    <i r="1">
      <x v="63"/>
    </i>
    <i r="1">
      <x v="67"/>
    </i>
    <i r="1">
      <x v="71"/>
    </i>
    <i r="1">
      <x v="73"/>
    </i>
    <i r="1">
      <x v="81"/>
    </i>
    <i r="1">
      <x v="82"/>
    </i>
    <i r="1">
      <x v="83"/>
    </i>
    <i r="1">
      <x v="86"/>
    </i>
    <i r="1">
      <x v="87"/>
    </i>
    <i r="1">
      <x v="89"/>
    </i>
    <i r="1">
      <x v="92"/>
    </i>
    <i r="1">
      <x v="94"/>
    </i>
    <i r="1">
      <x v="97"/>
    </i>
    <i r="1">
      <x v="99"/>
    </i>
    <i r="1">
      <x v="100"/>
    </i>
    <i r="1">
      <x v="104"/>
    </i>
    <i r="1">
      <x v="106"/>
    </i>
    <i r="1">
      <x v="108"/>
    </i>
    <i r="1">
      <x v="109"/>
    </i>
    <i r="1">
      <x v="110"/>
    </i>
    <i r="1">
      <x v="112"/>
    </i>
    <i r="1">
      <x v="115"/>
    </i>
    <i r="1">
      <x v="116"/>
    </i>
    <i r="1">
      <x v="117"/>
    </i>
    <i r="1">
      <x v="118"/>
    </i>
    <i r="1">
      <x v="119"/>
    </i>
    <i r="1">
      <x v="121"/>
    </i>
    <i r="1">
      <x v="123"/>
    </i>
    <i r="1">
      <x v="124"/>
    </i>
    <i r="1">
      <x v="125"/>
    </i>
    <i r="1">
      <x v="126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7"/>
    </i>
    <i r="1">
      <x v="140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2"/>
    </i>
    <i r="1">
      <x v="153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4"/>
    </i>
    <i r="1">
      <x v="175"/>
    </i>
    <i r="1">
      <x v="177"/>
    </i>
    <i r="1">
      <x v="179"/>
    </i>
    <i r="1">
      <x v="180"/>
    </i>
    <i r="1">
      <x v="181"/>
    </i>
    <i r="1">
      <x v="183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3"/>
    </i>
    <i r="1">
      <x v="11"/>
    </i>
    <i r="1">
      <x v="13"/>
    </i>
    <i r="1">
      <x v="15"/>
    </i>
    <i r="1">
      <x v="16"/>
    </i>
    <i r="1">
      <x v="19"/>
    </i>
    <i r="1">
      <x v="20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9"/>
    </i>
    <i r="1">
      <x v="70"/>
    </i>
    <i r="1">
      <x v="72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4"/>
    </i>
    <i r="1">
      <x v="85"/>
    </i>
    <i r="1">
      <x v="88"/>
    </i>
    <i r="1">
      <x v="90"/>
    </i>
    <i r="1">
      <x v="91"/>
    </i>
    <i r="1">
      <x v="93"/>
    </i>
    <i r="1">
      <x v="95"/>
    </i>
    <i r="1">
      <x v="96"/>
    </i>
    <i r="1">
      <x v="98"/>
    </i>
    <i r="1">
      <x v="101"/>
    </i>
    <i r="1">
      <x v="102"/>
    </i>
    <i r="1">
      <x v="103"/>
    </i>
    <i r="1">
      <x v="105"/>
    </i>
    <i r="1">
      <x v="107"/>
    </i>
    <i r="1">
      <x v="111"/>
    </i>
    <i r="1">
      <x v="113"/>
    </i>
    <i r="1">
      <x v="114"/>
    </i>
    <i r="1">
      <x v="120"/>
    </i>
    <i r="1">
      <x v="122"/>
    </i>
    <i r="1">
      <x v="127"/>
    </i>
    <i r="1">
      <x v="131"/>
    </i>
    <i r="1">
      <x v="135"/>
    </i>
    <i r="1">
      <x v="136"/>
    </i>
    <i r="1">
      <x v="138"/>
    </i>
    <i r="1">
      <x v="139"/>
    </i>
    <i r="1">
      <x v="143"/>
    </i>
    <i r="1">
      <x v="149"/>
    </i>
    <i r="1">
      <x v="154"/>
    </i>
    <i r="1">
      <x v="155"/>
    </i>
    <i r="1">
      <x v="158"/>
    </i>
    <i r="1">
      <x v="170"/>
    </i>
    <i r="1">
      <x v="173"/>
    </i>
    <i r="1">
      <x v="176"/>
    </i>
    <i r="1">
      <x v="178"/>
    </i>
    <i r="1">
      <x v="182"/>
    </i>
    <i r="1">
      <x v="184"/>
    </i>
    <i r="1">
      <x v="185"/>
    </i>
    <i r="1">
      <x v="186"/>
    </i>
    <i r="1">
      <x v="195"/>
    </i>
    <i>
      <x v="4"/>
    </i>
    <i r="1">
      <x v="196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imutatás3" cacheId="5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T20:U236" firstHeaderRow="1" firstDataRow="1" firstDataCol="2"/>
  <pivotFields count="15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howAll="0">
      <items count="210"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</pivotFields>
  <rowFields count="2">
    <field x="1"/>
    <field x="14"/>
  </rowFields>
  <rowItems count="216">
    <i>
      <x/>
    </i>
    <i r="1">
      <x v="1"/>
    </i>
    <i r="1">
      <x v="15"/>
    </i>
    <i r="1">
      <x v="29"/>
    </i>
    <i r="1">
      <x v="43"/>
    </i>
    <i r="1">
      <x v="57"/>
    </i>
    <i r="1">
      <x v="71"/>
    </i>
    <i r="1">
      <x v="84"/>
    </i>
    <i r="1">
      <x v="98"/>
    </i>
    <i r="1">
      <x v="112"/>
    </i>
    <i r="1">
      <x v="126"/>
    </i>
    <i r="1">
      <x v="139"/>
    </i>
    <i r="1">
      <x v="153"/>
    </i>
    <i r="1">
      <x v="167"/>
    </i>
    <i r="1">
      <x v="181"/>
    </i>
    <i r="1">
      <x v="195"/>
    </i>
    <i>
      <x v="1"/>
    </i>
    <i r="1">
      <x v="2"/>
    </i>
    <i r="1">
      <x v="16"/>
    </i>
    <i r="1">
      <x v="30"/>
    </i>
    <i r="1">
      <x v="44"/>
    </i>
    <i r="1">
      <x v="58"/>
    </i>
    <i r="1">
      <x v="72"/>
    </i>
    <i r="1">
      <x v="85"/>
    </i>
    <i r="1">
      <x v="99"/>
    </i>
    <i r="1">
      <x v="113"/>
    </i>
    <i r="1">
      <x v="127"/>
    </i>
    <i r="1">
      <x v="140"/>
    </i>
    <i r="1">
      <x v="154"/>
    </i>
    <i r="1">
      <x v="168"/>
    </i>
    <i r="1">
      <x v="182"/>
    </i>
    <i r="1">
      <x v="196"/>
    </i>
    <i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73"/>
    </i>
    <i r="1">
      <x v="74"/>
    </i>
    <i r="1">
      <x v="75"/>
    </i>
    <i r="1">
      <x v="76"/>
    </i>
    <i r="1">
      <x v="77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7"/>
    </i>
    <i r="1">
      <x v="198"/>
    </i>
    <i r="1">
      <x v="199"/>
    </i>
    <i r="1">
      <x v="200"/>
    </i>
    <i r="1">
      <x v="201"/>
    </i>
    <i r="1">
      <x v="202"/>
    </i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34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203"/>
    </i>
    <i r="1">
      <x v="204"/>
    </i>
    <i r="1">
      <x v="205"/>
    </i>
    <i r="1">
      <x v="206"/>
    </i>
    <i r="1">
      <x v="207"/>
    </i>
    <i r="1">
      <x v="208"/>
    </i>
    <i>
      <x v="4"/>
    </i>
    <i r="1">
      <x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3" cacheId="1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C20:AD225" firstHeaderRow="1" firstDataRow="1" firstDataCol="2"/>
  <pivotFields count="15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8">
        <item x="5"/>
        <item x="196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compact="0" showAll="0"/>
  </pivotFields>
  <rowFields count="2">
    <field x="1"/>
    <field x="13"/>
  </rowFields>
  <rowItems count="205">
    <i>
      <x/>
    </i>
    <i r="1">
      <x/>
    </i>
    <i r="1">
      <x v="2"/>
    </i>
    <i r="1">
      <x v="15"/>
    </i>
    <i r="1">
      <x v="28"/>
    </i>
    <i r="1">
      <x v="41"/>
    </i>
    <i r="1">
      <x v="54"/>
    </i>
    <i r="1">
      <x v="80"/>
    </i>
    <i r="1">
      <x v="93"/>
    </i>
    <i r="1">
      <x v="106"/>
    </i>
    <i r="1">
      <x v="119"/>
    </i>
    <i r="1">
      <x v="132"/>
    </i>
    <i r="1">
      <x v="145"/>
    </i>
    <i r="1">
      <x v="158"/>
    </i>
    <i r="1">
      <x v="171"/>
    </i>
    <i r="1">
      <x v="184"/>
    </i>
    <i>
      <x v="1"/>
    </i>
    <i r="1">
      <x v="3"/>
    </i>
    <i r="1">
      <x v="16"/>
    </i>
    <i r="1">
      <x v="29"/>
    </i>
    <i r="1">
      <x v="42"/>
    </i>
    <i r="1">
      <x v="55"/>
    </i>
    <i r="1">
      <x v="67"/>
    </i>
    <i r="1">
      <x v="81"/>
    </i>
    <i r="1">
      <x v="94"/>
    </i>
    <i r="1">
      <x v="107"/>
    </i>
    <i r="1">
      <x v="120"/>
    </i>
    <i r="1">
      <x v="133"/>
    </i>
    <i r="1">
      <x v="146"/>
    </i>
    <i r="1">
      <x v="159"/>
    </i>
    <i r="1">
      <x v="172"/>
    </i>
    <i r="1">
      <x v="185"/>
    </i>
    <i>
      <x v="2"/>
    </i>
    <i r="1">
      <x/>
    </i>
    <i r="1">
      <x v="4"/>
    </i>
    <i r="1">
      <x v="5"/>
    </i>
    <i r="1">
      <x v="6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0"/>
    </i>
    <i r="1">
      <x v="31"/>
    </i>
    <i r="1">
      <x v="32"/>
    </i>
    <i r="1">
      <x v="33"/>
    </i>
    <i r="1">
      <x v="34"/>
    </i>
    <i r="1">
      <x v="43"/>
    </i>
    <i r="1">
      <x v="44"/>
    </i>
    <i r="1">
      <x v="45"/>
    </i>
    <i r="1">
      <x v="46"/>
    </i>
    <i r="1">
      <x v="47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34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60"/>
    </i>
    <i r="1">
      <x v="161"/>
    </i>
    <i r="1">
      <x v="162"/>
    </i>
    <i r="1">
      <x v="163"/>
    </i>
    <i r="1">
      <x v="164"/>
    </i>
    <i r="1">
      <x v="173"/>
    </i>
    <i r="1">
      <x v="174"/>
    </i>
    <i r="1">
      <x v="175"/>
    </i>
    <i r="1">
      <x v="176"/>
    </i>
    <i r="1">
      <x v="177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3"/>
    </i>
    <i r="1"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62"/>
    </i>
    <i r="1">
      <x v="63"/>
    </i>
    <i r="1">
      <x v="64"/>
    </i>
    <i r="1">
      <x v="65"/>
    </i>
    <i r="1">
      <x v="66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8"/>
    </i>
    <i r="1">
      <x v="89"/>
    </i>
    <i r="1">
      <x v="90"/>
    </i>
    <i r="1">
      <x v="91"/>
    </i>
    <i r="1">
      <x v="92"/>
    </i>
    <i r="1">
      <x v="101"/>
    </i>
    <i r="1">
      <x v="102"/>
    </i>
    <i r="1">
      <x v="103"/>
    </i>
    <i r="1">
      <x v="104"/>
    </i>
    <i r="1">
      <x v="105"/>
    </i>
    <i r="1">
      <x v="114"/>
    </i>
    <i r="1">
      <x v="115"/>
    </i>
    <i r="1">
      <x v="116"/>
    </i>
    <i r="1">
      <x v="117"/>
    </i>
    <i r="1">
      <x v="118"/>
    </i>
    <i r="1">
      <x v="127"/>
    </i>
    <i r="1">
      <x v="128"/>
    </i>
    <i r="1">
      <x v="129"/>
    </i>
    <i r="1">
      <x v="130"/>
    </i>
    <i r="1">
      <x v="131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92"/>
    </i>
    <i r="1">
      <x v="193"/>
    </i>
    <i r="1">
      <x v="194"/>
    </i>
    <i r="1">
      <x v="195"/>
    </i>
    <i r="1">
      <x v="196"/>
    </i>
    <i>
      <x v="4"/>
    </i>
    <i r="1">
      <x v="1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Kimutatás6" cacheId="3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T20:U222" firstHeaderRow="1" firstDataRow="1" firstDataCol="2"/>
  <pivotFields count="15">
    <pivotField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howAll="0">
      <items count="210">
        <item x="70"/>
        <item x="113"/>
        <item x="29"/>
        <item x="182"/>
        <item x="167"/>
        <item x="99"/>
        <item x="126"/>
        <item x="84"/>
        <item x="112"/>
        <item x="141"/>
        <item x="57"/>
        <item x="28"/>
        <item x="56"/>
        <item x="1"/>
        <item x="98"/>
        <item m="1" x="198"/>
        <item x="15"/>
        <item x="43"/>
        <item x="14"/>
        <item x="41"/>
        <item x="127"/>
        <item x="181"/>
        <item x="85"/>
        <item x="153"/>
        <item x="155"/>
        <item x="69"/>
        <item x="111"/>
        <item x="13"/>
        <item x="83"/>
        <item m="1" x="200"/>
        <item x="71"/>
        <item m="1" x="203"/>
        <item x="97"/>
        <item x="168"/>
        <item x="125"/>
        <item x="154"/>
        <item x="81"/>
        <item x="42"/>
        <item x="139"/>
        <item x="180"/>
        <item x="27"/>
        <item x="124"/>
        <item x="151"/>
        <item x="96"/>
        <item x="54"/>
        <item x="179"/>
        <item x="193"/>
        <item x="68"/>
        <item m="1" x="202"/>
        <item x="55"/>
        <item x="194"/>
        <item x="82"/>
        <item x="152"/>
        <item x="12"/>
        <item x="26"/>
        <item x="166"/>
        <item x="140"/>
        <item x="11"/>
        <item x="123"/>
        <item x="95"/>
        <item x="25"/>
        <item x="39"/>
        <item x="109"/>
        <item x="165"/>
        <item x="40"/>
        <item x="67"/>
        <item x="0"/>
        <item x="53"/>
        <item x="178"/>
        <item x="110"/>
        <item x="137"/>
        <item x="107"/>
        <item m="1" x="207"/>
        <item x="138"/>
        <item m="1" x="197"/>
        <item x="9"/>
        <item m="1" x="208"/>
        <item x="108"/>
        <item x="192"/>
        <item x="149"/>
        <item x="10"/>
        <item x="66"/>
        <item m="1" x="201"/>
        <item m="1" x="206"/>
        <item x="65"/>
        <item x="79"/>
        <item x="93"/>
        <item x="164"/>
        <item x="38"/>
        <item m="1" x="204"/>
        <item m="1" x="196"/>
        <item x="37"/>
        <item x="150"/>
        <item x="94"/>
        <item x="74"/>
        <item m="1" x="199"/>
        <item x="8"/>
        <item x="142"/>
        <item x="4"/>
        <item x="72"/>
        <item x="144"/>
        <item x="118"/>
        <item x="121"/>
        <item m="1" x="205"/>
        <item x="80"/>
        <item x="116"/>
        <item x="146"/>
        <item x="6"/>
        <item x="104"/>
        <item x="73"/>
        <item x="175"/>
        <item x="122"/>
        <item x="135"/>
        <item x="177"/>
        <item x="2"/>
        <item x="102"/>
        <item x="76"/>
        <item x="100"/>
        <item x="75"/>
        <item x="161"/>
        <item x="34"/>
        <item x="189"/>
        <item x="46"/>
        <item x="30"/>
        <item x="77"/>
        <item x="163"/>
        <item x="159"/>
        <item x="52"/>
        <item x="188"/>
        <item x="48"/>
        <item x="173"/>
        <item x="114"/>
        <item x="88"/>
        <item x="91"/>
        <item x="21"/>
        <item x="120"/>
        <item x="23"/>
        <item x="44"/>
        <item x="32"/>
        <item x="90"/>
        <item x="51"/>
        <item x="119"/>
        <item x="136"/>
        <item x="156"/>
        <item x="92"/>
        <item x="60"/>
        <item x="191"/>
        <item x="89"/>
        <item x="50"/>
        <item x="17"/>
        <item x="64"/>
        <item x="19"/>
        <item x="171"/>
        <item x="24"/>
        <item x="35"/>
        <item x="169"/>
        <item x="160"/>
        <item x="117"/>
        <item x="62"/>
        <item x="174"/>
        <item x="106"/>
        <item x="130"/>
        <item x="187"/>
        <item x="128"/>
        <item x="105"/>
        <item x="63"/>
        <item x="186"/>
        <item x="158"/>
        <item x="61"/>
        <item x="18"/>
        <item x="162"/>
        <item x="7"/>
        <item x="176"/>
        <item x="86"/>
        <item x="58"/>
        <item x="148"/>
        <item x="129"/>
        <item x="101"/>
        <item x="49"/>
        <item x="78"/>
        <item x="133"/>
        <item x="190"/>
        <item x="22"/>
        <item x="31"/>
        <item x="115"/>
        <item x="131"/>
        <item x="134"/>
        <item x="132"/>
        <item x="36"/>
        <item x="185"/>
        <item x="16"/>
        <item x="157"/>
        <item x="184"/>
        <item x="147"/>
        <item x="87"/>
        <item x="5"/>
        <item x="33"/>
        <item x="20"/>
        <item x="103"/>
        <item x="47"/>
        <item x="59"/>
        <item x="3"/>
        <item x="172"/>
        <item x="170"/>
        <item x="183"/>
        <item x="143"/>
        <item x="45"/>
        <item x="145"/>
        <item x="195"/>
        <item t="default"/>
      </items>
    </pivotField>
  </pivotFields>
  <rowFields count="2">
    <field x="1"/>
    <field x="14"/>
  </rowFields>
  <rowItems count="202">
    <i>
      <x/>
    </i>
    <i r="1">
      <x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8"/>
    </i>
    <i r="1">
      <x v="21"/>
    </i>
    <i r="1">
      <x v="35"/>
    </i>
    <i r="1">
      <x v="37"/>
    </i>
    <i r="1">
      <x v="56"/>
    </i>
    <i r="1">
      <x v="66"/>
    </i>
    <i>
      <x v="1"/>
    </i>
    <i r="1">
      <x v="1"/>
    </i>
    <i r="1">
      <x v="2"/>
    </i>
    <i r="1">
      <x v="3"/>
    </i>
    <i r="1">
      <x v="5"/>
    </i>
    <i r="1">
      <x v="9"/>
    </i>
    <i r="1">
      <x v="10"/>
    </i>
    <i r="1">
      <x v="13"/>
    </i>
    <i r="1">
      <x v="16"/>
    </i>
    <i r="1">
      <x v="17"/>
    </i>
    <i r="1">
      <x v="20"/>
    </i>
    <i r="1">
      <x v="22"/>
    </i>
    <i r="1">
      <x v="24"/>
    </i>
    <i r="1">
      <x v="30"/>
    </i>
    <i r="1">
      <x v="33"/>
    </i>
    <i>
      <x v="2"/>
    </i>
    <i r="1">
      <x v="94"/>
    </i>
    <i r="1">
      <x v="97"/>
    </i>
    <i r="1">
      <x v="98"/>
    </i>
    <i r="1">
      <x v="99"/>
    </i>
    <i r="1">
      <x v="100"/>
    </i>
    <i r="1">
      <x v="101"/>
    </i>
    <i r="1">
      <x v="105"/>
    </i>
    <i r="1">
      <x v="106"/>
    </i>
    <i r="1">
      <x v="107"/>
    </i>
    <i r="1">
      <x v="108"/>
    </i>
    <i r="1">
      <x v="109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2"/>
    </i>
    <i r="1">
      <x v="123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1"/>
    </i>
    <i r="1">
      <x v="143"/>
    </i>
    <i r="1">
      <x v="145"/>
    </i>
    <i r="1">
      <x v="147"/>
    </i>
    <i r="1">
      <x v="149"/>
    </i>
    <i r="1">
      <x v="151"/>
    </i>
    <i r="1">
      <x v="152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1"/>
    </i>
    <i r="1">
      <x v="173"/>
    </i>
    <i r="1">
      <x v="174"/>
    </i>
    <i r="1">
      <x v="176"/>
    </i>
    <i r="1">
      <x v="177"/>
    </i>
    <i r="1">
      <x v="178"/>
    </i>
    <i r="1">
      <x v="180"/>
    </i>
    <i r="1">
      <x v="183"/>
    </i>
    <i r="1">
      <x v="184"/>
    </i>
    <i r="1">
      <x v="185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3"/>
    </i>
    <i r="1">
      <x v="19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4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4"/>
    </i>
    <i r="1">
      <x v="85"/>
    </i>
    <i r="1">
      <x v="86"/>
    </i>
    <i r="1">
      <x v="87"/>
    </i>
    <i r="1">
      <x v="88"/>
    </i>
    <i r="1">
      <x v="91"/>
    </i>
    <i r="1">
      <x v="92"/>
    </i>
    <i r="1">
      <x v="93"/>
    </i>
    <i r="1">
      <x v="96"/>
    </i>
    <i r="1">
      <x v="102"/>
    </i>
    <i r="1">
      <x v="104"/>
    </i>
    <i r="1">
      <x v="110"/>
    </i>
    <i r="1">
      <x v="111"/>
    </i>
    <i r="1">
      <x v="112"/>
    </i>
    <i r="1">
      <x v="113"/>
    </i>
    <i r="1">
      <x v="119"/>
    </i>
    <i r="1">
      <x v="121"/>
    </i>
    <i r="1">
      <x v="125"/>
    </i>
    <i r="1">
      <x v="127"/>
    </i>
    <i r="1">
      <x v="135"/>
    </i>
    <i r="1">
      <x v="136"/>
    </i>
    <i r="1">
      <x v="140"/>
    </i>
    <i r="1">
      <x v="142"/>
    </i>
    <i r="1">
      <x v="144"/>
    </i>
    <i r="1">
      <x v="146"/>
    </i>
    <i r="1">
      <x v="148"/>
    </i>
    <i r="1">
      <x v="150"/>
    </i>
    <i r="1">
      <x v="153"/>
    </i>
    <i r="1">
      <x v="160"/>
    </i>
    <i r="1">
      <x v="170"/>
    </i>
    <i r="1">
      <x v="172"/>
    </i>
    <i r="1">
      <x v="175"/>
    </i>
    <i r="1">
      <x v="179"/>
    </i>
    <i r="1">
      <x v="181"/>
    </i>
    <i r="1">
      <x v="182"/>
    </i>
    <i r="1">
      <x v="186"/>
    </i>
    <i r="1">
      <x v="188"/>
    </i>
    <i>
      <x v="4"/>
    </i>
    <i r="1">
      <x v="208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7"/>
  <sheetViews>
    <sheetView topLeftCell="A207" zoomScale="85" zoomScaleNormal="85" workbookViewId="0">
      <selection activeCell="B223" sqref="B223"/>
    </sheetView>
  </sheetViews>
  <sheetFormatPr defaultColWidth="9.26171875" defaultRowHeight="14.4" x14ac:dyDescent="0.55000000000000004"/>
  <cols>
    <col min="1" max="1" width="3" bestFit="1" customWidth="1"/>
    <col min="2" max="2" width="4.68359375" bestFit="1" customWidth="1"/>
    <col min="3" max="3" width="8.15625" bestFit="1" customWidth="1"/>
    <col min="4" max="4" width="8.83984375" bestFit="1" customWidth="1"/>
    <col min="5" max="5" width="8.578125" bestFit="1" customWidth="1"/>
    <col min="6" max="6" width="9.26171875" bestFit="1" customWidth="1"/>
    <col min="7" max="7" width="9" bestFit="1" customWidth="1"/>
    <col min="8" max="8" width="8.578125" bestFit="1" customWidth="1"/>
    <col min="9" max="9" width="8.26171875" bestFit="1" customWidth="1"/>
    <col min="10" max="10" width="10" bestFit="1" customWidth="1"/>
    <col min="11" max="11" width="8.83984375" bestFit="1" customWidth="1"/>
    <col min="12" max="12" width="9.578125" bestFit="1" customWidth="1"/>
    <col min="13" max="13" width="9.26171875" bestFit="1" customWidth="1"/>
    <col min="14" max="14" width="10.26171875" bestFit="1" customWidth="1"/>
    <col min="15" max="15" width="11.578125" bestFit="1" customWidth="1"/>
    <col min="16" max="16" width="12.26171875" bestFit="1" customWidth="1"/>
    <col min="18" max="18" width="12.26171875" customWidth="1"/>
    <col min="20" max="20" width="12.578125" customWidth="1"/>
    <col min="21" max="21" width="12.26171875" customWidth="1"/>
    <col min="22" max="22" width="15.68359375" customWidth="1"/>
    <col min="23" max="28" width="14.578125" customWidth="1"/>
    <col min="29" max="29" width="12.83984375" bestFit="1" customWidth="1"/>
    <col min="30" max="30" width="14.26171875" bestFit="1" customWidth="1"/>
    <col min="37" max="37" width="14.578125" customWidth="1"/>
    <col min="38" max="38" width="10.26171875" customWidth="1"/>
    <col min="39" max="88" width="15.68359375" customWidth="1"/>
    <col min="89" max="89" width="15.68359375" bestFit="1" customWidth="1"/>
    <col min="90" max="91" width="15.68359375" customWidth="1"/>
    <col min="92" max="92" width="15.68359375" bestFit="1" customWidth="1"/>
    <col min="93" max="97" width="15.68359375" customWidth="1"/>
    <col min="98" max="98" width="15.68359375" bestFit="1" customWidth="1"/>
    <col min="99" max="99" width="15.68359375" customWidth="1"/>
    <col min="100" max="101" width="15.68359375" bestFit="1" customWidth="1"/>
    <col min="102" max="106" width="15.68359375" customWidth="1"/>
    <col min="107" max="107" width="15.68359375" bestFit="1" customWidth="1"/>
    <col min="108" max="110" width="15.68359375" customWidth="1"/>
    <col min="111" max="111" width="15.68359375" bestFit="1" customWidth="1"/>
    <col min="112" max="113" width="15.68359375" customWidth="1"/>
    <col min="114" max="117" width="15.68359375" bestFit="1" customWidth="1"/>
    <col min="118" max="118" width="15.68359375" customWidth="1"/>
    <col min="119" max="119" width="15.68359375" bestFit="1" customWidth="1"/>
    <col min="120" max="125" width="15.68359375" customWidth="1"/>
    <col min="126" max="127" width="15.68359375" bestFit="1" customWidth="1"/>
    <col min="128" max="140" width="15.68359375" customWidth="1"/>
    <col min="141" max="141" width="15.68359375" bestFit="1" customWidth="1"/>
    <col min="142" max="147" width="15.68359375" customWidth="1"/>
    <col min="148" max="148" width="15.68359375" bestFit="1" customWidth="1"/>
    <col min="149" max="155" width="15.68359375" customWidth="1"/>
    <col min="156" max="161" width="15.68359375" bestFit="1" customWidth="1"/>
    <col min="162" max="167" width="15.68359375" customWidth="1"/>
    <col min="168" max="168" width="15.68359375" bestFit="1" customWidth="1"/>
    <col min="169" max="170" width="15.68359375" customWidth="1"/>
    <col min="171" max="173" width="15.68359375" bestFit="1" customWidth="1"/>
    <col min="174" max="177" width="15.68359375" customWidth="1"/>
    <col min="178" max="178" width="15.68359375" bestFit="1" customWidth="1"/>
    <col min="179" max="188" width="15.68359375" customWidth="1"/>
    <col min="189" max="192" width="15.68359375" bestFit="1" customWidth="1"/>
    <col min="193" max="194" width="15.68359375" customWidth="1"/>
    <col min="195" max="195" width="15.68359375" bestFit="1" customWidth="1"/>
    <col min="196" max="200" width="15.68359375" customWidth="1"/>
    <col min="201" max="203" width="15.68359375" bestFit="1" customWidth="1"/>
    <col min="204" max="208" width="15.68359375" customWidth="1"/>
    <col min="209" max="209" width="15.68359375" bestFit="1" customWidth="1"/>
    <col min="210" max="211" width="15.68359375" customWidth="1"/>
    <col min="212" max="213" width="15.68359375" bestFit="1" customWidth="1"/>
    <col min="214" max="216" width="15.68359375" customWidth="1"/>
    <col min="217" max="217" width="15.68359375" bestFit="1" customWidth="1"/>
    <col min="218" max="222" width="15.68359375" customWidth="1"/>
    <col min="223" max="223" width="15.68359375" bestFit="1" customWidth="1"/>
    <col min="224" max="230" width="15.68359375" customWidth="1"/>
    <col min="231" max="232" width="10.26171875" customWidth="1"/>
    <col min="233" max="233" width="12.26171875" customWidth="1"/>
    <col min="234" max="243" width="12.26171875" bestFit="1" customWidth="1"/>
    <col min="244" max="244" width="9.578125" customWidth="1"/>
    <col min="245" max="245" width="8.15625" customWidth="1"/>
    <col min="246" max="246" width="12.83984375" customWidth="1"/>
    <col min="247" max="247" width="10.26171875" customWidth="1"/>
    <col min="248" max="248" width="10.26171875" bestFit="1" customWidth="1"/>
  </cols>
  <sheetData>
    <row r="1" spans="1:24" x14ac:dyDescent="0.55000000000000004">
      <c r="B1" t="s">
        <v>26</v>
      </c>
      <c r="C1" t="s">
        <v>27</v>
      </c>
      <c r="D1" t="s">
        <v>0</v>
      </c>
      <c r="E1" t="s">
        <v>1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T1" t="s">
        <v>13</v>
      </c>
      <c r="U1" t="s">
        <v>14</v>
      </c>
      <c r="V1" t="s">
        <v>15</v>
      </c>
      <c r="W1" t="s">
        <v>8</v>
      </c>
      <c r="X1" t="s">
        <v>12</v>
      </c>
    </row>
    <row r="2" spans="1:24" x14ac:dyDescent="0.55000000000000004">
      <c r="A2">
        <v>1</v>
      </c>
      <c r="B2">
        <v>1</v>
      </c>
      <c r="C2">
        <v>1</v>
      </c>
      <c r="D2">
        <v>7610</v>
      </c>
      <c r="E2">
        <v>0</v>
      </c>
      <c r="F2">
        <v>11972</v>
      </c>
      <c r="G2">
        <v>6972</v>
      </c>
      <c r="H2">
        <v>15702</v>
      </c>
      <c r="I2">
        <v>7690</v>
      </c>
      <c r="J2">
        <v>110014</v>
      </c>
      <c r="K2">
        <v>18</v>
      </c>
      <c r="L2">
        <v>49946</v>
      </c>
      <c r="M2">
        <v>0.82666300000000004</v>
      </c>
      <c r="N2">
        <v>0.15254200000000001</v>
      </c>
      <c r="O2">
        <v>0.56347000000000003</v>
      </c>
      <c r="P2">
        <f>(M2*1+N2*1+O2*1)/3</f>
        <v>0.51422500000000004</v>
      </c>
      <c r="R2">
        <v>1</v>
      </c>
      <c r="T2">
        <v>1</v>
      </c>
      <c r="U2" s="1">
        <f ca="1">AVERAGEIF($A:$A,$T2,M:M)</f>
        <v>0.88690000000000013</v>
      </c>
      <c r="V2" s="1">
        <f t="shared" ref="V2:X15" ca="1" si="0">AVERAGEIF($A:$A,$T2,N:N)</f>
        <v>0.20891332000000001</v>
      </c>
      <c r="W2" s="1">
        <f t="shared" ca="1" si="0"/>
        <v>0.59935373333333319</v>
      </c>
      <c r="X2" s="1">
        <f t="shared" ca="1" si="0"/>
        <v>0.56505568444444443</v>
      </c>
    </row>
    <row r="3" spans="1:24" x14ac:dyDescent="0.55000000000000004">
      <c r="A3">
        <v>2</v>
      </c>
      <c r="B3">
        <v>1</v>
      </c>
      <c r="C3">
        <v>2</v>
      </c>
      <c r="D3">
        <v>9020</v>
      </c>
      <c r="E3">
        <v>0</v>
      </c>
      <c r="F3">
        <v>9884</v>
      </c>
      <c r="G3">
        <v>2952</v>
      </c>
      <c r="H3">
        <v>24700</v>
      </c>
      <c r="I3">
        <v>6590</v>
      </c>
      <c r="J3">
        <v>109104</v>
      </c>
      <c r="K3">
        <v>64</v>
      </c>
      <c r="L3">
        <v>53146</v>
      </c>
      <c r="M3">
        <v>0.81982500000000003</v>
      </c>
      <c r="N3">
        <v>0.54237299999999999</v>
      </c>
      <c r="O3">
        <v>0.59957099999999997</v>
      </c>
      <c r="P3">
        <f t="shared" ref="P3:P66" si="1">(M3*1+N3*1+O3*1)/3</f>
        <v>0.65392299999999992</v>
      </c>
      <c r="R3">
        <v>2</v>
      </c>
      <c r="T3">
        <v>2</v>
      </c>
      <c r="U3" s="1">
        <f t="shared" ref="U3:U15" ca="1" si="2">AVERAGEIF($A:$A,$T3,M:M)</f>
        <v>0.86611513333333323</v>
      </c>
      <c r="V3" s="1">
        <f t="shared" ca="1" si="0"/>
        <v>0.33608767333333334</v>
      </c>
      <c r="W3" s="1">
        <f t="shared" ca="1" si="0"/>
        <v>0.5404867333333333</v>
      </c>
      <c r="X3" s="1">
        <f t="shared" ca="1" si="0"/>
        <v>0.58089651333333336</v>
      </c>
    </row>
    <row r="4" spans="1:24" x14ac:dyDescent="0.55000000000000004">
      <c r="A4">
        <v>3</v>
      </c>
      <c r="B4">
        <v>1</v>
      </c>
      <c r="C4">
        <v>3</v>
      </c>
      <c r="D4">
        <v>11361</v>
      </c>
      <c r="E4">
        <v>0</v>
      </c>
      <c r="F4">
        <v>8612</v>
      </c>
      <c r="G4">
        <v>5418</v>
      </c>
      <c r="H4">
        <v>18447</v>
      </c>
      <c r="I4">
        <v>5870</v>
      </c>
      <c r="J4">
        <v>110872</v>
      </c>
      <c r="K4">
        <v>58</v>
      </c>
      <c r="L4">
        <v>49708</v>
      </c>
      <c r="M4">
        <v>0.83311000000000002</v>
      </c>
      <c r="N4">
        <v>0.49152499999999999</v>
      </c>
      <c r="O4">
        <v>0.56078499999999998</v>
      </c>
      <c r="P4">
        <f t="shared" si="1"/>
        <v>0.62847333333333333</v>
      </c>
      <c r="R4">
        <v>3</v>
      </c>
      <c r="T4">
        <v>3</v>
      </c>
      <c r="U4" s="1">
        <f t="shared" ca="1" si="2"/>
        <v>0.93153079999999988</v>
      </c>
      <c r="V4" s="1">
        <f t="shared" ca="1" si="0"/>
        <v>0.84924040000000034</v>
      </c>
      <c r="W4" s="1">
        <f t="shared" ca="1" si="0"/>
        <v>0.67745753333333336</v>
      </c>
      <c r="X4" s="1">
        <f t="shared" ca="1" si="0"/>
        <v>0.81940957777777779</v>
      </c>
    </row>
    <row r="5" spans="1:24" x14ac:dyDescent="0.55000000000000004">
      <c r="A5">
        <v>4</v>
      </c>
      <c r="B5">
        <v>1</v>
      </c>
      <c r="C5">
        <v>3</v>
      </c>
      <c r="D5">
        <v>11361</v>
      </c>
      <c r="E5">
        <v>0</v>
      </c>
      <c r="F5">
        <v>10800</v>
      </c>
      <c r="G5">
        <v>10668</v>
      </c>
      <c r="H5">
        <v>13270</v>
      </c>
      <c r="I5">
        <v>5870</v>
      </c>
      <c r="J5">
        <v>111224</v>
      </c>
      <c r="K5">
        <v>74</v>
      </c>
      <c r="L5">
        <v>51969</v>
      </c>
      <c r="M5">
        <v>0.83575500000000003</v>
      </c>
      <c r="N5">
        <v>0.62711899999999998</v>
      </c>
      <c r="O5">
        <v>0.58629299999999995</v>
      </c>
      <c r="P5">
        <f t="shared" si="1"/>
        <v>0.68305566666666662</v>
      </c>
      <c r="R5">
        <v>3</v>
      </c>
      <c r="T5">
        <v>4</v>
      </c>
      <c r="U5" s="1">
        <f t="shared" ca="1" si="2"/>
        <v>0.93139499999999997</v>
      </c>
      <c r="V5" s="1">
        <f t="shared" ca="1" si="0"/>
        <v>0.84633646666666662</v>
      </c>
      <c r="W5" s="1">
        <f t="shared" ca="1" si="0"/>
        <v>0.64445893333333326</v>
      </c>
      <c r="X5" s="1">
        <f t="shared" ca="1" si="0"/>
        <v>0.8073967999999998</v>
      </c>
    </row>
    <row r="6" spans="1:24" x14ac:dyDescent="0.55000000000000004">
      <c r="A6">
        <v>5</v>
      </c>
      <c r="B6">
        <v>1</v>
      </c>
      <c r="C6">
        <v>3</v>
      </c>
      <c r="D6">
        <v>7848</v>
      </c>
      <c r="E6">
        <v>0</v>
      </c>
      <c r="F6">
        <v>8612</v>
      </c>
      <c r="G6">
        <v>5418</v>
      </c>
      <c r="H6">
        <v>33552</v>
      </c>
      <c r="I6">
        <v>9960</v>
      </c>
      <c r="J6">
        <v>112258</v>
      </c>
      <c r="K6">
        <v>72</v>
      </c>
      <c r="L6">
        <v>65390</v>
      </c>
      <c r="M6">
        <v>0.84352499999999997</v>
      </c>
      <c r="N6">
        <v>0.61016899999999996</v>
      </c>
      <c r="O6">
        <v>0.737703</v>
      </c>
      <c r="P6">
        <f t="shared" si="1"/>
        <v>0.73046566666666679</v>
      </c>
      <c r="R6">
        <v>3</v>
      </c>
      <c r="T6">
        <v>5</v>
      </c>
      <c r="U6" s="1">
        <f t="shared" ca="1" si="2"/>
        <v>0.93875360000000019</v>
      </c>
      <c r="V6" s="1">
        <f t="shared" ca="1" si="0"/>
        <v>0.79333093333333338</v>
      </c>
      <c r="W6" s="1">
        <f t="shared" ca="1" si="0"/>
        <v>0.8453858666666666</v>
      </c>
      <c r="X6" s="1">
        <f t="shared" ca="1" si="0"/>
        <v>0.85915679999999994</v>
      </c>
    </row>
    <row r="7" spans="1:24" x14ac:dyDescent="0.55000000000000004">
      <c r="A7">
        <v>6</v>
      </c>
      <c r="B7">
        <v>1</v>
      </c>
      <c r="C7">
        <v>3</v>
      </c>
      <c r="D7">
        <v>7848</v>
      </c>
      <c r="E7">
        <v>0</v>
      </c>
      <c r="F7">
        <v>10800</v>
      </c>
      <c r="G7">
        <v>10668</v>
      </c>
      <c r="H7">
        <v>26540</v>
      </c>
      <c r="I7">
        <v>10291</v>
      </c>
      <c r="J7">
        <v>112538</v>
      </c>
      <c r="K7">
        <v>88</v>
      </c>
      <c r="L7">
        <v>66146</v>
      </c>
      <c r="M7">
        <v>0.84562899999999996</v>
      </c>
      <c r="N7">
        <v>0.74576299999999995</v>
      </c>
      <c r="O7">
        <v>0.74623200000000001</v>
      </c>
      <c r="P7">
        <f t="shared" si="1"/>
        <v>0.77920800000000001</v>
      </c>
      <c r="R7">
        <v>3</v>
      </c>
      <c r="T7">
        <v>6</v>
      </c>
      <c r="U7" s="1">
        <f t="shared" ca="1" si="2"/>
        <v>0.94115806666666657</v>
      </c>
      <c r="V7" s="1">
        <f t="shared" ca="1" si="0"/>
        <v>0.79161753333333329</v>
      </c>
      <c r="W7" s="1">
        <f t="shared" ca="1" si="0"/>
        <v>0.78955753333333334</v>
      </c>
      <c r="X7" s="1">
        <f t="shared" ca="1" si="0"/>
        <v>0.84077771111111099</v>
      </c>
    </row>
    <row r="8" spans="1:24" x14ac:dyDescent="0.55000000000000004">
      <c r="A8">
        <v>7</v>
      </c>
      <c r="B8">
        <v>1</v>
      </c>
      <c r="C8">
        <v>3</v>
      </c>
      <c r="D8">
        <v>14861</v>
      </c>
      <c r="E8">
        <v>0</v>
      </c>
      <c r="F8">
        <v>8612</v>
      </c>
      <c r="G8">
        <v>5418</v>
      </c>
      <c r="H8">
        <v>7614</v>
      </c>
      <c r="I8">
        <v>5870</v>
      </c>
      <c r="J8">
        <v>110728</v>
      </c>
      <c r="K8">
        <v>64</v>
      </c>
      <c r="L8">
        <v>42375</v>
      </c>
      <c r="M8">
        <v>0.83202799999999999</v>
      </c>
      <c r="N8">
        <v>0.54237299999999999</v>
      </c>
      <c r="O8">
        <v>0.47805700000000001</v>
      </c>
      <c r="P8">
        <f t="shared" si="1"/>
        <v>0.61748599999999998</v>
      </c>
      <c r="R8">
        <v>3</v>
      </c>
      <c r="T8">
        <v>7</v>
      </c>
      <c r="U8" s="1">
        <f t="shared" ca="1" si="2"/>
        <v>0.92176819999999993</v>
      </c>
      <c r="V8" s="1">
        <f t="shared" ca="1" si="0"/>
        <v>0.71703833333333322</v>
      </c>
      <c r="W8" s="1">
        <f t="shared" ca="1" si="0"/>
        <v>0.60776046666666661</v>
      </c>
      <c r="X8" s="1">
        <f t="shared" ca="1" si="0"/>
        <v>0.7488556666666667</v>
      </c>
    </row>
    <row r="9" spans="1:24" x14ac:dyDescent="0.55000000000000004">
      <c r="A9">
        <v>8</v>
      </c>
      <c r="B9">
        <v>1</v>
      </c>
      <c r="C9">
        <v>3</v>
      </c>
      <c r="D9">
        <v>14861</v>
      </c>
      <c r="E9">
        <v>0</v>
      </c>
      <c r="F9">
        <v>10800</v>
      </c>
      <c r="G9">
        <v>10668</v>
      </c>
      <c r="H9">
        <v>4708</v>
      </c>
      <c r="I9">
        <v>4300</v>
      </c>
      <c r="J9">
        <v>109910</v>
      </c>
      <c r="K9">
        <v>80</v>
      </c>
      <c r="L9">
        <v>45337</v>
      </c>
      <c r="M9">
        <v>0.82588200000000001</v>
      </c>
      <c r="N9">
        <v>0.67796599999999996</v>
      </c>
      <c r="O9">
        <v>0.51147299999999996</v>
      </c>
      <c r="P9">
        <f t="shared" si="1"/>
        <v>0.67177366666666671</v>
      </c>
      <c r="R9">
        <v>3</v>
      </c>
      <c r="T9">
        <v>8</v>
      </c>
      <c r="U9" s="1">
        <f t="shared" ca="1" si="2"/>
        <v>0.91735793333333338</v>
      </c>
      <c r="V9" s="1">
        <f t="shared" ca="1" si="0"/>
        <v>0.71282733333333326</v>
      </c>
      <c r="W9" s="1">
        <f t="shared" ca="1" si="0"/>
        <v>0.57833513333333331</v>
      </c>
      <c r="X9" s="1">
        <f t="shared" ca="1" si="0"/>
        <v>0.73617346666666672</v>
      </c>
    </row>
    <row r="10" spans="1:24" x14ac:dyDescent="0.55000000000000004">
      <c r="A10">
        <v>9</v>
      </c>
      <c r="B10">
        <v>1</v>
      </c>
      <c r="C10">
        <v>4</v>
      </c>
      <c r="D10">
        <v>5584</v>
      </c>
      <c r="E10">
        <v>0</v>
      </c>
      <c r="F10">
        <v>16110</v>
      </c>
      <c r="G10">
        <v>27294</v>
      </c>
      <c r="H10">
        <v>18288</v>
      </c>
      <c r="I10">
        <v>10000</v>
      </c>
      <c r="J10">
        <v>133082</v>
      </c>
      <c r="K10">
        <v>118</v>
      </c>
      <c r="L10">
        <v>77278</v>
      </c>
      <c r="M10">
        <v>1</v>
      </c>
      <c r="N10">
        <v>1</v>
      </c>
      <c r="O10">
        <v>0.87181900000000001</v>
      </c>
      <c r="P10">
        <f t="shared" si="1"/>
        <v>0.95727299999999993</v>
      </c>
      <c r="R10">
        <v>4</v>
      </c>
      <c r="T10">
        <v>9</v>
      </c>
      <c r="U10" s="1">
        <f t="shared" ca="1" si="2"/>
        <v>0.99679493333333336</v>
      </c>
      <c r="V10" s="1">
        <f t="shared" ca="1" si="0"/>
        <v>0.93533806666666663</v>
      </c>
      <c r="W10" s="1">
        <f t="shared" ca="1" si="0"/>
        <v>0.82338786666666686</v>
      </c>
      <c r="X10" s="1">
        <f t="shared" ca="1" si="0"/>
        <v>0.91850695555555562</v>
      </c>
    </row>
    <row r="11" spans="1:24" x14ac:dyDescent="0.55000000000000004">
      <c r="A11">
        <v>10</v>
      </c>
      <c r="B11">
        <v>1</v>
      </c>
      <c r="C11">
        <v>4</v>
      </c>
      <c r="D11">
        <v>5584</v>
      </c>
      <c r="E11">
        <v>0</v>
      </c>
      <c r="F11">
        <v>11469</v>
      </c>
      <c r="G11">
        <v>5232</v>
      </c>
      <c r="H11">
        <v>41393</v>
      </c>
      <c r="I11">
        <v>11780</v>
      </c>
      <c r="J11">
        <v>109588</v>
      </c>
      <c r="K11">
        <v>72</v>
      </c>
      <c r="L11">
        <v>75460</v>
      </c>
      <c r="M11">
        <v>0.82346200000000003</v>
      </c>
      <c r="N11">
        <v>0.61016899999999996</v>
      </c>
      <c r="O11">
        <v>0.85130899999999998</v>
      </c>
      <c r="P11">
        <f t="shared" si="1"/>
        <v>0.76164666666666669</v>
      </c>
      <c r="R11">
        <v>4</v>
      </c>
      <c r="T11">
        <v>10</v>
      </c>
      <c r="U11" s="1">
        <f t="shared" ca="1" si="2"/>
        <v>0.93048226666666667</v>
      </c>
      <c r="V11" s="1">
        <f t="shared" ca="1" si="0"/>
        <v>0.68197560000000002</v>
      </c>
      <c r="W11" s="1">
        <f t="shared" ca="1" si="0"/>
        <v>0.88026946666666672</v>
      </c>
      <c r="X11" s="1">
        <f t="shared" ca="1" si="0"/>
        <v>0.8309091111111111</v>
      </c>
    </row>
    <row r="12" spans="1:24" x14ac:dyDescent="0.55000000000000004">
      <c r="A12">
        <v>11</v>
      </c>
      <c r="B12">
        <v>1</v>
      </c>
      <c r="C12">
        <v>4</v>
      </c>
      <c r="D12">
        <v>15134</v>
      </c>
      <c r="E12">
        <v>0</v>
      </c>
      <c r="F12">
        <v>11469</v>
      </c>
      <c r="G12">
        <v>5232</v>
      </c>
      <c r="H12">
        <v>3391</v>
      </c>
      <c r="I12">
        <v>4300</v>
      </c>
      <c r="J12">
        <v>105160</v>
      </c>
      <c r="K12">
        <v>78</v>
      </c>
      <c r="L12">
        <v>39527</v>
      </c>
      <c r="M12">
        <v>0.79018999999999995</v>
      </c>
      <c r="N12">
        <v>0.66101699999999997</v>
      </c>
      <c r="O12">
        <v>0.44592700000000002</v>
      </c>
      <c r="P12">
        <f t="shared" si="1"/>
        <v>0.632378</v>
      </c>
      <c r="R12">
        <v>4</v>
      </c>
      <c r="T12">
        <v>11</v>
      </c>
      <c r="U12" s="1">
        <f t="shared" ca="1" si="2"/>
        <v>0.90335239999999994</v>
      </c>
      <c r="V12" s="1">
        <f t="shared" ca="1" si="0"/>
        <v>0.70489040000000003</v>
      </c>
      <c r="W12" s="1">
        <f t="shared" ca="1" si="0"/>
        <v>0.55647246666666672</v>
      </c>
      <c r="X12" s="1">
        <f t="shared" ca="1" si="0"/>
        <v>0.72157175555555553</v>
      </c>
    </row>
    <row r="13" spans="1:24" x14ac:dyDescent="0.55000000000000004">
      <c r="A13">
        <v>12</v>
      </c>
      <c r="B13">
        <v>1</v>
      </c>
      <c r="C13">
        <v>4</v>
      </c>
      <c r="D13">
        <v>5584</v>
      </c>
      <c r="E13">
        <v>0</v>
      </c>
      <c r="F13">
        <v>8788</v>
      </c>
      <c r="G13">
        <v>5298</v>
      </c>
      <c r="H13">
        <v>58679</v>
      </c>
      <c r="I13">
        <v>10291</v>
      </c>
      <c r="J13">
        <v>111976</v>
      </c>
      <c r="K13">
        <v>78</v>
      </c>
      <c r="L13">
        <v>88640</v>
      </c>
      <c r="M13">
        <v>0.84140599999999999</v>
      </c>
      <c r="N13">
        <v>0.66101699999999997</v>
      </c>
      <c r="O13">
        <v>1</v>
      </c>
      <c r="P13">
        <f t="shared" si="1"/>
        <v>0.83414099999999991</v>
      </c>
      <c r="R13">
        <v>4</v>
      </c>
      <c r="T13">
        <v>12</v>
      </c>
      <c r="U13" s="1">
        <f t="shared" ca="1" si="2"/>
        <v>0.92752633333333345</v>
      </c>
      <c r="V13" s="1">
        <f t="shared" ca="1" si="0"/>
        <v>0.67723873333333329</v>
      </c>
      <c r="W13" s="1">
        <f t="shared" ca="1" si="0"/>
        <v>0.99542459999999999</v>
      </c>
      <c r="X13" s="1">
        <f t="shared" ca="1" si="0"/>
        <v>0.86672988888888891</v>
      </c>
    </row>
    <row r="14" spans="1:24" x14ac:dyDescent="0.55000000000000004">
      <c r="A14">
        <v>13</v>
      </c>
      <c r="B14">
        <v>1</v>
      </c>
      <c r="C14">
        <v>4</v>
      </c>
      <c r="D14">
        <v>15134</v>
      </c>
      <c r="E14">
        <v>0</v>
      </c>
      <c r="F14">
        <v>5481</v>
      </c>
      <c r="G14">
        <v>6618</v>
      </c>
      <c r="H14">
        <v>13545</v>
      </c>
      <c r="I14">
        <v>5870</v>
      </c>
      <c r="J14">
        <v>110684</v>
      </c>
      <c r="K14">
        <v>84</v>
      </c>
      <c r="L14">
        <v>46650</v>
      </c>
      <c r="M14">
        <v>0.83169800000000005</v>
      </c>
      <c r="N14">
        <v>0.71186400000000005</v>
      </c>
      <c r="O14">
        <v>0.52628600000000003</v>
      </c>
      <c r="P14">
        <f t="shared" si="1"/>
        <v>0.68994933333333341</v>
      </c>
      <c r="R14">
        <v>4</v>
      </c>
      <c r="T14">
        <v>13</v>
      </c>
      <c r="U14" s="1">
        <f t="shared" ca="1" si="2"/>
        <v>0.89423606666666666</v>
      </c>
      <c r="V14" s="1">
        <f t="shared" ca="1" si="0"/>
        <v>0.63931946666666672</v>
      </c>
      <c r="W14" s="1">
        <f t="shared" ca="1" si="0"/>
        <v>0.57893819999999996</v>
      </c>
      <c r="X14" s="1">
        <f t="shared" ca="1" si="0"/>
        <v>0.70416457777777774</v>
      </c>
    </row>
    <row r="15" spans="1:24" x14ac:dyDescent="0.55000000000000004">
      <c r="A15">
        <v>14</v>
      </c>
      <c r="B15">
        <v>1</v>
      </c>
      <c r="C15">
        <v>4</v>
      </c>
      <c r="D15">
        <v>20943</v>
      </c>
      <c r="E15">
        <v>0</v>
      </c>
      <c r="F15">
        <v>8788</v>
      </c>
      <c r="G15">
        <v>5298</v>
      </c>
      <c r="H15">
        <v>1631</v>
      </c>
      <c r="I15">
        <v>1930</v>
      </c>
      <c r="J15">
        <v>104920</v>
      </c>
      <c r="K15">
        <v>38</v>
      </c>
      <c r="L15">
        <v>38590</v>
      </c>
      <c r="M15">
        <v>0.78838600000000003</v>
      </c>
      <c r="N15">
        <v>0.32203399999999999</v>
      </c>
      <c r="O15">
        <v>0.43535600000000002</v>
      </c>
      <c r="P15">
        <f t="shared" si="1"/>
        <v>0.51525866666666664</v>
      </c>
      <c r="R15">
        <v>4</v>
      </c>
      <c r="T15">
        <v>14</v>
      </c>
      <c r="U15" s="1">
        <f t="shared" ca="1" si="2"/>
        <v>0.88451286666666673</v>
      </c>
      <c r="V15" s="1">
        <f t="shared" ca="1" si="0"/>
        <v>0.44302940000000002</v>
      </c>
      <c r="W15" s="1">
        <f t="shared" ca="1" si="0"/>
        <v>0.53842000000000001</v>
      </c>
      <c r="X15" s="1">
        <f t="shared" ca="1" si="0"/>
        <v>0.62198742222222214</v>
      </c>
    </row>
    <row r="16" spans="1:24" x14ac:dyDescent="0.55000000000000004">
      <c r="A16">
        <v>1</v>
      </c>
      <c r="B16">
        <v>2</v>
      </c>
      <c r="C16">
        <v>1</v>
      </c>
      <c r="D16">
        <v>5201</v>
      </c>
      <c r="E16">
        <v>0</v>
      </c>
      <c r="F16">
        <v>14635</v>
      </c>
      <c r="G16">
        <v>4374</v>
      </c>
      <c r="H16">
        <v>12354</v>
      </c>
      <c r="I16">
        <v>3080</v>
      </c>
      <c r="J16">
        <v>109366</v>
      </c>
      <c r="K16">
        <v>14</v>
      </c>
      <c r="L16">
        <v>39644</v>
      </c>
      <c r="M16">
        <v>0.89667799999999998</v>
      </c>
      <c r="N16">
        <v>0.13725499999999999</v>
      </c>
      <c r="O16">
        <v>0.46356399999999998</v>
      </c>
      <c r="P16">
        <f t="shared" si="1"/>
        <v>0.49916566666666667</v>
      </c>
    </row>
    <row r="17" spans="1:36" x14ac:dyDescent="0.55000000000000004">
      <c r="A17">
        <v>2</v>
      </c>
      <c r="B17">
        <v>2</v>
      </c>
      <c r="C17">
        <v>2</v>
      </c>
      <c r="D17">
        <v>6314</v>
      </c>
      <c r="E17">
        <v>0</v>
      </c>
      <c r="F17">
        <v>12538</v>
      </c>
      <c r="G17">
        <v>5100</v>
      </c>
      <c r="H17">
        <v>16304</v>
      </c>
      <c r="I17">
        <v>5160</v>
      </c>
      <c r="J17">
        <v>112900</v>
      </c>
      <c r="K17">
        <v>68</v>
      </c>
      <c r="L17">
        <v>45416</v>
      </c>
      <c r="M17">
        <v>0.92565299999999995</v>
      </c>
      <c r="N17">
        <v>0.66666700000000001</v>
      </c>
      <c r="O17">
        <v>0.531057</v>
      </c>
      <c r="P17">
        <f t="shared" si="1"/>
        <v>0.70779233333333336</v>
      </c>
    </row>
    <row r="18" spans="1:36" x14ac:dyDescent="0.55000000000000004">
      <c r="A18">
        <v>3</v>
      </c>
      <c r="B18">
        <v>2</v>
      </c>
      <c r="C18">
        <v>3</v>
      </c>
      <c r="D18">
        <v>10361</v>
      </c>
      <c r="E18">
        <v>120</v>
      </c>
      <c r="F18">
        <v>6654</v>
      </c>
      <c r="G18">
        <v>11328</v>
      </c>
      <c r="H18">
        <v>13296</v>
      </c>
      <c r="I18">
        <v>7950</v>
      </c>
      <c r="J18">
        <v>120888</v>
      </c>
      <c r="K18">
        <v>102</v>
      </c>
      <c r="L18">
        <v>49709</v>
      </c>
      <c r="M18">
        <v>0.99114500000000005</v>
      </c>
      <c r="N18">
        <v>1</v>
      </c>
      <c r="O18">
        <v>0.58125599999999999</v>
      </c>
      <c r="P18">
        <f t="shared" si="1"/>
        <v>0.85746700000000009</v>
      </c>
    </row>
    <row r="19" spans="1:36" x14ac:dyDescent="0.55000000000000004">
      <c r="A19">
        <v>4</v>
      </c>
      <c r="B19">
        <v>2</v>
      </c>
      <c r="C19">
        <v>3</v>
      </c>
      <c r="D19">
        <v>10361</v>
      </c>
      <c r="E19">
        <v>120</v>
      </c>
      <c r="F19">
        <v>9064</v>
      </c>
      <c r="G19">
        <v>11208</v>
      </c>
      <c r="H19">
        <v>9412</v>
      </c>
      <c r="I19">
        <v>7650</v>
      </c>
      <c r="J19">
        <v>120648</v>
      </c>
      <c r="K19">
        <v>102</v>
      </c>
      <c r="L19">
        <v>47816</v>
      </c>
      <c r="M19">
        <v>0.98917699999999997</v>
      </c>
      <c r="N19">
        <v>1</v>
      </c>
      <c r="O19">
        <v>0.55912099999999998</v>
      </c>
      <c r="P19">
        <f t="shared" si="1"/>
        <v>0.84943266666666661</v>
      </c>
      <c r="X19">
        <v>1</v>
      </c>
      <c r="Y19">
        <v>2</v>
      </c>
      <c r="Z19">
        <v>3</v>
      </c>
      <c r="AA19">
        <v>4</v>
      </c>
      <c r="AG19">
        <v>1</v>
      </c>
      <c r="AH19">
        <v>2</v>
      </c>
      <c r="AI19">
        <v>3</v>
      </c>
      <c r="AJ19">
        <v>4</v>
      </c>
    </row>
    <row r="20" spans="1:36" x14ac:dyDescent="0.55000000000000004">
      <c r="A20">
        <v>5</v>
      </c>
      <c r="B20">
        <v>2</v>
      </c>
      <c r="C20">
        <v>3</v>
      </c>
      <c r="D20">
        <v>7257</v>
      </c>
      <c r="E20">
        <v>80</v>
      </c>
      <c r="F20">
        <v>6654</v>
      </c>
      <c r="G20">
        <v>11328</v>
      </c>
      <c r="H20">
        <v>33883</v>
      </c>
      <c r="I20">
        <v>7690</v>
      </c>
      <c r="J20">
        <v>121308</v>
      </c>
      <c r="K20">
        <v>82</v>
      </c>
      <c r="L20">
        <v>66892</v>
      </c>
      <c r="M20">
        <v>0.99458899999999995</v>
      </c>
      <c r="N20">
        <v>0.80392200000000003</v>
      </c>
      <c r="O20">
        <v>0.78217999999999999</v>
      </c>
      <c r="P20">
        <f t="shared" si="1"/>
        <v>0.86023033333333332</v>
      </c>
      <c r="T20" s="3" t="s">
        <v>28</v>
      </c>
      <c r="U20" s="3" t="s">
        <v>12</v>
      </c>
      <c r="W20" s="2" t="s">
        <v>16</v>
      </c>
      <c r="X20">
        <f>MIN($U$22:$U$36)</f>
        <v>0.47973093333333328</v>
      </c>
      <c r="Y20">
        <f>MIN($U$38:$U$52)</f>
        <v>0.41677266666666668</v>
      </c>
      <c r="Z20">
        <f>MIN($U$54:$U$143)</f>
        <v>0.61748599999999998</v>
      </c>
      <c r="AA20">
        <f>MIN($U$145:$U$234)</f>
        <v>0.51525866666666664</v>
      </c>
      <c r="AC20" s="5" t="s">
        <v>28</v>
      </c>
      <c r="AD20" s="6" t="s">
        <v>11</v>
      </c>
      <c r="AF20" t="s">
        <v>16</v>
      </c>
      <c r="AG20">
        <f>MIN($AD$22:$AD$36)</f>
        <v>0.46262300000000001</v>
      </c>
      <c r="AH20">
        <f>MIN($AD$38:$AD$52)</f>
        <v>0.40076400000000001</v>
      </c>
      <c r="AI20">
        <f>MIN($AD$54:$AD$143)</f>
        <v>0.44847999999999999</v>
      </c>
      <c r="AJ20">
        <f>MIN($AD$145:$AD$221)</f>
        <v>0.39174900000000001</v>
      </c>
    </row>
    <row r="21" spans="1:36" x14ac:dyDescent="0.55000000000000004">
      <c r="A21">
        <v>6</v>
      </c>
      <c r="B21">
        <v>2</v>
      </c>
      <c r="C21">
        <v>3</v>
      </c>
      <c r="D21">
        <v>7257</v>
      </c>
      <c r="E21">
        <v>80</v>
      </c>
      <c r="F21">
        <v>9064</v>
      </c>
      <c r="G21">
        <v>11208</v>
      </c>
      <c r="H21">
        <v>25179</v>
      </c>
      <c r="I21">
        <v>7690</v>
      </c>
      <c r="J21">
        <v>121968</v>
      </c>
      <c r="K21">
        <v>82</v>
      </c>
      <c r="L21">
        <v>60479</v>
      </c>
      <c r="M21">
        <v>1</v>
      </c>
      <c r="N21">
        <v>0.80392200000000003</v>
      </c>
      <c r="O21">
        <v>0.70719100000000001</v>
      </c>
      <c r="P21">
        <f t="shared" si="1"/>
        <v>0.83703766666666668</v>
      </c>
      <c r="T21" s="4">
        <v>1</v>
      </c>
      <c r="W21" s="2" t="s">
        <v>17</v>
      </c>
      <c r="X21">
        <f>QUARTILE($U$22:$U$36,1)</f>
        <v>0.51054316666666666</v>
      </c>
      <c r="Y21">
        <f>QUARTILE($U$38:$U$52,1)</f>
        <v>0.44905201666666661</v>
      </c>
      <c r="Z21">
        <f>QUARTILE($U$54:$U$143,1)</f>
        <v>0.73804516666666664</v>
      </c>
      <c r="AA21">
        <f>QUARTILE($U$145:$U$234,1)</f>
        <v>0.6903058333333334</v>
      </c>
      <c r="AC21" s="7">
        <v>1</v>
      </c>
      <c r="AD21" s="8"/>
      <c r="AF21" t="s">
        <v>17</v>
      </c>
      <c r="AG21">
        <f>QUARTILE($AD$22:$AD$36,1)</f>
        <v>0.50073999999999996</v>
      </c>
      <c r="AH21">
        <f>QUARTILE($AD$38:$AD$52,1)</f>
        <v>0.47269</v>
      </c>
      <c r="AI21">
        <f>QUARTILE($AD$54:$AD$143,1)</f>
        <v>0.59385299999999996</v>
      </c>
      <c r="AJ21">
        <f>QUARTILE($AD$145:$AD$221,1)</f>
        <v>0.55069800000000002</v>
      </c>
    </row>
    <row r="22" spans="1:36" x14ac:dyDescent="0.55000000000000004">
      <c r="A22">
        <v>7</v>
      </c>
      <c r="B22">
        <v>2</v>
      </c>
      <c r="C22">
        <v>3</v>
      </c>
      <c r="D22">
        <v>14422</v>
      </c>
      <c r="E22">
        <v>120</v>
      </c>
      <c r="F22">
        <v>6654</v>
      </c>
      <c r="G22">
        <v>11328</v>
      </c>
      <c r="H22">
        <v>7328</v>
      </c>
      <c r="I22">
        <v>3890</v>
      </c>
      <c r="J22">
        <v>118944</v>
      </c>
      <c r="K22">
        <v>78</v>
      </c>
      <c r="L22">
        <v>43742</v>
      </c>
      <c r="M22">
        <v>0.97520700000000005</v>
      </c>
      <c r="N22">
        <v>0.764706</v>
      </c>
      <c r="O22">
        <v>0.51148300000000002</v>
      </c>
      <c r="P22">
        <f t="shared" si="1"/>
        <v>0.75046533333333343</v>
      </c>
      <c r="U22" s="4">
        <v>0.47973093333333328</v>
      </c>
      <c r="W22" s="2" t="s">
        <v>18</v>
      </c>
      <c r="X22">
        <f>MEDIAN($U$22:$U$36)</f>
        <v>0.55750866666666665</v>
      </c>
      <c r="Y22">
        <f>MEDIAN($U$38:$U$52)</f>
        <v>0.52674466666666664</v>
      </c>
      <c r="Z22">
        <f>MEDIAN($U$54:$U$143)</f>
        <v>0.80980783333333339</v>
      </c>
      <c r="AA22">
        <f>MEDIAN($U$145:$U$234)</f>
        <v>0.78027083333333325</v>
      </c>
      <c r="AC22" s="9"/>
      <c r="AD22" s="10">
        <v>0.56347000000000003</v>
      </c>
      <c r="AF22" t="s">
        <v>18</v>
      </c>
      <c r="AG22">
        <f>MEDIAN($AD$22:$AD$36)</f>
        <v>0.56347000000000003</v>
      </c>
      <c r="AH22">
        <f>MEDIAN($AD$38:$AD$52)</f>
        <v>0.50859600000000005</v>
      </c>
      <c r="AI22">
        <f>MEDIAN($AD$54:$AD$143)</f>
        <v>0.67144150000000002</v>
      </c>
      <c r="AJ22">
        <f>MEDIAN($AD$145:$AD$221)</f>
        <v>0.64697300000000002</v>
      </c>
    </row>
    <row r="23" spans="1:36" x14ac:dyDescent="0.55000000000000004">
      <c r="A23">
        <v>8</v>
      </c>
      <c r="B23">
        <v>2</v>
      </c>
      <c r="C23">
        <v>3</v>
      </c>
      <c r="D23">
        <v>14422</v>
      </c>
      <c r="E23">
        <v>120</v>
      </c>
      <c r="F23">
        <v>9064</v>
      </c>
      <c r="G23">
        <v>11208</v>
      </c>
      <c r="H23">
        <v>4091</v>
      </c>
      <c r="I23">
        <v>2790</v>
      </c>
      <c r="J23">
        <v>118308</v>
      </c>
      <c r="K23">
        <v>76</v>
      </c>
      <c r="L23">
        <v>41696</v>
      </c>
      <c r="M23">
        <v>0.96999199999999997</v>
      </c>
      <c r="N23">
        <v>0.74509800000000004</v>
      </c>
      <c r="O23">
        <v>0.48755799999999999</v>
      </c>
      <c r="P23">
        <f t="shared" si="1"/>
        <v>0.73421599999999998</v>
      </c>
      <c r="U23" s="4">
        <v>0.49513533333333332</v>
      </c>
      <c r="W23" s="2" t="s">
        <v>19</v>
      </c>
      <c r="X23">
        <f>QUARTILE($U$22:$U$36,3)</f>
        <v>0.62014466666666668</v>
      </c>
      <c r="Y23">
        <f>QUARTILE($U$38:$U$52,3)</f>
        <v>0.72134666666666658</v>
      </c>
      <c r="Z23">
        <f>QUARTILE($U$54:$U$143,3)</f>
        <v>0.85319774999999998</v>
      </c>
      <c r="AA23">
        <f>QUARTILE($U$145:$U$234,3)</f>
        <v>0.87604183333333341</v>
      </c>
      <c r="AC23" s="9"/>
      <c r="AD23" s="10">
        <v>0.46356399999999998</v>
      </c>
      <c r="AF23" t="s">
        <v>19</v>
      </c>
      <c r="AG23">
        <f>QUARTILE($AD$22:$AD$36,3)</f>
        <v>0.68645850000000008</v>
      </c>
      <c r="AH23">
        <f>QUARTILE($AD$38:$AD$52,3)</f>
        <v>0.613626</v>
      </c>
      <c r="AI23">
        <f>QUARTILE($AD$54:$AD$143,3)</f>
        <v>0.77658975000000008</v>
      </c>
      <c r="AJ23">
        <f>QUARTILE($AD$145:$AD$221,3)</f>
        <v>0.85130899999999998</v>
      </c>
    </row>
    <row r="24" spans="1:36" x14ac:dyDescent="0.55000000000000004">
      <c r="A24">
        <v>9</v>
      </c>
      <c r="B24">
        <v>2</v>
      </c>
      <c r="C24">
        <v>4</v>
      </c>
      <c r="D24">
        <v>5789</v>
      </c>
      <c r="E24">
        <v>80</v>
      </c>
      <c r="F24">
        <v>14796</v>
      </c>
      <c r="G24">
        <v>11413</v>
      </c>
      <c r="H24">
        <v>11832</v>
      </c>
      <c r="I24">
        <v>7980</v>
      </c>
      <c r="J24">
        <v>119942</v>
      </c>
      <c r="K24">
        <v>86</v>
      </c>
      <c r="L24">
        <v>51889</v>
      </c>
      <c r="M24">
        <v>0.98338899999999996</v>
      </c>
      <c r="N24">
        <v>0.84313700000000003</v>
      </c>
      <c r="O24">
        <v>0.60674700000000004</v>
      </c>
      <c r="P24">
        <f t="shared" si="1"/>
        <v>0.8110909999999999</v>
      </c>
      <c r="U24" s="4">
        <v>0.49916566666666667</v>
      </c>
      <c r="W24" s="2" t="s">
        <v>20</v>
      </c>
      <c r="X24">
        <f>MAX($U$22:$U$36)</f>
        <v>0.66893000000000002</v>
      </c>
      <c r="Y24">
        <f>MAX($U$38:$U$52)</f>
        <v>0.81429933333333337</v>
      </c>
      <c r="Z24">
        <f>MAX($U$54:$U$143)</f>
        <v>0.9933036666666667</v>
      </c>
      <c r="AA24">
        <f>MAX($U$145:$U$234)</f>
        <v>0.97209066666666677</v>
      </c>
      <c r="AC24" s="9"/>
      <c r="AD24" s="10">
        <v>0.63763599999999998</v>
      </c>
      <c r="AF24" t="s">
        <v>20</v>
      </c>
      <c r="AG24">
        <f>MAX($AD$22:$AD$36)</f>
        <v>0.80916299999999997</v>
      </c>
      <c r="AH24">
        <f>MAX($AD$38:$AD$52)</f>
        <v>0.75280599999999998</v>
      </c>
      <c r="AI24">
        <f>MAX($AD$54:$AD$143)</f>
        <v>1</v>
      </c>
      <c r="AJ24">
        <f>MAX($AD$145:$AD$221)</f>
        <v>1</v>
      </c>
    </row>
    <row r="25" spans="1:36" x14ac:dyDescent="0.55000000000000004">
      <c r="A25">
        <v>10</v>
      </c>
      <c r="B25">
        <v>2</v>
      </c>
      <c r="C25">
        <v>4</v>
      </c>
      <c r="D25">
        <v>5789</v>
      </c>
      <c r="E25">
        <v>80</v>
      </c>
      <c r="F25">
        <v>9905</v>
      </c>
      <c r="G25">
        <v>10608</v>
      </c>
      <c r="H25">
        <v>36517</v>
      </c>
      <c r="I25">
        <v>7650</v>
      </c>
      <c r="J25">
        <v>119156</v>
      </c>
      <c r="K25">
        <v>80</v>
      </c>
      <c r="L25">
        <v>70549</v>
      </c>
      <c r="M25">
        <v>0.97694499999999995</v>
      </c>
      <c r="N25">
        <v>0.78431399999999996</v>
      </c>
      <c r="O25">
        <v>0.82494199999999995</v>
      </c>
      <c r="P25">
        <f t="shared" si="1"/>
        <v>0.86206700000000003</v>
      </c>
      <c r="U25" s="4">
        <v>0.50686133333333327</v>
      </c>
      <c r="AC25" s="9"/>
      <c r="AD25" s="10">
        <v>0.50518799999999997</v>
      </c>
    </row>
    <row r="26" spans="1:36" x14ac:dyDescent="0.55000000000000004">
      <c r="A26">
        <v>11</v>
      </c>
      <c r="B26">
        <v>2</v>
      </c>
      <c r="C26">
        <v>4</v>
      </c>
      <c r="D26">
        <v>13216</v>
      </c>
      <c r="E26">
        <v>120</v>
      </c>
      <c r="F26">
        <v>9905</v>
      </c>
      <c r="G26">
        <v>10608</v>
      </c>
      <c r="H26">
        <v>4256</v>
      </c>
      <c r="I26">
        <v>2690</v>
      </c>
      <c r="J26">
        <v>115910</v>
      </c>
      <c r="K26">
        <v>78</v>
      </c>
      <c r="L26">
        <v>40795</v>
      </c>
      <c r="M26">
        <v>0.95033100000000004</v>
      </c>
      <c r="N26">
        <v>0.764706</v>
      </c>
      <c r="O26">
        <v>0.47702299999999997</v>
      </c>
      <c r="P26">
        <f t="shared" si="1"/>
        <v>0.73068666666666671</v>
      </c>
      <c r="U26" s="4">
        <v>0.51422500000000004</v>
      </c>
      <c r="W26" s="2" t="s">
        <v>21</v>
      </c>
      <c r="X26">
        <f>X21</f>
        <v>0.51054316666666666</v>
      </c>
      <c r="Y26">
        <f t="shared" ref="Y26:AA26" si="3">Y21</f>
        <v>0.44905201666666661</v>
      </c>
      <c r="Z26">
        <f t="shared" si="3"/>
        <v>0.73804516666666664</v>
      </c>
      <c r="AA26">
        <f t="shared" si="3"/>
        <v>0.6903058333333334</v>
      </c>
      <c r="AC26" s="9"/>
      <c r="AD26" s="10">
        <v>0.49629200000000001</v>
      </c>
      <c r="AF26" t="s">
        <v>21</v>
      </c>
      <c r="AG26">
        <f>AG21</f>
        <v>0.50073999999999996</v>
      </c>
      <c r="AH26">
        <f t="shared" ref="AH26:AJ26" si="4">AH21</f>
        <v>0.47269</v>
      </c>
      <c r="AI26">
        <f t="shared" si="4"/>
        <v>0.59385299999999996</v>
      </c>
      <c r="AJ26">
        <f t="shared" si="4"/>
        <v>0.55069800000000002</v>
      </c>
    </row>
    <row r="27" spans="1:36" x14ac:dyDescent="0.55000000000000004">
      <c r="A27">
        <v>12</v>
      </c>
      <c r="B27">
        <v>2</v>
      </c>
      <c r="C27">
        <v>4</v>
      </c>
      <c r="D27">
        <v>5789</v>
      </c>
      <c r="E27">
        <v>80</v>
      </c>
      <c r="F27">
        <v>6157</v>
      </c>
      <c r="G27">
        <v>11010</v>
      </c>
      <c r="H27">
        <v>54834</v>
      </c>
      <c r="I27">
        <v>7650</v>
      </c>
      <c r="J27">
        <v>120876</v>
      </c>
      <c r="K27">
        <v>74</v>
      </c>
      <c r="L27">
        <v>85520</v>
      </c>
      <c r="M27">
        <v>0.99104700000000001</v>
      </c>
      <c r="N27">
        <v>0.72548999999999997</v>
      </c>
      <c r="O27">
        <v>1</v>
      </c>
      <c r="P27">
        <f t="shared" si="1"/>
        <v>0.90551233333333325</v>
      </c>
      <c r="U27" s="4">
        <v>0.51919799999999994</v>
      </c>
      <c r="W27" s="2" t="s">
        <v>22</v>
      </c>
      <c r="X27">
        <f>X22-X21</f>
        <v>4.6965499999999993E-2</v>
      </c>
      <c r="Y27">
        <f t="shared" ref="Y27:AA27" si="5">Y22-Y21</f>
        <v>7.769265000000003E-2</v>
      </c>
      <c r="Z27">
        <f t="shared" si="5"/>
        <v>7.1762666666666752E-2</v>
      </c>
      <c r="AA27">
        <f t="shared" si="5"/>
        <v>8.9964999999999851E-2</v>
      </c>
      <c r="AC27" s="9"/>
      <c r="AD27" s="10">
        <v>0.47069</v>
      </c>
      <c r="AF27" t="s">
        <v>22</v>
      </c>
      <c r="AG27">
        <f>AG22-AG21</f>
        <v>6.2730000000000063E-2</v>
      </c>
      <c r="AH27">
        <f t="shared" ref="AH27:AJ28" si="6">AH22-AH21</f>
        <v>3.5906000000000049E-2</v>
      </c>
      <c r="AI27">
        <f t="shared" si="6"/>
        <v>7.758850000000006E-2</v>
      </c>
      <c r="AJ27">
        <f t="shared" si="6"/>
        <v>9.6274999999999999E-2</v>
      </c>
    </row>
    <row r="28" spans="1:36" x14ac:dyDescent="0.55000000000000004">
      <c r="A28">
        <v>13</v>
      </c>
      <c r="B28">
        <v>2</v>
      </c>
      <c r="C28">
        <v>4</v>
      </c>
      <c r="D28">
        <v>13216</v>
      </c>
      <c r="E28">
        <v>120</v>
      </c>
      <c r="F28">
        <v>4095</v>
      </c>
      <c r="G28">
        <v>7014</v>
      </c>
      <c r="H28">
        <v>13438</v>
      </c>
      <c r="I28">
        <v>5160</v>
      </c>
      <c r="J28">
        <v>115372</v>
      </c>
      <c r="K28">
        <v>64</v>
      </c>
      <c r="L28">
        <v>43043</v>
      </c>
      <c r="M28">
        <v>0.94591999999999998</v>
      </c>
      <c r="N28">
        <v>0.62745099999999998</v>
      </c>
      <c r="O28">
        <v>0.50330900000000001</v>
      </c>
      <c r="P28">
        <f t="shared" si="1"/>
        <v>0.69222666666666655</v>
      </c>
      <c r="U28" s="4">
        <v>0.52224899999999996</v>
      </c>
      <c r="W28" s="2" t="s">
        <v>23</v>
      </c>
      <c r="X28">
        <f>X23-X22</f>
        <v>6.2636000000000025E-2</v>
      </c>
      <c r="Y28">
        <f t="shared" ref="Y28:AA28" si="7">Y23-Y22</f>
        <v>0.19460199999999994</v>
      </c>
      <c r="Z28">
        <f t="shared" si="7"/>
        <v>4.3389916666666584E-2</v>
      </c>
      <c r="AA28">
        <f t="shared" si="7"/>
        <v>9.5771000000000162E-2</v>
      </c>
      <c r="AC28" s="9"/>
      <c r="AD28" s="10">
        <v>0.53362699999999996</v>
      </c>
      <c r="AF28" t="s">
        <v>23</v>
      </c>
      <c r="AG28">
        <f>AG23-AG22</f>
        <v>0.12298850000000006</v>
      </c>
      <c r="AH28">
        <f t="shared" si="6"/>
        <v>0.10502999999999996</v>
      </c>
      <c r="AI28">
        <f t="shared" si="6"/>
        <v>0.10514825000000005</v>
      </c>
      <c r="AJ28">
        <f t="shared" si="6"/>
        <v>0.20433599999999996</v>
      </c>
    </row>
    <row r="29" spans="1:36" x14ac:dyDescent="0.55000000000000004">
      <c r="A29">
        <v>14</v>
      </c>
      <c r="B29">
        <v>2</v>
      </c>
      <c r="C29">
        <v>4</v>
      </c>
      <c r="D29">
        <v>23561</v>
      </c>
      <c r="E29">
        <v>120</v>
      </c>
      <c r="F29">
        <v>6157</v>
      </c>
      <c r="G29">
        <v>11010</v>
      </c>
      <c r="H29">
        <v>2907</v>
      </c>
      <c r="I29">
        <v>3590</v>
      </c>
      <c r="J29">
        <v>116934</v>
      </c>
      <c r="K29">
        <v>64</v>
      </c>
      <c r="L29">
        <v>47345</v>
      </c>
      <c r="M29">
        <v>0.958727</v>
      </c>
      <c r="N29">
        <v>0.62745099999999998</v>
      </c>
      <c r="O29">
        <v>0.55361300000000002</v>
      </c>
      <c r="P29">
        <f t="shared" si="1"/>
        <v>0.71326366666666663</v>
      </c>
      <c r="U29" s="4">
        <v>0.55750866666666665</v>
      </c>
      <c r="AC29" s="9"/>
      <c r="AD29" s="10">
        <v>0.80916299999999997</v>
      </c>
    </row>
    <row r="30" spans="1:36" x14ac:dyDescent="0.55000000000000004">
      <c r="A30">
        <v>1</v>
      </c>
      <c r="B30">
        <v>3</v>
      </c>
      <c r="C30">
        <v>1</v>
      </c>
      <c r="D30">
        <v>7550</v>
      </c>
      <c r="E30">
        <v>-600</v>
      </c>
      <c r="F30">
        <v>11769</v>
      </c>
      <c r="G30">
        <v>6900</v>
      </c>
      <c r="H30">
        <v>19744</v>
      </c>
      <c r="I30">
        <v>3200</v>
      </c>
      <c r="J30">
        <v>107228</v>
      </c>
      <c r="K30">
        <v>24</v>
      </c>
      <c r="L30">
        <v>48563</v>
      </c>
      <c r="M30">
        <v>0.89531300000000003</v>
      </c>
      <c r="N30">
        <v>0.235294</v>
      </c>
      <c r="O30">
        <v>0.63763599999999998</v>
      </c>
      <c r="P30">
        <f t="shared" si="1"/>
        <v>0.58941433333333337</v>
      </c>
      <c r="U30" s="4">
        <v>0.58941433333333337</v>
      </c>
      <c r="W30" s="2" t="s">
        <v>24</v>
      </c>
      <c r="X30">
        <f>X24-X23</f>
        <v>4.8785333333333347E-2</v>
      </c>
      <c r="Y30">
        <f t="shared" ref="Y30:AA30" si="8">Y24-Y23</f>
        <v>9.2952666666666794E-2</v>
      </c>
      <c r="Z30">
        <f t="shared" si="8"/>
        <v>0.14010591666666672</v>
      </c>
      <c r="AA30">
        <f t="shared" si="8"/>
        <v>9.6048833333333361E-2</v>
      </c>
      <c r="AC30" s="9"/>
      <c r="AD30" s="10">
        <v>0.55510899999999996</v>
      </c>
      <c r="AF30" t="s">
        <v>24</v>
      </c>
      <c r="AG30">
        <f>AG24-AG23</f>
        <v>0.12270449999999988</v>
      </c>
      <c r="AH30">
        <f t="shared" ref="AH30:AJ30" si="9">AH24-AH23</f>
        <v>0.13917999999999997</v>
      </c>
      <c r="AI30">
        <f t="shared" si="9"/>
        <v>0.22341024999999992</v>
      </c>
      <c r="AJ30">
        <f t="shared" si="9"/>
        <v>0.14869100000000002</v>
      </c>
    </row>
    <row r="31" spans="1:36" x14ac:dyDescent="0.55000000000000004">
      <c r="A31">
        <v>2</v>
      </c>
      <c r="B31">
        <v>3</v>
      </c>
      <c r="C31">
        <v>2</v>
      </c>
      <c r="D31">
        <v>8010</v>
      </c>
      <c r="E31">
        <v>0</v>
      </c>
      <c r="F31">
        <v>9794</v>
      </c>
      <c r="G31">
        <v>0</v>
      </c>
      <c r="H31">
        <v>15404</v>
      </c>
      <c r="I31">
        <v>5170</v>
      </c>
      <c r="J31">
        <v>105424</v>
      </c>
      <c r="K31">
        <v>20</v>
      </c>
      <c r="L31">
        <v>38378</v>
      </c>
      <c r="M31">
        <v>0.88024999999999998</v>
      </c>
      <c r="N31">
        <v>0.196078</v>
      </c>
      <c r="O31">
        <v>0.50390599999999997</v>
      </c>
      <c r="P31">
        <f t="shared" si="1"/>
        <v>0.52674466666666664</v>
      </c>
      <c r="U31" s="4">
        <v>0.59449233333333329</v>
      </c>
      <c r="W31" s="2" t="s">
        <v>25</v>
      </c>
      <c r="X31">
        <f>X21-X20</f>
        <v>3.0812233333333383E-2</v>
      </c>
      <c r="Y31">
        <f t="shared" ref="Y31:AA31" si="10">Y21-Y20</f>
        <v>3.2279349999999929E-2</v>
      </c>
      <c r="Z31">
        <f t="shared" si="10"/>
        <v>0.12055916666666666</v>
      </c>
      <c r="AA31">
        <f t="shared" si="10"/>
        <v>0.17504716666666675</v>
      </c>
      <c r="AC31" s="9"/>
      <c r="AD31" s="10">
        <v>0.59436299999999997</v>
      </c>
      <c r="AF31" t="s">
        <v>25</v>
      </c>
      <c r="AG31">
        <f>AG21-AG20</f>
        <v>3.8116999999999956E-2</v>
      </c>
      <c r="AH31">
        <f t="shared" ref="AH31:AJ31" si="11">AH21-AH20</f>
        <v>7.192599999999999E-2</v>
      </c>
      <c r="AI31">
        <f t="shared" si="11"/>
        <v>0.14537299999999997</v>
      </c>
      <c r="AJ31">
        <f t="shared" si="11"/>
        <v>0.15894900000000001</v>
      </c>
    </row>
    <row r="32" spans="1:36" x14ac:dyDescent="0.55000000000000004">
      <c r="A32">
        <v>3</v>
      </c>
      <c r="B32">
        <v>3</v>
      </c>
      <c r="C32">
        <v>3</v>
      </c>
      <c r="D32">
        <v>10439</v>
      </c>
      <c r="E32">
        <v>140</v>
      </c>
      <c r="F32">
        <v>7660</v>
      </c>
      <c r="G32">
        <v>11628</v>
      </c>
      <c r="H32">
        <v>15688</v>
      </c>
      <c r="I32">
        <v>5930</v>
      </c>
      <c r="J32">
        <v>117480</v>
      </c>
      <c r="K32">
        <v>78</v>
      </c>
      <c r="L32">
        <v>51485</v>
      </c>
      <c r="M32">
        <v>0.98091300000000003</v>
      </c>
      <c r="N32">
        <v>0.764706</v>
      </c>
      <c r="O32">
        <v>0.67600199999999999</v>
      </c>
      <c r="P32">
        <f t="shared" si="1"/>
        <v>0.80720700000000001</v>
      </c>
      <c r="U32" s="4">
        <v>0.60996733333333342</v>
      </c>
      <c r="AC32" s="9"/>
      <c r="AD32" s="10">
        <v>0.46262300000000001</v>
      </c>
    </row>
    <row r="33" spans="1:30" x14ac:dyDescent="0.55000000000000004">
      <c r="A33">
        <v>4</v>
      </c>
      <c r="B33">
        <v>3</v>
      </c>
      <c r="C33">
        <v>3</v>
      </c>
      <c r="D33">
        <v>10439</v>
      </c>
      <c r="E33">
        <v>140</v>
      </c>
      <c r="F33">
        <v>10112</v>
      </c>
      <c r="G33">
        <v>7992</v>
      </c>
      <c r="H33">
        <v>10195</v>
      </c>
      <c r="I33">
        <v>5930</v>
      </c>
      <c r="J33">
        <v>114366</v>
      </c>
      <c r="K33">
        <v>66</v>
      </c>
      <c r="L33">
        <v>44809</v>
      </c>
      <c r="M33">
        <v>0.95491199999999998</v>
      </c>
      <c r="N33">
        <v>0.64705900000000005</v>
      </c>
      <c r="O33">
        <v>0.58834600000000004</v>
      </c>
      <c r="P33">
        <f t="shared" si="1"/>
        <v>0.73010566666666676</v>
      </c>
      <c r="U33" s="4">
        <v>0.63032199999999994</v>
      </c>
      <c r="AC33" s="9"/>
      <c r="AD33" s="10">
        <v>0.80391299999999999</v>
      </c>
    </row>
    <row r="34" spans="1:30" x14ac:dyDescent="0.55000000000000004">
      <c r="A34">
        <v>5</v>
      </c>
      <c r="B34">
        <v>3</v>
      </c>
      <c r="C34">
        <v>3</v>
      </c>
      <c r="D34">
        <v>7027</v>
      </c>
      <c r="E34">
        <v>40</v>
      </c>
      <c r="F34">
        <v>7660</v>
      </c>
      <c r="G34">
        <v>11628</v>
      </c>
      <c r="H34">
        <v>41016</v>
      </c>
      <c r="I34">
        <v>8790</v>
      </c>
      <c r="J34">
        <v>117360</v>
      </c>
      <c r="K34">
        <v>102</v>
      </c>
      <c r="L34">
        <v>76161</v>
      </c>
      <c r="M34">
        <v>0.97991099999999998</v>
      </c>
      <c r="N34">
        <v>1</v>
      </c>
      <c r="O34">
        <v>1</v>
      </c>
      <c r="P34">
        <f t="shared" si="1"/>
        <v>0.9933036666666667</v>
      </c>
      <c r="U34" s="4">
        <v>0.63741066666666668</v>
      </c>
      <c r="AC34" s="9"/>
      <c r="AD34" s="10">
        <v>0.67485700000000004</v>
      </c>
    </row>
    <row r="35" spans="1:30" x14ac:dyDescent="0.55000000000000004">
      <c r="A35">
        <v>6</v>
      </c>
      <c r="B35">
        <v>3</v>
      </c>
      <c r="C35">
        <v>3</v>
      </c>
      <c r="D35">
        <v>7027</v>
      </c>
      <c r="E35">
        <v>40</v>
      </c>
      <c r="F35">
        <v>10112</v>
      </c>
      <c r="G35">
        <v>7992</v>
      </c>
      <c r="H35">
        <v>34788</v>
      </c>
      <c r="I35">
        <v>5930</v>
      </c>
      <c r="J35">
        <v>114138</v>
      </c>
      <c r="K35">
        <v>90</v>
      </c>
      <c r="L35">
        <v>65890</v>
      </c>
      <c r="M35">
        <v>0.95300799999999997</v>
      </c>
      <c r="N35">
        <v>0.88235300000000005</v>
      </c>
      <c r="O35">
        <v>0.86514100000000005</v>
      </c>
      <c r="P35">
        <f t="shared" si="1"/>
        <v>0.90016733333333343</v>
      </c>
      <c r="U35" s="4">
        <v>0.65122466666666667</v>
      </c>
      <c r="AC35" s="9"/>
      <c r="AD35" s="10">
        <v>0.72175100000000003</v>
      </c>
    </row>
    <row r="36" spans="1:30" x14ac:dyDescent="0.55000000000000004">
      <c r="A36">
        <v>7</v>
      </c>
      <c r="B36">
        <v>3</v>
      </c>
      <c r="C36">
        <v>3</v>
      </c>
      <c r="D36">
        <v>14311</v>
      </c>
      <c r="E36">
        <v>180</v>
      </c>
      <c r="F36">
        <v>7660</v>
      </c>
      <c r="G36">
        <v>11628</v>
      </c>
      <c r="H36">
        <v>7156</v>
      </c>
      <c r="I36">
        <v>5170</v>
      </c>
      <c r="J36">
        <v>117042</v>
      </c>
      <c r="K36">
        <v>74</v>
      </c>
      <c r="L36">
        <v>46105</v>
      </c>
      <c r="M36">
        <v>0.97725600000000001</v>
      </c>
      <c r="N36">
        <v>0.72548999999999997</v>
      </c>
      <c r="O36">
        <v>0.60536199999999996</v>
      </c>
      <c r="P36">
        <f t="shared" si="1"/>
        <v>0.76936933333333324</v>
      </c>
      <c r="U36" s="4">
        <v>0.66893000000000002</v>
      </c>
      <c r="AC36" s="9"/>
      <c r="AD36" s="10">
        <v>0.69806000000000001</v>
      </c>
    </row>
    <row r="37" spans="1:30" x14ac:dyDescent="0.55000000000000004">
      <c r="A37">
        <v>8</v>
      </c>
      <c r="B37">
        <v>3</v>
      </c>
      <c r="C37">
        <v>3</v>
      </c>
      <c r="D37">
        <v>14311</v>
      </c>
      <c r="E37">
        <v>180</v>
      </c>
      <c r="F37">
        <v>10112</v>
      </c>
      <c r="G37">
        <v>7992</v>
      </c>
      <c r="H37">
        <v>5053</v>
      </c>
      <c r="I37">
        <v>1790</v>
      </c>
      <c r="J37">
        <v>111588</v>
      </c>
      <c r="K37">
        <v>62</v>
      </c>
      <c r="L37">
        <v>39439</v>
      </c>
      <c r="M37">
        <v>0.93171700000000002</v>
      </c>
      <c r="N37">
        <v>0.60784300000000002</v>
      </c>
      <c r="O37">
        <v>0.51783699999999999</v>
      </c>
      <c r="P37">
        <f t="shared" si="1"/>
        <v>0.68579899999999994</v>
      </c>
      <c r="T37" s="4">
        <v>2</v>
      </c>
      <c r="AC37" s="11">
        <v>2</v>
      </c>
      <c r="AD37" s="12"/>
    </row>
    <row r="38" spans="1:30" x14ac:dyDescent="0.55000000000000004">
      <c r="A38">
        <v>9</v>
      </c>
      <c r="B38">
        <v>3</v>
      </c>
      <c r="C38">
        <v>4</v>
      </c>
      <c r="D38">
        <v>4907</v>
      </c>
      <c r="E38">
        <v>0</v>
      </c>
      <c r="F38">
        <v>14936</v>
      </c>
      <c r="G38">
        <v>13218</v>
      </c>
      <c r="H38">
        <v>21448</v>
      </c>
      <c r="I38">
        <v>8460</v>
      </c>
      <c r="J38">
        <v>119766</v>
      </c>
      <c r="K38">
        <v>86</v>
      </c>
      <c r="L38">
        <v>62969</v>
      </c>
      <c r="M38">
        <v>1</v>
      </c>
      <c r="N38">
        <v>0.84313700000000003</v>
      </c>
      <c r="O38">
        <v>0.82678799999999997</v>
      </c>
      <c r="P38">
        <f t="shared" si="1"/>
        <v>0.88997500000000007</v>
      </c>
      <c r="U38" s="4">
        <v>0.41677266666666668</v>
      </c>
      <c r="AC38" s="9"/>
      <c r="AD38" s="10">
        <v>0.59957099999999997</v>
      </c>
    </row>
    <row r="39" spans="1:30" x14ac:dyDescent="0.55000000000000004">
      <c r="A39">
        <v>10</v>
      </c>
      <c r="B39">
        <v>3</v>
      </c>
      <c r="C39">
        <v>4</v>
      </c>
      <c r="D39">
        <v>4907</v>
      </c>
      <c r="E39">
        <v>0</v>
      </c>
      <c r="F39">
        <v>11154</v>
      </c>
      <c r="G39">
        <v>11868</v>
      </c>
      <c r="H39">
        <v>31717</v>
      </c>
      <c r="I39">
        <v>8460</v>
      </c>
      <c r="J39">
        <v>116722</v>
      </c>
      <c r="K39">
        <v>68</v>
      </c>
      <c r="L39">
        <v>68106</v>
      </c>
      <c r="M39">
        <v>0.97458400000000001</v>
      </c>
      <c r="N39">
        <v>0.66666700000000001</v>
      </c>
      <c r="O39">
        <v>0.89423699999999995</v>
      </c>
      <c r="P39">
        <f t="shared" si="1"/>
        <v>0.84516266666666662</v>
      </c>
      <c r="U39" s="4">
        <v>0.43543333333333334</v>
      </c>
      <c r="AC39" s="9"/>
      <c r="AD39" s="10">
        <v>0.531057</v>
      </c>
    </row>
    <row r="40" spans="1:30" x14ac:dyDescent="0.55000000000000004">
      <c r="A40">
        <v>11</v>
      </c>
      <c r="B40">
        <v>3</v>
      </c>
      <c r="C40">
        <v>4</v>
      </c>
      <c r="D40">
        <v>14887</v>
      </c>
      <c r="E40">
        <v>180</v>
      </c>
      <c r="F40">
        <v>11154</v>
      </c>
      <c r="G40">
        <v>11868</v>
      </c>
      <c r="H40">
        <v>2963</v>
      </c>
      <c r="I40">
        <v>5170</v>
      </c>
      <c r="J40">
        <v>115534</v>
      </c>
      <c r="K40">
        <v>78</v>
      </c>
      <c r="L40">
        <v>46223</v>
      </c>
      <c r="M40">
        <v>0.96466399999999997</v>
      </c>
      <c r="N40">
        <v>0.764706</v>
      </c>
      <c r="O40">
        <v>0.60691200000000001</v>
      </c>
      <c r="P40">
        <f t="shared" si="1"/>
        <v>0.77876066666666655</v>
      </c>
      <c r="U40" s="4">
        <v>0.44454133333333329</v>
      </c>
      <c r="AC40" s="9"/>
      <c r="AD40" s="10">
        <v>0.50390599999999997</v>
      </c>
    </row>
    <row r="41" spans="1:30" x14ac:dyDescent="0.55000000000000004">
      <c r="A41">
        <v>12</v>
      </c>
      <c r="B41">
        <v>3</v>
      </c>
      <c r="C41">
        <v>4</v>
      </c>
      <c r="D41">
        <v>4907</v>
      </c>
      <c r="E41">
        <v>0</v>
      </c>
      <c r="F41">
        <v>7715</v>
      </c>
      <c r="G41">
        <v>6252</v>
      </c>
      <c r="H41">
        <v>43599</v>
      </c>
      <c r="I41">
        <v>8460</v>
      </c>
      <c r="J41">
        <v>112274</v>
      </c>
      <c r="K41">
        <v>62</v>
      </c>
      <c r="L41">
        <v>70934</v>
      </c>
      <c r="M41">
        <v>0.93744499999999997</v>
      </c>
      <c r="N41">
        <v>0.60784300000000002</v>
      </c>
      <c r="O41">
        <v>0.931369</v>
      </c>
      <c r="P41">
        <f t="shared" si="1"/>
        <v>0.82555233333333333</v>
      </c>
      <c r="U41" s="4">
        <v>0.44614566666666661</v>
      </c>
      <c r="AC41" s="9"/>
      <c r="AD41" s="10">
        <v>0.45942899999999998</v>
      </c>
    </row>
    <row r="42" spans="1:30" x14ac:dyDescent="0.55000000000000004">
      <c r="A42">
        <v>13</v>
      </c>
      <c r="B42">
        <v>3</v>
      </c>
      <c r="C42">
        <v>4</v>
      </c>
      <c r="D42">
        <v>14887</v>
      </c>
      <c r="E42">
        <v>180</v>
      </c>
      <c r="F42">
        <v>5432</v>
      </c>
      <c r="G42">
        <v>5076</v>
      </c>
      <c r="H42">
        <v>9966</v>
      </c>
      <c r="I42">
        <v>5410</v>
      </c>
      <c r="J42">
        <v>108864</v>
      </c>
      <c r="K42">
        <v>64</v>
      </c>
      <c r="L42">
        <v>40952</v>
      </c>
      <c r="M42">
        <v>0.908972</v>
      </c>
      <c r="N42">
        <v>0.62745099999999998</v>
      </c>
      <c r="O42">
        <v>0.53770300000000004</v>
      </c>
      <c r="P42">
        <f t="shared" si="1"/>
        <v>0.69137533333333334</v>
      </c>
      <c r="U42" s="4">
        <v>0.45195836666666667</v>
      </c>
      <c r="AC42" s="9"/>
      <c r="AD42" s="10">
        <v>0.49166700000000002</v>
      </c>
    </row>
    <row r="43" spans="1:30" x14ac:dyDescent="0.55000000000000004">
      <c r="A43">
        <v>14</v>
      </c>
      <c r="B43">
        <v>3</v>
      </c>
      <c r="C43">
        <v>4</v>
      </c>
      <c r="D43">
        <v>19806</v>
      </c>
      <c r="E43">
        <v>240</v>
      </c>
      <c r="F43">
        <v>7715</v>
      </c>
      <c r="G43">
        <v>6252</v>
      </c>
      <c r="H43">
        <v>2298</v>
      </c>
      <c r="I43">
        <v>640</v>
      </c>
      <c r="J43">
        <v>108014</v>
      </c>
      <c r="K43">
        <v>54</v>
      </c>
      <c r="L43">
        <v>36953</v>
      </c>
      <c r="M43">
        <v>0.90187499999999998</v>
      </c>
      <c r="N43">
        <v>0.52941199999999999</v>
      </c>
      <c r="O43">
        <v>0.48519600000000002</v>
      </c>
      <c r="P43">
        <f t="shared" si="1"/>
        <v>0.63882766666666668</v>
      </c>
      <c r="U43" s="4">
        <v>0.48582900000000001</v>
      </c>
      <c r="AC43" s="9"/>
      <c r="AD43" s="10">
        <v>0.40076400000000001</v>
      </c>
    </row>
    <row r="44" spans="1:30" x14ac:dyDescent="0.55000000000000004">
      <c r="A44">
        <v>1</v>
      </c>
      <c r="B44">
        <v>4</v>
      </c>
      <c r="C44">
        <v>1</v>
      </c>
      <c r="D44">
        <v>6408</v>
      </c>
      <c r="E44">
        <v>0</v>
      </c>
      <c r="F44">
        <v>11747</v>
      </c>
      <c r="G44">
        <v>3786</v>
      </c>
      <c r="H44">
        <v>12194</v>
      </c>
      <c r="I44">
        <v>5400</v>
      </c>
      <c r="J44">
        <v>108722</v>
      </c>
      <c r="K44">
        <v>20</v>
      </c>
      <c r="L44">
        <v>39535</v>
      </c>
      <c r="M44">
        <v>0.88291399999999998</v>
      </c>
      <c r="N44">
        <v>0.169492</v>
      </c>
      <c r="O44">
        <v>0.50518799999999997</v>
      </c>
      <c r="P44">
        <f t="shared" si="1"/>
        <v>0.51919799999999994</v>
      </c>
      <c r="U44" s="4">
        <v>0.50298266666666669</v>
      </c>
      <c r="AC44" s="9"/>
      <c r="AD44" s="10">
        <v>0.51195100000000004</v>
      </c>
    </row>
    <row r="45" spans="1:30" x14ac:dyDescent="0.55000000000000004">
      <c r="A45">
        <v>2</v>
      </c>
      <c r="B45">
        <v>4</v>
      </c>
      <c r="C45">
        <v>2</v>
      </c>
      <c r="D45">
        <v>7072</v>
      </c>
      <c r="E45">
        <v>0</v>
      </c>
      <c r="F45">
        <v>10186</v>
      </c>
      <c r="G45">
        <v>900</v>
      </c>
      <c r="H45">
        <v>13756</v>
      </c>
      <c r="I45">
        <v>4040</v>
      </c>
      <c r="J45">
        <v>106204</v>
      </c>
      <c r="K45">
        <v>16</v>
      </c>
      <c r="L45">
        <v>35954</v>
      </c>
      <c r="M45">
        <v>0.86246500000000004</v>
      </c>
      <c r="N45">
        <v>0.13559299999999999</v>
      </c>
      <c r="O45">
        <v>0.45942899999999998</v>
      </c>
      <c r="P45">
        <f t="shared" si="1"/>
        <v>0.48582900000000001</v>
      </c>
      <c r="U45" s="4">
        <v>0.52674466666666664</v>
      </c>
      <c r="AC45" s="9"/>
      <c r="AD45" s="10">
        <v>0.62768100000000004</v>
      </c>
    </row>
    <row r="46" spans="1:30" x14ac:dyDescent="0.55000000000000004">
      <c r="A46">
        <v>3</v>
      </c>
      <c r="B46">
        <v>4</v>
      </c>
      <c r="C46">
        <v>3</v>
      </c>
      <c r="D46">
        <v>10546</v>
      </c>
      <c r="E46">
        <v>80</v>
      </c>
      <c r="F46">
        <v>6509</v>
      </c>
      <c r="G46">
        <v>11370</v>
      </c>
      <c r="H46">
        <v>19762</v>
      </c>
      <c r="I46">
        <v>7330</v>
      </c>
      <c r="J46">
        <v>116630</v>
      </c>
      <c r="K46">
        <v>92</v>
      </c>
      <c r="L46">
        <v>55597</v>
      </c>
      <c r="M46">
        <v>0.947133</v>
      </c>
      <c r="N46">
        <v>0.77966100000000005</v>
      </c>
      <c r="O46">
        <v>0.71043199999999995</v>
      </c>
      <c r="P46">
        <f t="shared" si="1"/>
        <v>0.81240866666666667</v>
      </c>
      <c r="U46" s="4">
        <v>0.596889</v>
      </c>
      <c r="AC46" s="9"/>
      <c r="AD46" s="10">
        <v>0.45556400000000002</v>
      </c>
    </row>
    <row r="47" spans="1:30" x14ac:dyDescent="0.55000000000000004">
      <c r="A47">
        <v>4</v>
      </c>
      <c r="B47">
        <v>4</v>
      </c>
      <c r="C47">
        <v>3</v>
      </c>
      <c r="D47">
        <v>10546</v>
      </c>
      <c r="E47">
        <v>80</v>
      </c>
      <c r="F47">
        <v>8666</v>
      </c>
      <c r="G47">
        <v>9234</v>
      </c>
      <c r="H47">
        <v>12857</v>
      </c>
      <c r="I47">
        <v>6630</v>
      </c>
      <c r="J47">
        <v>112324</v>
      </c>
      <c r="K47">
        <v>82</v>
      </c>
      <c r="L47">
        <v>48013</v>
      </c>
      <c r="M47">
        <v>0.912165</v>
      </c>
      <c r="N47">
        <v>0.69491499999999995</v>
      </c>
      <c r="O47">
        <v>0.61352200000000001</v>
      </c>
      <c r="P47">
        <f t="shared" si="1"/>
        <v>0.74020066666666662</v>
      </c>
      <c r="U47" s="4">
        <v>0.65392299999999992</v>
      </c>
      <c r="AC47" s="9"/>
      <c r="AD47" s="10">
        <v>0.45070700000000002</v>
      </c>
    </row>
    <row r="48" spans="1:30" x14ac:dyDescent="0.55000000000000004">
      <c r="A48">
        <v>5</v>
      </c>
      <c r="B48">
        <v>4</v>
      </c>
      <c r="C48">
        <v>3</v>
      </c>
      <c r="D48">
        <v>6876</v>
      </c>
      <c r="E48">
        <v>80</v>
      </c>
      <c r="F48">
        <v>6509</v>
      </c>
      <c r="G48">
        <v>11370</v>
      </c>
      <c r="H48">
        <v>34603</v>
      </c>
      <c r="I48">
        <v>6530</v>
      </c>
      <c r="J48">
        <v>117494</v>
      </c>
      <c r="K48">
        <v>110</v>
      </c>
      <c r="L48">
        <v>65968</v>
      </c>
      <c r="M48">
        <v>0.95415000000000005</v>
      </c>
      <c r="N48">
        <v>0.932203</v>
      </c>
      <c r="O48">
        <v>0.84295500000000001</v>
      </c>
      <c r="P48">
        <f t="shared" si="1"/>
        <v>0.90976933333333332</v>
      </c>
      <c r="U48" s="4">
        <v>0.70779233333333336</v>
      </c>
      <c r="AC48" s="9"/>
      <c r="AD48" s="10">
        <v>0.48595100000000002</v>
      </c>
    </row>
    <row r="49" spans="1:30" x14ac:dyDescent="0.55000000000000004">
      <c r="A49">
        <v>6</v>
      </c>
      <c r="B49">
        <v>4</v>
      </c>
      <c r="C49">
        <v>3</v>
      </c>
      <c r="D49">
        <v>6876</v>
      </c>
      <c r="E49">
        <v>80</v>
      </c>
      <c r="F49">
        <v>8666</v>
      </c>
      <c r="G49">
        <v>9234</v>
      </c>
      <c r="H49">
        <v>26671</v>
      </c>
      <c r="I49">
        <v>6630</v>
      </c>
      <c r="J49">
        <v>113854</v>
      </c>
      <c r="K49">
        <v>100</v>
      </c>
      <c r="L49">
        <v>58157</v>
      </c>
      <c r="M49">
        <v>0.92459000000000002</v>
      </c>
      <c r="N49">
        <v>0.84745800000000004</v>
      </c>
      <c r="O49">
        <v>0.74314400000000003</v>
      </c>
      <c r="P49">
        <f t="shared" si="1"/>
        <v>0.83839733333333333</v>
      </c>
      <c r="U49" s="4">
        <v>0.73490099999999992</v>
      </c>
      <c r="AC49" s="9"/>
      <c r="AD49" s="10">
        <v>0.75280599999999998</v>
      </c>
    </row>
    <row r="50" spans="1:30" x14ac:dyDescent="0.55000000000000004">
      <c r="A50">
        <v>7</v>
      </c>
      <c r="B50">
        <v>4</v>
      </c>
      <c r="C50">
        <v>3</v>
      </c>
      <c r="D50">
        <v>14002</v>
      </c>
      <c r="E50">
        <v>80</v>
      </c>
      <c r="F50">
        <v>6509</v>
      </c>
      <c r="G50">
        <v>11370</v>
      </c>
      <c r="H50">
        <v>8338</v>
      </c>
      <c r="I50">
        <v>5100</v>
      </c>
      <c r="J50">
        <v>116018</v>
      </c>
      <c r="K50">
        <v>84</v>
      </c>
      <c r="L50">
        <v>45399</v>
      </c>
      <c r="M50">
        <v>0.94216299999999997</v>
      </c>
      <c r="N50">
        <v>0.71186400000000005</v>
      </c>
      <c r="O50">
        <v>0.58011999999999997</v>
      </c>
      <c r="P50">
        <f t="shared" si="1"/>
        <v>0.74471566666666666</v>
      </c>
      <c r="U50" s="4">
        <v>0.74144366666666672</v>
      </c>
      <c r="AC50" s="9"/>
      <c r="AD50" s="10">
        <v>0.63961800000000002</v>
      </c>
    </row>
    <row r="51" spans="1:30" x14ac:dyDescent="0.55000000000000004">
      <c r="A51">
        <v>8</v>
      </c>
      <c r="B51">
        <v>4</v>
      </c>
      <c r="C51">
        <v>3</v>
      </c>
      <c r="D51">
        <v>14002</v>
      </c>
      <c r="E51">
        <v>80</v>
      </c>
      <c r="F51">
        <v>8666</v>
      </c>
      <c r="G51">
        <v>9234</v>
      </c>
      <c r="H51">
        <v>6174</v>
      </c>
      <c r="I51">
        <v>2900</v>
      </c>
      <c r="J51">
        <v>110686</v>
      </c>
      <c r="K51">
        <v>74</v>
      </c>
      <c r="L51">
        <v>41056</v>
      </c>
      <c r="M51">
        <v>0.89886299999999997</v>
      </c>
      <c r="N51">
        <v>0.62711899999999998</v>
      </c>
      <c r="O51">
        <v>0.52462399999999998</v>
      </c>
      <c r="P51">
        <f t="shared" si="1"/>
        <v>0.68353533333333338</v>
      </c>
      <c r="U51" s="4">
        <v>0.75379166666666675</v>
      </c>
      <c r="AC51" s="9"/>
      <c r="AD51" s="10">
        <v>0.68803300000000001</v>
      </c>
    </row>
    <row r="52" spans="1:30" x14ac:dyDescent="0.55000000000000004">
      <c r="A52">
        <v>9</v>
      </c>
      <c r="B52">
        <v>4</v>
      </c>
      <c r="C52">
        <v>4</v>
      </c>
      <c r="D52">
        <v>4929</v>
      </c>
      <c r="E52">
        <v>80</v>
      </c>
      <c r="F52">
        <v>13970</v>
      </c>
      <c r="G52">
        <v>17046</v>
      </c>
      <c r="H52">
        <v>13393</v>
      </c>
      <c r="I52">
        <v>6630</v>
      </c>
      <c r="J52">
        <v>123140</v>
      </c>
      <c r="K52">
        <v>118</v>
      </c>
      <c r="L52">
        <v>56049</v>
      </c>
      <c r="M52">
        <v>1</v>
      </c>
      <c r="N52">
        <v>1</v>
      </c>
      <c r="O52">
        <v>0.71620799999999996</v>
      </c>
      <c r="P52">
        <f t="shared" si="1"/>
        <v>0.90540266666666669</v>
      </c>
      <c r="U52" s="4">
        <v>0.81429933333333337</v>
      </c>
      <c r="AC52" s="9"/>
      <c r="AD52" s="10">
        <v>0.50859600000000005</v>
      </c>
    </row>
    <row r="53" spans="1:30" x14ac:dyDescent="0.55000000000000004">
      <c r="A53">
        <v>10</v>
      </c>
      <c r="B53">
        <v>4</v>
      </c>
      <c r="C53">
        <v>4</v>
      </c>
      <c r="D53">
        <v>4929</v>
      </c>
      <c r="E53">
        <v>80</v>
      </c>
      <c r="F53">
        <v>8712</v>
      </c>
      <c r="G53">
        <v>3900</v>
      </c>
      <c r="H53">
        <v>40499</v>
      </c>
      <c r="I53">
        <v>6530</v>
      </c>
      <c r="J53">
        <v>109970</v>
      </c>
      <c r="K53">
        <v>90</v>
      </c>
      <c r="L53">
        <v>64651</v>
      </c>
      <c r="M53">
        <v>0.89304899999999998</v>
      </c>
      <c r="N53">
        <v>0.76271199999999995</v>
      </c>
      <c r="O53">
        <v>0.82612600000000003</v>
      </c>
      <c r="P53">
        <f t="shared" si="1"/>
        <v>0.82729566666666665</v>
      </c>
      <c r="T53" s="4">
        <v>3</v>
      </c>
      <c r="AC53" s="11">
        <v>3</v>
      </c>
      <c r="AD53" s="12"/>
    </row>
    <row r="54" spans="1:30" x14ac:dyDescent="0.55000000000000004">
      <c r="A54">
        <v>11</v>
      </c>
      <c r="B54">
        <v>4</v>
      </c>
      <c r="C54">
        <v>4</v>
      </c>
      <c r="D54">
        <v>13568</v>
      </c>
      <c r="E54">
        <v>80</v>
      </c>
      <c r="F54">
        <v>8712</v>
      </c>
      <c r="G54">
        <v>3900</v>
      </c>
      <c r="H54">
        <v>6394</v>
      </c>
      <c r="I54">
        <v>4140</v>
      </c>
      <c r="J54">
        <v>107378</v>
      </c>
      <c r="K54">
        <v>68</v>
      </c>
      <c r="L54">
        <v>36794</v>
      </c>
      <c r="M54">
        <v>0.87199899999999997</v>
      </c>
      <c r="N54">
        <v>0.57627099999999998</v>
      </c>
      <c r="O54">
        <v>0.470163</v>
      </c>
      <c r="P54">
        <f t="shared" si="1"/>
        <v>0.63947766666666661</v>
      </c>
      <c r="U54" s="4">
        <v>0.61748599999999998</v>
      </c>
      <c r="AC54" s="9"/>
      <c r="AD54" s="10">
        <v>1</v>
      </c>
    </row>
    <row r="55" spans="1:30" x14ac:dyDescent="0.55000000000000004">
      <c r="A55">
        <v>12</v>
      </c>
      <c r="B55">
        <v>4</v>
      </c>
      <c r="C55">
        <v>4</v>
      </c>
      <c r="D55">
        <v>4929</v>
      </c>
      <c r="E55">
        <v>80</v>
      </c>
      <c r="F55">
        <v>6057</v>
      </c>
      <c r="G55">
        <v>6174</v>
      </c>
      <c r="H55">
        <v>52077</v>
      </c>
      <c r="I55">
        <v>8940</v>
      </c>
      <c r="J55">
        <v>113868</v>
      </c>
      <c r="K55">
        <v>96</v>
      </c>
      <c r="L55">
        <v>78258</v>
      </c>
      <c r="M55">
        <v>0.92470399999999997</v>
      </c>
      <c r="N55">
        <v>0.81355900000000003</v>
      </c>
      <c r="O55">
        <v>1</v>
      </c>
      <c r="P55">
        <f t="shared" si="1"/>
        <v>0.91275433333333333</v>
      </c>
      <c r="U55" s="4">
        <v>0.62847333333333333</v>
      </c>
      <c r="AC55" s="9"/>
      <c r="AD55" s="10">
        <v>0.56078499999999998</v>
      </c>
    </row>
    <row r="56" spans="1:30" x14ac:dyDescent="0.55000000000000004">
      <c r="A56">
        <v>13</v>
      </c>
      <c r="B56">
        <v>4</v>
      </c>
      <c r="C56">
        <v>4</v>
      </c>
      <c r="D56">
        <v>13568</v>
      </c>
      <c r="E56">
        <v>80</v>
      </c>
      <c r="F56">
        <v>4150</v>
      </c>
      <c r="G56">
        <v>7074</v>
      </c>
      <c r="H56">
        <v>13093</v>
      </c>
      <c r="I56">
        <v>5140</v>
      </c>
      <c r="J56">
        <v>114506</v>
      </c>
      <c r="K56">
        <v>68</v>
      </c>
      <c r="L56">
        <v>43105</v>
      </c>
      <c r="M56">
        <v>0.92988499999999996</v>
      </c>
      <c r="N56">
        <v>0.57627099999999998</v>
      </c>
      <c r="O56">
        <v>0.55080600000000002</v>
      </c>
      <c r="P56">
        <f t="shared" si="1"/>
        <v>0.68565399999999999</v>
      </c>
      <c r="U56" s="4">
        <v>0.65910499999999994</v>
      </c>
      <c r="AC56" s="9"/>
      <c r="AD56" s="10">
        <v>0.58629299999999995</v>
      </c>
    </row>
    <row r="57" spans="1:30" x14ac:dyDescent="0.55000000000000004">
      <c r="A57">
        <v>14</v>
      </c>
      <c r="B57">
        <v>4</v>
      </c>
      <c r="C57">
        <v>4</v>
      </c>
      <c r="D57">
        <v>23862</v>
      </c>
      <c r="E57">
        <v>80</v>
      </c>
      <c r="F57">
        <v>6057</v>
      </c>
      <c r="G57">
        <v>6174</v>
      </c>
      <c r="H57">
        <v>1668</v>
      </c>
      <c r="I57">
        <v>400</v>
      </c>
      <c r="J57">
        <v>109836</v>
      </c>
      <c r="K57">
        <v>46</v>
      </c>
      <c r="L57">
        <v>38242</v>
      </c>
      <c r="M57">
        <v>0.89195999999999998</v>
      </c>
      <c r="N57">
        <v>0.38983099999999998</v>
      </c>
      <c r="O57">
        <v>0.48866599999999999</v>
      </c>
      <c r="P57">
        <f t="shared" si="1"/>
        <v>0.59015233333333328</v>
      </c>
      <c r="U57" s="4">
        <v>0.67177366666666671</v>
      </c>
      <c r="AC57" s="9"/>
      <c r="AD57" s="10">
        <v>0.737703</v>
      </c>
    </row>
    <row r="58" spans="1:30" x14ac:dyDescent="0.55000000000000004">
      <c r="A58">
        <v>1</v>
      </c>
      <c r="B58">
        <v>5</v>
      </c>
      <c r="C58">
        <v>1</v>
      </c>
      <c r="D58">
        <v>7109</v>
      </c>
      <c r="E58">
        <v>0</v>
      </c>
      <c r="F58">
        <v>11820</v>
      </c>
      <c r="G58">
        <v>2844</v>
      </c>
      <c r="H58">
        <v>11454</v>
      </c>
      <c r="I58">
        <v>3580</v>
      </c>
      <c r="J58">
        <v>109724</v>
      </c>
      <c r="K58">
        <v>12</v>
      </c>
      <c r="L58">
        <v>36807</v>
      </c>
      <c r="M58">
        <v>0.87800299999999998</v>
      </c>
      <c r="N58">
        <v>0.111111</v>
      </c>
      <c r="O58">
        <v>0.49629200000000001</v>
      </c>
      <c r="P58">
        <f t="shared" si="1"/>
        <v>0.49513533333333332</v>
      </c>
      <c r="U58" s="4">
        <v>0.68305566666666662</v>
      </c>
      <c r="AC58" s="9"/>
      <c r="AD58" s="10">
        <v>0.74623200000000001</v>
      </c>
    </row>
    <row r="59" spans="1:30" x14ac:dyDescent="0.55000000000000004">
      <c r="A59">
        <v>2</v>
      </c>
      <c r="B59">
        <v>5</v>
      </c>
      <c r="C59">
        <v>2</v>
      </c>
      <c r="D59">
        <v>7888</v>
      </c>
      <c r="E59">
        <v>0</v>
      </c>
      <c r="F59">
        <v>10370</v>
      </c>
      <c r="G59">
        <v>2082</v>
      </c>
      <c r="H59">
        <v>13564</v>
      </c>
      <c r="I59">
        <v>2560</v>
      </c>
      <c r="J59">
        <v>109108</v>
      </c>
      <c r="K59">
        <v>46</v>
      </c>
      <c r="L59">
        <v>36464</v>
      </c>
      <c r="M59">
        <v>0.87307400000000002</v>
      </c>
      <c r="N59">
        <v>0.42592600000000003</v>
      </c>
      <c r="O59">
        <v>0.49166700000000002</v>
      </c>
      <c r="P59">
        <f t="shared" si="1"/>
        <v>0.596889</v>
      </c>
      <c r="U59" s="4">
        <v>0.68353533333333338</v>
      </c>
      <c r="AC59" s="9"/>
      <c r="AD59" s="10">
        <v>0.47805700000000001</v>
      </c>
    </row>
    <row r="60" spans="1:30" x14ac:dyDescent="0.55000000000000004">
      <c r="A60">
        <v>3</v>
      </c>
      <c r="B60">
        <v>5</v>
      </c>
      <c r="C60">
        <v>3</v>
      </c>
      <c r="D60">
        <v>13657</v>
      </c>
      <c r="E60">
        <v>80</v>
      </c>
      <c r="F60">
        <v>5762</v>
      </c>
      <c r="G60">
        <v>9468</v>
      </c>
      <c r="H60">
        <v>13947</v>
      </c>
      <c r="I60">
        <v>5890</v>
      </c>
      <c r="J60">
        <v>116616</v>
      </c>
      <c r="K60">
        <v>80</v>
      </c>
      <c r="L60">
        <v>48805</v>
      </c>
      <c r="M60">
        <v>0.93315199999999998</v>
      </c>
      <c r="N60">
        <v>0.74074099999999998</v>
      </c>
      <c r="O60">
        <v>0.65806900000000002</v>
      </c>
      <c r="P60">
        <f t="shared" si="1"/>
        <v>0.77732066666666666</v>
      </c>
      <c r="U60" s="4">
        <v>0.68579899999999994</v>
      </c>
      <c r="AC60" s="9"/>
      <c r="AD60" s="10">
        <v>0.51147299999999996</v>
      </c>
    </row>
    <row r="61" spans="1:30" x14ac:dyDescent="0.55000000000000004">
      <c r="A61">
        <v>4</v>
      </c>
      <c r="B61">
        <v>5</v>
      </c>
      <c r="C61">
        <v>3</v>
      </c>
      <c r="D61">
        <v>13657</v>
      </c>
      <c r="E61">
        <v>80</v>
      </c>
      <c r="F61">
        <v>8065</v>
      </c>
      <c r="G61">
        <v>10566</v>
      </c>
      <c r="H61">
        <v>12892</v>
      </c>
      <c r="I61">
        <v>2560</v>
      </c>
      <c r="J61">
        <v>116558</v>
      </c>
      <c r="K61">
        <v>82</v>
      </c>
      <c r="L61">
        <v>47820</v>
      </c>
      <c r="M61">
        <v>0.93268799999999996</v>
      </c>
      <c r="N61">
        <v>0.75925900000000002</v>
      </c>
      <c r="O61">
        <v>0.644787</v>
      </c>
      <c r="P61">
        <f t="shared" si="1"/>
        <v>0.77891133333333329</v>
      </c>
      <c r="U61" s="4">
        <v>0.69726166666666656</v>
      </c>
      <c r="AC61" s="9"/>
      <c r="AD61" s="10">
        <v>0.58125599999999999</v>
      </c>
    </row>
    <row r="62" spans="1:30" x14ac:dyDescent="0.55000000000000004">
      <c r="A62">
        <v>5</v>
      </c>
      <c r="B62">
        <v>5</v>
      </c>
      <c r="C62">
        <v>3</v>
      </c>
      <c r="D62">
        <v>9750</v>
      </c>
      <c r="E62">
        <v>120</v>
      </c>
      <c r="F62">
        <v>5762</v>
      </c>
      <c r="G62">
        <v>9468</v>
      </c>
      <c r="H62">
        <v>26787</v>
      </c>
      <c r="I62">
        <v>5650</v>
      </c>
      <c r="J62">
        <v>116394</v>
      </c>
      <c r="K62">
        <v>80</v>
      </c>
      <c r="L62">
        <v>57538</v>
      </c>
      <c r="M62">
        <v>0.93137599999999998</v>
      </c>
      <c r="N62">
        <v>0.74074099999999998</v>
      </c>
      <c r="O62">
        <v>0.77582099999999998</v>
      </c>
      <c r="P62">
        <f t="shared" si="1"/>
        <v>0.81597933333333339</v>
      </c>
      <c r="U62" s="4">
        <v>0.69870533333333329</v>
      </c>
      <c r="AC62" s="9"/>
      <c r="AD62" s="10">
        <v>0.55912099999999998</v>
      </c>
    </row>
    <row r="63" spans="1:30" x14ac:dyDescent="0.55000000000000004">
      <c r="A63">
        <v>6</v>
      </c>
      <c r="B63">
        <v>5</v>
      </c>
      <c r="C63">
        <v>3</v>
      </c>
      <c r="D63">
        <v>9750</v>
      </c>
      <c r="E63">
        <v>120</v>
      </c>
      <c r="F63">
        <v>8065</v>
      </c>
      <c r="G63">
        <v>10566</v>
      </c>
      <c r="H63">
        <v>20403</v>
      </c>
      <c r="I63">
        <v>5690</v>
      </c>
      <c r="J63">
        <v>118622</v>
      </c>
      <c r="K63">
        <v>82</v>
      </c>
      <c r="L63">
        <v>54594</v>
      </c>
      <c r="M63">
        <v>0.94920400000000005</v>
      </c>
      <c r="N63">
        <v>0.75925900000000002</v>
      </c>
      <c r="O63">
        <v>0.73612500000000003</v>
      </c>
      <c r="P63">
        <f t="shared" si="1"/>
        <v>0.81486266666666662</v>
      </c>
      <c r="U63" s="4">
        <v>0.69910166666666662</v>
      </c>
      <c r="AC63" s="9"/>
      <c r="AD63" s="10">
        <v>0.78217999999999999</v>
      </c>
    </row>
    <row r="64" spans="1:30" x14ac:dyDescent="0.55000000000000004">
      <c r="A64">
        <v>7</v>
      </c>
      <c r="B64">
        <v>5</v>
      </c>
      <c r="C64">
        <v>3</v>
      </c>
      <c r="D64">
        <v>18743</v>
      </c>
      <c r="E64">
        <v>80</v>
      </c>
      <c r="F64">
        <v>5762</v>
      </c>
      <c r="G64">
        <v>9468</v>
      </c>
      <c r="H64">
        <v>9944</v>
      </c>
      <c r="I64">
        <v>1430</v>
      </c>
      <c r="J64">
        <v>113808</v>
      </c>
      <c r="K64">
        <v>62</v>
      </c>
      <c r="L64">
        <v>45429</v>
      </c>
      <c r="M64">
        <v>0.91068300000000002</v>
      </c>
      <c r="N64">
        <v>0.57407399999999997</v>
      </c>
      <c r="O64">
        <v>0.61254799999999998</v>
      </c>
      <c r="P64">
        <f t="shared" si="1"/>
        <v>0.69910166666666662</v>
      </c>
      <c r="U64" s="4">
        <v>0.70275966666666667</v>
      </c>
      <c r="AC64" s="9"/>
      <c r="AD64" s="10">
        <v>0.70719100000000001</v>
      </c>
    </row>
    <row r="65" spans="1:30" x14ac:dyDescent="0.55000000000000004">
      <c r="A65">
        <v>8</v>
      </c>
      <c r="B65">
        <v>5</v>
      </c>
      <c r="C65">
        <v>3</v>
      </c>
      <c r="D65">
        <v>18743</v>
      </c>
      <c r="E65">
        <v>80</v>
      </c>
      <c r="F65">
        <v>8065</v>
      </c>
      <c r="G65">
        <v>10566</v>
      </c>
      <c r="H65">
        <v>5013</v>
      </c>
      <c r="I65">
        <v>1390</v>
      </c>
      <c r="J65">
        <v>115514</v>
      </c>
      <c r="K65">
        <v>64</v>
      </c>
      <c r="L65">
        <v>43857</v>
      </c>
      <c r="M65">
        <v>0.92433399999999999</v>
      </c>
      <c r="N65">
        <v>0.59259300000000004</v>
      </c>
      <c r="O65">
        <v>0.59135199999999999</v>
      </c>
      <c r="P65">
        <f t="shared" si="1"/>
        <v>0.70275966666666667</v>
      </c>
      <c r="U65" s="4">
        <v>0.7085813333333334</v>
      </c>
      <c r="AC65" s="9"/>
      <c r="AD65" s="10">
        <v>0.51148300000000002</v>
      </c>
    </row>
    <row r="66" spans="1:30" x14ac:dyDescent="0.55000000000000004">
      <c r="A66">
        <v>9</v>
      </c>
      <c r="B66">
        <v>5</v>
      </c>
      <c r="C66">
        <v>4</v>
      </c>
      <c r="D66">
        <v>7395</v>
      </c>
      <c r="E66">
        <v>120</v>
      </c>
      <c r="F66">
        <v>13459</v>
      </c>
      <c r="G66">
        <v>17310</v>
      </c>
      <c r="H66">
        <v>11827</v>
      </c>
      <c r="I66">
        <v>5050</v>
      </c>
      <c r="J66">
        <v>124970</v>
      </c>
      <c r="K66">
        <v>108</v>
      </c>
      <c r="L66">
        <v>55162</v>
      </c>
      <c r="M66">
        <v>1</v>
      </c>
      <c r="N66">
        <v>1</v>
      </c>
      <c r="O66">
        <v>0.743784</v>
      </c>
      <c r="P66">
        <f t="shared" si="1"/>
        <v>0.91459466666666656</v>
      </c>
      <c r="U66" s="4">
        <v>0.7179213333333333</v>
      </c>
      <c r="AC66" s="9"/>
      <c r="AD66" s="10">
        <v>0.48755799999999999</v>
      </c>
    </row>
    <row r="67" spans="1:30" x14ac:dyDescent="0.55000000000000004">
      <c r="A67">
        <v>10</v>
      </c>
      <c r="B67">
        <v>5</v>
      </c>
      <c r="C67">
        <v>4</v>
      </c>
      <c r="D67">
        <v>7395</v>
      </c>
      <c r="E67">
        <v>120</v>
      </c>
      <c r="F67">
        <v>8303</v>
      </c>
      <c r="G67">
        <v>6594</v>
      </c>
      <c r="H67">
        <v>30589</v>
      </c>
      <c r="I67">
        <v>5050</v>
      </c>
      <c r="J67">
        <v>114330</v>
      </c>
      <c r="K67">
        <v>78</v>
      </c>
      <c r="L67">
        <v>58051</v>
      </c>
      <c r="M67">
        <v>0.91486000000000001</v>
      </c>
      <c r="N67">
        <v>0.72222200000000003</v>
      </c>
      <c r="O67">
        <v>0.78273800000000004</v>
      </c>
      <c r="P67">
        <f t="shared" ref="P67:P113" si="12">(M67*1+N67*1+O67*1)/3</f>
        <v>0.80660666666666669</v>
      </c>
      <c r="U67" s="4">
        <v>0.72062166666666672</v>
      </c>
      <c r="AC67" s="9"/>
      <c r="AD67" s="10">
        <v>0.67600199999999999</v>
      </c>
    </row>
    <row r="68" spans="1:30" x14ac:dyDescent="0.55000000000000004">
      <c r="A68">
        <v>11</v>
      </c>
      <c r="B68">
        <v>5</v>
      </c>
      <c r="C68">
        <v>4</v>
      </c>
      <c r="D68">
        <v>17536</v>
      </c>
      <c r="E68">
        <v>160</v>
      </c>
      <c r="F68">
        <v>8303</v>
      </c>
      <c r="G68">
        <v>6594</v>
      </c>
      <c r="H68">
        <v>5666</v>
      </c>
      <c r="I68">
        <v>2600</v>
      </c>
      <c r="J68">
        <v>112368</v>
      </c>
      <c r="K68">
        <v>62</v>
      </c>
      <c r="L68">
        <v>40860</v>
      </c>
      <c r="M68">
        <v>0.89915999999999996</v>
      </c>
      <c r="N68">
        <v>0.57407399999999997</v>
      </c>
      <c r="O68">
        <v>0.55094100000000001</v>
      </c>
      <c r="P68">
        <f t="shared" si="12"/>
        <v>0.67472500000000002</v>
      </c>
      <c r="U68" s="4">
        <v>0.72381099999999998</v>
      </c>
      <c r="AC68" s="9"/>
      <c r="AD68" s="10">
        <v>0.58834600000000004</v>
      </c>
    </row>
    <row r="69" spans="1:30" x14ac:dyDescent="0.55000000000000004">
      <c r="A69">
        <v>12</v>
      </c>
      <c r="B69">
        <v>5</v>
      </c>
      <c r="C69">
        <v>4</v>
      </c>
      <c r="D69">
        <v>7395</v>
      </c>
      <c r="E69">
        <v>120</v>
      </c>
      <c r="F69">
        <v>5483</v>
      </c>
      <c r="G69">
        <v>7650</v>
      </c>
      <c r="H69">
        <v>46154</v>
      </c>
      <c r="I69">
        <v>7360</v>
      </c>
      <c r="J69">
        <v>114070</v>
      </c>
      <c r="K69">
        <v>86</v>
      </c>
      <c r="L69">
        <v>74164</v>
      </c>
      <c r="M69">
        <v>0.91277900000000001</v>
      </c>
      <c r="N69">
        <v>0.796296</v>
      </c>
      <c r="O69">
        <v>1</v>
      </c>
      <c r="P69">
        <f t="shared" si="12"/>
        <v>0.90302499999999997</v>
      </c>
      <c r="U69" s="4">
        <v>0.72937166666666664</v>
      </c>
      <c r="AC69" s="9"/>
      <c r="AD69" s="10">
        <v>0.86514100000000005</v>
      </c>
    </row>
    <row r="70" spans="1:30" x14ac:dyDescent="0.55000000000000004">
      <c r="A70">
        <v>13</v>
      </c>
      <c r="B70">
        <v>5</v>
      </c>
      <c r="C70">
        <v>4</v>
      </c>
      <c r="D70">
        <v>17536</v>
      </c>
      <c r="E70">
        <v>160</v>
      </c>
      <c r="F70">
        <v>2918</v>
      </c>
      <c r="G70">
        <v>1080</v>
      </c>
      <c r="H70">
        <v>12658</v>
      </c>
      <c r="I70">
        <v>6490</v>
      </c>
      <c r="J70">
        <v>110444</v>
      </c>
      <c r="K70">
        <v>58</v>
      </c>
      <c r="L70">
        <v>40842</v>
      </c>
      <c r="M70">
        <v>0.88376399999999999</v>
      </c>
      <c r="N70">
        <v>0.53703699999999999</v>
      </c>
      <c r="O70">
        <v>0.55069800000000002</v>
      </c>
      <c r="P70">
        <f t="shared" si="12"/>
        <v>0.65716633333333341</v>
      </c>
      <c r="U70" s="4">
        <v>0.72981666666666667</v>
      </c>
      <c r="AC70" s="9"/>
      <c r="AD70" s="10">
        <v>0.60536199999999996</v>
      </c>
    </row>
    <row r="71" spans="1:30" x14ac:dyDescent="0.55000000000000004">
      <c r="A71">
        <v>14</v>
      </c>
      <c r="B71">
        <v>5</v>
      </c>
      <c r="C71">
        <v>4</v>
      </c>
      <c r="D71">
        <v>26744</v>
      </c>
      <c r="E71">
        <v>750</v>
      </c>
      <c r="F71">
        <v>5483</v>
      </c>
      <c r="G71">
        <v>7650</v>
      </c>
      <c r="H71">
        <v>1933</v>
      </c>
      <c r="I71">
        <v>640</v>
      </c>
      <c r="J71">
        <v>110302</v>
      </c>
      <c r="K71">
        <v>40</v>
      </c>
      <c r="L71">
        <v>43202</v>
      </c>
      <c r="M71">
        <v>0.88262799999999997</v>
      </c>
      <c r="N71">
        <v>0.37036999999999998</v>
      </c>
      <c r="O71">
        <v>0.58252000000000004</v>
      </c>
      <c r="P71">
        <f t="shared" si="12"/>
        <v>0.61183933333333329</v>
      </c>
      <c r="U71" s="4">
        <v>0.73010566666666676</v>
      </c>
      <c r="AC71" s="9"/>
      <c r="AD71" s="10">
        <v>0.51783699999999999</v>
      </c>
    </row>
    <row r="72" spans="1:30" x14ac:dyDescent="0.55000000000000004">
      <c r="A72">
        <v>1</v>
      </c>
      <c r="B72">
        <v>6</v>
      </c>
      <c r="C72">
        <v>1</v>
      </c>
      <c r="D72">
        <v>6862</v>
      </c>
      <c r="E72">
        <v>0</v>
      </c>
      <c r="F72">
        <v>12671</v>
      </c>
      <c r="G72">
        <v>5922</v>
      </c>
      <c r="H72">
        <v>10582</v>
      </c>
      <c r="I72">
        <v>7090</v>
      </c>
      <c r="J72">
        <v>108624</v>
      </c>
      <c r="K72">
        <v>16</v>
      </c>
      <c r="L72">
        <v>43127</v>
      </c>
      <c r="M72">
        <v>0.88989399999999996</v>
      </c>
      <c r="N72">
        <v>0.16</v>
      </c>
      <c r="O72">
        <v>0.47069</v>
      </c>
      <c r="P72">
        <f t="shared" si="12"/>
        <v>0.50686133333333327</v>
      </c>
      <c r="U72" s="4">
        <v>0.73046566666666679</v>
      </c>
      <c r="AC72" s="9"/>
      <c r="AD72" s="10">
        <v>0.71043199999999995</v>
      </c>
    </row>
    <row r="73" spans="1:30" x14ac:dyDescent="0.55000000000000004">
      <c r="A73">
        <v>2</v>
      </c>
      <c r="B73">
        <v>6</v>
      </c>
      <c r="C73">
        <v>2</v>
      </c>
      <c r="D73">
        <v>9770</v>
      </c>
      <c r="E73">
        <v>0</v>
      </c>
      <c r="F73">
        <v>10650</v>
      </c>
      <c r="G73">
        <v>0</v>
      </c>
      <c r="H73">
        <v>12200</v>
      </c>
      <c r="I73">
        <v>4100</v>
      </c>
      <c r="J73">
        <v>103700</v>
      </c>
      <c r="K73">
        <v>0</v>
      </c>
      <c r="L73">
        <v>36720</v>
      </c>
      <c r="M73">
        <v>0.84955400000000003</v>
      </c>
      <c r="N73">
        <v>0</v>
      </c>
      <c r="O73">
        <v>0.40076400000000001</v>
      </c>
      <c r="P73">
        <f t="shared" si="12"/>
        <v>0.41677266666666668</v>
      </c>
      <c r="U73" s="4">
        <v>0.73106900000000008</v>
      </c>
      <c r="AC73" s="9"/>
      <c r="AD73" s="10">
        <v>0.61352200000000001</v>
      </c>
    </row>
    <row r="74" spans="1:30" x14ac:dyDescent="0.55000000000000004">
      <c r="A74">
        <v>3</v>
      </c>
      <c r="B74">
        <v>6</v>
      </c>
      <c r="C74">
        <v>3</v>
      </c>
      <c r="D74">
        <v>10891</v>
      </c>
      <c r="E74">
        <v>0</v>
      </c>
      <c r="F74">
        <v>7649</v>
      </c>
      <c r="G74">
        <v>6156</v>
      </c>
      <c r="H74">
        <v>11695</v>
      </c>
      <c r="I74">
        <v>9060</v>
      </c>
      <c r="J74">
        <v>113222</v>
      </c>
      <c r="K74">
        <v>92</v>
      </c>
      <c r="L74">
        <v>45452</v>
      </c>
      <c r="M74">
        <v>0.92756300000000003</v>
      </c>
      <c r="N74">
        <v>0.92</v>
      </c>
      <c r="O74">
        <v>0.49606499999999998</v>
      </c>
      <c r="P74">
        <f t="shared" si="12"/>
        <v>0.78120933333333331</v>
      </c>
      <c r="U74" s="4">
        <v>0.73421599999999998</v>
      </c>
      <c r="AC74" s="9"/>
      <c r="AD74" s="10">
        <v>0.84295500000000001</v>
      </c>
    </row>
    <row r="75" spans="1:30" x14ac:dyDescent="0.55000000000000004">
      <c r="A75">
        <v>4</v>
      </c>
      <c r="B75">
        <v>6</v>
      </c>
      <c r="C75">
        <v>3</v>
      </c>
      <c r="D75">
        <v>10891</v>
      </c>
      <c r="E75">
        <v>0</v>
      </c>
      <c r="F75">
        <v>10098</v>
      </c>
      <c r="G75">
        <v>10410</v>
      </c>
      <c r="H75">
        <v>8835</v>
      </c>
      <c r="I75">
        <v>8660</v>
      </c>
      <c r="J75">
        <v>115562</v>
      </c>
      <c r="K75">
        <v>100</v>
      </c>
      <c r="L75">
        <v>48894</v>
      </c>
      <c r="M75">
        <v>0.94673300000000005</v>
      </c>
      <c r="N75">
        <v>1</v>
      </c>
      <c r="O75">
        <v>0.533632</v>
      </c>
      <c r="P75">
        <f t="shared" si="12"/>
        <v>0.82678833333333335</v>
      </c>
      <c r="U75" s="4">
        <v>0.73562766666666679</v>
      </c>
      <c r="AC75" s="9"/>
      <c r="AD75" s="10">
        <v>0.74314400000000003</v>
      </c>
    </row>
    <row r="76" spans="1:30" x14ac:dyDescent="0.55000000000000004">
      <c r="A76">
        <v>5</v>
      </c>
      <c r="B76">
        <v>6</v>
      </c>
      <c r="C76">
        <v>3</v>
      </c>
      <c r="D76">
        <v>7100</v>
      </c>
      <c r="E76">
        <v>0</v>
      </c>
      <c r="F76">
        <v>7649</v>
      </c>
      <c r="G76">
        <v>6156</v>
      </c>
      <c r="H76">
        <v>28188</v>
      </c>
      <c r="I76">
        <v>8660</v>
      </c>
      <c r="J76">
        <v>112898</v>
      </c>
      <c r="K76">
        <v>80</v>
      </c>
      <c r="L76">
        <v>57755</v>
      </c>
      <c r="M76">
        <v>0.92490799999999995</v>
      </c>
      <c r="N76">
        <v>0.8</v>
      </c>
      <c r="O76">
        <v>0.63034100000000004</v>
      </c>
      <c r="P76">
        <f t="shared" si="12"/>
        <v>0.78508300000000009</v>
      </c>
      <c r="U76" s="4">
        <v>0.73732666666666669</v>
      </c>
      <c r="AC76" s="9"/>
      <c r="AD76" s="10">
        <v>0.58011999999999997</v>
      </c>
    </row>
    <row r="77" spans="1:30" x14ac:dyDescent="0.55000000000000004">
      <c r="A77">
        <v>6</v>
      </c>
      <c r="B77">
        <v>6</v>
      </c>
      <c r="C77">
        <v>3</v>
      </c>
      <c r="D77">
        <v>7100</v>
      </c>
      <c r="E77">
        <v>0</v>
      </c>
      <c r="F77">
        <v>10098</v>
      </c>
      <c r="G77">
        <v>10410</v>
      </c>
      <c r="H77">
        <v>22272</v>
      </c>
      <c r="I77">
        <v>8660</v>
      </c>
      <c r="J77">
        <v>115670</v>
      </c>
      <c r="K77">
        <v>88</v>
      </c>
      <c r="L77">
        <v>58541</v>
      </c>
      <c r="M77">
        <v>0.94761799999999996</v>
      </c>
      <c r="N77">
        <v>0.88</v>
      </c>
      <c r="O77">
        <v>0.63892000000000004</v>
      </c>
      <c r="P77">
        <f t="shared" si="12"/>
        <v>0.82217933333333326</v>
      </c>
      <c r="U77" s="4">
        <v>0.74020066666666662</v>
      </c>
      <c r="AC77" s="9"/>
      <c r="AD77" s="10">
        <v>0.52462399999999998</v>
      </c>
    </row>
    <row r="78" spans="1:30" x14ac:dyDescent="0.55000000000000004">
      <c r="A78">
        <v>7</v>
      </c>
      <c r="B78">
        <v>6</v>
      </c>
      <c r="C78">
        <v>3</v>
      </c>
      <c r="D78">
        <v>13914</v>
      </c>
      <c r="E78">
        <v>180</v>
      </c>
      <c r="F78">
        <v>7649</v>
      </c>
      <c r="G78">
        <v>6156</v>
      </c>
      <c r="H78">
        <v>7422</v>
      </c>
      <c r="I78">
        <v>5770</v>
      </c>
      <c r="J78">
        <v>110936</v>
      </c>
      <c r="K78">
        <v>62</v>
      </c>
      <c r="L78">
        <v>41092</v>
      </c>
      <c r="M78">
        <v>0.90883499999999995</v>
      </c>
      <c r="N78">
        <v>0.62</v>
      </c>
      <c r="O78">
        <v>0.44847999999999999</v>
      </c>
      <c r="P78">
        <f t="shared" si="12"/>
        <v>0.65910499999999994</v>
      </c>
      <c r="U78" s="4">
        <v>0.74373833333333328</v>
      </c>
      <c r="AC78" s="9"/>
      <c r="AD78" s="10">
        <v>0.65806900000000002</v>
      </c>
    </row>
    <row r="79" spans="1:30" x14ac:dyDescent="0.55000000000000004">
      <c r="A79">
        <v>8</v>
      </c>
      <c r="B79">
        <v>6</v>
      </c>
      <c r="C79">
        <v>3</v>
      </c>
      <c r="D79">
        <v>13914</v>
      </c>
      <c r="E79">
        <v>180</v>
      </c>
      <c r="F79">
        <v>10098</v>
      </c>
      <c r="G79">
        <v>10410</v>
      </c>
      <c r="H79">
        <v>4162</v>
      </c>
      <c r="I79">
        <v>4000</v>
      </c>
      <c r="J79">
        <v>112916</v>
      </c>
      <c r="K79">
        <v>70</v>
      </c>
      <c r="L79">
        <v>42764</v>
      </c>
      <c r="M79">
        <v>0.92505599999999999</v>
      </c>
      <c r="N79">
        <v>0.7</v>
      </c>
      <c r="O79">
        <v>0.466729</v>
      </c>
      <c r="P79">
        <f t="shared" si="12"/>
        <v>0.69726166666666656</v>
      </c>
      <c r="U79" s="4">
        <v>0.74471566666666666</v>
      </c>
      <c r="AC79" s="9"/>
      <c r="AD79" s="10">
        <v>0.644787</v>
      </c>
    </row>
    <row r="80" spans="1:30" x14ac:dyDescent="0.55000000000000004">
      <c r="A80">
        <v>9</v>
      </c>
      <c r="B80">
        <v>6</v>
      </c>
      <c r="C80">
        <v>4</v>
      </c>
      <c r="D80">
        <v>4939</v>
      </c>
      <c r="E80">
        <v>0</v>
      </c>
      <c r="F80">
        <v>15750</v>
      </c>
      <c r="G80">
        <v>15792</v>
      </c>
      <c r="H80">
        <v>21623</v>
      </c>
      <c r="I80">
        <v>10480</v>
      </c>
      <c r="J80">
        <v>122064</v>
      </c>
      <c r="K80">
        <v>84</v>
      </c>
      <c r="L80">
        <v>68585</v>
      </c>
      <c r="M80">
        <v>1</v>
      </c>
      <c r="N80">
        <v>0.84</v>
      </c>
      <c r="O80">
        <v>0.74853999999999998</v>
      </c>
      <c r="P80">
        <f t="shared" si="12"/>
        <v>0.86284666666666665</v>
      </c>
      <c r="U80" s="4">
        <v>0.75046533333333343</v>
      </c>
      <c r="AC80" s="9"/>
      <c r="AD80" s="10">
        <v>0.77582099999999998</v>
      </c>
    </row>
    <row r="81" spans="1:30" x14ac:dyDescent="0.55000000000000004">
      <c r="A81">
        <v>10</v>
      </c>
      <c r="B81">
        <v>6</v>
      </c>
      <c r="C81">
        <v>4</v>
      </c>
      <c r="D81">
        <v>4939</v>
      </c>
      <c r="E81">
        <v>0</v>
      </c>
      <c r="F81">
        <v>9333</v>
      </c>
      <c r="G81">
        <v>6336</v>
      </c>
      <c r="H81">
        <v>59699</v>
      </c>
      <c r="I81">
        <v>9892</v>
      </c>
      <c r="J81">
        <v>113262</v>
      </c>
      <c r="K81">
        <v>64</v>
      </c>
      <c r="L81">
        <v>90198</v>
      </c>
      <c r="M81">
        <v>0.92788999999999999</v>
      </c>
      <c r="N81">
        <v>0.64</v>
      </c>
      <c r="O81">
        <v>0.98442600000000002</v>
      </c>
      <c r="P81">
        <f t="shared" si="12"/>
        <v>0.85077200000000008</v>
      </c>
      <c r="U81" s="4">
        <v>0.75495166666666658</v>
      </c>
      <c r="AC81" s="9"/>
      <c r="AD81" s="10">
        <v>0.73612500000000003</v>
      </c>
    </row>
    <row r="82" spans="1:30" x14ac:dyDescent="0.55000000000000004">
      <c r="A82">
        <v>11</v>
      </c>
      <c r="B82">
        <v>6</v>
      </c>
      <c r="C82">
        <v>4</v>
      </c>
      <c r="D82">
        <v>13709</v>
      </c>
      <c r="E82">
        <v>180</v>
      </c>
      <c r="F82">
        <v>9333</v>
      </c>
      <c r="G82">
        <v>6336</v>
      </c>
      <c r="H82">
        <v>5375</v>
      </c>
      <c r="I82">
        <v>6100</v>
      </c>
      <c r="J82">
        <v>111336</v>
      </c>
      <c r="K82">
        <v>72</v>
      </c>
      <c r="L82">
        <v>41034</v>
      </c>
      <c r="M82">
        <v>0.91211200000000003</v>
      </c>
      <c r="N82">
        <v>0.72</v>
      </c>
      <c r="O82">
        <v>0.447847</v>
      </c>
      <c r="P82">
        <f t="shared" si="12"/>
        <v>0.69331966666666667</v>
      </c>
      <c r="U82" s="4">
        <v>0.76482599999999989</v>
      </c>
      <c r="AC82" s="9"/>
      <c r="AD82" s="10">
        <v>0.61254799999999998</v>
      </c>
    </row>
    <row r="83" spans="1:30" x14ac:dyDescent="0.55000000000000004">
      <c r="A83">
        <v>12</v>
      </c>
      <c r="B83">
        <v>6</v>
      </c>
      <c r="C83">
        <v>4</v>
      </c>
      <c r="D83">
        <v>4939</v>
      </c>
      <c r="E83">
        <v>0</v>
      </c>
      <c r="F83">
        <v>6704</v>
      </c>
      <c r="G83">
        <v>5076</v>
      </c>
      <c r="H83">
        <v>66146</v>
      </c>
      <c r="I83">
        <v>8761</v>
      </c>
      <c r="J83">
        <v>111098</v>
      </c>
      <c r="K83">
        <v>52</v>
      </c>
      <c r="L83">
        <v>91625</v>
      </c>
      <c r="M83">
        <v>0.91016200000000003</v>
      </c>
      <c r="N83">
        <v>0.52</v>
      </c>
      <c r="O83">
        <v>1</v>
      </c>
      <c r="P83">
        <f t="shared" si="12"/>
        <v>0.81005400000000005</v>
      </c>
      <c r="U83" s="4">
        <v>0.76753766666666667</v>
      </c>
      <c r="AC83" s="9"/>
      <c r="AD83" s="10">
        <v>0.59135199999999999</v>
      </c>
    </row>
    <row r="84" spans="1:30" x14ac:dyDescent="0.55000000000000004">
      <c r="A84">
        <v>13</v>
      </c>
      <c r="B84">
        <v>6</v>
      </c>
      <c r="C84">
        <v>4</v>
      </c>
      <c r="D84">
        <v>13709</v>
      </c>
      <c r="E84">
        <v>180</v>
      </c>
      <c r="F84">
        <v>4387</v>
      </c>
      <c r="G84">
        <v>8310</v>
      </c>
      <c r="H84">
        <v>13548</v>
      </c>
      <c r="I84">
        <v>6990</v>
      </c>
      <c r="J84">
        <v>111912</v>
      </c>
      <c r="K84">
        <v>70</v>
      </c>
      <c r="L84">
        <v>47124</v>
      </c>
      <c r="M84">
        <v>0.91683099999999995</v>
      </c>
      <c r="N84">
        <v>0.7</v>
      </c>
      <c r="O84">
        <v>0.51431400000000005</v>
      </c>
      <c r="P84">
        <f t="shared" si="12"/>
        <v>0.71038166666666669</v>
      </c>
      <c r="U84" s="4">
        <v>0.76936933333333324</v>
      </c>
      <c r="AC84" s="9"/>
      <c r="AD84" s="10">
        <v>0.49606499999999998</v>
      </c>
    </row>
    <row r="85" spans="1:30" x14ac:dyDescent="0.55000000000000004">
      <c r="A85">
        <v>14</v>
      </c>
      <c r="B85">
        <v>6</v>
      </c>
      <c r="C85">
        <v>4</v>
      </c>
      <c r="D85">
        <v>21850</v>
      </c>
      <c r="E85">
        <v>180</v>
      </c>
      <c r="F85">
        <v>6704</v>
      </c>
      <c r="G85">
        <v>5076</v>
      </c>
      <c r="H85">
        <v>1684</v>
      </c>
      <c r="I85">
        <v>400</v>
      </c>
      <c r="J85">
        <v>106022</v>
      </c>
      <c r="K85">
        <v>38</v>
      </c>
      <c r="L85">
        <v>35894</v>
      </c>
      <c r="M85">
        <v>0.86857700000000004</v>
      </c>
      <c r="N85">
        <v>0.38</v>
      </c>
      <c r="O85">
        <v>0.39174900000000001</v>
      </c>
      <c r="P85">
        <f t="shared" si="12"/>
        <v>0.54677533333333328</v>
      </c>
      <c r="U85" s="4">
        <v>0.77061199999999996</v>
      </c>
      <c r="AC85" s="9"/>
      <c r="AD85" s="10">
        <v>0.533632</v>
      </c>
    </row>
    <row r="86" spans="1:30" x14ac:dyDescent="0.55000000000000004">
      <c r="A86">
        <v>1</v>
      </c>
      <c r="B86">
        <v>7</v>
      </c>
      <c r="C86">
        <v>1</v>
      </c>
      <c r="D86">
        <v>8120</v>
      </c>
      <c r="E86">
        <v>0</v>
      </c>
      <c r="F86">
        <v>14816</v>
      </c>
      <c r="G86">
        <v>4698</v>
      </c>
      <c r="H86">
        <v>8700</v>
      </c>
      <c r="I86">
        <v>5370</v>
      </c>
      <c r="J86">
        <v>106634</v>
      </c>
      <c r="K86">
        <v>20</v>
      </c>
      <c r="L86">
        <v>41704</v>
      </c>
      <c r="M86">
        <v>0.854549</v>
      </c>
      <c r="N86">
        <v>0.17857100000000001</v>
      </c>
      <c r="O86">
        <v>0.53362699999999996</v>
      </c>
      <c r="P86">
        <f t="shared" si="12"/>
        <v>0.52224899999999996</v>
      </c>
      <c r="U86" s="4">
        <v>0.77732066666666666</v>
      </c>
      <c r="AC86" s="9"/>
      <c r="AD86" s="10">
        <v>0.63034100000000004</v>
      </c>
    </row>
    <row r="87" spans="1:30" x14ac:dyDescent="0.55000000000000004">
      <c r="A87">
        <v>2</v>
      </c>
      <c r="B87">
        <v>7</v>
      </c>
      <c r="C87">
        <v>2</v>
      </c>
      <c r="D87">
        <v>9120</v>
      </c>
      <c r="E87">
        <v>0</v>
      </c>
      <c r="F87">
        <v>11140</v>
      </c>
      <c r="G87">
        <v>0</v>
      </c>
      <c r="H87">
        <v>15750</v>
      </c>
      <c r="I87">
        <v>4000</v>
      </c>
      <c r="J87">
        <v>103080</v>
      </c>
      <c r="K87">
        <v>2</v>
      </c>
      <c r="L87">
        <v>40010</v>
      </c>
      <c r="M87">
        <v>0.826067</v>
      </c>
      <c r="N87">
        <v>1.7857100000000001E-2</v>
      </c>
      <c r="O87">
        <v>0.51195100000000004</v>
      </c>
      <c r="P87">
        <f t="shared" si="12"/>
        <v>0.45195836666666667</v>
      </c>
      <c r="U87" s="4">
        <v>0.77891133333333329</v>
      </c>
      <c r="AC87" s="9"/>
      <c r="AD87" s="10">
        <v>0.63892000000000004</v>
      </c>
    </row>
    <row r="88" spans="1:30" x14ac:dyDescent="0.55000000000000004">
      <c r="A88">
        <v>3</v>
      </c>
      <c r="B88">
        <v>7</v>
      </c>
      <c r="C88">
        <v>3</v>
      </c>
      <c r="D88">
        <v>11454</v>
      </c>
      <c r="E88">
        <v>40</v>
      </c>
      <c r="F88">
        <v>8067</v>
      </c>
      <c r="G88">
        <v>10428</v>
      </c>
      <c r="H88">
        <v>15787</v>
      </c>
      <c r="I88">
        <v>5370</v>
      </c>
      <c r="J88">
        <v>112378</v>
      </c>
      <c r="K88">
        <v>88</v>
      </c>
      <c r="L88">
        <v>51146</v>
      </c>
      <c r="M88">
        <v>0.90058000000000005</v>
      </c>
      <c r="N88">
        <v>0.78571400000000002</v>
      </c>
      <c r="O88">
        <v>0.654443</v>
      </c>
      <c r="P88">
        <f t="shared" si="12"/>
        <v>0.78024566666666673</v>
      </c>
      <c r="U88" s="4">
        <v>0.77920800000000001</v>
      </c>
      <c r="AC88" s="9"/>
      <c r="AD88" s="10">
        <v>0.44847999999999999</v>
      </c>
    </row>
    <row r="89" spans="1:30" x14ac:dyDescent="0.55000000000000004">
      <c r="A89">
        <v>4</v>
      </c>
      <c r="B89">
        <v>7</v>
      </c>
      <c r="C89">
        <v>3</v>
      </c>
      <c r="D89">
        <v>11454</v>
      </c>
      <c r="E89">
        <v>40</v>
      </c>
      <c r="F89">
        <v>10815</v>
      </c>
      <c r="G89">
        <v>8970</v>
      </c>
      <c r="H89">
        <v>10941</v>
      </c>
      <c r="I89">
        <v>5370</v>
      </c>
      <c r="J89">
        <v>113042</v>
      </c>
      <c r="K89">
        <v>84</v>
      </c>
      <c r="L89">
        <v>47591</v>
      </c>
      <c r="M89">
        <v>0.90590099999999996</v>
      </c>
      <c r="N89">
        <v>0.75</v>
      </c>
      <c r="O89">
        <v>0.608954</v>
      </c>
      <c r="P89">
        <f t="shared" si="12"/>
        <v>0.75495166666666658</v>
      </c>
      <c r="U89" s="4">
        <v>0.78024566666666673</v>
      </c>
      <c r="AC89" s="9"/>
      <c r="AD89" s="10">
        <v>0.466729</v>
      </c>
    </row>
    <row r="90" spans="1:30" x14ac:dyDescent="0.55000000000000004">
      <c r="A90">
        <v>5</v>
      </c>
      <c r="B90">
        <v>7</v>
      </c>
      <c r="C90">
        <v>3</v>
      </c>
      <c r="D90">
        <v>7736</v>
      </c>
      <c r="E90">
        <v>0</v>
      </c>
      <c r="F90">
        <v>8067</v>
      </c>
      <c r="G90">
        <v>10428</v>
      </c>
      <c r="H90">
        <v>27575</v>
      </c>
      <c r="I90">
        <v>8060</v>
      </c>
      <c r="J90">
        <v>113938</v>
      </c>
      <c r="K90">
        <v>68</v>
      </c>
      <c r="L90">
        <v>61866</v>
      </c>
      <c r="M90">
        <v>0.91308199999999995</v>
      </c>
      <c r="N90">
        <v>0.60714299999999999</v>
      </c>
      <c r="O90">
        <v>0.79161099999999995</v>
      </c>
      <c r="P90">
        <f t="shared" si="12"/>
        <v>0.77061199999999996</v>
      </c>
      <c r="U90" s="4">
        <v>0.78120933333333331</v>
      </c>
      <c r="AC90" s="9"/>
      <c r="AD90" s="10">
        <v>0.654443</v>
      </c>
    </row>
    <row r="91" spans="1:30" x14ac:dyDescent="0.55000000000000004">
      <c r="A91">
        <v>6</v>
      </c>
      <c r="B91">
        <v>7</v>
      </c>
      <c r="C91">
        <v>3</v>
      </c>
      <c r="D91">
        <v>7736</v>
      </c>
      <c r="E91">
        <v>0</v>
      </c>
      <c r="F91">
        <v>10815</v>
      </c>
      <c r="G91">
        <v>8970</v>
      </c>
      <c r="H91">
        <v>20615</v>
      </c>
      <c r="I91">
        <v>8160</v>
      </c>
      <c r="J91">
        <v>114998</v>
      </c>
      <c r="K91">
        <v>66</v>
      </c>
      <c r="L91">
        <v>56297</v>
      </c>
      <c r="M91">
        <v>0.92157599999999995</v>
      </c>
      <c r="N91">
        <v>0.58928599999999998</v>
      </c>
      <c r="O91">
        <v>0.72035300000000002</v>
      </c>
      <c r="P91">
        <f t="shared" si="12"/>
        <v>0.74373833333333328</v>
      </c>
      <c r="U91" s="4">
        <v>0.78208499999999992</v>
      </c>
      <c r="AC91" s="9"/>
      <c r="AD91" s="10">
        <v>0.608954</v>
      </c>
    </row>
    <row r="92" spans="1:30" x14ac:dyDescent="0.55000000000000004">
      <c r="A92">
        <v>7</v>
      </c>
      <c r="B92">
        <v>7</v>
      </c>
      <c r="C92">
        <v>3</v>
      </c>
      <c r="D92">
        <v>14693</v>
      </c>
      <c r="E92">
        <v>40</v>
      </c>
      <c r="F92">
        <v>8067</v>
      </c>
      <c r="G92">
        <v>10428</v>
      </c>
      <c r="H92">
        <v>9348</v>
      </c>
      <c r="I92">
        <v>5370</v>
      </c>
      <c r="J92">
        <v>111922</v>
      </c>
      <c r="K92">
        <v>112</v>
      </c>
      <c r="L92">
        <v>47946</v>
      </c>
      <c r="M92">
        <v>0.896926</v>
      </c>
      <c r="N92">
        <v>1</v>
      </c>
      <c r="O92">
        <v>0.61349699999999996</v>
      </c>
      <c r="P92">
        <f t="shared" si="12"/>
        <v>0.83680766666666673</v>
      </c>
      <c r="U92" s="4">
        <v>0.78508300000000009</v>
      </c>
      <c r="AC92" s="9"/>
      <c r="AD92" s="10">
        <v>0.79161099999999995</v>
      </c>
    </row>
    <row r="93" spans="1:30" x14ac:dyDescent="0.55000000000000004">
      <c r="A93">
        <v>8</v>
      </c>
      <c r="B93">
        <v>7</v>
      </c>
      <c r="C93">
        <v>3</v>
      </c>
      <c r="D93">
        <v>14693</v>
      </c>
      <c r="E93">
        <v>40</v>
      </c>
      <c r="F93">
        <v>10815</v>
      </c>
      <c r="G93">
        <v>8970</v>
      </c>
      <c r="H93">
        <v>5674</v>
      </c>
      <c r="I93">
        <v>5370</v>
      </c>
      <c r="J93">
        <v>112190</v>
      </c>
      <c r="K93">
        <v>108</v>
      </c>
      <c r="L93">
        <v>45563</v>
      </c>
      <c r="M93">
        <v>0.89907400000000004</v>
      </c>
      <c r="N93">
        <v>0.96428599999999998</v>
      </c>
      <c r="O93">
        <v>0.583005</v>
      </c>
      <c r="P93">
        <f t="shared" si="12"/>
        <v>0.81545500000000004</v>
      </c>
      <c r="U93" s="4">
        <v>0.78879900000000003</v>
      </c>
      <c r="AC93" s="9"/>
      <c r="AD93" s="10">
        <v>0.72035300000000002</v>
      </c>
    </row>
    <row r="94" spans="1:30" x14ac:dyDescent="0.55000000000000004">
      <c r="A94">
        <v>9</v>
      </c>
      <c r="B94">
        <v>7</v>
      </c>
      <c r="C94">
        <v>4</v>
      </c>
      <c r="D94">
        <v>5527</v>
      </c>
      <c r="E94">
        <v>0</v>
      </c>
      <c r="F94">
        <v>15760</v>
      </c>
      <c r="G94">
        <v>20604</v>
      </c>
      <c r="H94">
        <v>14049</v>
      </c>
      <c r="I94">
        <v>8060</v>
      </c>
      <c r="J94">
        <v>124784</v>
      </c>
      <c r="K94">
        <v>104</v>
      </c>
      <c r="L94">
        <v>64001</v>
      </c>
      <c r="M94">
        <v>1</v>
      </c>
      <c r="N94">
        <v>0.92857100000000004</v>
      </c>
      <c r="O94">
        <v>0.81893000000000005</v>
      </c>
      <c r="P94">
        <f t="shared" si="12"/>
        <v>0.91583366666666677</v>
      </c>
      <c r="U94" s="4">
        <v>0.79110899999999995</v>
      </c>
      <c r="AC94" s="9"/>
      <c r="AD94" s="10">
        <v>0.61349699999999996</v>
      </c>
    </row>
    <row r="95" spans="1:30" x14ac:dyDescent="0.55000000000000004">
      <c r="A95">
        <v>10</v>
      </c>
      <c r="B95">
        <v>7</v>
      </c>
      <c r="C95">
        <v>4</v>
      </c>
      <c r="D95">
        <v>5527</v>
      </c>
      <c r="E95">
        <v>0</v>
      </c>
      <c r="F95">
        <v>10718</v>
      </c>
      <c r="G95">
        <v>10170</v>
      </c>
      <c r="H95">
        <v>35167</v>
      </c>
      <c r="I95">
        <v>8060</v>
      </c>
      <c r="J95">
        <v>114290</v>
      </c>
      <c r="K95">
        <v>60</v>
      </c>
      <c r="L95">
        <v>69643</v>
      </c>
      <c r="M95">
        <v>0.91590300000000002</v>
      </c>
      <c r="N95">
        <v>0.53571400000000002</v>
      </c>
      <c r="O95">
        <v>0.89112199999999997</v>
      </c>
      <c r="P95">
        <f t="shared" si="12"/>
        <v>0.78091299999999997</v>
      </c>
      <c r="U95" s="4">
        <v>0.79560066666666673</v>
      </c>
      <c r="AC95" s="9"/>
      <c r="AD95" s="10">
        <v>0.583005</v>
      </c>
    </row>
    <row r="96" spans="1:30" x14ac:dyDescent="0.55000000000000004">
      <c r="A96">
        <v>11</v>
      </c>
      <c r="B96">
        <v>7</v>
      </c>
      <c r="C96">
        <v>4</v>
      </c>
      <c r="D96">
        <v>15125</v>
      </c>
      <c r="E96">
        <v>40</v>
      </c>
      <c r="F96">
        <v>10718</v>
      </c>
      <c r="G96">
        <v>10170</v>
      </c>
      <c r="H96">
        <v>5144</v>
      </c>
      <c r="I96">
        <v>3870</v>
      </c>
      <c r="J96">
        <v>111116</v>
      </c>
      <c r="K96">
        <v>92</v>
      </c>
      <c r="L96">
        <v>45067</v>
      </c>
      <c r="M96">
        <v>0.89046700000000001</v>
      </c>
      <c r="N96">
        <v>0.82142899999999996</v>
      </c>
      <c r="O96">
        <v>0.576658</v>
      </c>
      <c r="P96">
        <f t="shared" si="12"/>
        <v>0.76285133333333333</v>
      </c>
      <c r="U96" s="4">
        <v>0.79588066666666668</v>
      </c>
      <c r="AC96" s="9"/>
      <c r="AD96" s="10">
        <v>0.79864900000000005</v>
      </c>
    </row>
    <row r="97" spans="1:30" x14ac:dyDescent="0.55000000000000004">
      <c r="A97">
        <v>12</v>
      </c>
      <c r="B97">
        <v>7</v>
      </c>
      <c r="C97">
        <v>4</v>
      </c>
      <c r="D97">
        <v>5527</v>
      </c>
      <c r="E97">
        <v>0</v>
      </c>
      <c r="F97">
        <v>8068</v>
      </c>
      <c r="G97">
        <v>11886</v>
      </c>
      <c r="H97">
        <v>44610</v>
      </c>
      <c r="I97">
        <v>8060</v>
      </c>
      <c r="J97">
        <v>114730</v>
      </c>
      <c r="K97">
        <v>64</v>
      </c>
      <c r="L97">
        <v>78152</v>
      </c>
      <c r="M97">
        <v>0.91942900000000005</v>
      </c>
      <c r="N97">
        <v>0.57142899999999996</v>
      </c>
      <c r="O97">
        <v>1</v>
      </c>
      <c r="P97">
        <f t="shared" si="12"/>
        <v>0.83028600000000008</v>
      </c>
      <c r="U97" s="4">
        <v>0.80530566666666659</v>
      </c>
      <c r="AC97" s="9"/>
      <c r="AD97" s="10">
        <v>0.67138299999999995</v>
      </c>
    </row>
    <row r="98" spans="1:30" x14ac:dyDescent="0.55000000000000004">
      <c r="A98">
        <v>13</v>
      </c>
      <c r="B98">
        <v>7</v>
      </c>
      <c r="C98">
        <v>4</v>
      </c>
      <c r="D98">
        <v>15125</v>
      </c>
      <c r="E98">
        <v>40</v>
      </c>
      <c r="F98">
        <v>5211</v>
      </c>
      <c r="G98">
        <v>4116</v>
      </c>
      <c r="H98">
        <v>16815</v>
      </c>
      <c r="I98">
        <v>5370</v>
      </c>
      <c r="J98">
        <v>106920</v>
      </c>
      <c r="K98">
        <v>80</v>
      </c>
      <c r="L98">
        <v>46677</v>
      </c>
      <c r="M98">
        <v>0.85684099999999996</v>
      </c>
      <c r="N98">
        <v>0.71428599999999998</v>
      </c>
      <c r="O98">
        <v>0.59725899999999998</v>
      </c>
      <c r="P98">
        <f t="shared" si="12"/>
        <v>0.72279533333333335</v>
      </c>
      <c r="U98" s="4">
        <v>0.80720700000000001</v>
      </c>
      <c r="AC98" s="9"/>
      <c r="AD98" s="10">
        <v>0.95057899999999995</v>
      </c>
    </row>
    <row r="99" spans="1:30" x14ac:dyDescent="0.55000000000000004">
      <c r="A99">
        <v>14</v>
      </c>
      <c r="B99">
        <v>7</v>
      </c>
      <c r="C99">
        <v>4</v>
      </c>
      <c r="D99">
        <v>21583</v>
      </c>
      <c r="E99">
        <v>40</v>
      </c>
      <c r="F99">
        <v>8068</v>
      </c>
      <c r="G99">
        <v>11886</v>
      </c>
      <c r="H99">
        <v>1612</v>
      </c>
      <c r="I99">
        <v>600</v>
      </c>
      <c r="J99">
        <v>109990</v>
      </c>
      <c r="K99">
        <v>52</v>
      </c>
      <c r="L99">
        <v>43789</v>
      </c>
      <c r="M99">
        <v>0.88144299999999998</v>
      </c>
      <c r="N99">
        <v>0.46428599999999998</v>
      </c>
      <c r="O99">
        <v>0.56030599999999997</v>
      </c>
      <c r="P99">
        <f t="shared" si="12"/>
        <v>0.63534499999999994</v>
      </c>
      <c r="U99" s="4">
        <v>0.81240866666666667</v>
      </c>
      <c r="AC99" s="9"/>
      <c r="AD99" s="10">
        <v>0.80074900000000004</v>
      </c>
    </row>
    <row r="100" spans="1:30" x14ac:dyDescent="0.55000000000000004">
      <c r="A100">
        <v>1</v>
      </c>
      <c r="B100">
        <v>8</v>
      </c>
      <c r="C100">
        <v>1</v>
      </c>
      <c r="D100">
        <v>6672</v>
      </c>
      <c r="E100">
        <v>0</v>
      </c>
      <c r="F100">
        <v>9556</v>
      </c>
      <c r="G100">
        <v>4758</v>
      </c>
      <c r="H100">
        <v>19014</v>
      </c>
      <c r="I100">
        <v>11640</v>
      </c>
      <c r="J100">
        <v>110936</v>
      </c>
      <c r="K100">
        <v>16</v>
      </c>
      <c r="L100">
        <v>51640</v>
      </c>
      <c r="M100">
        <v>0.87259100000000001</v>
      </c>
      <c r="N100">
        <v>0.148148</v>
      </c>
      <c r="O100">
        <v>0.80916299999999997</v>
      </c>
      <c r="P100">
        <f t="shared" si="12"/>
        <v>0.60996733333333342</v>
      </c>
      <c r="U100" s="4">
        <v>0.81486266666666662</v>
      </c>
      <c r="AC100" s="9"/>
      <c r="AD100" s="10">
        <v>0.66506799999999999</v>
      </c>
    </row>
    <row r="101" spans="1:30" x14ac:dyDescent="0.55000000000000004">
      <c r="A101">
        <v>2</v>
      </c>
      <c r="B101">
        <v>8</v>
      </c>
      <c r="C101">
        <v>2</v>
      </c>
      <c r="D101">
        <v>8670</v>
      </c>
      <c r="E101">
        <v>0</v>
      </c>
      <c r="F101">
        <v>9038</v>
      </c>
      <c r="G101">
        <v>972</v>
      </c>
      <c r="H101">
        <v>12228</v>
      </c>
      <c r="I101">
        <v>9150</v>
      </c>
      <c r="J101">
        <v>108816</v>
      </c>
      <c r="K101">
        <v>84</v>
      </c>
      <c r="L101">
        <v>40058</v>
      </c>
      <c r="M101">
        <v>0.85591600000000001</v>
      </c>
      <c r="N101">
        <v>0.77777799999999997</v>
      </c>
      <c r="O101">
        <v>0.62768100000000004</v>
      </c>
      <c r="P101">
        <f t="shared" si="12"/>
        <v>0.75379166666666675</v>
      </c>
      <c r="U101" s="4">
        <v>0.81545500000000004</v>
      </c>
      <c r="AC101" s="9"/>
      <c r="AD101" s="10">
        <v>0.56411100000000003</v>
      </c>
    </row>
    <row r="102" spans="1:30" x14ac:dyDescent="0.55000000000000004">
      <c r="A102">
        <v>3</v>
      </c>
      <c r="B102">
        <v>8</v>
      </c>
      <c r="C102">
        <v>3</v>
      </c>
      <c r="D102">
        <v>9439</v>
      </c>
      <c r="E102">
        <v>40</v>
      </c>
      <c r="F102">
        <v>6538</v>
      </c>
      <c r="G102">
        <v>9570</v>
      </c>
      <c r="H102">
        <v>16112</v>
      </c>
      <c r="I102">
        <v>9270</v>
      </c>
      <c r="J102">
        <v>114704</v>
      </c>
      <c r="K102">
        <v>108</v>
      </c>
      <c r="L102">
        <v>50969</v>
      </c>
      <c r="M102">
        <v>0.90222899999999995</v>
      </c>
      <c r="N102">
        <v>1</v>
      </c>
      <c r="O102">
        <v>0.79864900000000005</v>
      </c>
      <c r="P102">
        <f t="shared" si="12"/>
        <v>0.90029266666666663</v>
      </c>
      <c r="U102" s="4">
        <v>0.81597933333333339</v>
      </c>
      <c r="AC102" s="9"/>
      <c r="AD102" s="10">
        <v>0.73235300000000003</v>
      </c>
    </row>
    <row r="103" spans="1:30" x14ac:dyDescent="0.55000000000000004">
      <c r="A103">
        <v>4</v>
      </c>
      <c r="B103">
        <v>8</v>
      </c>
      <c r="C103">
        <v>3</v>
      </c>
      <c r="D103">
        <v>9439</v>
      </c>
      <c r="E103">
        <v>40</v>
      </c>
      <c r="F103">
        <v>9016</v>
      </c>
      <c r="G103">
        <v>4632</v>
      </c>
      <c r="H103">
        <v>10450</v>
      </c>
      <c r="I103">
        <v>9270</v>
      </c>
      <c r="J103">
        <v>111136</v>
      </c>
      <c r="K103">
        <v>94</v>
      </c>
      <c r="L103">
        <v>42847</v>
      </c>
      <c r="M103">
        <v>0.87416400000000005</v>
      </c>
      <c r="N103">
        <v>0.87036999999999998</v>
      </c>
      <c r="O103">
        <v>0.67138299999999995</v>
      </c>
      <c r="P103">
        <f t="shared" si="12"/>
        <v>0.80530566666666659</v>
      </c>
      <c r="U103" s="4">
        <v>0.8191963333333333</v>
      </c>
      <c r="AC103" s="9"/>
      <c r="AD103" s="10">
        <v>0.75456100000000004</v>
      </c>
    </row>
    <row r="104" spans="1:30" x14ac:dyDescent="0.55000000000000004">
      <c r="A104">
        <v>5</v>
      </c>
      <c r="B104">
        <v>8</v>
      </c>
      <c r="C104">
        <v>3</v>
      </c>
      <c r="D104">
        <v>6384</v>
      </c>
      <c r="E104">
        <v>0</v>
      </c>
      <c r="F104">
        <v>6538</v>
      </c>
      <c r="G104">
        <v>9570</v>
      </c>
      <c r="H104">
        <v>26533</v>
      </c>
      <c r="I104">
        <v>11640</v>
      </c>
      <c r="J104">
        <v>116882</v>
      </c>
      <c r="K104">
        <v>70</v>
      </c>
      <c r="L104">
        <v>60665</v>
      </c>
      <c r="M104">
        <v>0.91936099999999998</v>
      </c>
      <c r="N104">
        <v>0.64814799999999995</v>
      </c>
      <c r="O104">
        <v>0.95057899999999995</v>
      </c>
      <c r="P104">
        <f t="shared" si="12"/>
        <v>0.83936266666666659</v>
      </c>
      <c r="U104" s="4">
        <v>0.82217933333333326</v>
      </c>
      <c r="AC104" s="9"/>
      <c r="AD104" s="10">
        <v>0.90802499999999997</v>
      </c>
    </row>
    <row r="105" spans="1:30" x14ac:dyDescent="0.55000000000000004">
      <c r="A105">
        <v>6</v>
      </c>
      <c r="B105">
        <v>8</v>
      </c>
      <c r="C105">
        <v>3</v>
      </c>
      <c r="D105">
        <v>6384</v>
      </c>
      <c r="E105">
        <v>0</v>
      </c>
      <c r="F105">
        <v>9016</v>
      </c>
      <c r="G105">
        <v>4632</v>
      </c>
      <c r="H105">
        <v>19431</v>
      </c>
      <c r="I105">
        <v>11640</v>
      </c>
      <c r="J105">
        <v>113494</v>
      </c>
      <c r="K105">
        <v>56</v>
      </c>
      <c r="L105">
        <v>51103</v>
      </c>
      <c r="M105">
        <v>0.89271199999999995</v>
      </c>
      <c r="N105">
        <v>0.51851899999999995</v>
      </c>
      <c r="O105">
        <v>0.80074900000000004</v>
      </c>
      <c r="P105">
        <f t="shared" si="12"/>
        <v>0.73732666666666669</v>
      </c>
      <c r="U105" s="4">
        <v>0.82357533333333333</v>
      </c>
      <c r="AC105" s="9"/>
      <c r="AD105" s="10">
        <v>0.87259799999999998</v>
      </c>
    </row>
    <row r="106" spans="1:30" x14ac:dyDescent="0.55000000000000004">
      <c r="A106">
        <v>7</v>
      </c>
      <c r="B106">
        <v>8</v>
      </c>
      <c r="C106">
        <v>3</v>
      </c>
      <c r="D106">
        <v>12347</v>
      </c>
      <c r="E106">
        <v>40</v>
      </c>
      <c r="F106">
        <v>6538</v>
      </c>
      <c r="G106">
        <v>9570</v>
      </c>
      <c r="H106">
        <v>7969</v>
      </c>
      <c r="I106">
        <v>5980</v>
      </c>
      <c r="J106">
        <v>112946</v>
      </c>
      <c r="K106">
        <v>90</v>
      </c>
      <c r="L106">
        <v>42444</v>
      </c>
      <c r="M106">
        <v>0.888401</v>
      </c>
      <c r="N106">
        <v>0.83333299999999999</v>
      </c>
      <c r="O106">
        <v>0.66506799999999999</v>
      </c>
      <c r="P106">
        <f t="shared" si="12"/>
        <v>0.79560066666666673</v>
      </c>
      <c r="U106" s="4">
        <v>0.82484466666666678</v>
      </c>
      <c r="AC106" s="9"/>
      <c r="AD106" s="10">
        <v>0.60529900000000003</v>
      </c>
    </row>
    <row r="107" spans="1:30" x14ac:dyDescent="0.55000000000000004">
      <c r="A107">
        <v>8</v>
      </c>
      <c r="B107">
        <v>8</v>
      </c>
      <c r="C107">
        <v>3</v>
      </c>
      <c r="D107">
        <v>12347</v>
      </c>
      <c r="E107">
        <v>40</v>
      </c>
      <c r="F107">
        <v>9016</v>
      </c>
      <c r="G107">
        <v>4632</v>
      </c>
      <c r="H107">
        <v>3986</v>
      </c>
      <c r="I107">
        <v>5980</v>
      </c>
      <c r="J107">
        <v>109072</v>
      </c>
      <c r="K107">
        <v>76</v>
      </c>
      <c r="L107">
        <v>36001</v>
      </c>
      <c r="M107">
        <v>0.85792900000000005</v>
      </c>
      <c r="N107">
        <v>0.703704</v>
      </c>
      <c r="O107">
        <v>0.56411100000000003</v>
      </c>
      <c r="P107">
        <f t="shared" si="12"/>
        <v>0.7085813333333334</v>
      </c>
      <c r="U107" s="4">
        <v>0.82608833333333342</v>
      </c>
      <c r="AC107" s="9"/>
      <c r="AD107" s="10">
        <v>0.62984399999999996</v>
      </c>
    </row>
    <row r="108" spans="1:30" x14ac:dyDescent="0.55000000000000004">
      <c r="A108">
        <v>9</v>
      </c>
      <c r="B108">
        <v>8</v>
      </c>
      <c r="C108">
        <v>4</v>
      </c>
      <c r="D108">
        <v>4783</v>
      </c>
      <c r="E108">
        <v>0</v>
      </c>
      <c r="F108">
        <v>13501</v>
      </c>
      <c r="G108">
        <v>19266</v>
      </c>
      <c r="H108">
        <v>10471</v>
      </c>
      <c r="I108">
        <v>11640</v>
      </c>
      <c r="J108">
        <v>127134</v>
      </c>
      <c r="K108">
        <v>102</v>
      </c>
      <c r="L108">
        <v>59661</v>
      </c>
      <c r="M108">
        <v>1</v>
      </c>
      <c r="N108">
        <v>0.94444399999999995</v>
      </c>
      <c r="O108">
        <v>0.93484699999999998</v>
      </c>
      <c r="P108">
        <f t="shared" si="12"/>
        <v>0.95976366666666657</v>
      </c>
      <c r="U108" s="4">
        <v>0.82678833333333335</v>
      </c>
      <c r="AC108" s="9"/>
      <c r="AD108" s="10">
        <v>0.64472700000000005</v>
      </c>
    </row>
    <row r="109" spans="1:30" x14ac:dyDescent="0.55000000000000004">
      <c r="A109">
        <v>10</v>
      </c>
      <c r="B109">
        <v>8</v>
      </c>
      <c r="C109">
        <v>4</v>
      </c>
      <c r="D109">
        <v>4783</v>
      </c>
      <c r="E109">
        <v>0</v>
      </c>
      <c r="F109">
        <v>9636</v>
      </c>
      <c r="G109">
        <v>5172</v>
      </c>
      <c r="H109">
        <v>26079</v>
      </c>
      <c r="I109">
        <v>11640</v>
      </c>
      <c r="J109">
        <v>114110</v>
      </c>
      <c r="K109">
        <v>50</v>
      </c>
      <c r="L109">
        <v>57310</v>
      </c>
      <c r="M109">
        <v>0.89755700000000005</v>
      </c>
      <c r="N109">
        <v>0.46296300000000001</v>
      </c>
      <c r="O109">
        <v>0.89800800000000003</v>
      </c>
      <c r="P109">
        <f t="shared" si="12"/>
        <v>0.75284266666666666</v>
      </c>
      <c r="U109" s="4">
        <v>0.82704633333333344</v>
      </c>
      <c r="AC109" s="9"/>
      <c r="AD109" s="10">
        <v>0.61225700000000005</v>
      </c>
    </row>
    <row r="110" spans="1:30" x14ac:dyDescent="0.55000000000000004">
      <c r="A110">
        <v>11</v>
      </c>
      <c r="B110">
        <v>8</v>
      </c>
      <c r="C110">
        <v>4</v>
      </c>
      <c r="D110">
        <v>12531</v>
      </c>
      <c r="E110">
        <v>40</v>
      </c>
      <c r="F110">
        <v>9636</v>
      </c>
      <c r="G110">
        <v>5172</v>
      </c>
      <c r="H110">
        <v>3118</v>
      </c>
      <c r="I110">
        <v>5980</v>
      </c>
      <c r="J110">
        <v>109382</v>
      </c>
      <c r="K110">
        <v>76</v>
      </c>
      <c r="L110">
        <v>36477</v>
      </c>
      <c r="M110">
        <v>0.86036800000000002</v>
      </c>
      <c r="N110">
        <v>0.703704</v>
      </c>
      <c r="O110">
        <v>0.57157000000000002</v>
      </c>
      <c r="P110">
        <f t="shared" si="12"/>
        <v>0.71188066666666661</v>
      </c>
      <c r="U110" s="4">
        <v>0.83056066666666661</v>
      </c>
      <c r="AC110" s="9"/>
      <c r="AD110" s="10">
        <v>0.78578800000000004</v>
      </c>
    </row>
    <row r="111" spans="1:30" x14ac:dyDescent="0.55000000000000004">
      <c r="A111">
        <v>12</v>
      </c>
      <c r="B111">
        <v>8</v>
      </c>
      <c r="C111">
        <v>4</v>
      </c>
      <c r="D111">
        <v>4783</v>
      </c>
      <c r="E111">
        <v>0</v>
      </c>
      <c r="F111">
        <v>7295</v>
      </c>
      <c r="G111">
        <v>6672</v>
      </c>
      <c r="H111">
        <v>33429</v>
      </c>
      <c r="I111">
        <v>11640</v>
      </c>
      <c r="J111">
        <v>114770</v>
      </c>
      <c r="K111">
        <v>60</v>
      </c>
      <c r="L111">
        <v>63819</v>
      </c>
      <c r="M111">
        <v>0.90274799999999999</v>
      </c>
      <c r="N111">
        <v>0.55555600000000005</v>
      </c>
      <c r="O111">
        <v>1</v>
      </c>
      <c r="P111">
        <f t="shared" si="12"/>
        <v>0.81943466666666664</v>
      </c>
      <c r="U111" s="4">
        <v>0.83680766666666673</v>
      </c>
      <c r="AC111" s="9"/>
      <c r="AD111" s="10">
        <v>0.71734900000000001</v>
      </c>
    </row>
    <row r="112" spans="1:30" x14ac:dyDescent="0.55000000000000004">
      <c r="A112">
        <v>13</v>
      </c>
      <c r="B112">
        <v>8</v>
      </c>
      <c r="C112">
        <v>4</v>
      </c>
      <c r="D112">
        <v>12531</v>
      </c>
      <c r="E112">
        <v>40</v>
      </c>
      <c r="F112">
        <v>5273</v>
      </c>
      <c r="G112">
        <v>3576</v>
      </c>
      <c r="H112">
        <v>9506</v>
      </c>
      <c r="I112">
        <v>5980</v>
      </c>
      <c r="J112">
        <v>108750</v>
      </c>
      <c r="K112">
        <v>80</v>
      </c>
      <c r="L112">
        <v>36906</v>
      </c>
      <c r="M112">
        <v>0.85539699999999996</v>
      </c>
      <c r="N112">
        <v>0.74074099999999998</v>
      </c>
      <c r="O112">
        <v>0.57829200000000003</v>
      </c>
      <c r="P112">
        <f t="shared" si="12"/>
        <v>0.72481000000000007</v>
      </c>
      <c r="U112" s="4">
        <v>0.83703766666666668</v>
      </c>
      <c r="AC112" s="9"/>
      <c r="AD112" s="10">
        <v>0.56887799999999999</v>
      </c>
    </row>
    <row r="113" spans="1:30" x14ac:dyDescent="0.55000000000000004">
      <c r="A113">
        <v>14</v>
      </c>
      <c r="B113">
        <v>8</v>
      </c>
      <c r="C113">
        <v>4</v>
      </c>
      <c r="D113">
        <v>17022</v>
      </c>
      <c r="E113">
        <v>40</v>
      </c>
      <c r="F113">
        <v>7295</v>
      </c>
      <c r="G113">
        <v>6672</v>
      </c>
      <c r="H113">
        <v>1408</v>
      </c>
      <c r="I113">
        <v>480</v>
      </c>
      <c r="J113">
        <v>106454</v>
      </c>
      <c r="K113">
        <v>34</v>
      </c>
      <c r="L113">
        <v>32917</v>
      </c>
      <c r="M113">
        <v>0.837337</v>
      </c>
      <c r="N113">
        <v>0.31481500000000001</v>
      </c>
      <c r="O113">
        <v>0.515787</v>
      </c>
      <c r="P113">
        <f t="shared" si="12"/>
        <v>0.55597966666666665</v>
      </c>
      <c r="U113" s="4">
        <v>0.83839733333333333</v>
      </c>
      <c r="AC113" s="9"/>
      <c r="AD113" s="10">
        <v>0.55089299999999997</v>
      </c>
    </row>
    <row r="114" spans="1:30" x14ac:dyDescent="0.55000000000000004">
      <c r="A114">
        <v>1</v>
      </c>
      <c r="B114">
        <v>9</v>
      </c>
      <c r="C114">
        <v>1</v>
      </c>
      <c r="D114">
        <v>7743</v>
      </c>
      <c r="E114">
        <v>0</v>
      </c>
      <c r="F114">
        <v>9561</v>
      </c>
      <c r="G114">
        <v>3324</v>
      </c>
      <c r="H114">
        <v>13495</v>
      </c>
      <c r="I114">
        <v>5770</v>
      </c>
      <c r="J114">
        <v>107242</v>
      </c>
      <c r="K114">
        <v>20</v>
      </c>
      <c r="L114">
        <v>39894</v>
      </c>
      <c r="M114">
        <v>0.91333500000000001</v>
      </c>
      <c r="N114">
        <v>0.20408200000000001</v>
      </c>
      <c r="O114">
        <v>0.55510899999999996</v>
      </c>
      <c r="P114">
        <f>(M114*1+N114*1+O114*1)/3</f>
        <v>0.55750866666666665</v>
      </c>
      <c r="U114" s="4">
        <v>0.83855266666666661</v>
      </c>
      <c r="AC114" s="9"/>
      <c r="AD114" s="10">
        <v>0.67149999999999999</v>
      </c>
    </row>
    <row r="115" spans="1:30" x14ac:dyDescent="0.55000000000000004">
      <c r="A115">
        <v>2</v>
      </c>
      <c r="B115">
        <v>9</v>
      </c>
      <c r="C115">
        <v>2</v>
      </c>
      <c r="D115">
        <v>9300</v>
      </c>
      <c r="E115">
        <v>0</v>
      </c>
      <c r="F115">
        <v>9780</v>
      </c>
      <c r="G115">
        <v>0</v>
      </c>
      <c r="H115">
        <v>9560</v>
      </c>
      <c r="I115">
        <v>4100</v>
      </c>
      <c r="J115">
        <v>103100</v>
      </c>
      <c r="K115">
        <v>0</v>
      </c>
      <c r="L115">
        <v>32740</v>
      </c>
      <c r="M115">
        <v>0.87805999999999995</v>
      </c>
      <c r="N115">
        <v>0</v>
      </c>
      <c r="O115">
        <v>0.45556400000000002</v>
      </c>
      <c r="P115">
        <f t="shared" ref="P115:P178" si="13">(M115*1+N115*1+O115*1)/3</f>
        <v>0.44454133333333329</v>
      </c>
      <c r="U115" s="4">
        <v>0.83936266666666659</v>
      </c>
      <c r="AC115" s="9"/>
      <c r="AD115" s="10">
        <v>0.56978399999999996</v>
      </c>
    </row>
    <row r="116" spans="1:30" x14ac:dyDescent="0.55000000000000004">
      <c r="A116">
        <v>3</v>
      </c>
      <c r="B116">
        <v>9</v>
      </c>
      <c r="C116">
        <v>3</v>
      </c>
      <c r="D116">
        <v>10094</v>
      </c>
      <c r="E116">
        <v>0</v>
      </c>
      <c r="F116">
        <v>6262</v>
      </c>
      <c r="G116">
        <v>6936</v>
      </c>
      <c r="H116">
        <v>20480</v>
      </c>
      <c r="I116">
        <v>8860</v>
      </c>
      <c r="J116">
        <v>109150</v>
      </c>
      <c r="K116">
        <v>80</v>
      </c>
      <c r="L116">
        <v>52632</v>
      </c>
      <c r="M116">
        <v>0.92958499999999999</v>
      </c>
      <c r="N116">
        <v>0.81632700000000002</v>
      </c>
      <c r="O116">
        <v>0.73235300000000003</v>
      </c>
      <c r="P116">
        <f t="shared" si="13"/>
        <v>0.82608833333333342</v>
      </c>
      <c r="U116" s="4">
        <v>0.84594066666666656</v>
      </c>
      <c r="AC116" s="9"/>
      <c r="AD116" s="10">
        <v>0.88325699999999996</v>
      </c>
    </row>
    <row r="117" spans="1:30" x14ac:dyDescent="0.55000000000000004">
      <c r="A117">
        <v>4</v>
      </c>
      <c r="B117">
        <v>9</v>
      </c>
      <c r="C117">
        <v>3</v>
      </c>
      <c r="D117">
        <v>10094</v>
      </c>
      <c r="E117">
        <v>0</v>
      </c>
      <c r="F117">
        <v>8568</v>
      </c>
      <c r="G117">
        <v>11988</v>
      </c>
      <c r="H117">
        <v>14918</v>
      </c>
      <c r="I117">
        <v>8660</v>
      </c>
      <c r="J117">
        <v>116500</v>
      </c>
      <c r="K117">
        <v>92</v>
      </c>
      <c r="L117">
        <v>54228</v>
      </c>
      <c r="M117">
        <v>0.99218200000000001</v>
      </c>
      <c r="N117">
        <v>0.93877600000000005</v>
      </c>
      <c r="O117">
        <v>0.75456100000000004</v>
      </c>
      <c r="P117">
        <f t="shared" si="13"/>
        <v>0.89517300000000011</v>
      </c>
      <c r="U117" s="4">
        <v>0.84656999999999993</v>
      </c>
      <c r="AC117" s="9"/>
      <c r="AD117" s="10">
        <v>0.75296700000000005</v>
      </c>
    </row>
    <row r="118" spans="1:30" x14ac:dyDescent="0.55000000000000004">
      <c r="A118">
        <v>5</v>
      </c>
      <c r="B118">
        <v>9</v>
      </c>
      <c r="C118">
        <v>3</v>
      </c>
      <c r="D118">
        <v>7043</v>
      </c>
      <c r="E118">
        <v>0</v>
      </c>
      <c r="F118">
        <v>6262</v>
      </c>
      <c r="G118">
        <v>6936</v>
      </c>
      <c r="H118">
        <v>36356</v>
      </c>
      <c r="I118">
        <v>8660</v>
      </c>
      <c r="J118">
        <v>109546</v>
      </c>
      <c r="K118">
        <v>70</v>
      </c>
      <c r="L118">
        <v>65257</v>
      </c>
      <c r="M118">
        <v>0.93295700000000004</v>
      </c>
      <c r="N118">
        <v>0.71428599999999998</v>
      </c>
      <c r="O118">
        <v>0.90802499999999997</v>
      </c>
      <c r="P118">
        <f t="shared" si="13"/>
        <v>0.85175599999999996</v>
      </c>
      <c r="U118" s="4">
        <v>0.84693266666666656</v>
      </c>
      <c r="AC118" s="9"/>
      <c r="AD118" s="10">
        <v>0.62713099999999999</v>
      </c>
    </row>
    <row r="119" spans="1:30" x14ac:dyDescent="0.55000000000000004">
      <c r="A119">
        <v>6</v>
      </c>
      <c r="B119">
        <v>9</v>
      </c>
      <c r="C119">
        <v>3</v>
      </c>
      <c r="D119">
        <v>7043</v>
      </c>
      <c r="E119">
        <v>0</v>
      </c>
      <c r="F119">
        <v>8568</v>
      </c>
      <c r="G119">
        <v>11988</v>
      </c>
      <c r="H119">
        <v>26452</v>
      </c>
      <c r="I119">
        <v>8660</v>
      </c>
      <c r="J119">
        <v>117418</v>
      </c>
      <c r="K119">
        <v>82</v>
      </c>
      <c r="L119">
        <v>62711</v>
      </c>
      <c r="M119">
        <v>1</v>
      </c>
      <c r="N119">
        <v>0.83673500000000001</v>
      </c>
      <c r="O119">
        <v>0.87259799999999998</v>
      </c>
      <c r="P119">
        <f t="shared" si="13"/>
        <v>0.903111</v>
      </c>
      <c r="U119" s="4">
        <v>0.84943266666666661</v>
      </c>
      <c r="AC119" s="9"/>
      <c r="AD119" s="10">
        <v>0.53367600000000004</v>
      </c>
    </row>
    <row r="120" spans="1:30" x14ac:dyDescent="0.55000000000000004">
      <c r="A120">
        <v>7</v>
      </c>
      <c r="B120">
        <v>9</v>
      </c>
      <c r="C120">
        <v>3</v>
      </c>
      <c r="D120">
        <v>13558</v>
      </c>
      <c r="E120">
        <v>0</v>
      </c>
      <c r="F120">
        <v>6262</v>
      </c>
      <c r="G120">
        <v>6936</v>
      </c>
      <c r="H120">
        <v>9255</v>
      </c>
      <c r="I120">
        <v>7490</v>
      </c>
      <c r="J120">
        <v>108484</v>
      </c>
      <c r="K120">
        <v>62</v>
      </c>
      <c r="L120">
        <v>43501</v>
      </c>
      <c r="M120">
        <v>0.92391299999999998</v>
      </c>
      <c r="N120">
        <v>0.63265300000000002</v>
      </c>
      <c r="O120">
        <v>0.60529900000000003</v>
      </c>
      <c r="P120">
        <f t="shared" si="13"/>
        <v>0.72062166666666672</v>
      </c>
      <c r="U120" s="4">
        <v>0.85175599999999996</v>
      </c>
      <c r="AC120" s="9"/>
      <c r="AD120" s="10">
        <v>0.75623200000000002</v>
      </c>
    </row>
    <row r="121" spans="1:30" x14ac:dyDescent="0.55000000000000004">
      <c r="A121">
        <v>8</v>
      </c>
      <c r="B121">
        <v>9</v>
      </c>
      <c r="C121">
        <v>3</v>
      </c>
      <c r="D121">
        <v>13558</v>
      </c>
      <c r="E121">
        <v>0</v>
      </c>
      <c r="F121">
        <v>8568</v>
      </c>
      <c r="G121">
        <v>11988</v>
      </c>
      <c r="H121">
        <v>5661</v>
      </c>
      <c r="I121">
        <v>5490</v>
      </c>
      <c r="J121">
        <v>115240</v>
      </c>
      <c r="K121">
        <v>74</v>
      </c>
      <c r="L121">
        <v>45265</v>
      </c>
      <c r="M121">
        <v>0.98145099999999996</v>
      </c>
      <c r="N121">
        <v>0.75510200000000005</v>
      </c>
      <c r="O121">
        <v>0.62984399999999996</v>
      </c>
      <c r="P121">
        <f t="shared" si="13"/>
        <v>0.78879900000000003</v>
      </c>
      <c r="U121" s="4">
        <v>0.85367833333333332</v>
      </c>
      <c r="AC121" s="9"/>
      <c r="AD121" s="10">
        <v>0.77684600000000004</v>
      </c>
    </row>
    <row r="122" spans="1:30" x14ac:dyDescent="0.55000000000000004">
      <c r="A122">
        <v>9</v>
      </c>
      <c r="B122">
        <v>9</v>
      </c>
      <c r="C122">
        <v>4</v>
      </c>
      <c r="D122">
        <v>5638</v>
      </c>
      <c r="E122">
        <v>0</v>
      </c>
      <c r="F122">
        <v>13128</v>
      </c>
      <c r="G122">
        <v>12948</v>
      </c>
      <c r="H122">
        <v>13255</v>
      </c>
      <c r="I122">
        <v>8660</v>
      </c>
      <c r="J122">
        <v>114748</v>
      </c>
      <c r="K122">
        <v>98</v>
      </c>
      <c r="L122">
        <v>53629</v>
      </c>
      <c r="M122">
        <v>0.97726100000000005</v>
      </c>
      <c r="N122">
        <v>1</v>
      </c>
      <c r="O122">
        <v>0.74622599999999994</v>
      </c>
      <c r="P122">
        <f t="shared" si="13"/>
        <v>0.907829</v>
      </c>
      <c r="U122" s="4">
        <v>0.85746700000000009</v>
      </c>
      <c r="AC122" s="9"/>
      <c r="AD122" s="10">
        <v>0.90646800000000005</v>
      </c>
    </row>
    <row r="123" spans="1:30" x14ac:dyDescent="0.55000000000000004">
      <c r="A123">
        <v>10</v>
      </c>
      <c r="B123">
        <v>9</v>
      </c>
      <c r="C123">
        <v>4</v>
      </c>
      <c r="D123">
        <v>5638</v>
      </c>
      <c r="E123">
        <v>0</v>
      </c>
      <c r="F123">
        <v>9067</v>
      </c>
      <c r="G123">
        <v>11010</v>
      </c>
      <c r="H123">
        <v>33334</v>
      </c>
      <c r="I123">
        <v>8660</v>
      </c>
      <c r="J123">
        <v>113934</v>
      </c>
      <c r="K123">
        <v>88</v>
      </c>
      <c r="L123">
        <v>67709</v>
      </c>
      <c r="M123">
        <v>0.97032799999999997</v>
      </c>
      <c r="N123">
        <v>0.89795899999999995</v>
      </c>
      <c r="O123">
        <v>0.94214299999999995</v>
      </c>
      <c r="P123">
        <f t="shared" si="13"/>
        <v>0.93681000000000003</v>
      </c>
      <c r="U123" s="4">
        <v>0.85889033333333342</v>
      </c>
      <c r="AC123" s="9"/>
      <c r="AD123" s="10">
        <v>0.97897199999999995</v>
      </c>
    </row>
    <row r="124" spans="1:30" x14ac:dyDescent="0.55000000000000004">
      <c r="A124">
        <v>11</v>
      </c>
      <c r="B124">
        <v>9</v>
      </c>
      <c r="C124">
        <v>4</v>
      </c>
      <c r="D124">
        <v>13876</v>
      </c>
      <c r="E124">
        <v>0</v>
      </c>
      <c r="F124">
        <v>9067</v>
      </c>
      <c r="G124">
        <v>11010</v>
      </c>
      <c r="H124">
        <v>4134</v>
      </c>
      <c r="I124">
        <v>3160</v>
      </c>
      <c r="J124">
        <v>110712</v>
      </c>
      <c r="K124">
        <v>78</v>
      </c>
      <c r="L124">
        <v>41247</v>
      </c>
      <c r="M124">
        <v>0.94288799999999995</v>
      </c>
      <c r="N124">
        <v>0.79591800000000001</v>
      </c>
      <c r="O124">
        <v>0.57393499999999997</v>
      </c>
      <c r="P124">
        <f t="shared" si="13"/>
        <v>0.77091366666666661</v>
      </c>
      <c r="U124" s="4">
        <v>0.86023033333333332</v>
      </c>
      <c r="AC124" s="9"/>
      <c r="AD124" s="10">
        <v>0.70326299999999997</v>
      </c>
    </row>
    <row r="125" spans="1:30" x14ac:dyDescent="0.55000000000000004">
      <c r="A125">
        <v>12</v>
      </c>
      <c r="B125">
        <v>9</v>
      </c>
      <c r="C125">
        <v>4</v>
      </c>
      <c r="D125">
        <v>5638</v>
      </c>
      <c r="E125">
        <v>0</v>
      </c>
      <c r="F125">
        <v>6551</v>
      </c>
      <c r="G125">
        <v>4716</v>
      </c>
      <c r="H125">
        <v>42362</v>
      </c>
      <c r="I125">
        <v>12600</v>
      </c>
      <c r="J125">
        <v>110734</v>
      </c>
      <c r="K125">
        <v>68</v>
      </c>
      <c r="L125">
        <v>71867</v>
      </c>
      <c r="M125">
        <v>0.943075</v>
      </c>
      <c r="N125">
        <v>0.69387799999999999</v>
      </c>
      <c r="O125">
        <v>1</v>
      </c>
      <c r="P125">
        <f t="shared" si="13"/>
        <v>0.87898433333333337</v>
      </c>
      <c r="U125" s="4">
        <v>0.86196200000000001</v>
      </c>
      <c r="AC125" s="9"/>
      <c r="AD125" s="10">
        <v>0.72427600000000003</v>
      </c>
    </row>
    <row r="126" spans="1:30" x14ac:dyDescent="0.55000000000000004">
      <c r="A126">
        <v>13</v>
      </c>
      <c r="B126">
        <v>9</v>
      </c>
      <c r="C126">
        <v>4</v>
      </c>
      <c r="D126">
        <v>13876</v>
      </c>
      <c r="E126">
        <v>0</v>
      </c>
      <c r="F126">
        <v>5241</v>
      </c>
      <c r="G126">
        <v>2598</v>
      </c>
      <c r="H126">
        <v>12046</v>
      </c>
      <c r="I126">
        <v>7290</v>
      </c>
      <c r="J126">
        <v>105868</v>
      </c>
      <c r="K126">
        <v>50</v>
      </c>
      <c r="L126">
        <v>41053</v>
      </c>
      <c r="M126">
        <v>0.90163300000000002</v>
      </c>
      <c r="N126">
        <v>0.51020399999999999</v>
      </c>
      <c r="O126">
        <v>0.57123599999999997</v>
      </c>
      <c r="P126">
        <f t="shared" si="13"/>
        <v>0.66102433333333332</v>
      </c>
      <c r="U126" s="4">
        <v>0.86321466666666657</v>
      </c>
      <c r="AC126" s="9"/>
      <c r="AD126" s="10">
        <v>0.66368700000000003</v>
      </c>
    </row>
    <row r="127" spans="1:30" x14ac:dyDescent="0.55000000000000004">
      <c r="A127">
        <v>14</v>
      </c>
      <c r="B127">
        <v>9</v>
      </c>
      <c r="C127">
        <v>4</v>
      </c>
      <c r="D127">
        <v>18896</v>
      </c>
      <c r="E127">
        <v>0</v>
      </c>
      <c r="F127">
        <v>6551</v>
      </c>
      <c r="G127">
        <v>4716</v>
      </c>
      <c r="H127">
        <v>1495</v>
      </c>
      <c r="I127">
        <v>800</v>
      </c>
      <c r="J127">
        <v>103858</v>
      </c>
      <c r="K127">
        <v>46</v>
      </c>
      <c r="L127">
        <v>32458</v>
      </c>
      <c r="M127">
        <v>0.88451500000000005</v>
      </c>
      <c r="N127">
        <v>0.46938800000000003</v>
      </c>
      <c r="O127">
        <v>0.45163999999999999</v>
      </c>
      <c r="P127">
        <f t="shared" si="13"/>
        <v>0.60184766666666667</v>
      </c>
      <c r="U127" s="4">
        <v>0.86856233333333333</v>
      </c>
      <c r="AC127" s="9"/>
      <c r="AD127" s="10">
        <v>0.67654199999999998</v>
      </c>
    </row>
    <row r="128" spans="1:30" x14ac:dyDescent="0.55000000000000004">
      <c r="A128">
        <v>1</v>
      </c>
      <c r="B128">
        <v>10</v>
      </c>
      <c r="C128">
        <v>1</v>
      </c>
      <c r="D128">
        <v>7261</v>
      </c>
      <c r="E128">
        <v>0</v>
      </c>
      <c r="F128">
        <v>12584</v>
      </c>
      <c r="G128">
        <v>7416</v>
      </c>
      <c r="H128">
        <v>11986</v>
      </c>
      <c r="I128">
        <v>6790</v>
      </c>
      <c r="J128">
        <v>109622</v>
      </c>
      <c r="K128">
        <v>44</v>
      </c>
      <c r="L128">
        <v>46037</v>
      </c>
      <c r="M128">
        <v>0.90097799999999995</v>
      </c>
      <c r="N128">
        <v>0.45833299999999999</v>
      </c>
      <c r="O128">
        <v>0.59436299999999997</v>
      </c>
      <c r="P128">
        <f t="shared" si="13"/>
        <v>0.65122466666666667</v>
      </c>
      <c r="U128" s="4">
        <v>0.86857666666666677</v>
      </c>
      <c r="AC128" s="9"/>
      <c r="AD128" s="10">
        <v>0.85684099999999996</v>
      </c>
    </row>
    <row r="129" spans="1:30" x14ac:dyDescent="0.55000000000000004">
      <c r="A129">
        <v>2</v>
      </c>
      <c r="B129">
        <v>10</v>
      </c>
      <c r="C129">
        <v>2</v>
      </c>
      <c r="D129">
        <v>9340</v>
      </c>
      <c r="E129">
        <v>0</v>
      </c>
      <c r="F129">
        <v>10590</v>
      </c>
      <c r="G129">
        <v>0</v>
      </c>
      <c r="H129">
        <v>10880</v>
      </c>
      <c r="I129">
        <v>4100</v>
      </c>
      <c r="J129">
        <v>104100</v>
      </c>
      <c r="K129">
        <v>0</v>
      </c>
      <c r="L129">
        <v>34910</v>
      </c>
      <c r="M129">
        <v>0.85559300000000005</v>
      </c>
      <c r="N129">
        <v>0</v>
      </c>
      <c r="O129">
        <v>0.45070700000000002</v>
      </c>
      <c r="P129">
        <f t="shared" si="13"/>
        <v>0.43543333333333334</v>
      </c>
      <c r="U129" s="4">
        <v>0.87832299999999996</v>
      </c>
      <c r="AC129" s="9"/>
      <c r="AD129" s="10">
        <v>0.85302599999999995</v>
      </c>
    </row>
    <row r="130" spans="1:30" x14ac:dyDescent="0.55000000000000004">
      <c r="A130">
        <v>3</v>
      </c>
      <c r="B130">
        <v>10</v>
      </c>
      <c r="C130">
        <v>3</v>
      </c>
      <c r="D130">
        <v>10653</v>
      </c>
      <c r="E130">
        <v>80</v>
      </c>
      <c r="F130">
        <v>7843</v>
      </c>
      <c r="G130">
        <v>8790</v>
      </c>
      <c r="H130">
        <v>13512</v>
      </c>
      <c r="I130">
        <v>9060</v>
      </c>
      <c r="J130">
        <v>116920</v>
      </c>
      <c r="K130">
        <v>96</v>
      </c>
      <c r="L130">
        <v>49938</v>
      </c>
      <c r="M130">
        <v>0.96096000000000004</v>
      </c>
      <c r="N130">
        <v>1</v>
      </c>
      <c r="O130">
        <v>0.64472700000000005</v>
      </c>
      <c r="P130">
        <f t="shared" si="13"/>
        <v>0.86856233333333333</v>
      </c>
      <c r="U130" s="4">
        <v>0.89062533333333338</v>
      </c>
      <c r="AC130" s="9"/>
      <c r="AD130" s="10">
        <v>0.60147099999999998</v>
      </c>
    </row>
    <row r="131" spans="1:30" x14ac:dyDescent="0.55000000000000004">
      <c r="A131">
        <v>4</v>
      </c>
      <c r="B131">
        <v>10</v>
      </c>
      <c r="C131">
        <v>3</v>
      </c>
      <c r="D131">
        <v>10653</v>
      </c>
      <c r="E131">
        <v>80</v>
      </c>
      <c r="F131">
        <v>10157</v>
      </c>
      <c r="G131">
        <v>8646</v>
      </c>
      <c r="H131">
        <v>9127</v>
      </c>
      <c r="I131">
        <v>8760</v>
      </c>
      <c r="J131">
        <v>115378</v>
      </c>
      <c r="K131">
        <v>94</v>
      </c>
      <c r="L131">
        <v>47423</v>
      </c>
      <c r="M131">
        <v>0.94828599999999996</v>
      </c>
      <c r="N131">
        <v>0.97916700000000001</v>
      </c>
      <c r="O131">
        <v>0.61225700000000005</v>
      </c>
      <c r="P131">
        <f t="shared" si="13"/>
        <v>0.84656999999999993</v>
      </c>
      <c r="U131" s="4">
        <v>0.89517300000000011</v>
      </c>
      <c r="AC131" s="9"/>
      <c r="AD131" s="10">
        <v>0.601356</v>
      </c>
    </row>
    <row r="132" spans="1:30" x14ac:dyDescent="0.55000000000000004">
      <c r="A132">
        <v>5</v>
      </c>
      <c r="B132">
        <v>10</v>
      </c>
      <c r="C132">
        <v>3</v>
      </c>
      <c r="D132">
        <v>7044</v>
      </c>
      <c r="E132">
        <v>0</v>
      </c>
      <c r="F132">
        <v>7843</v>
      </c>
      <c r="G132">
        <v>8790</v>
      </c>
      <c r="H132">
        <v>28527</v>
      </c>
      <c r="I132">
        <v>8660</v>
      </c>
      <c r="J132">
        <v>116752</v>
      </c>
      <c r="K132">
        <v>70</v>
      </c>
      <c r="L132">
        <v>60864</v>
      </c>
      <c r="M132">
        <v>0.95957899999999996</v>
      </c>
      <c r="N132">
        <v>0.72916700000000001</v>
      </c>
      <c r="O132">
        <v>0.78578800000000004</v>
      </c>
      <c r="P132">
        <f t="shared" si="13"/>
        <v>0.82484466666666678</v>
      </c>
      <c r="U132" s="4">
        <v>0.90016733333333343</v>
      </c>
      <c r="AC132" s="9"/>
      <c r="AD132" s="10">
        <v>0.82910899999999998</v>
      </c>
    </row>
    <row r="133" spans="1:30" x14ac:dyDescent="0.55000000000000004">
      <c r="A133">
        <v>6</v>
      </c>
      <c r="B133">
        <v>10</v>
      </c>
      <c r="C133">
        <v>3</v>
      </c>
      <c r="D133">
        <v>7044</v>
      </c>
      <c r="E133">
        <v>0</v>
      </c>
      <c r="F133">
        <v>10157</v>
      </c>
      <c r="G133">
        <v>8646</v>
      </c>
      <c r="H133">
        <v>21056</v>
      </c>
      <c r="I133">
        <v>8660</v>
      </c>
      <c r="J133">
        <v>115300</v>
      </c>
      <c r="K133">
        <v>68</v>
      </c>
      <c r="L133">
        <v>55563</v>
      </c>
      <c r="M133">
        <v>0.94764499999999996</v>
      </c>
      <c r="N133">
        <v>0.70833299999999999</v>
      </c>
      <c r="O133">
        <v>0.71734900000000001</v>
      </c>
      <c r="P133">
        <f t="shared" si="13"/>
        <v>0.79110899999999995</v>
      </c>
      <c r="U133" s="4">
        <v>0.90029266666666663</v>
      </c>
      <c r="AC133" s="9"/>
      <c r="AD133" s="10">
        <v>0.75688200000000005</v>
      </c>
    </row>
    <row r="134" spans="1:30" x14ac:dyDescent="0.55000000000000004">
      <c r="A134">
        <v>7</v>
      </c>
      <c r="B134">
        <v>10</v>
      </c>
      <c r="C134">
        <v>3</v>
      </c>
      <c r="D134">
        <v>13342</v>
      </c>
      <c r="E134">
        <v>80</v>
      </c>
      <c r="F134">
        <v>7843</v>
      </c>
      <c r="G134">
        <v>8790</v>
      </c>
      <c r="H134">
        <v>6618</v>
      </c>
      <c r="I134">
        <v>7390</v>
      </c>
      <c r="J134">
        <v>115648</v>
      </c>
      <c r="K134">
        <v>66</v>
      </c>
      <c r="L134">
        <v>44063</v>
      </c>
      <c r="M134">
        <v>0.95050500000000004</v>
      </c>
      <c r="N134">
        <v>0.6875</v>
      </c>
      <c r="O134">
        <v>0.56887799999999999</v>
      </c>
      <c r="P134">
        <f t="shared" si="13"/>
        <v>0.73562766666666679</v>
      </c>
      <c r="U134" s="4">
        <v>0.90131899999999998</v>
      </c>
      <c r="AC134" s="9"/>
      <c r="AD134" s="10">
        <v>0.92410199999999998</v>
      </c>
    </row>
    <row r="135" spans="1:30" x14ac:dyDescent="0.55000000000000004">
      <c r="A135">
        <v>8</v>
      </c>
      <c r="B135">
        <v>10</v>
      </c>
      <c r="C135">
        <v>3</v>
      </c>
      <c r="D135">
        <v>13342</v>
      </c>
      <c r="E135">
        <v>80</v>
      </c>
      <c r="F135">
        <v>10157</v>
      </c>
      <c r="G135">
        <v>8646</v>
      </c>
      <c r="H135">
        <v>3553</v>
      </c>
      <c r="I135">
        <v>6890</v>
      </c>
      <c r="J135">
        <v>113908</v>
      </c>
      <c r="K135">
        <v>64</v>
      </c>
      <c r="L135">
        <v>42670</v>
      </c>
      <c r="M135">
        <v>0.93620400000000004</v>
      </c>
      <c r="N135">
        <v>0.66666700000000001</v>
      </c>
      <c r="O135">
        <v>0.55089299999999997</v>
      </c>
      <c r="P135">
        <f t="shared" si="13"/>
        <v>0.7179213333333333</v>
      </c>
      <c r="U135" s="4">
        <v>0.90157299999999996</v>
      </c>
      <c r="AC135" s="9"/>
      <c r="AD135" s="10">
        <v>0.84393700000000005</v>
      </c>
    </row>
    <row r="136" spans="1:30" x14ac:dyDescent="0.55000000000000004">
      <c r="A136">
        <v>9</v>
      </c>
      <c r="B136">
        <v>10</v>
      </c>
      <c r="C136">
        <v>4</v>
      </c>
      <c r="D136">
        <v>4892</v>
      </c>
      <c r="E136">
        <v>0</v>
      </c>
      <c r="F136">
        <v>15021</v>
      </c>
      <c r="G136">
        <v>15978</v>
      </c>
      <c r="H136">
        <v>19420</v>
      </c>
      <c r="I136">
        <v>8660</v>
      </c>
      <c r="J136">
        <v>121670</v>
      </c>
      <c r="K136">
        <v>88</v>
      </c>
      <c r="L136">
        <v>63974</v>
      </c>
      <c r="M136">
        <v>1</v>
      </c>
      <c r="N136">
        <v>0.91666700000000001</v>
      </c>
      <c r="O136">
        <v>0.82594000000000001</v>
      </c>
      <c r="P136">
        <f t="shared" si="13"/>
        <v>0.91420233333333334</v>
      </c>
      <c r="U136" s="4">
        <v>0.903111</v>
      </c>
      <c r="AC136" s="9"/>
      <c r="AD136" s="10">
        <v>0.83739699999999995</v>
      </c>
    </row>
    <row r="137" spans="1:30" x14ac:dyDescent="0.55000000000000004">
      <c r="A137">
        <v>10</v>
      </c>
      <c r="B137">
        <v>10</v>
      </c>
      <c r="C137">
        <v>4</v>
      </c>
      <c r="D137">
        <v>4892</v>
      </c>
      <c r="E137">
        <v>0</v>
      </c>
      <c r="F137">
        <v>11351</v>
      </c>
      <c r="G137">
        <v>5232</v>
      </c>
      <c r="H137">
        <v>32236</v>
      </c>
      <c r="I137">
        <v>8900</v>
      </c>
      <c r="J137">
        <v>113556</v>
      </c>
      <c r="K137">
        <v>66</v>
      </c>
      <c r="L137">
        <v>62614</v>
      </c>
      <c r="M137">
        <v>0.933311</v>
      </c>
      <c r="N137">
        <v>0.6875</v>
      </c>
      <c r="O137">
        <v>0.80838200000000004</v>
      </c>
      <c r="P137">
        <f t="shared" si="13"/>
        <v>0.80973100000000009</v>
      </c>
      <c r="U137" s="4">
        <v>0.90976933333333332</v>
      </c>
      <c r="AC137" s="9"/>
      <c r="AD137" s="10">
        <v>0.76518399999999998</v>
      </c>
    </row>
    <row r="138" spans="1:30" x14ac:dyDescent="0.55000000000000004">
      <c r="A138">
        <v>11</v>
      </c>
      <c r="B138">
        <v>10</v>
      </c>
      <c r="C138">
        <v>4</v>
      </c>
      <c r="D138">
        <v>13426</v>
      </c>
      <c r="E138">
        <v>80</v>
      </c>
      <c r="F138">
        <v>11351</v>
      </c>
      <c r="G138">
        <v>5232</v>
      </c>
      <c r="H138">
        <v>2635</v>
      </c>
      <c r="I138">
        <v>4970</v>
      </c>
      <c r="J138">
        <v>110112</v>
      </c>
      <c r="K138">
        <v>56</v>
      </c>
      <c r="L138">
        <v>37695</v>
      </c>
      <c r="M138">
        <v>0.90500499999999995</v>
      </c>
      <c r="N138">
        <v>0.58333299999999999</v>
      </c>
      <c r="O138">
        <v>0.48666300000000001</v>
      </c>
      <c r="P138">
        <f t="shared" si="13"/>
        <v>0.65833366666666671</v>
      </c>
      <c r="U138" s="4">
        <v>0.91603266666666661</v>
      </c>
      <c r="AC138" s="9"/>
      <c r="AD138" s="10">
        <v>0.72855400000000003</v>
      </c>
    </row>
    <row r="139" spans="1:30" x14ac:dyDescent="0.55000000000000004">
      <c r="A139">
        <v>12</v>
      </c>
      <c r="B139">
        <v>10</v>
      </c>
      <c r="C139">
        <v>4</v>
      </c>
      <c r="D139">
        <v>4892</v>
      </c>
      <c r="E139">
        <v>0</v>
      </c>
      <c r="F139">
        <v>8294</v>
      </c>
      <c r="G139">
        <v>10608</v>
      </c>
      <c r="H139">
        <v>45000</v>
      </c>
      <c r="I139">
        <v>8660</v>
      </c>
      <c r="J139">
        <v>115542</v>
      </c>
      <c r="K139">
        <v>78</v>
      </c>
      <c r="L139">
        <v>77456</v>
      </c>
      <c r="M139">
        <v>0.94963399999999998</v>
      </c>
      <c r="N139">
        <v>0.8125</v>
      </c>
      <c r="O139">
        <v>1</v>
      </c>
      <c r="P139">
        <f t="shared" si="13"/>
        <v>0.92071133333333333</v>
      </c>
      <c r="U139" s="4">
        <v>0.9161623333333333</v>
      </c>
      <c r="AC139" s="9"/>
      <c r="AD139" s="10">
        <v>0.713974</v>
      </c>
    </row>
    <row r="140" spans="1:30" x14ac:dyDescent="0.55000000000000004">
      <c r="A140">
        <v>13</v>
      </c>
      <c r="B140">
        <v>10</v>
      </c>
      <c r="C140">
        <v>4</v>
      </c>
      <c r="D140">
        <v>13426</v>
      </c>
      <c r="E140">
        <v>80</v>
      </c>
      <c r="F140">
        <v>5399</v>
      </c>
      <c r="G140">
        <v>13026</v>
      </c>
      <c r="H140">
        <v>10074</v>
      </c>
      <c r="I140">
        <v>8960</v>
      </c>
      <c r="J140">
        <v>118246</v>
      </c>
      <c r="K140">
        <v>78</v>
      </c>
      <c r="L140">
        <v>50965</v>
      </c>
      <c r="M140">
        <v>0.971858</v>
      </c>
      <c r="N140">
        <v>0.8125</v>
      </c>
      <c r="O140">
        <v>0.65798599999999996</v>
      </c>
      <c r="P140">
        <f t="shared" si="13"/>
        <v>0.81411466666666676</v>
      </c>
      <c r="U140" s="4">
        <v>0.95158433333333337</v>
      </c>
      <c r="AC140" s="9"/>
      <c r="AD140" s="10">
        <v>0.90511699999999995</v>
      </c>
    </row>
    <row r="141" spans="1:30" x14ac:dyDescent="0.55000000000000004">
      <c r="A141">
        <v>14</v>
      </c>
      <c r="B141">
        <v>10</v>
      </c>
      <c r="C141">
        <v>4</v>
      </c>
      <c r="D141">
        <v>18956</v>
      </c>
      <c r="E141">
        <v>280</v>
      </c>
      <c r="F141">
        <v>8294</v>
      </c>
      <c r="G141">
        <v>10608</v>
      </c>
      <c r="H141">
        <v>1919</v>
      </c>
      <c r="I141">
        <v>600</v>
      </c>
      <c r="J141">
        <v>110598</v>
      </c>
      <c r="K141">
        <v>48</v>
      </c>
      <c r="L141">
        <v>40657</v>
      </c>
      <c r="M141">
        <v>0.90900000000000003</v>
      </c>
      <c r="N141">
        <v>0.5</v>
      </c>
      <c r="O141">
        <v>0.52490400000000004</v>
      </c>
      <c r="P141">
        <f t="shared" si="13"/>
        <v>0.64463466666666669</v>
      </c>
      <c r="U141" s="4">
        <v>0.96083499999999999</v>
      </c>
      <c r="AC141" s="9"/>
      <c r="AD141" s="10">
        <v>0.86665899999999996</v>
      </c>
    </row>
    <row r="142" spans="1:30" x14ac:dyDescent="0.55000000000000004">
      <c r="A142">
        <v>1</v>
      </c>
      <c r="B142">
        <v>11</v>
      </c>
      <c r="C142">
        <v>1</v>
      </c>
      <c r="D142">
        <v>4843</v>
      </c>
      <c r="E142">
        <v>0</v>
      </c>
      <c r="F142">
        <v>15377</v>
      </c>
      <c r="G142">
        <v>2923</v>
      </c>
      <c r="H142">
        <v>7861</v>
      </c>
      <c r="I142">
        <v>4000</v>
      </c>
      <c r="J142">
        <v>107490</v>
      </c>
      <c r="K142">
        <v>10</v>
      </c>
      <c r="L142">
        <v>35003</v>
      </c>
      <c r="M142">
        <v>0.88041599999999998</v>
      </c>
      <c r="N142">
        <v>9.6153799999999998E-2</v>
      </c>
      <c r="O142">
        <v>0.46262300000000001</v>
      </c>
      <c r="P142">
        <f t="shared" si="13"/>
        <v>0.47973093333333328</v>
      </c>
      <c r="U142" s="4">
        <v>0.96554966666666664</v>
      </c>
      <c r="AC142" s="9"/>
      <c r="AD142" s="10">
        <v>0.65835299999999997</v>
      </c>
    </row>
    <row r="143" spans="1:30" x14ac:dyDescent="0.55000000000000004">
      <c r="A143">
        <v>2</v>
      </c>
      <c r="B143">
        <v>11</v>
      </c>
      <c r="C143">
        <v>2</v>
      </c>
      <c r="D143">
        <v>7470</v>
      </c>
      <c r="E143">
        <v>0</v>
      </c>
      <c r="F143">
        <v>11480</v>
      </c>
      <c r="G143">
        <v>0</v>
      </c>
      <c r="H143">
        <v>13818</v>
      </c>
      <c r="I143">
        <v>4000</v>
      </c>
      <c r="J143">
        <v>104080</v>
      </c>
      <c r="K143">
        <v>0</v>
      </c>
      <c r="L143">
        <v>36768</v>
      </c>
      <c r="M143">
        <v>0.85248599999999997</v>
      </c>
      <c r="N143">
        <v>0</v>
      </c>
      <c r="O143">
        <v>0.48595100000000002</v>
      </c>
      <c r="P143">
        <f t="shared" si="13"/>
        <v>0.44614566666666661</v>
      </c>
      <c r="U143" s="4">
        <v>0.9933036666666667</v>
      </c>
      <c r="AC143" s="9"/>
      <c r="AD143" s="10">
        <v>0.62310900000000002</v>
      </c>
    </row>
    <row r="144" spans="1:30" x14ac:dyDescent="0.55000000000000004">
      <c r="A144">
        <v>3</v>
      </c>
      <c r="B144">
        <v>11</v>
      </c>
      <c r="C144">
        <v>3</v>
      </c>
      <c r="D144">
        <v>10645</v>
      </c>
      <c r="E144">
        <v>80</v>
      </c>
      <c r="F144">
        <v>6313</v>
      </c>
      <c r="G144">
        <v>13230</v>
      </c>
      <c r="H144">
        <v>13298</v>
      </c>
      <c r="I144">
        <v>7240</v>
      </c>
      <c r="J144">
        <v>116792</v>
      </c>
      <c r="K144">
        <v>100</v>
      </c>
      <c r="L144">
        <v>50807</v>
      </c>
      <c r="M144">
        <v>0.95660599999999996</v>
      </c>
      <c r="N144">
        <v>0.961538</v>
      </c>
      <c r="O144">
        <v>0.67149999999999999</v>
      </c>
      <c r="P144">
        <f t="shared" si="13"/>
        <v>0.86321466666666657</v>
      </c>
      <c r="T144" s="4">
        <v>4</v>
      </c>
      <c r="AC144" s="11">
        <v>4</v>
      </c>
      <c r="AD144" s="12"/>
    </row>
    <row r="145" spans="1:30" x14ac:dyDescent="0.55000000000000004">
      <c r="A145">
        <v>4</v>
      </c>
      <c r="B145">
        <v>11</v>
      </c>
      <c r="C145">
        <v>3</v>
      </c>
      <c r="D145">
        <v>10645</v>
      </c>
      <c r="E145">
        <v>80</v>
      </c>
      <c r="F145">
        <v>8905</v>
      </c>
      <c r="G145">
        <v>7632</v>
      </c>
      <c r="H145">
        <v>10279</v>
      </c>
      <c r="I145">
        <v>5570</v>
      </c>
      <c r="J145">
        <v>112950</v>
      </c>
      <c r="K145">
        <v>84</v>
      </c>
      <c r="L145">
        <v>43111</v>
      </c>
      <c r="M145">
        <v>0.92513699999999999</v>
      </c>
      <c r="N145">
        <v>0.80769199999999997</v>
      </c>
      <c r="O145">
        <v>0.56978399999999996</v>
      </c>
      <c r="P145">
        <f t="shared" si="13"/>
        <v>0.76753766666666667</v>
      </c>
      <c r="U145" s="4">
        <v>0.51525866666666664</v>
      </c>
      <c r="AC145" s="9"/>
      <c r="AD145" s="10">
        <v>1</v>
      </c>
    </row>
    <row r="146" spans="1:30" x14ac:dyDescent="0.55000000000000004">
      <c r="A146">
        <v>5</v>
      </c>
      <c r="B146">
        <v>11</v>
      </c>
      <c r="C146">
        <v>3</v>
      </c>
      <c r="D146">
        <v>7167</v>
      </c>
      <c r="E146">
        <v>80</v>
      </c>
      <c r="F146">
        <v>6313</v>
      </c>
      <c r="G146">
        <v>13230</v>
      </c>
      <c r="H146">
        <v>29278</v>
      </c>
      <c r="I146">
        <v>10760</v>
      </c>
      <c r="J146">
        <v>118610</v>
      </c>
      <c r="K146">
        <v>104</v>
      </c>
      <c r="L146">
        <v>66829</v>
      </c>
      <c r="M146">
        <v>0.97149600000000003</v>
      </c>
      <c r="N146">
        <v>1</v>
      </c>
      <c r="O146">
        <v>0.88325699999999996</v>
      </c>
      <c r="P146">
        <f t="shared" si="13"/>
        <v>0.95158433333333337</v>
      </c>
      <c r="U146" s="4">
        <v>0.54677533333333328</v>
      </c>
      <c r="AC146" s="9"/>
      <c r="AD146" s="10">
        <v>0.87181900000000001</v>
      </c>
    </row>
    <row r="147" spans="1:30" x14ac:dyDescent="0.55000000000000004">
      <c r="A147">
        <v>6</v>
      </c>
      <c r="B147">
        <v>11</v>
      </c>
      <c r="C147">
        <v>3</v>
      </c>
      <c r="D147">
        <v>7167</v>
      </c>
      <c r="E147">
        <v>80</v>
      </c>
      <c r="F147">
        <v>8905</v>
      </c>
      <c r="G147">
        <v>7632</v>
      </c>
      <c r="H147">
        <v>24128</v>
      </c>
      <c r="I147">
        <v>9060</v>
      </c>
      <c r="J147">
        <v>114606</v>
      </c>
      <c r="K147">
        <v>88</v>
      </c>
      <c r="L147">
        <v>56971</v>
      </c>
      <c r="M147">
        <v>0.93870100000000001</v>
      </c>
      <c r="N147">
        <v>0.84615399999999996</v>
      </c>
      <c r="O147">
        <v>0.75296700000000005</v>
      </c>
      <c r="P147">
        <f t="shared" si="13"/>
        <v>0.84594066666666656</v>
      </c>
      <c r="U147" s="4">
        <v>0.55597966666666665</v>
      </c>
      <c r="AC147" s="9"/>
      <c r="AD147" s="10">
        <v>0.85130899999999998</v>
      </c>
    </row>
    <row r="148" spans="1:30" x14ac:dyDescent="0.55000000000000004">
      <c r="A148">
        <v>7</v>
      </c>
      <c r="B148">
        <v>11</v>
      </c>
      <c r="C148">
        <v>3</v>
      </c>
      <c r="D148">
        <v>14246</v>
      </c>
      <c r="E148">
        <v>120</v>
      </c>
      <c r="F148">
        <v>6313</v>
      </c>
      <c r="G148">
        <v>13230</v>
      </c>
      <c r="H148">
        <v>8170</v>
      </c>
      <c r="I148">
        <v>5370</v>
      </c>
      <c r="J148">
        <v>114734</v>
      </c>
      <c r="K148">
        <v>94</v>
      </c>
      <c r="L148">
        <v>47450</v>
      </c>
      <c r="M148">
        <v>0.93974899999999995</v>
      </c>
      <c r="N148">
        <v>0.90384600000000004</v>
      </c>
      <c r="O148">
        <v>0.62713099999999999</v>
      </c>
      <c r="P148">
        <f t="shared" si="13"/>
        <v>0.82357533333333333</v>
      </c>
      <c r="U148" s="4">
        <v>0.56212966666666664</v>
      </c>
      <c r="AC148" s="9"/>
      <c r="AD148" s="10">
        <v>0.44592700000000002</v>
      </c>
    </row>
    <row r="149" spans="1:30" x14ac:dyDescent="0.55000000000000004">
      <c r="A149">
        <v>8</v>
      </c>
      <c r="B149">
        <v>11</v>
      </c>
      <c r="C149">
        <v>3</v>
      </c>
      <c r="D149">
        <v>14246</v>
      </c>
      <c r="E149">
        <v>120</v>
      </c>
      <c r="F149">
        <v>8905</v>
      </c>
      <c r="G149">
        <v>7632</v>
      </c>
      <c r="H149">
        <v>5676</v>
      </c>
      <c r="I149">
        <v>3800</v>
      </c>
      <c r="J149">
        <v>110586</v>
      </c>
      <c r="K149">
        <v>78</v>
      </c>
      <c r="L149">
        <v>40379</v>
      </c>
      <c r="M149">
        <v>0.90577399999999997</v>
      </c>
      <c r="N149">
        <v>0.75</v>
      </c>
      <c r="O149">
        <v>0.53367600000000004</v>
      </c>
      <c r="P149">
        <f t="shared" si="13"/>
        <v>0.72981666666666667</v>
      </c>
      <c r="U149" s="4">
        <v>0.59015233333333328</v>
      </c>
      <c r="AC149" s="9"/>
      <c r="AD149" s="10">
        <v>0.52628600000000003</v>
      </c>
    </row>
    <row r="150" spans="1:30" x14ac:dyDescent="0.55000000000000004">
      <c r="A150">
        <v>9</v>
      </c>
      <c r="B150">
        <v>11</v>
      </c>
      <c r="C150">
        <v>4</v>
      </c>
      <c r="D150">
        <v>5266</v>
      </c>
      <c r="E150">
        <v>0</v>
      </c>
      <c r="F150">
        <v>13629</v>
      </c>
      <c r="G150">
        <v>20718</v>
      </c>
      <c r="H150">
        <v>17524</v>
      </c>
      <c r="I150">
        <v>9500</v>
      </c>
      <c r="J150">
        <v>122090</v>
      </c>
      <c r="K150">
        <v>96</v>
      </c>
      <c r="L150">
        <v>66637</v>
      </c>
      <c r="M150">
        <v>1</v>
      </c>
      <c r="N150">
        <v>0.92307700000000004</v>
      </c>
      <c r="O150">
        <v>0.88071999999999995</v>
      </c>
      <c r="P150">
        <f t="shared" si="13"/>
        <v>0.93459900000000007</v>
      </c>
      <c r="U150" s="4">
        <v>0.60184766666666667</v>
      </c>
      <c r="AC150" s="9"/>
      <c r="AD150" s="10">
        <v>0.43535600000000002</v>
      </c>
    </row>
    <row r="151" spans="1:30" x14ac:dyDescent="0.55000000000000004">
      <c r="A151">
        <v>10</v>
      </c>
      <c r="B151">
        <v>11</v>
      </c>
      <c r="C151">
        <v>4</v>
      </c>
      <c r="D151">
        <v>5266</v>
      </c>
      <c r="E151">
        <v>0</v>
      </c>
      <c r="F151">
        <v>9471</v>
      </c>
      <c r="G151">
        <v>4734</v>
      </c>
      <c r="H151">
        <v>39139</v>
      </c>
      <c r="I151">
        <v>8460</v>
      </c>
      <c r="J151">
        <v>111004</v>
      </c>
      <c r="K151">
        <v>60</v>
      </c>
      <c r="L151">
        <v>67070</v>
      </c>
      <c r="M151">
        <v>0.90919799999999995</v>
      </c>
      <c r="N151">
        <v>0.57692299999999996</v>
      </c>
      <c r="O151">
        <v>0.88644199999999995</v>
      </c>
      <c r="P151">
        <f t="shared" si="13"/>
        <v>0.79085433333333321</v>
      </c>
      <c r="U151" s="4">
        <v>0.61183933333333329</v>
      </c>
      <c r="AC151" s="9"/>
      <c r="AD151" s="10">
        <v>0.60674700000000004</v>
      </c>
    </row>
    <row r="152" spans="1:30" x14ac:dyDescent="0.55000000000000004">
      <c r="A152">
        <v>11</v>
      </c>
      <c r="B152">
        <v>11</v>
      </c>
      <c r="C152">
        <v>4</v>
      </c>
      <c r="D152">
        <v>15209</v>
      </c>
      <c r="E152">
        <v>120</v>
      </c>
      <c r="F152">
        <v>9471</v>
      </c>
      <c r="G152">
        <v>4734</v>
      </c>
      <c r="H152">
        <v>4130</v>
      </c>
      <c r="I152">
        <v>5370</v>
      </c>
      <c r="J152">
        <v>107620</v>
      </c>
      <c r="K152">
        <v>64</v>
      </c>
      <c r="L152">
        <v>39034</v>
      </c>
      <c r="M152">
        <v>0.88148099999999996</v>
      </c>
      <c r="N152">
        <v>0.61538499999999996</v>
      </c>
      <c r="O152">
        <v>0.51590000000000003</v>
      </c>
      <c r="P152">
        <f t="shared" si="13"/>
        <v>0.67092200000000002</v>
      </c>
      <c r="U152" s="4">
        <v>0.62449766666666662</v>
      </c>
      <c r="AC152" s="9"/>
      <c r="AD152" s="10">
        <v>0.82494199999999995</v>
      </c>
    </row>
    <row r="153" spans="1:30" x14ac:dyDescent="0.55000000000000004">
      <c r="A153">
        <v>12</v>
      </c>
      <c r="B153">
        <v>11</v>
      </c>
      <c r="C153">
        <v>4</v>
      </c>
      <c r="D153">
        <v>5266</v>
      </c>
      <c r="E153">
        <v>0</v>
      </c>
      <c r="F153">
        <v>5933</v>
      </c>
      <c r="G153">
        <v>5634</v>
      </c>
      <c r="H153">
        <v>48699</v>
      </c>
      <c r="I153">
        <v>10130</v>
      </c>
      <c r="J153">
        <v>111772</v>
      </c>
      <c r="K153">
        <v>68</v>
      </c>
      <c r="L153">
        <v>75662</v>
      </c>
      <c r="M153">
        <v>0.915489</v>
      </c>
      <c r="N153">
        <v>0.65384600000000004</v>
      </c>
      <c r="O153">
        <v>1</v>
      </c>
      <c r="P153">
        <f t="shared" si="13"/>
        <v>0.85644500000000001</v>
      </c>
      <c r="U153" s="4">
        <v>0.632378</v>
      </c>
      <c r="AC153" s="9"/>
      <c r="AD153" s="10">
        <v>0.47702299999999997</v>
      </c>
    </row>
    <row r="154" spans="1:30" x14ac:dyDescent="0.55000000000000004">
      <c r="A154">
        <v>13</v>
      </c>
      <c r="B154">
        <v>11</v>
      </c>
      <c r="C154">
        <v>4</v>
      </c>
      <c r="D154">
        <v>15209</v>
      </c>
      <c r="E154">
        <v>120</v>
      </c>
      <c r="F154">
        <v>3773</v>
      </c>
      <c r="G154">
        <v>1398</v>
      </c>
      <c r="H154">
        <v>12421</v>
      </c>
      <c r="I154">
        <v>5370</v>
      </c>
      <c r="J154">
        <v>105360</v>
      </c>
      <c r="K154">
        <v>62</v>
      </c>
      <c r="L154">
        <v>38291</v>
      </c>
      <c r="M154">
        <v>0.86297000000000001</v>
      </c>
      <c r="N154">
        <v>0.59615399999999996</v>
      </c>
      <c r="O154">
        <v>0.50607999999999997</v>
      </c>
      <c r="P154">
        <f t="shared" si="13"/>
        <v>0.65506799999999998</v>
      </c>
      <c r="U154" s="4">
        <v>0.63534499999999994</v>
      </c>
      <c r="AC154" s="9"/>
      <c r="AD154" s="10">
        <v>0.50330900000000001</v>
      </c>
    </row>
    <row r="155" spans="1:30" x14ac:dyDescent="0.55000000000000004">
      <c r="A155">
        <v>14</v>
      </c>
      <c r="B155">
        <v>11</v>
      </c>
      <c r="C155">
        <v>4</v>
      </c>
      <c r="D155">
        <v>21050</v>
      </c>
      <c r="E155">
        <v>120</v>
      </c>
      <c r="F155">
        <v>5933</v>
      </c>
      <c r="G155">
        <v>5634</v>
      </c>
      <c r="H155">
        <v>2102</v>
      </c>
      <c r="I155">
        <v>600</v>
      </c>
      <c r="J155">
        <v>106444</v>
      </c>
      <c r="K155">
        <v>36</v>
      </c>
      <c r="L155">
        <v>35439</v>
      </c>
      <c r="M155">
        <v>0.87184899999999999</v>
      </c>
      <c r="N155">
        <v>0.34615400000000002</v>
      </c>
      <c r="O155">
        <v>0.46838600000000002</v>
      </c>
      <c r="P155">
        <f t="shared" si="13"/>
        <v>0.56212966666666664</v>
      </c>
      <c r="U155" s="4">
        <v>0.63882766666666668</v>
      </c>
      <c r="AC155" s="9"/>
      <c r="AD155" s="10">
        <v>0.55361300000000002</v>
      </c>
    </row>
    <row r="156" spans="1:30" x14ac:dyDescent="0.55000000000000004">
      <c r="A156">
        <v>1</v>
      </c>
      <c r="B156">
        <v>12</v>
      </c>
      <c r="C156">
        <v>1</v>
      </c>
      <c r="D156">
        <v>6739</v>
      </c>
      <c r="E156">
        <v>0</v>
      </c>
      <c r="F156">
        <v>13721</v>
      </c>
      <c r="G156">
        <v>6558</v>
      </c>
      <c r="H156">
        <v>20673</v>
      </c>
      <c r="I156">
        <v>6750</v>
      </c>
      <c r="J156">
        <v>113262</v>
      </c>
      <c r="K156">
        <v>30</v>
      </c>
      <c r="L156">
        <v>54441</v>
      </c>
      <c r="M156">
        <v>0.89675499999999997</v>
      </c>
      <c r="N156">
        <v>0.30612200000000001</v>
      </c>
      <c r="O156">
        <v>0.80391299999999999</v>
      </c>
      <c r="P156">
        <f t="shared" si="13"/>
        <v>0.66893000000000002</v>
      </c>
      <c r="U156" s="4">
        <v>0.63947766666666661</v>
      </c>
      <c r="AC156" s="9"/>
      <c r="AD156" s="10">
        <v>0.82678799999999997</v>
      </c>
    </row>
    <row r="157" spans="1:30" x14ac:dyDescent="0.55000000000000004">
      <c r="A157">
        <v>2</v>
      </c>
      <c r="B157">
        <v>12</v>
      </c>
      <c r="C157">
        <v>2</v>
      </c>
      <c r="D157">
        <v>7268</v>
      </c>
      <c r="E157">
        <v>0</v>
      </c>
      <c r="F157">
        <v>14186</v>
      </c>
      <c r="G157">
        <v>4314</v>
      </c>
      <c r="H157">
        <v>18462</v>
      </c>
      <c r="I157">
        <v>6750</v>
      </c>
      <c r="J157">
        <v>112936</v>
      </c>
      <c r="K157">
        <v>78</v>
      </c>
      <c r="L157">
        <v>50980</v>
      </c>
      <c r="M157">
        <v>0.89417400000000002</v>
      </c>
      <c r="N157">
        <v>0.79591800000000001</v>
      </c>
      <c r="O157">
        <v>0.75280599999999998</v>
      </c>
      <c r="P157">
        <f t="shared" si="13"/>
        <v>0.81429933333333337</v>
      </c>
      <c r="U157" s="4">
        <v>0.6397046666666667</v>
      </c>
      <c r="AC157" s="9"/>
      <c r="AD157" s="10">
        <v>0.89423699999999995</v>
      </c>
    </row>
    <row r="158" spans="1:30" x14ac:dyDescent="0.55000000000000004">
      <c r="A158">
        <v>3</v>
      </c>
      <c r="B158">
        <v>12</v>
      </c>
      <c r="C158">
        <v>3</v>
      </c>
      <c r="D158">
        <v>13844</v>
      </c>
      <c r="E158">
        <v>120</v>
      </c>
      <c r="F158">
        <v>8724</v>
      </c>
      <c r="G158">
        <v>9372</v>
      </c>
      <c r="H158">
        <v>13572</v>
      </c>
      <c r="I158">
        <v>5580</v>
      </c>
      <c r="J158">
        <v>115026</v>
      </c>
      <c r="K158">
        <v>92</v>
      </c>
      <c r="L158">
        <v>51212</v>
      </c>
      <c r="M158">
        <v>0.91072200000000003</v>
      </c>
      <c r="N158">
        <v>0.93877600000000005</v>
      </c>
      <c r="O158">
        <v>0.75623200000000002</v>
      </c>
      <c r="P158">
        <f t="shared" si="13"/>
        <v>0.86857666666666677</v>
      </c>
      <c r="U158" s="4">
        <v>0.64463466666666669</v>
      </c>
      <c r="AC158" s="9"/>
      <c r="AD158" s="10">
        <v>0.60691200000000001</v>
      </c>
    </row>
    <row r="159" spans="1:30" x14ac:dyDescent="0.55000000000000004">
      <c r="A159">
        <v>4</v>
      </c>
      <c r="B159">
        <v>12</v>
      </c>
      <c r="C159">
        <v>3</v>
      </c>
      <c r="D159">
        <v>13844</v>
      </c>
      <c r="E159">
        <v>120</v>
      </c>
      <c r="F159">
        <v>11187</v>
      </c>
      <c r="G159">
        <v>12048</v>
      </c>
      <c r="H159">
        <v>10819</v>
      </c>
      <c r="I159">
        <v>4590</v>
      </c>
      <c r="J159">
        <v>117096</v>
      </c>
      <c r="K159">
        <v>98</v>
      </c>
      <c r="L159">
        <v>52608</v>
      </c>
      <c r="M159">
        <v>0.92711100000000002</v>
      </c>
      <c r="N159">
        <v>1</v>
      </c>
      <c r="O159">
        <v>0.77684600000000004</v>
      </c>
      <c r="P159">
        <f t="shared" si="13"/>
        <v>0.90131899999999998</v>
      </c>
      <c r="U159" s="4">
        <v>0.65506799999999998</v>
      </c>
      <c r="AC159" s="9"/>
      <c r="AD159" s="10">
        <v>0.931369</v>
      </c>
    </row>
    <row r="160" spans="1:30" x14ac:dyDescent="0.55000000000000004">
      <c r="A160">
        <v>5</v>
      </c>
      <c r="B160">
        <v>12</v>
      </c>
      <c r="C160">
        <v>3</v>
      </c>
      <c r="D160">
        <v>8973</v>
      </c>
      <c r="E160">
        <v>40</v>
      </c>
      <c r="F160">
        <v>8724</v>
      </c>
      <c r="G160">
        <v>9372</v>
      </c>
      <c r="H160">
        <v>27027</v>
      </c>
      <c r="I160">
        <v>7250</v>
      </c>
      <c r="J160">
        <v>116610</v>
      </c>
      <c r="K160">
        <v>90</v>
      </c>
      <c r="L160">
        <v>61386</v>
      </c>
      <c r="M160">
        <v>0.92326299999999994</v>
      </c>
      <c r="N160">
        <v>0.91836700000000004</v>
      </c>
      <c r="O160">
        <v>0.90646800000000005</v>
      </c>
      <c r="P160">
        <f t="shared" si="13"/>
        <v>0.91603266666666661</v>
      </c>
      <c r="U160" s="4">
        <v>0.65716633333333341</v>
      </c>
      <c r="AC160" s="9"/>
      <c r="AD160" s="10">
        <v>0.53770300000000004</v>
      </c>
    </row>
    <row r="161" spans="1:30" x14ac:dyDescent="0.55000000000000004">
      <c r="A161">
        <v>6</v>
      </c>
      <c r="B161">
        <v>12</v>
      </c>
      <c r="C161">
        <v>3</v>
      </c>
      <c r="D161">
        <v>8973</v>
      </c>
      <c r="E161">
        <v>40</v>
      </c>
      <c r="F161">
        <v>11187</v>
      </c>
      <c r="G161">
        <v>12048</v>
      </c>
      <c r="H161">
        <v>27298</v>
      </c>
      <c r="I161">
        <v>6750</v>
      </c>
      <c r="J161">
        <v>118482</v>
      </c>
      <c r="K161">
        <v>96</v>
      </c>
      <c r="L161">
        <v>66296</v>
      </c>
      <c r="M161">
        <v>0.93808499999999995</v>
      </c>
      <c r="N161">
        <v>0.97959200000000002</v>
      </c>
      <c r="O161">
        <v>0.97897199999999995</v>
      </c>
      <c r="P161">
        <f t="shared" si="13"/>
        <v>0.96554966666666664</v>
      </c>
      <c r="U161" s="4">
        <v>0.65833366666666671</v>
      </c>
      <c r="AC161" s="9"/>
      <c r="AD161" s="10">
        <v>0.48519600000000002</v>
      </c>
    </row>
    <row r="162" spans="1:30" x14ac:dyDescent="0.55000000000000004">
      <c r="A162">
        <v>7</v>
      </c>
      <c r="B162">
        <v>12</v>
      </c>
      <c r="C162">
        <v>3</v>
      </c>
      <c r="D162">
        <v>18766</v>
      </c>
      <c r="E162">
        <v>160</v>
      </c>
      <c r="F162">
        <v>8724</v>
      </c>
      <c r="G162">
        <v>9372</v>
      </c>
      <c r="H162">
        <v>6343</v>
      </c>
      <c r="I162">
        <v>4260</v>
      </c>
      <c r="J162">
        <v>114792</v>
      </c>
      <c r="K162">
        <v>76</v>
      </c>
      <c r="L162">
        <v>47625</v>
      </c>
      <c r="M162">
        <v>0.90886900000000004</v>
      </c>
      <c r="N162">
        <v>0.77551000000000003</v>
      </c>
      <c r="O162">
        <v>0.70326299999999997</v>
      </c>
      <c r="P162">
        <f t="shared" si="13"/>
        <v>0.79588066666666668</v>
      </c>
      <c r="U162" s="4">
        <v>0.66102433333333332</v>
      </c>
      <c r="AC162" s="9"/>
      <c r="AD162" s="10">
        <v>0.71620799999999996</v>
      </c>
    </row>
    <row r="163" spans="1:30" x14ac:dyDescent="0.55000000000000004">
      <c r="A163">
        <v>8</v>
      </c>
      <c r="B163">
        <v>12</v>
      </c>
      <c r="C163">
        <v>3</v>
      </c>
      <c r="D163">
        <v>18766</v>
      </c>
      <c r="E163">
        <v>160</v>
      </c>
      <c r="F163">
        <v>11187</v>
      </c>
      <c r="G163">
        <v>12048</v>
      </c>
      <c r="H163">
        <v>4327</v>
      </c>
      <c r="I163">
        <v>2560</v>
      </c>
      <c r="J163">
        <v>116214</v>
      </c>
      <c r="K163">
        <v>82</v>
      </c>
      <c r="L163">
        <v>49048</v>
      </c>
      <c r="M163">
        <v>0.92012799999999995</v>
      </c>
      <c r="N163">
        <v>0.83673500000000001</v>
      </c>
      <c r="O163">
        <v>0.72427600000000003</v>
      </c>
      <c r="P163">
        <f t="shared" si="13"/>
        <v>0.82704633333333344</v>
      </c>
      <c r="U163" s="4">
        <v>0.67092200000000002</v>
      </c>
      <c r="AC163" s="9"/>
      <c r="AD163" s="10">
        <v>0.82612600000000003</v>
      </c>
    </row>
    <row r="164" spans="1:30" x14ac:dyDescent="0.55000000000000004">
      <c r="A164">
        <v>9</v>
      </c>
      <c r="B164">
        <v>12</v>
      </c>
      <c r="C164">
        <v>4</v>
      </c>
      <c r="D164">
        <v>7037</v>
      </c>
      <c r="E164">
        <v>40</v>
      </c>
      <c r="F164">
        <v>17137</v>
      </c>
      <c r="G164">
        <v>17862</v>
      </c>
      <c r="H164">
        <v>13246</v>
      </c>
      <c r="I164">
        <v>8110</v>
      </c>
      <c r="J164">
        <v>126302</v>
      </c>
      <c r="K164">
        <v>96</v>
      </c>
      <c r="L164">
        <v>63432</v>
      </c>
      <c r="M164">
        <v>1</v>
      </c>
      <c r="N164">
        <v>0.97959200000000002</v>
      </c>
      <c r="O164">
        <v>0.93667999999999996</v>
      </c>
      <c r="P164">
        <f t="shared" si="13"/>
        <v>0.97209066666666677</v>
      </c>
      <c r="U164" s="4">
        <v>0.67472500000000002</v>
      </c>
      <c r="AC164" s="9"/>
      <c r="AD164" s="10">
        <v>0.470163</v>
      </c>
    </row>
    <row r="165" spans="1:30" x14ac:dyDescent="0.55000000000000004">
      <c r="A165">
        <v>10</v>
      </c>
      <c r="B165">
        <v>12</v>
      </c>
      <c r="C165">
        <v>4</v>
      </c>
      <c r="D165">
        <v>7037</v>
      </c>
      <c r="E165">
        <v>40</v>
      </c>
      <c r="F165">
        <v>12900</v>
      </c>
      <c r="G165">
        <v>9504</v>
      </c>
      <c r="H165">
        <v>21942</v>
      </c>
      <c r="I165">
        <v>9740</v>
      </c>
      <c r="J165">
        <v>121018</v>
      </c>
      <c r="K165">
        <v>78</v>
      </c>
      <c r="L165">
        <v>61163</v>
      </c>
      <c r="M165">
        <v>0.95816400000000002</v>
      </c>
      <c r="N165">
        <v>0.79591800000000001</v>
      </c>
      <c r="O165">
        <v>0.90317499999999995</v>
      </c>
      <c r="P165">
        <f t="shared" si="13"/>
        <v>0.88575233333333336</v>
      </c>
      <c r="U165" s="4">
        <v>0.68565399999999999</v>
      </c>
      <c r="AC165" s="9"/>
      <c r="AD165" s="10">
        <v>0.55080600000000002</v>
      </c>
    </row>
    <row r="166" spans="1:30" x14ac:dyDescent="0.55000000000000004">
      <c r="A166">
        <v>11</v>
      </c>
      <c r="B166">
        <v>12</v>
      </c>
      <c r="C166">
        <v>4</v>
      </c>
      <c r="D166">
        <v>18817</v>
      </c>
      <c r="E166">
        <v>120</v>
      </c>
      <c r="F166">
        <v>12900</v>
      </c>
      <c r="G166">
        <v>9504</v>
      </c>
      <c r="H166">
        <v>3258</v>
      </c>
      <c r="I166">
        <v>480</v>
      </c>
      <c r="J166">
        <v>115960</v>
      </c>
      <c r="K166">
        <v>74</v>
      </c>
      <c r="L166">
        <v>45079</v>
      </c>
      <c r="M166">
        <v>0.91811699999999996</v>
      </c>
      <c r="N166">
        <v>0.75510200000000005</v>
      </c>
      <c r="O166">
        <v>0.66566700000000001</v>
      </c>
      <c r="P166">
        <f t="shared" si="13"/>
        <v>0.77962866666666664</v>
      </c>
      <c r="U166" s="4">
        <v>0.68705933333333336</v>
      </c>
      <c r="AC166" s="9"/>
      <c r="AD166" s="10">
        <v>0.48866599999999999</v>
      </c>
    </row>
    <row r="167" spans="1:30" x14ac:dyDescent="0.55000000000000004">
      <c r="A167">
        <v>12</v>
      </c>
      <c r="B167">
        <v>12</v>
      </c>
      <c r="C167">
        <v>4</v>
      </c>
      <c r="D167">
        <v>7037</v>
      </c>
      <c r="E167">
        <v>40</v>
      </c>
      <c r="F167">
        <v>7672</v>
      </c>
      <c r="G167">
        <v>8712</v>
      </c>
      <c r="H167">
        <v>34479</v>
      </c>
      <c r="I167">
        <v>9780</v>
      </c>
      <c r="J167">
        <v>120318</v>
      </c>
      <c r="K167">
        <v>72</v>
      </c>
      <c r="L167">
        <v>67720</v>
      </c>
      <c r="M167">
        <v>0.95262100000000005</v>
      </c>
      <c r="N167">
        <v>0.73469399999999996</v>
      </c>
      <c r="O167">
        <v>1</v>
      </c>
      <c r="P167">
        <f t="shared" si="13"/>
        <v>0.89577166666666663</v>
      </c>
      <c r="U167" s="4">
        <v>0.68994933333333341</v>
      </c>
      <c r="AC167" s="9"/>
      <c r="AD167" s="10">
        <v>0.743784</v>
      </c>
    </row>
    <row r="168" spans="1:30" x14ac:dyDescent="0.55000000000000004">
      <c r="A168">
        <v>13</v>
      </c>
      <c r="B168">
        <v>12</v>
      </c>
      <c r="C168">
        <v>4</v>
      </c>
      <c r="D168">
        <v>18817</v>
      </c>
      <c r="E168">
        <v>120</v>
      </c>
      <c r="F168">
        <v>5023</v>
      </c>
      <c r="G168">
        <v>3396</v>
      </c>
      <c r="H168">
        <v>12197</v>
      </c>
      <c r="I168">
        <v>4260</v>
      </c>
      <c r="J168">
        <v>112110</v>
      </c>
      <c r="K168">
        <v>54</v>
      </c>
      <c r="L168">
        <v>43813</v>
      </c>
      <c r="M168">
        <v>0.88763400000000003</v>
      </c>
      <c r="N168">
        <v>0.55101999999999995</v>
      </c>
      <c r="O168">
        <v>0.64697300000000002</v>
      </c>
      <c r="P168">
        <f t="shared" si="13"/>
        <v>0.69520900000000008</v>
      </c>
      <c r="U168" s="4">
        <v>0.69137533333333334</v>
      </c>
      <c r="AC168" s="9"/>
      <c r="AD168" s="10">
        <v>0.78273800000000004</v>
      </c>
    </row>
    <row r="169" spans="1:30" x14ac:dyDescent="0.55000000000000004">
      <c r="A169">
        <v>14</v>
      </c>
      <c r="B169">
        <v>12</v>
      </c>
      <c r="C169">
        <v>4</v>
      </c>
      <c r="D169">
        <v>25860</v>
      </c>
      <c r="E169">
        <v>550</v>
      </c>
      <c r="F169">
        <v>7672</v>
      </c>
      <c r="G169">
        <v>8712</v>
      </c>
      <c r="H169">
        <v>3169</v>
      </c>
      <c r="I169">
        <v>2690</v>
      </c>
      <c r="J169">
        <v>116046</v>
      </c>
      <c r="K169">
        <v>50</v>
      </c>
      <c r="L169">
        <v>48654</v>
      </c>
      <c r="M169">
        <v>0.918798</v>
      </c>
      <c r="N169">
        <v>0.51020399999999999</v>
      </c>
      <c r="O169">
        <v>0.71845800000000004</v>
      </c>
      <c r="P169">
        <f t="shared" si="13"/>
        <v>0.71582000000000001</v>
      </c>
      <c r="U169" s="4">
        <v>0.69222666666666655</v>
      </c>
      <c r="AC169" s="9"/>
      <c r="AD169" s="10">
        <v>0.55094100000000001</v>
      </c>
    </row>
    <row r="170" spans="1:30" x14ac:dyDescent="0.55000000000000004">
      <c r="A170">
        <v>1</v>
      </c>
      <c r="B170">
        <v>13</v>
      </c>
      <c r="C170">
        <v>1</v>
      </c>
      <c r="D170">
        <v>8512</v>
      </c>
      <c r="E170">
        <v>0</v>
      </c>
      <c r="F170">
        <v>11258</v>
      </c>
      <c r="G170">
        <v>8358</v>
      </c>
      <c r="H170">
        <v>13832</v>
      </c>
      <c r="I170">
        <v>4920</v>
      </c>
      <c r="J170">
        <v>110772</v>
      </c>
      <c r="K170">
        <v>26</v>
      </c>
      <c r="L170">
        <v>46881</v>
      </c>
      <c r="M170">
        <v>0.96077900000000005</v>
      </c>
      <c r="N170">
        <v>0.27659600000000001</v>
      </c>
      <c r="O170">
        <v>0.67485700000000004</v>
      </c>
      <c r="P170">
        <f t="shared" si="13"/>
        <v>0.63741066666666668</v>
      </c>
      <c r="U170" s="4">
        <v>0.69331966666666667</v>
      </c>
      <c r="AC170" s="9"/>
      <c r="AD170" s="10">
        <v>0.55069800000000002</v>
      </c>
    </row>
    <row r="171" spans="1:30" x14ac:dyDescent="0.55000000000000004">
      <c r="A171">
        <v>2</v>
      </c>
      <c r="B171">
        <v>13</v>
      </c>
      <c r="C171">
        <v>2</v>
      </c>
      <c r="D171">
        <v>9784</v>
      </c>
      <c r="E171">
        <v>0</v>
      </c>
      <c r="F171">
        <v>10514</v>
      </c>
      <c r="G171">
        <v>2232</v>
      </c>
      <c r="H171">
        <v>15162</v>
      </c>
      <c r="I171">
        <v>6740</v>
      </c>
      <c r="J171">
        <v>109116</v>
      </c>
      <c r="K171">
        <v>60</v>
      </c>
      <c r="L171">
        <v>44433</v>
      </c>
      <c r="M171">
        <v>0.94641500000000001</v>
      </c>
      <c r="N171">
        <v>0.63829800000000003</v>
      </c>
      <c r="O171">
        <v>0.63961800000000002</v>
      </c>
      <c r="P171">
        <f t="shared" si="13"/>
        <v>0.74144366666666672</v>
      </c>
      <c r="U171" s="4">
        <v>0.69520900000000008</v>
      </c>
      <c r="AC171" s="9"/>
      <c r="AD171" s="10">
        <v>0.58252000000000004</v>
      </c>
    </row>
    <row r="172" spans="1:30" x14ac:dyDescent="0.55000000000000004">
      <c r="A172">
        <v>3</v>
      </c>
      <c r="B172">
        <v>13</v>
      </c>
      <c r="C172">
        <v>3</v>
      </c>
      <c r="D172">
        <v>12047</v>
      </c>
      <c r="E172">
        <v>80</v>
      </c>
      <c r="F172">
        <v>7691</v>
      </c>
      <c r="G172">
        <v>4956</v>
      </c>
      <c r="H172">
        <v>13521</v>
      </c>
      <c r="I172">
        <v>7810</v>
      </c>
      <c r="J172">
        <v>110818</v>
      </c>
      <c r="K172">
        <v>88</v>
      </c>
      <c r="L172">
        <v>46105</v>
      </c>
      <c r="M172">
        <v>0.96117799999999998</v>
      </c>
      <c r="N172">
        <v>0.93616999999999995</v>
      </c>
      <c r="O172">
        <v>0.66368700000000003</v>
      </c>
      <c r="P172">
        <f t="shared" si="13"/>
        <v>0.85367833333333332</v>
      </c>
      <c r="U172" s="4">
        <v>0.71038166666666669</v>
      </c>
      <c r="AC172" s="9"/>
      <c r="AD172" s="10">
        <v>0.74853999999999998</v>
      </c>
    </row>
    <row r="173" spans="1:30" x14ac:dyDescent="0.55000000000000004">
      <c r="A173">
        <v>4</v>
      </c>
      <c r="B173">
        <v>13</v>
      </c>
      <c r="C173">
        <v>3</v>
      </c>
      <c r="D173">
        <v>12047</v>
      </c>
      <c r="E173">
        <v>80</v>
      </c>
      <c r="F173">
        <v>9962</v>
      </c>
      <c r="G173">
        <v>7614</v>
      </c>
      <c r="H173">
        <v>9285</v>
      </c>
      <c r="I173">
        <v>8010</v>
      </c>
      <c r="J173">
        <v>114756</v>
      </c>
      <c r="K173">
        <v>94</v>
      </c>
      <c r="L173">
        <v>46998</v>
      </c>
      <c r="M173">
        <v>0.99533400000000005</v>
      </c>
      <c r="N173">
        <v>1</v>
      </c>
      <c r="O173">
        <v>0.67654199999999998</v>
      </c>
      <c r="P173">
        <f t="shared" si="13"/>
        <v>0.89062533333333338</v>
      </c>
      <c r="U173" s="4">
        <v>0.71153900000000003</v>
      </c>
      <c r="AC173" s="9"/>
      <c r="AD173" s="10">
        <v>0.98442600000000002</v>
      </c>
    </row>
    <row r="174" spans="1:30" x14ac:dyDescent="0.55000000000000004">
      <c r="A174">
        <v>5</v>
      </c>
      <c r="B174">
        <v>13</v>
      </c>
      <c r="C174">
        <v>3</v>
      </c>
      <c r="D174">
        <v>7834</v>
      </c>
      <c r="E174">
        <v>80</v>
      </c>
      <c r="F174">
        <v>7691</v>
      </c>
      <c r="G174">
        <v>4956</v>
      </c>
      <c r="H174">
        <v>30652</v>
      </c>
      <c r="I174">
        <v>8310</v>
      </c>
      <c r="J174">
        <v>110746</v>
      </c>
      <c r="K174">
        <v>68</v>
      </c>
      <c r="L174">
        <v>59523</v>
      </c>
      <c r="M174">
        <v>0.96055299999999999</v>
      </c>
      <c r="N174">
        <v>0.72340400000000005</v>
      </c>
      <c r="O174">
        <v>0.85684099999999996</v>
      </c>
      <c r="P174">
        <f t="shared" si="13"/>
        <v>0.84693266666666656</v>
      </c>
      <c r="U174" s="4">
        <v>0.71188066666666661</v>
      </c>
      <c r="AC174" s="9"/>
      <c r="AD174" s="10">
        <v>0.447847</v>
      </c>
    </row>
    <row r="175" spans="1:30" x14ac:dyDescent="0.55000000000000004">
      <c r="A175">
        <v>6</v>
      </c>
      <c r="B175">
        <v>13</v>
      </c>
      <c r="C175">
        <v>3</v>
      </c>
      <c r="D175">
        <v>7834</v>
      </c>
      <c r="E175">
        <v>80</v>
      </c>
      <c r="F175">
        <v>9962</v>
      </c>
      <c r="G175">
        <v>7614</v>
      </c>
      <c r="H175">
        <v>25458</v>
      </c>
      <c r="I175">
        <v>8310</v>
      </c>
      <c r="J175">
        <v>114684</v>
      </c>
      <c r="K175">
        <v>74</v>
      </c>
      <c r="L175">
        <v>59258</v>
      </c>
      <c r="M175">
        <v>0.99470899999999995</v>
      </c>
      <c r="N175">
        <v>0.78723399999999999</v>
      </c>
      <c r="O175">
        <v>0.85302599999999995</v>
      </c>
      <c r="P175">
        <f t="shared" si="13"/>
        <v>0.87832299999999996</v>
      </c>
      <c r="U175" s="4">
        <v>0.71326366666666663</v>
      </c>
      <c r="AC175" s="9"/>
      <c r="AD175" s="10">
        <v>0.51431400000000005</v>
      </c>
    </row>
    <row r="176" spans="1:30" x14ac:dyDescent="0.55000000000000004">
      <c r="A176">
        <v>7</v>
      </c>
      <c r="B176">
        <v>13</v>
      </c>
      <c r="C176">
        <v>3</v>
      </c>
      <c r="D176">
        <v>16356</v>
      </c>
      <c r="E176">
        <v>120</v>
      </c>
      <c r="F176">
        <v>7691</v>
      </c>
      <c r="G176">
        <v>4956</v>
      </c>
      <c r="H176">
        <v>7950</v>
      </c>
      <c r="I176">
        <v>4710</v>
      </c>
      <c r="J176">
        <v>108544</v>
      </c>
      <c r="K176">
        <v>52</v>
      </c>
      <c r="L176">
        <v>41783</v>
      </c>
      <c r="M176">
        <v>0.94145400000000001</v>
      </c>
      <c r="N176">
        <v>0.55319099999999999</v>
      </c>
      <c r="O176">
        <v>0.60147099999999998</v>
      </c>
      <c r="P176">
        <f t="shared" si="13"/>
        <v>0.69870533333333329</v>
      </c>
      <c r="U176" s="4">
        <v>0.71582000000000001</v>
      </c>
      <c r="AC176" s="9"/>
      <c r="AD176" s="10">
        <v>0.39174900000000001</v>
      </c>
    </row>
    <row r="177" spans="1:30" x14ac:dyDescent="0.55000000000000004">
      <c r="A177">
        <v>8</v>
      </c>
      <c r="B177">
        <v>13</v>
      </c>
      <c r="C177">
        <v>3</v>
      </c>
      <c r="D177">
        <v>16356</v>
      </c>
      <c r="E177">
        <v>120</v>
      </c>
      <c r="F177">
        <v>9962</v>
      </c>
      <c r="G177">
        <v>7614</v>
      </c>
      <c r="H177">
        <v>3913</v>
      </c>
      <c r="I177">
        <v>3810</v>
      </c>
      <c r="J177">
        <v>112392</v>
      </c>
      <c r="K177">
        <v>58</v>
      </c>
      <c r="L177">
        <v>41775</v>
      </c>
      <c r="M177">
        <v>0.97482999999999997</v>
      </c>
      <c r="N177">
        <v>0.61702100000000004</v>
      </c>
      <c r="O177">
        <v>0.601356</v>
      </c>
      <c r="P177">
        <f t="shared" si="13"/>
        <v>0.73106900000000008</v>
      </c>
      <c r="U177" s="4">
        <v>0.72279533333333335</v>
      </c>
      <c r="AC177" s="9"/>
      <c r="AD177" s="10">
        <v>0.81893000000000005</v>
      </c>
    </row>
    <row r="178" spans="1:30" x14ac:dyDescent="0.55000000000000004">
      <c r="A178">
        <v>9</v>
      </c>
      <c r="B178">
        <v>13</v>
      </c>
      <c r="C178">
        <v>4</v>
      </c>
      <c r="D178">
        <v>5982</v>
      </c>
      <c r="E178">
        <v>80</v>
      </c>
      <c r="F178">
        <v>15316</v>
      </c>
      <c r="G178">
        <v>13650</v>
      </c>
      <c r="H178">
        <v>17080</v>
      </c>
      <c r="I178">
        <v>7910</v>
      </c>
      <c r="J178">
        <v>114288</v>
      </c>
      <c r="K178">
        <v>86</v>
      </c>
      <c r="L178">
        <v>60019</v>
      </c>
      <c r="M178">
        <v>0.99127399999999999</v>
      </c>
      <c r="N178">
        <v>0.91489399999999999</v>
      </c>
      <c r="O178">
        <v>0.863981</v>
      </c>
      <c r="P178">
        <f t="shared" si="13"/>
        <v>0.92338299999999995</v>
      </c>
      <c r="U178" s="4">
        <v>0.72359833333333334</v>
      </c>
      <c r="AC178" s="9"/>
      <c r="AD178" s="10">
        <v>0.89112199999999997</v>
      </c>
    </row>
    <row r="179" spans="1:30" x14ac:dyDescent="0.55000000000000004">
      <c r="A179">
        <v>10</v>
      </c>
      <c r="B179">
        <v>13</v>
      </c>
      <c r="C179">
        <v>4</v>
      </c>
      <c r="D179">
        <v>5982</v>
      </c>
      <c r="E179">
        <v>80</v>
      </c>
      <c r="F179">
        <v>11972</v>
      </c>
      <c r="G179">
        <v>7512</v>
      </c>
      <c r="H179">
        <v>27460</v>
      </c>
      <c r="I179">
        <v>7510</v>
      </c>
      <c r="J179">
        <v>115294</v>
      </c>
      <c r="K179">
        <v>60</v>
      </c>
      <c r="L179">
        <v>60516</v>
      </c>
      <c r="M179">
        <v>1</v>
      </c>
      <c r="N179">
        <v>0.63829800000000003</v>
      </c>
      <c r="O179">
        <v>0.87113499999999999</v>
      </c>
      <c r="P179">
        <f t="shared" ref="P179:P211" si="14">(M179*1+N179*1+O179*1)/3</f>
        <v>0.83647766666666667</v>
      </c>
      <c r="U179" s="4">
        <v>0.72481000000000007</v>
      </c>
      <c r="AC179" s="9"/>
      <c r="AD179" s="10">
        <v>0.576658</v>
      </c>
    </row>
    <row r="180" spans="1:30" x14ac:dyDescent="0.55000000000000004">
      <c r="A180">
        <v>11</v>
      </c>
      <c r="B180">
        <v>13</v>
      </c>
      <c r="C180">
        <v>4</v>
      </c>
      <c r="D180">
        <v>16388</v>
      </c>
      <c r="E180">
        <v>120</v>
      </c>
      <c r="F180">
        <v>11972</v>
      </c>
      <c r="G180">
        <v>7512</v>
      </c>
      <c r="H180">
        <v>2632</v>
      </c>
      <c r="I180">
        <v>2040</v>
      </c>
      <c r="J180">
        <v>111652</v>
      </c>
      <c r="K180">
        <v>58</v>
      </c>
      <c r="L180">
        <v>40664</v>
      </c>
      <c r="M180">
        <v>0.96841100000000002</v>
      </c>
      <c r="N180">
        <v>0.61702100000000004</v>
      </c>
      <c r="O180">
        <v>0.58536299999999997</v>
      </c>
      <c r="P180">
        <f t="shared" si="14"/>
        <v>0.72359833333333334</v>
      </c>
      <c r="U180" s="4">
        <v>0.73068666666666671</v>
      </c>
      <c r="AC180" s="9"/>
      <c r="AD180" s="10">
        <v>0.59725899999999998</v>
      </c>
    </row>
    <row r="181" spans="1:30" x14ac:dyDescent="0.55000000000000004">
      <c r="A181">
        <v>12</v>
      </c>
      <c r="B181">
        <v>13</v>
      </c>
      <c r="C181">
        <v>4</v>
      </c>
      <c r="D181">
        <v>5982</v>
      </c>
      <c r="E181">
        <v>80</v>
      </c>
      <c r="F181">
        <v>8922</v>
      </c>
      <c r="G181">
        <v>6774</v>
      </c>
      <c r="H181">
        <v>39800</v>
      </c>
      <c r="I181">
        <v>7910</v>
      </c>
      <c r="J181">
        <v>113520</v>
      </c>
      <c r="K181">
        <v>66</v>
      </c>
      <c r="L181">
        <v>69468</v>
      </c>
      <c r="M181">
        <v>0.98461299999999996</v>
      </c>
      <c r="N181">
        <v>0.70212799999999997</v>
      </c>
      <c r="O181">
        <v>1</v>
      </c>
      <c r="P181">
        <f t="shared" si="14"/>
        <v>0.89558033333333331</v>
      </c>
      <c r="U181" s="4">
        <v>0.73373533333333329</v>
      </c>
      <c r="AC181" s="9"/>
      <c r="AD181" s="10">
        <v>0.56030599999999997</v>
      </c>
    </row>
    <row r="182" spans="1:30" x14ac:dyDescent="0.55000000000000004">
      <c r="A182">
        <v>13</v>
      </c>
      <c r="B182">
        <v>13</v>
      </c>
      <c r="C182">
        <v>4</v>
      </c>
      <c r="D182">
        <v>16388</v>
      </c>
      <c r="E182">
        <v>120</v>
      </c>
      <c r="F182">
        <v>6060</v>
      </c>
      <c r="G182">
        <v>2358</v>
      </c>
      <c r="H182">
        <v>9336</v>
      </c>
      <c r="I182">
        <v>4710</v>
      </c>
      <c r="J182">
        <v>106728</v>
      </c>
      <c r="K182">
        <v>54</v>
      </c>
      <c r="L182">
        <v>38972</v>
      </c>
      <c r="M182">
        <v>0.92570300000000005</v>
      </c>
      <c r="N182">
        <v>0.57446799999999998</v>
      </c>
      <c r="O182">
        <v>0.56100700000000003</v>
      </c>
      <c r="P182">
        <f t="shared" si="14"/>
        <v>0.68705933333333336</v>
      </c>
      <c r="U182" s="4">
        <v>0.75284266666666666</v>
      </c>
      <c r="AC182" s="9"/>
      <c r="AD182" s="10">
        <v>0.93484699999999998</v>
      </c>
    </row>
    <row r="183" spans="1:30" x14ac:dyDescent="0.55000000000000004">
      <c r="A183">
        <v>14</v>
      </c>
      <c r="B183">
        <v>13</v>
      </c>
      <c r="C183">
        <v>4</v>
      </c>
      <c r="D183">
        <v>20891</v>
      </c>
      <c r="E183">
        <v>120</v>
      </c>
      <c r="F183">
        <v>8922</v>
      </c>
      <c r="G183">
        <v>6774</v>
      </c>
      <c r="H183">
        <v>2389</v>
      </c>
      <c r="I183">
        <v>810</v>
      </c>
      <c r="J183">
        <v>108420</v>
      </c>
      <c r="K183">
        <v>38</v>
      </c>
      <c r="L183">
        <v>39908</v>
      </c>
      <c r="M183">
        <v>0.94037899999999996</v>
      </c>
      <c r="N183">
        <v>0.40425499999999998</v>
      </c>
      <c r="O183">
        <v>0.57447999999999999</v>
      </c>
      <c r="P183">
        <f t="shared" si="14"/>
        <v>0.6397046666666667</v>
      </c>
      <c r="U183" s="4">
        <v>0.76164666666666669</v>
      </c>
      <c r="AC183" s="9"/>
      <c r="AD183" s="10">
        <v>0.89800800000000003</v>
      </c>
    </row>
    <row r="184" spans="1:30" x14ac:dyDescent="0.55000000000000004">
      <c r="A184">
        <v>1</v>
      </c>
      <c r="B184">
        <v>14</v>
      </c>
      <c r="C184">
        <v>1</v>
      </c>
      <c r="D184">
        <v>7746</v>
      </c>
      <c r="E184">
        <v>80</v>
      </c>
      <c r="F184">
        <v>14577</v>
      </c>
      <c r="G184">
        <v>10896</v>
      </c>
      <c r="H184">
        <v>9605</v>
      </c>
      <c r="I184">
        <v>6650</v>
      </c>
      <c r="J184">
        <v>120136</v>
      </c>
      <c r="K184">
        <v>34</v>
      </c>
      <c r="L184">
        <v>49554</v>
      </c>
      <c r="M184">
        <v>0.876112</v>
      </c>
      <c r="N184">
        <v>0.293103</v>
      </c>
      <c r="O184">
        <v>0.72175100000000003</v>
      </c>
      <c r="P184">
        <f t="shared" si="14"/>
        <v>0.63032199999999994</v>
      </c>
      <c r="U184" s="4">
        <v>0.76250533333333326</v>
      </c>
      <c r="AC184" s="9"/>
      <c r="AD184" s="10">
        <v>0.57157000000000002</v>
      </c>
    </row>
    <row r="185" spans="1:30" x14ac:dyDescent="0.55000000000000004">
      <c r="A185">
        <v>2</v>
      </c>
      <c r="B185">
        <v>14</v>
      </c>
      <c r="C185">
        <v>2</v>
      </c>
      <c r="D185">
        <v>7190</v>
      </c>
      <c r="E185">
        <v>0</v>
      </c>
      <c r="F185">
        <v>13964</v>
      </c>
      <c r="G185">
        <v>4980</v>
      </c>
      <c r="H185">
        <v>11763</v>
      </c>
      <c r="I185">
        <v>9340</v>
      </c>
      <c r="J185">
        <v>118132</v>
      </c>
      <c r="K185">
        <v>76</v>
      </c>
      <c r="L185">
        <v>47239</v>
      </c>
      <c r="M185">
        <v>0.86149799999999999</v>
      </c>
      <c r="N185">
        <v>0.65517199999999998</v>
      </c>
      <c r="O185">
        <v>0.68803300000000001</v>
      </c>
      <c r="P185">
        <f t="shared" si="14"/>
        <v>0.73490099999999992</v>
      </c>
      <c r="U185" s="4">
        <v>0.76285133333333333</v>
      </c>
      <c r="AC185" s="9"/>
      <c r="AD185" s="10">
        <v>0.57829200000000003</v>
      </c>
    </row>
    <row r="186" spans="1:30" x14ac:dyDescent="0.55000000000000004">
      <c r="A186">
        <v>3</v>
      </c>
      <c r="B186">
        <v>14</v>
      </c>
      <c r="C186">
        <v>3</v>
      </c>
      <c r="D186">
        <v>11786</v>
      </c>
      <c r="E186">
        <v>840</v>
      </c>
      <c r="F186">
        <v>8630</v>
      </c>
      <c r="G186">
        <v>14544</v>
      </c>
      <c r="H186">
        <v>13555</v>
      </c>
      <c r="I186">
        <v>7570</v>
      </c>
      <c r="J186">
        <v>129524</v>
      </c>
      <c r="K186">
        <v>108</v>
      </c>
      <c r="L186">
        <v>56925</v>
      </c>
      <c r="M186">
        <v>0.94457599999999997</v>
      </c>
      <c r="N186">
        <v>0.93103400000000003</v>
      </c>
      <c r="O186">
        <v>0.82910899999999998</v>
      </c>
      <c r="P186">
        <f t="shared" si="14"/>
        <v>0.90157299999999996</v>
      </c>
      <c r="U186" s="4">
        <v>0.76409566666666662</v>
      </c>
      <c r="AC186" s="9"/>
      <c r="AD186" s="10">
        <v>0.515787</v>
      </c>
    </row>
    <row r="187" spans="1:30" x14ac:dyDescent="0.55000000000000004">
      <c r="A187">
        <v>4</v>
      </c>
      <c r="B187">
        <v>14</v>
      </c>
      <c r="C187">
        <v>3</v>
      </c>
      <c r="D187">
        <v>11786</v>
      </c>
      <c r="E187">
        <v>840</v>
      </c>
      <c r="F187">
        <v>11069</v>
      </c>
      <c r="G187">
        <v>12228</v>
      </c>
      <c r="H187">
        <v>9213</v>
      </c>
      <c r="I187">
        <v>6830</v>
      </c>
      <c r="J187">
        <v>126598</v>
      </c>
      <c r="K187">
        <v>104</v>
      </c>
      <c r="L187">
        <v>51966</v>
      </c>
      <c r="M187">
        <v>0.92323699999999997</v>
      </c>
      <c r="N187">
        <v>0.89655200000000002</v>
      </c>
      <c r="O187">
        <v>0.75688200000000005</v>
      </c>
      <c r="P187">
        <f t="shared" si="14"/>
        <v>0.85889033333333342</v>
      </c>
      <c r="U187" s="4">
        <v>0.77091366666666661</v>
      </c>
      <c r="AC187" s="9"/>
      <c r="AD187" s="10">
        <v>0.74622599999999994</v>
      </c>
    </row>
    <row r="188" spans="1:30" x14ac:dyDescent="0.55000000000000004">
      <c r="A188">
        <v>5</v>
      </c>
      <c r="B188">
        <v>14</v>
      </c>
      <c r="C188">
        <v>3</v>
      </c>
      <c r="D188">
        <v>7450</v>
      </c>
      <c r="E188">
        <v>500</v>
      </c>
      <c r="F188">
        <v>8630</v>
      </c>
      <c r="G188">
        <v>14544</v>
      </c>
      <c r="H188">
        <v>20233</v>
      </c>
      <c r="I188">
        <v>12090</v>
      </c>
      <c r="J188">
        <v>131420</v>
      </c>
      <c r="K188">
        <v>116</v>
      </c>
      <c r="L188">
        <v>63447</v>
      </c>
      <c r="M188">
        <v>0.958403</v>
      </c>
      <c r="N188">
        <v>1</v>
      </c>
      <c r="O188">
        <v>0.92410199999999998</v>
      </c>
      <c r="P188">
        <f t="shared" si="14"/>
        <v>0.96083499999999999</v>
      </c>
      <c r="U188" s="4">
        <v>0.77876066666666655</v>
      </c>
      <c r="AC188" s="9"/>
      <c r="AD188" s="10">
        <v>0.94214299999999995</v>
      </c>
    </row>
    <row r="189" spans="1:30" x14ac:dyDescent="0.55000000000000004">
      <c r="A189">
        <v>6</v>
      </c>
      <c r="B189">
        <v>14</v>
      </c>
      <c r="C189">
        <v>3</v>
      </c>
      <c r="D189">
        <v>7450</v>
      </c>
      <c r="E189">
        <v>500</v>
      </c>
      <c r="F189">
        <v>11069</v>
      </c>
      <c r="G189">
        <v>12228</v>
      </c>
      <c r="H189">
        <v>16036</v>
      </c>
      <c r="I189">
        <v>10660</v>
      </c>
      <c r="J189">
        <v>128764</v>
      </c>
      <c r="K189">
        <v>112</v>
      </c>
      <c r="L189">
        <v>57943</v>
      </c>
      <c r="M189">
        <v>0.93903300000000001</v>
      </c>
      <c r="N189">
        <v>0.96551699999999996</v>
      </c>
      <c r="O189">
        <v>0.84393700000000005</v>
      </c>
      <c r="P189">
        <f t="shared" si="14"/>
        <v>0.9161623333333333</v>
      </c>
      <c r="U189" s="4">
        <v>0.77962866666666664</v>
      </c>
      <c r="AC189" s="9"/>
      <c r="AD189" s="10">
        <v>0.57393499999999997</v>
      </c>
    </row>
    <row r="190" spans="1:30" x14ac:dyDescent="0.55000000000000004">
      <c r="A190">
        <v>7</v>
      </c>
      <c r="B190">
        <v>14</v>
      </c>
      <c r="C190">
        <v>3</v>
      </c>
      <c r="D190">
        <v>18880</v>
      </c>
      <c r="E190">
        <v>980</v>
      </c>
      <c r="F190">
        <v>8630</v>
      </c>
      <c r="G190">
        <v>14544</v>
      </c>
      <c r="H190">
        <v>7260</v>
      </c>
      <c r="I190">
        <v>7200</v>
      </c>
      <c r="J190">
        <v>128642</v>
      </c>
      <c r="K190">
        <v>94</v>
      </c>
      <c r="L190">
        <v>57494</v>
      </c>
      <c r="M190">
        <v>0.93814399999999998</v>
      </c>
      <c r="N190">
        <v>0.81034499999999998</v>
      </c>
      <c r="O190">
        <v>0.83739699999999995</v>
      </c>
      <c r="P190">
        <f t="shared" si="14"/>
        <v>0.86196200000000001</v>
      </c>
      <c r="U190" s="4">
        <v>0.78091299999999997</v>
      </c>
      <c r="AC190" s="9"/>
      <c r="AD190" s="10">
        <v>0.57123599999999997</v>
      </c>
    </row>
    <row r="191" spans="1:30" x14ac:dyDescent="0.55000000000000004">
      <c r="A191">
        <v>8</v>
      </c>
      <c r="B191">
        <v>14</v>
      </c>
      <c r="C191">
        <v>3</v>
      </c>
      <c r="D191">
        <v>18880</v>
      </c>
      <c r="E191">
        <v>980</v>
      </c>
      <c r="F191">
        <v>11069</v>
      </c>
      <c r="G191">
        <v>12228</v>
      </c>
      <c r="H191">
        <v>4219</v>
      </c>
      <c r="I191">
        <v>5160</v>
      </c>
      <c r="J191">
        <v>125680</v>
      </c>
      <c r="K191">
        <v>90</v>
      </c>
      <c r="L191">
        <v>52536</v>
      </c>
      <c r="M191">
        <v>0.916543</v>
      </c>
      <c r="N191">
        <v>0.77586200000000005</v>
      </c>
      <c r="O191">
        <v>0.76518399999999998</v>
      </c>
      <c r="P191">
        <f t="shared" si="14"/>
        <v>0.8191963333333333</v>
      </c>
      <c r="U191" s="4">
        <v>0.79085433333333321</v>
      </c>
      <c r="AC191" s="9"/>
      <c r="AD191" s="10">
        <v>0.45163999999999999</v>
      </c>
    </row>
    <row r="192" spans="1:30" x14ac:dyDescent="0.55000000000000004">
      <c r="A192">
        <v>9</v>
      </c>
      <c r="B192">
        <v>14</v>
      </c>
      <c r="C192">
        <v>4</v>
      </c>
      <c r="D192">
        <v>5809</v>
      </c>
      <c r="E192">
        <v>360</v>
      </c>
      <c r="F192">
        <v>16027</v>
      </c>
      <c r="G192">
        <v>23346</v>
      </c>
      <c r="H192">
        <v>12753</v>
      </c>
      <c r="I192">
        <v>8700</v>
      </c>
      <c r="J192">
        <v>137124</v>
      </c>
      <c r="K192">
        <v>104</v>
      </c>
      <c r="L192">
        <v>66995</v>
      </c>
      <c r="M192">
        <v>1</v>
      </c>
      <c r="N192">
        <v>0.89655200000000002</v>
      </c>
      <c r="O192">
        <v>0.97577800000000003</v>
      </c>
      <c r="P192">
        <f t="shared" si="14"/>
        <v>0.95744333333333331</v>
      </c>
      <c r="U192" s="4">
        <v>0.80660666666666669</v>
      </c>
      <c r="AC192" s="9"/>
      <c r="AD192" s="10">
        <v>0.82594000000000001</v>
      </c>
    </row>
    <row r="193" spans="1:30" x14ac:dyDescent="0.55000000000000004">
      <c r="A193">
        <v>10</v>
      </c>
      <c r="B193">
        <v>14</v>
      </c>
      <c r="C193">
        <v>4</v>
      </c>
      <c r="D193">
        <v>5809</v>
      </c>
      <c r="E193">
        <v>360</v>
      </c>
      <c r="F193">
        <v>10658</v>
      </c>
      <c r="G193">
        <v>9810</v>
      </c>
      <c r="H193">
        <v>22931</v>
      </c>
      <c r="I193">
        <v>12030</v>
      </c>
      <c r="J193">
        <v>128566</v>
      </c>
      <c r="K193">
        <v>76</v>
      </c>
      <c r="L193">
        <v>61597</v>
      </c>
      <c r="M193">
        <v>0.93758900000000001</v>
      </c>
      <c r="N193">
        <v>0.65517199999999998</v>
      </c>
      <c r="O193">
        <v>0.89715699999999998</v>
      </c>
      <c r="P193">
        <f t="shared" si="14"/>
        <v>0.82997266666666658</v>
      </c>
      <c r="U193" s="4">
        <v>0.80973100000000009</v>
      </c>
      <c r="AC193" s="9"/>
      <c r="AD193" s="10">
        <v>0.80838200000000004</v>
      </c>
    </row>
    <row r="194" spans="1:30" x14ac:dyDescent="0.55000000000000004">
      <c r="A194">
        <v>11</v>
      </c>
      <c r="B194">
        <v>14</v>
      </c>
      <c r="C194">
        <v>4</v>
      </c>
      <c r="D194">
        <v>17786</v>
      </c>
      <c r="E194">
        <v>1340</v>
      </c>
      <c r="F194">
        <v>10658</v>
      </c>
      <c r="G194">
        <v>9810</v>
      </c>
      <c r="H194">
        <v>4509</v>
      </c>
      <c r="I194">
        <v>6210</v>
      </c>
      <c r="J194">
        <v>124222</v>
      </c>
      <c r="K194">
        <v>100</v>
      </c>
      <c r="L194">
        <v>50313</v>
      </c>
      <c r="M194">
        <v>0.90590999999999999</v>
      </c>
      <c r="N194">
        <v>0.86206899999999997</v>
      </c>
      <c r="O194">
        <v>0.73280599999999996</v>
      </c>
      <c r="P194">
        <f t="shared" si="14"/>
        <v>0.83359499999999997</v>
      </c>
      <c r="U194" s="4">
        <v>0.81005400000000005</v>
      </c>
      <c r="AC194" s="9"/>
      <c r="AD194" s="10">
        <v>0.48666300000000001</v>
      </c>
    </row>
    <row r="195" spans="1:30" x14ac:dyDescent="0.55000000000000004">
      <c r="A195">
        <v>12</v>
      </c>
      <c r="B195">
        <v>14</v>
      </c>
      <c r="C195">
        <v>4</v>
      </c>
      <c r="D195">
        <v>5809</v>
      </c>
      <c r="E195">
        <v>360</v>
      </c>
      <c r="F195">
        <v>8026</v>
      </c>
      <c r="G195">
        <v>9450</v>
      </c>
      <c r="H195">
        <v>32985</v>
      </c>
      <c r="I195">
        <v>12031</v>
      </c>
      <c r="J195">
        <v>125572</v>
      </c>
      <c r="K195">
        <v>72</v>
      </c>
      <c r="L195">
        <v>68658</v>
      </c>
      <c r="M195">
        <v>0.91575499999999999</v>
      </c>
      <c r="N195">
        <v>0.62068999999999996</v>
      </c>
      <c r="O195">
        <v>1</v>
      </c>
      <c r="P195">
        <f t="shared" si="14"/>
        <v>0.84548166666666669</v>
      </c>
      <c r="U195" s="4">
        <v>0.8110909999999999</v>
      </c>
      <c r="AC195" s="9"/>
      <c r="AD195" s="10">
        <v>0.65798599999999996</v>
      </c>
    </row>
    <row r="196" spans="1:30" x14ac:dyDescent="0.55000000000000004">
      <c r="A196">
        <v>13</v>
      </c>
      <c r="B196">
        <v>14</v>
      </c>
      <c r="C196">
        <v>4</v>
      </c>
      <c r="D196">
        <v>17786</v>
      </c>
      <c r="E196">
        <v>1340</v>
      </c>
      <c r="F196">
        <v>5774</v>
      </c>
      <c r="G196">
        <v>6972</v>
      </c>
      <c r="H196">
        <v>11421</v>
      </c>
      <c r="I196">
        <v>6310</v>
      </c>
      <c r="J196">
        <v>120692</v>
      </c>
      <c r="K196">
        <v>80</v>
      </c>
      <c r="L196">
        <v>49603</v>
      </c>
      <c r="M196">
        <v>0.88016700000000003</v>
      </c>
      <c r="N196">
        <v>0.68965500000000002</v>
      </c>
      <c r="O196">
        <v>0.72246500000000002</v>
      </c>
      <c r="P196">
        <f t="shared" si="14"/>
        <v>0.76409566666666662</v>
      </c>
      <c r="U196" s="4">
        <v>0.81411466666666676</v>
      </c>
      <c r="AC196" s="9"/>
      <c r="AD196" s="10">
        <v>0.52490400000000004</v>
      </c>
    </row>
    <row r="197" spans="1:30" x14ac:dyDescent="0.55000000000000004">
      <c r="A197">
        <v>14</v>
      </c>
      <c r="B197">
        <v>14</v>
      </c>
      <c r="C197">
        <v>4</v>
      </c>
      <c r="D197">
        <v>29538</v>
      </c>
      <c r="E197">
        <v>2470</v>
      </c>
      <c r="F197">
        <v>8026</v>
      </c>
      <c r="G197">
        <v>9450</v>
      </c>
      <c r="H197">
        <v>1646</v>
      </c>
      <c r="I197">
        <v>0</v>
      </c>
      <c r="J197">
        <v>119338</v>
      </c>
      <c r="K197">
        <v>68</v>
      </c>
      <c r="L197">
        <v>51130</v>
      </c>
      <c r="M197">
        <v>0.87029299999999998</v>
      </c>
      <c r="N197">
        <v>0.58620700000000003</v>
      </c>
      <c r="O197">
        <v>0.74470599999999998</v>
      </c>
      <c r="P197">
        <f t="shared" si="14"/>
        <v>0.73373533333333329</v>
      </c>
      <c r="U197" s="4">
        <v>0.81943466666666664</v>
      </c>
      <c r="AC197" s="9"/>
      <c r="AD197" s="10">
        <v>0.88071999999999995</v>
      </c>
    </row>
    <row r="198" spans="1:30" x14ac:dyDescent="0.55000000000000004">
      <c r="A198">
        <v>1</v>
      </c>
      <c r="B198">
        <v>15</v>
      </c>
      <c r="C198">
        <v>1</v>
      </c>
      <c r="D198">
        <v>9340</v>
      </c>
      <c r="E198">
        <v>0</v>
      </c>
      <c r="F198">
        <v>10072</v>
      </c>
      <c r="G198">
        <v>7344</v>
      </c>
      <c r="H198">
        <v>10769</v>
      </c>
      <c r="I198">
        <v>11120</v>
      </c>
      <c r="J198">
        <v>112874</v>
      </c>
      <c r="K198">
        <v>24</v>
      </c>
      <c r="L198">
        <v>48645</v>
      </c>
      <c r="M198">
        <v>0.87851999999999997</v>
      </c>
      <c r="N198">
        <v>0.206897</v>
      </c>
      <c r="O198">
        <v>0.69806000000000001</v>
      </c>
      <c r="P198">
        <f t="shared" si="14"/>
        <v>0.59449233333333329</v>
      </c>
      <c r="U198" s="4">
        <v>0.82555233333333333</v>
      </c>
      <c r="AC198" s="9"/>
      <c r="AD198" s="10">
        <v>0.88644199999999995</v>
      </c>
    </row>
    <row r="199" spans="1:30" x14ac:dyDescent="0.55000000000000004">
      <c r="A199">
        <v>2</v>
      </c>
      <c r="B199">
        <v>15</v>
      </c>
      <c r="C199">
        <v>2</v>
      </c>
      <c r="D199">
        <v>9214</v>
      </c>
      <c r="E199">
        <v>0</v>
      </c>
      <c r="F199">
        <v>11332</v>
      </c>
      <c r="G199">
        <v>0</v>
      </c>
      <c r="H199">
        <v>9336</v>
      </c>
      <c r="I199">
        <v>5560</v>
      </c>
      <c r="J199">
        <v>104160</v>
      </c>
      <c r="K199">
        <v>22</v>
      </c>
      <c r="L199">
        <v>35442</v>
      </c>
      <c r="M199">
        <v>0.810697</v>
      </c>
      <c r="N199">
        <v>0.18965499999999999</v>
      </c>
      <c r="O199">
        <v>0.50859600000000005</v>
      </c>
      <c r="P199">
        <f t="shared" si="14"/>
        <v>0.50298266666666669</v>
      </c>
      <c r="U199" s="4">
        <v>0.82729566666666665</v>
      </c>
      <c r="AC199" s="9"/>
      <c r="AD199" s="10">
        <v>0.51590000000000003</v>
      </c>
    </row>
    <row r="200" spans="1:30" x14ac:dyDescent="0.55000000000000004">
      <c r="A200">
        <v>3</v>
      </c>
      <c r="B200">
        <v>15</v>
      </c>
      <c r="C200">
        <v>3</v>
      </c>
      <c r="D200">
        <v>9978</v>
      </c>
      <c r="E200">
        <v>80</v>
      </c>
      <c r="F200">
        <v>7995</v>
      </c>
      <c r="G200">
        <v>10230</v>
      </c>
      <c r="H200">
        <v>14197</v>
      </c>
      <c r="I200">
        <v>8290</v>
      </c>
      <c r="J200">
        <v>114800</v>
      </c>
      <c r="K200">
        <v>78</v>
      </c>
      <c r="L200">
        <v>50770</v>
      </c>
      <c r="M200">
        <v>0.89351000000000003</v>
      </c>
      <c r="N200">
        <v>0.67241399999999996</v>
      </c>
      <c r="O200">
        <v>0.72855400000000003</v>
      </c>
      <c r="P200">
        <f t="shared" si="14"/>
        <v>0.76482599999999989</v>
      </c>
      <c r="U200" s="4">
        <v>0.82997266666666658</v>
      </c>
      <c r="AC200" s="9"/>
      <c r="AD200" s="10">
        <v>0.50607999999999997</v>
      </c>
    </row>
    <row r="201" spans="1:30" x14ac:dyDescent="0.55000000000000004">
      <c r="A201">
        <v>4</v>
      </c>
      <c r="B201">
        <v>15</v>
      </c>
      <c r="C201">
        <v>3</v>
      </c>
      <c r="D201">
        <v>9978</v>
      </c>
      <c r="E201">
        <v>80</v>
      </c>
      <c r="F201">
        <v>10299</v>
      </c>
      <c r="G201">
        <v>11208</v>
      </c>
      <c r="H201">
        <v>9799</v>
      </c>
      <c r="I201">
        <v>8390</v>
      </c>
      <c r="J201">
        <v>116680</v>
      </c>
      <c r="K201">
        <v>84</v>
      </c>
      <c r="L201">
        <v>49754</v>
      </c>
      <c r="M201">
        <v>0.90814300000000003</v>
      </c>
      <c r="N201">
        <v>0.72413799999999995</v>
      </c>
      <c r="O201">
        <v>0.713974</v>
      </c>
      <c r="P201">
        <f t="shared" si="14"/>
        <v>0.78208499999999992</v>
      </c>
      <c r="U201" s="4">
        <v>0.83028600000000008</v>
      </c>
      <c r="AC201" s="9"/>
      <c r="AD201" s="10">
        <v>0.46838600000000002</v>
      </c>
    </row>
    <row r="202" spans="1:30" x14ac:dyDescent="0.55000000000000004">
      <c r="A202">
        <v>5</v>
      </c>
      <c r="B202">
        <v>15</v>
      </c>
      <c r="C202">
        <v>3</v>
      </c>
      <c r="D202">
        <v>6975</v>
      </c>
      <c r="E202">
        <v>40</v>
      </c>
      <c r="F202">
        <v>7995</v>
      </c>
      <c r="G202">
        <v>10230</v>
      </c>
      <c r="H202">
        <v>26413</v>
      </c>
      <c r="I202">
        <v>11420</v>
      </c>
      <c r="J202">
        <v>117452</v>
      </c>
      <c r="K202">
        <v>78</v>
      </c>
      <c r="L202">
        <v>63074</v>
      </c>
      <c r="M202">
        <v>0.91415100000000005</v>
      </c>
      <c r="N202">
        <v>0.67241399999999996</v>
      </c>
      <c r="O202">
        <v>0.90511699999999995</v>
      </c>
      <c r="P202">
        <f t="shared" si="14"/>
        <v>0.83056066666666661</v>
      </c>
      <c r="U202" s="4">
        <v>0.83359499999999997</v>
      </c>
      <c r="AC202" s="9"/>
      <c r="AD202" s="10">
        <v>0.93667999999999996</v>
      </c>
    </row>
    <row r="203" spans="1:30" x14ac:dyDescent="0.55000000000000004">
      <c r="A203">
        <v>6</v>
      </c>
      <c r="B203">
        <v>15</v>
      </c>
      <c r="C203">
        <v>3</v>
      </c>
      <c r="D203">
        <v>6975</v>
      </c>
      <c r="E203">
        <v>40</v>
      </c>
      <c r="F203">
        <v>10299</v>
      </c>
      <c r="G203">
        <v>11208</v>
      </c>
      <c r="H203">
        <v>20712</v>
      </c>
      <c r="I203">
        <v>11160</v>
      </c>
      <c r="J203">
        <v>118828</v>
      </c>
      <c r="K203">
        <v>84</v>
      </c>
      <c r="L203">
        <v>60394</v>
      </c>
      <c r="M203">
        <v>0.92486100000000004</v>
      </c>
      <c r="N203">
        <v>0.72413799999999995</v>
      </c>
      <c r="O203">
        <v>0.86665899999999996</v>
      </c>
      <c r="P203">
        <f t="shared" si="14"/>
        <v>0.83855266666666661</v>
      </c>
      <c r="U203" s="4">
        <v>0.83414099999999991</v>
      </c>
      <c r="AC203" s="9"/>
      <c r="AD203" s="10">
        <v>0.90317499999999995</v>
      </c>
    </row>
    <row r="204" spans="1:30" x14ac:dyDescent="0.55000000000000004">
      <c r="A204">
        <v>7</v>
      </c>
      <c r="B204">
        <v>15</v>
      </c>
      <c r="C204">
        <v>3</v>
      </c>
      <c r="D204">
        <v>13072</v>
      </c>
      <c r="E204">
        <v>80</v>
      </c>
      <c r="F204">
        <v>7995</v>
      </c>
      <c r="G204">
        <v>10230</v>
      </c>
      <c r="H204">
        <v>6871</v>
      </c>
      <c r="I204">
        <v>7630</v>
      </c>
      <c r="J204">
        <v>114656</v>
      </c>
      <c r="K204">
        <v>72</v>
      </c>
      <c r="L204">
        <v>45878</v>
      </c>
      <c r="M204">
        <v>0.89239000000000002</v>
      </c>
      <c r="N204">
        <v>0.62068999999999996</v>
      </c>
      <c r="O204">
        <v>0.65835299999999997</v>
      </c>
      <c r="P204">
        <f t="shared" si="14"/>
        <v>0.72381099999999998</v>
      </c>
      <c r="U204" s="4">
        <v>0.83647766666666667</v>
      </c>
      <c r="AC204" s="9"/>
      <c r="AD204" s="10">
        <v>0.66566700000000001</v>
      </c>
    </row>
    <row r="205" spans="1:30" x14ac:dyDescent="0.55000000000000004">
      <c r="A205">
        <v>8</v>
      </c>
      <c r="B205">
        <v>15</v>
      </c>
      <c r="C205">
        <v>3</v>
      </c>
      <c r="D205">
        <v>13072</v>
      </c>
      <c r="E205">
        <v>80</v>
      </c>
      <c r="F205">
        <v>10299</v>
      </c>
      <c r="G205">
        <v>11208</v>
      </c>
      <c r="H205">
        <v>4773</v>
      </c>
      <c r="I205">
        <v>3990</v>
      </c>
      <c r="J205">
        <v>114682</v>
      </c>
      <c r="K205">
        <v>78</v>
      </c>
      <c r="L205">
        <v>43422</v>
      </c>
      <c r="M205">
        <v>0.89259200000000005</v>
      </c>
      <c r="N205">
        <v>0.67241399999999996</v>
      </c>
      <c r="O205">
        <v>0.62310900000000002</v>
      </c>
      <c r="P205">
        <f t="shared" si="14"/>
        <v>0.72937166666666664</v>
      </c>
      <c r="U205" s="4">
        <v>0.84516266666666662</v>
      </c>
      <c r="AC205" s="9"/>
      <c r="AD205" s="10">
        <v>0.64697300000000002</v>
      </c>
    </row>
    <row r="206" spans="1:30" x14ac:dyDescent="0.55000000000000004">
      <c r="A206">
        <v>9</v>
      </c>
      <c r="B206">
        <v>15</v>
      </c>
      <c r="C206">
        <v>4</v>
      </c>
      <c r="D206">
        <v>5948</v>
      </c>
      <c r="E206">
        <v>40</v>
      </c>
      <c r="F206">
        <v>16567</v>
      </c>
      <c r="G206">
        <v>19356</v>
      </c>
      <c r="H206">
        <v>8098</v>
      </c>
      <c r="I206">
        <v>9490</v>
      </c>
      <c r="J206">
        <v>128482</v>
      </c>
      <c r="K206">
        <v>116</v>
      </c>
      <c r="L206">
        <v>59500</v>
      </c>
      <c r="M206">
        <v>1</v>
      </c>
      <c r="N206">
        <v>1</v>
      </c>
      <c r="O206">
        <v>0.85382999999999998</v>
      </c>
      <c r="P206">
        <f t="shared" si="14"/>
        <v>0.95127666666666666</v>
      </c>
      <c r="U206" s="4">
        <v>0.84548166666666669</v>
      </c>
      <c r="AC206" s="9"/>
      <c r="AD206" s="10">
        <v>0.71845800000000004</v>
      </c>
    </row>
    <row r="207" spans="1:30" x14ac:dyDescent="0.55000000000000004">
      <c r="A207">
        <v>10</v>
      </c>
      <c r="B207">
        <v>15</v>
      </c>
      <c r="C207">
        <v>4</v>
      </c>
      <c r="D207">
        <v>5948</v>
      </c>
      <c r="E207">
        <v>40</v>
      </c>
      <c r="F207">
        <v>11180</v>
      </c>
      <c r="G207">
        <v>11886</v>
      </c>
      <c r="H207">
        <v>25219</v>
      </c>
      <c r="I207">
        <v>11420</v>
      </c>
      <c r="J207">
        <v>118768</v>
      </c>
      <c r="K207">
        <v>92</v>
      </c>
      <c r="L207">
        <v>65693</v>
      </c>
      <c r="M207">
        <v>0.92439400000000005</v>
      </c>
      <c r="N207">
        <v>0.793103</v>
      </c>
      <c r="O207">
        <v>0.94269999999999998</v>
      </c>
      <c r="P207">
        <f t="shared" si="14"/>
        <v>0.88673233333333334</v>
      </c>
      <c r="U207" s="4">
        <v>0.85077200000000008</v>
      </c>
      <c r="AC207" s="9"/>
      <c r="AD207" s="10">
        <v>0.863981</v>
      </c>
    </row>
    <row r="208" spans="1:30" x14ac:dyDescent="0.55000000000000004">
      <c r="A208">
        <v>11</v>
      </c>
      <c r="B208">
        <v>15</v>
      </c>
      <c r="C208">
        <v>4</v>
      </c>
      <c r="D208">
        <v>12226</v>
      </c>
      <c r="E208">
        <v>80</v>
      </c>
      <c r="F208">
        <v>11180</v>
      </c>
      <c r="G208">
        <v>11886</v>
      </c>
      <c r="H208">
        <v>4216</v>
      </c>
      <c r="I208">
        <v>4990</v>
      </c>
      <c r="J208">
        <v>114244</v>
      </c>
      <c r="K208">
        <v>88</v>
      </c>
      <c r="L208">
        <v>44579</v>
      </c>
      <c r="M208">
        <v>0.88918299999999995</v>
      </c>
      <c r="N208">
        <v>0.75862099999999999</v>
      </c>
      <c r="O208">
        <v>0.63971199999999995</v>
      </c>
      <c r="P208">
        <f t="shared" si="14"/>
        <v>0.76250533333333326</v>
      </c>
      <c r="U208" s="4">
        <v>0.85644500000000001</v>
      </c>
      <c r="AC208" s="9"/>
      <c r="AD208" s="10">
        <v>0.87113499999999999</v>
      </c>
    </row>
    <row r="209" spans="1:30" x14ac:dyDescent="0.55000000000000004">
      <c r="A209">
        <v>12</v>
      </c>
      <c r="B209">
        <v>15</v>
      </c>
      <c r="C209">
        <v>4</v>
      </c>
      <c r="D209">
        <v>5948</v>
      </c>
      <c r="E209">
        <v>40</v>
      </c>
      <c r="F209">
        <v>8380</v>
      </c>
      <c r="G209">
        <v>8472</v>
      </c>
      <c r="H209">
        <v>35426</v>
      </c>
      <c r="I209">
        <v>11420</v>
      </c>
      <c r="J209">
        <v>117174</v>
      </c>
      <c r="K209">
        <v>80</v>
      </c>
      <c r="L209">
        <v>69686</v>
      </c>
      <c r="M209">
        <v>0.91198800000000002</v>
      </c>
      <c r="N209">
        <v>0.68965500000000002</v>
      </c>
      <c r="O209">
        <v>1</v>
      </c>
      <c r="P209">
        <f t="shared" si="14"/>
        <v>0.86721433333333342</v>
      </c>
      <c r="U209" s="4">
        <v>0.86206700000000003</v>
      </c>
      <c r="AC209" s="9"/>
      <c r="AD209" s="10">
        <v>0.58536299999999997</v>
      </c>
    </row>
    <row r="210" spans="1:30" x14ac:dyDescent="0.55000000000000004">
      <c r="A210">
        <v>13</v>
      </c>
      <c r="B210">
        <v>15</v>
      </c>
      <c r="C210">
        <v>4</v>
      </c>
      <c r="D210">
        <v>12226</v>
      </c>
      <c r="E210">
        <v>80</v>
      </c>
      <c r="F210">
        <v>4940</v>
      </c>
      <c r="G210">
        <v>5076</v>
      </c>
      <c r="H210">
        <v>16217</v>
      </c>
      <c r="I210">
        <v>7430</v>
      </c>
      <c r="J210">
        <v>109758</v>
      </c>
      <c r="K210">
        <v>72</v>
      </c>
      <c r="L210">
        <v>45969</v>
      </c>
      <c r="M210">
        <v>0.85426800000000003</v>
      </c>
      <c r="N210">
        <v>0.62068999999999996</v>
      </c>
      <c r="O210">
        <v>0.659659</v>
      </c>
      <c r="P210">
        <f t="shared" si="14"/>
        <v>0.71153900000000003</v>
      </c>
      <c r="U210" s="4">
        <v>0.86284666666666665</v>
      </c>
      <c r="AC210" s="9"/>
      <c r="AD210" s="10">
        <v>0.56100700000000003</v>
      </c>
    </row>
    <row r="211" spans="1:30" x14ac:dyDescent="0.55000000000000004">
      <c r="A211">
        <v>14</v>
      </c>
      <c r="B211">
        <v>15</v>
      </c>
      <c r="C211">
        <v>4</v>
      </c>
      <c r="D211">
        <v>19041</v>
      </c>
      <c r="E211">
        <v>80</v>
      </c>
      <c r="F211">
        <v>8380</v>
      </c>
      <c r="G211">
        <v>8472</v>
      </c>
      <c r="H211">
        <v>1632</v>
      </c>
      <c r="I211">
        <v>2850</v>
      </c>
      <c r="J211">
        <v>110742</v>
      </c>
      <c r="K211">
        <v>50</v>
      </c>
      <c r="L211">
        <v>40455</v>
      </c>
      <c r="M211">
        <v>0.86192599999999997</v>
      </c>
      <c r="N211">
        <v>0.43103399999999997</v>
      </c>
      <c r="O211">
        <v>0.58053299999999997</v>
      </c>
      <c r="P211">
        <f t="shared" si="14"/>
        <v>0.62449766666666662</v>
      </c>
      <c r="U211" s="4">
        <v>0.86721433333333342</v>
      </c>
      <c r="AC211" s="9"/>
      <c r="AD211" s="10">
        <v>0.57447999999999999</v>
      </c>
    </row>
    <row r="212" spans="1:30" x14ac:dyDescent="0.55000000000000004">
      <c r="U212" s="4">
        <v>0.87898433333333337</v>
      </c>
      <c r="AC212" s="9"/>
      <c r="AD212" s="10">
        <v>0.97577800000000003</v>
      </c>
    </row>
    <row r="213" spans="1:30" x14ac:dyDescent="0.55000000000000004">
      <c r="U213" s="4">
        <v>0.88575233333333336</v>
      </c>
      <c r="AC213" s="9"/>
      <c r="AD213" s="10">
        <v>0.89715699999999998</v>
      </c>
    </row>
    <row r="214" spans="1:30" x14ac:dyDescent="0.55000000000000004">
      <c r="U214" s="4">
        <v>0.88673233333333334</v>
      </c>
      <c r="AC214" s="9"/>
      <c r="AD214" s="10">
        <v>0.73280599999999996</v>
      </c>
    </row>
    <row r="215" spans="1:30" x14ac:dyDescent="0.55000000000000004">
      <c r="U215" s="4">
        <v>0.88997500000000007</v>
      </c>
      <c r="AC215" s="9"/>
      <c r="AD215" s="10">
        <v>0.72246500000000002</v>
      </c>
    </row>
    <row r="216" spans="1:30" x14ac:dyDescent="0.55000000000000004">
      <c r="U216" s="4">
        <v>0.89558033333333331</v>
      </c>
      <c r="AC216" s="9"/>
      <c r="AD216" s="10">
        <v>0.74470599999999998</v>
      </c>
    </row>
    <row r="217" spans="1:30" x14ac:dyDescent="0.55000000000000004">
      <c r="U217" s="4">
        <v>0.89577166666666663</v>
      </c>
      <c r="AC217" s="9"/>
      <c r="AD217" s="10">
        <v>0.85382999999999998</v>
      </c>
    </row>
    <row r="218" spans="1:30" x14ac:dyDescent="0.55000000000000004">
      <c r="U218" s="4">
        <v>0.90302499999999997</v>
      </c>
      <c r="AC218" s="9"/>
      <c r="AD218" s="10">
        <v>0.94269999999999998</v>
      </c>
    </row>
    <row r="219" spans="1:30" x14ac:dyDescent="0.55000000000000004">
      <c r="U219" s="4">
        <v>0.90540266666666669</v>
      </c>
      <c r="AC219" s="9"/>
      <c r="AD219" s="10">
        <v>0.63971199999999995</v>
      </c>
    </row>
    <row r="220" spans="1:30" x14ac:dyDescent="0.55000000000000004">
      <c r="U220" s="4">
        <v>0.90551233333333325</v>
      </c>
      <c r="AC220" s="9"/>
      <c r="AD220" s="10">
        <v>0.659659</v>
      </c>
    </row>
    <row r="221" spans="1:30" x14ac:dyDescent="0.55000000000000004">
      <c r="U221" s="4">
        <v>0.907829</v>
      </c>
      <c r="AC221" s="9"/>
      <c r="AD221" s="10">
        <v>0.58053299999999997</v>
      </c>
    </row>
    <row r="222" spans="1:30" x14ac:dyDescent="0.55000000000000004">
      <c r="U222" s="4">
        <v>0.91275433333333333</v>
      </c>
      <c r="AC222" s="11" t="s">
        <v>29</v>
      </c>
      <c r="AD222" s="12"/>
    </row>
    <row r="223" spans="1:30" x14ac:dyDescent="0.55000000000000004">
      <c r="U223" s="4">
        <v>0.91420233333333334</v>
      </c>
      <c r="AC223" s="9"/>
      <c r="AD223" s="10" t="s">
        <v>29</v>
      </c>
    </row>
    <row r="224" spans="1:30" x14ac:dyDescent="0.55000000000000004">
      <c r="U224" s="4">
        <v>0.91459466666666656</v>
      </c>
      <c r="AC224" s="13" t="s">
        <v>30</v>
      </c>
      <c r="AD224" s="14"/>
    </row>
    <row r="225" spans="20:21" x14ac:dyDescent="0.55000000000000004">
      <c r="U225" s="4">
        <v>0.91583366666666677</v>
      </c>
    </row>
    <row r="226" spans="20:21" x14ac:dyDescent="0.55000000000000004">
      <c r="U226" s="4">
        <v>0.92071133333333333</v>
      </c>
    </row>
    <row r="227" spans="20:21" x14ac:dyDescent="0.55000000000000004">
      <c r="U227" s="4">
        <v>0.92338299999999995</v>
      </c>
    </row>
    <row r="228" spans="20:21" x14ac:dyDescent="0.55000000000000004">
      <c r="U228" s="4">
        <v>0.93459900000000007</v>
      </c>
    </row>
    <row r="229" spans="20:21" x14ac:dyDescent="0.55000000000000004">
      <c r="U229" s="4">
        <v>0.93681000000000003</v>
      </c>
    </row>
    <row r="230" spans="20:21" x14ac:dyDescent="0.55000000000000004">
      <c r="U230" s="4">
        <v>0.95127666666666666</v>
      </c>
    </row>
    <row r="231" spans="20:21" x14ac:dyDescent="0.55000000000000004">
      <c r="U231" s="4">
        <v>0.95727299999999993</v>
      </c>
    </row>
    <row r="232" spans="20:21" x14ac:dyDescent="0.55000000000000004">
      <c r="U232" s="4">
        <v>0.95744333333333331</v>
      </c>
    </row>
    <row r="233" spans="20:21" x14ac:dyDescent="0.55000000000000004">
      <c r="U233" s="4">
        <v>0.95976366666666657</v>
      </c>
    </row>
    <row r="234" spans="20:21" x14ac:dyDescent="0.55000000000000004">
      <c r="U234" s="4">
        <v>0.97209066666666677</v>
      </c>
    </row>
    <row r="235" spans="20:21" x14ac:dyDescent="0.55000000000000004">
      <c r="T235" s="4" t="s">
        <v>29</v>
      </c>
    </row>
    <row r="236" spans="20:21" x14ac:dyDescent="0.55000000000000004">
      <c r="U236" s="4" t="s">
        <v>29</v>
      </c>
    </row>
    <row r="237" spans="20:21" x14ac:dyDescent="0.55000000000000004">
      <c r="T237" s="4" t="s">
        <v>30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7"/>
  <sheetViews>
    <sheetView topLeftCell="A200" zoomScale="85" zoomScaleNormal="85" workbookViewId="0">
      <selection activeCell="AC24" sqref="AC24"/>
    </sheetView>
  </sheetViews>
  <sheetFormatPr defaultColWidth="9.26171875" defaultRowHeight="14.4" x14ac:dyDescent="0.55000000000000004"/>
  <cols>
    <col min="1" max="1" width="3" bestFit="1" customWidth="1"/>
    <col min="2" max="2" width="4.68359375" bestFit="1" customWidth="1"/>
    <col min="3" max="3" width="8.15625" bestFit="1" customWidth="1"/>
    <col min="4" max="4" width="8.83984375" bestFit="1" customWidth="1"/>
    <col min="5" max="5" width="8.578125" bestFit="1" customWidth="1"/>
    <col min="6" max="6" width="9.26171875" bestFit="1" customWidth="1"/>
    <col min="7" max="7" width="9" bestFit="1" customWidth="1"/>
    <col min="8" max="8" width="8.578125" bestFit="1" customWidth="1"/>
    <col min="9" max="9" width="8.26171875" bestFit="1" customWidth="1"/>
    <col min="10" max="10" width="10" bestFit="1" customWidth="1"/>
    <col min="11" max="11" width="8.83984375" bestFit="1" customWidth="1"/>
    <col min="12" max="12" width="9.578125" bestFit="1" customWidth="1"/>
    <col min="13" max="13" width="9.26171875" bestFit="1" customWidth="1"/>
    <col min="14" max="14" width="10.26171875" bestFit="1" customWidth="1"/>
    <col min="15" max="15" width="11.578125" bestFit="1" customWidth="1"/>
    <col min="16" max="16" width="12.26171875" bestFit="1" customWidth="1"/>
    <col min="18" max="18" width="12.26171875" customWidth="1"/>
    <col min="20" max="20" width="12.578125" customWidth="1"/>
    <col min="21" max="21" width="12.26171875" customWidth="1"/>
    <col min="22" max="22" width="15.68359375" customWidth="1"/>
    <col min="23" max="28" width="14.578125" customWidth="1"/>
    <col min="29" max="29" width="12.83984375" bestFit="1" customWidth="1"/>
    <col min="30" max="30" width="14.26171875" bestFit="1" customWidth="1"/>
    <col min="37" max="37" width="14.578125" customWidth="1"/>
    <col min="38" max="38" width="10.26171875" customWidth="1"/>
    <col min="39" max="88" width="15.68359375" customWidth="1"/>
    <col min="89" max="89" width="15.68359375" bestFit="1" customWidth="1"/>
    <col min="90" max="91" width="15.68359375" customWidth="1"/>
    <col min="92" max="92" width="15.68359375" bestFit="1" customWidth="1"/>
    <col min="93" max="97" width="15.68359375" customWidth="1"/>
    <col min="98" max="98" width="15.68359375" bestFit="1" customWidth="1"/>
    <col min="99" max="99" width="15.68359375" customWidth="1"/>
    <col min="100" max="101" width="15.68359375" bestFit="1" customWidth="1"/>
    <col min="102" max="106" width="15.68359375" customWidth="1"/>
    <col min="107" max="107" width="15.68359375" bestFit="1" customWidth="1"/>
    <col min="108" max="110" width="15.68359375" customWidth="1"/>
    <col min="111" max="111" width="15.68359375" bestFit="1" customWidth="1"/>
    <col min="112" max="113" width="15.68359375" customWidth="1"/>
    <col min="114" max="117" width="15.68359375" bestFit="1" customWidth="1"/>
    <col min="118" max="118" width="15.68359375" customWidth="1"/>
    <col min="119" max="119" width="15.68359375" bestFit="1" customWidth="1"/>
    <col min="120" max="125" width="15.68359375" customWidth="1"/>
    <col min="126" max="127" width="15.68359375" bestFit="1" customWidth="1"/>
    <col min="128" max="140" width="15.68359375" customWidth="1"/>
    <col min="141" max="141" width="15.68359375" bestFit="1" customWidth="1"/>
    <col min="142" max="147" width="15.68359375" customWidth="1"/>
    <col min="148" max="148" width="15.68359375" bestFit="1" customWidth="1"/>
    <col min="149" max="155" width="15.68359375" customWidth="1"/>
    <col min="156" max="161" width="15.68359375" bestFit="1" customWidth="1"/>
    <col min="162" max="167" width="15.68359375" customWidth="1"/>
    <col min="168" max="168" width="15.68359375" bestFit="1" customWidth="1"/>
    <col min="169" max="170" width="15.68359375" customWidth="1"/>
    <col min="171" max="173" width="15.68359375" bestFit="1" customWidth="1"/>
    <col min="174" max="177" width="15.68359375" customWidth="1"/>
    <col min="178" max="178" width="15.68359375" bestFit="1" customWidth="1"/>
    <col min="179" max="188" width="15.68359375" customWidth="1"/>
    <col min="189" max="192" width="15.68359375" bestFit="1" customWidth="1"/>
    <col min="193" max="194" width="15.68359375" customWidth="1"/>
    <col min="195" max="195" width="15.68359375" bestFit="1" customWidth="1"/>
    <col min="196" max="200" width="15.68359375" customWidth="1"/>
    <col min="201" max="203" width="15.68359375" bestFit="1" customWidth="1"/>
    <col min="204" max="208" width="15.68359375" customWidth="1"/>
    <col min="209" max="209" width="15.68359375" bestFit="1" customWidth="1"/>
    <col min="210" max="211" width="15.68359375" customWidth="1"/>
    <col min="212" max="213" width="15.68359375" bestFit="1" customWidth="1"/>
    <col min="214" max="216" width="15.68359375" customWidth="1"/>
    <col min="217" max="217" width="15.68359375" bestFit="1" customWidth="1"/>
    <col min="218" max="222" width="15.68359375" customWidth="1"/>
    <col min="223" max="223" width="15.68359375" bestFit="1" customWidth="1"/>
    <col min="224" max="230" width="15.68359375" customWidth="1"/>
    <col min="231" max="232" width="10.26171875" customWidth="1"/>
    <col min="233" max="233" width="12.26171875" customWidth="1"/>
    <col min="234" max="243" width="12.26171875" bestFit="1" customWidth="1"/>
    <col min="244" max="244" width="9.578125" customWidth="1"/>
    <col min="245" max="245" width="8.15625" customWidth="1"/>
    <col min="246" max="246" width="12.83984375" customWidth="1"/>
    <col min="247" max="247" width="10.26171875" customWidth="1"/>
    <col min="248" max="248" width="10.26171875" bestFit="1" customWidth="1"/>
  </cols>
  <sheetData>
    <row r="1" spans="1:24" x14ac:dyDescent="0.55000000000000004">
      <c r="B1" t="s">
        <v>26</v>
      </c>
      <c r="C1" t="s">
        <v>27</v>
      </c>
      <c r="D1" t="s">
        <v>0</v>
      </c>
      <c r="E1" t="s">
        <v>1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T1" t="s">
        <v>13</v>
      </c>
      <c r="U1" t="s">
        <v>14</v>
      </c>
      <c r="V1" t="s">
        <v>15</v>
      </c>
      <c r="W1" t="s">
        <v>8</v>
      </c>
      <c r="X1" t="s">
        <v>12</v>
      </c>
    </row>
    <row r="2" spans="1:24" x14ac:dyDescent="0.55000000000000004">
      <c r="A2">
        <v>1</v>
      </c>
      <c r="B2">
        <v>1</v>
      </c>
      <c r="C2">
        <v>1</v>
      </c>
      <c r="D2">
        <v>5079</v>
      </c>
      <c r="E2">
        <v>0</v>
      </c>
      <c r="F2">
        <v>10211</v>
      </c>
      <c r="G2">
        <v>8502</v>
      </c>
      <c r="H2">
        <v>5173</v>
      </c>
      <c r="I2">
        <v>4890</v>
      </c>
      <c r="J2">
        <v>115418</v>
      </c>
      <c r="K2">
        <v>50</v>
      </c>
      <c r="L2">
        <v>33855</v>
      </c>
      <c r="M2">
        <v>0.85584800000000005</v>
      </c>
      <c r="N2">
        <v>0.390625</v>
      </c>
      <c r="O2">
        <v>0.50035499999999999</v>
      </c>
      <c r="P2">
        <f>(M2*1+N2*1+O2*1)/3</f>
        <v>0.5822759999999999</v>
      </c>
      <c r="R2">
        <v>1</v>
      </c>
      <c r="T2">
        <v>1</v>
      </c>
      <c r="U2" s="1">
        <f>AVERAGEIF($A:$A,$T2,M:M)</f>
        <v>0.87353639999999999</v>
      </c>
      <c r="V2" s="1">
        <f t="shared" ref="V2:X15" si="0">AVERAGEIF($A:$A,$T2,N:N)</f>
        <v>0.24825566666666662</v>
      </c>
      <c r="W2" s="1">
        <f t="shared" si="0"/>
        <v>0.57099080000000002</v>
      </c>
      <c r="X2" s="1">
        <f t="shared" si="0"/>
        <v>0.56426095555555567</v>
      </c>
    </row>
    <row r="3" spans="1:24" x14ac:dyDescent="0.55000000000000004">
      <c r="A3">
        <v>2</v>
      </c>
      <c r="B3">
        <v>1</v>
      </c>
      <c r="C3">
        <v>2</v>
      </c>
      <c r="D3">
        <v>5872</v>
      </c>
      <c r="E3">
        <v>0</v>
      </c>
      <c r="F3">
        <v>7748</v>
      </c>
      <c r="G3">
        <v>4752</v>
      </c>
      <c r="H3">
        <v>10816</v>
      </c>
      <c r="I3">
        <v>4330</v>
      </c>
      <c r="J3">
        <v>111904</v>
      </c>
      <c r="K3">
        <v>46</v>
      </c>
      <c r="L3">
        <v>33518</v>
      </c>
      <c r="M3">
        <v>0.82979099999999995</v>
      </c>
      <c r="N3">
        <v>0.359375</v>
      </c>
      <c r="O3">
        <v>0.49537399999999998</v>
      </c>
      <c r="P3">
        <f t="shared" ref="P3:P66" si="1">(M3*1+N3*1+O3*1)/3</f>
        <v>0.56151333333333331</v>
      </c>
      <c r="R3">
        <v>2</v>
      </c>
      <c r="T3">
        <v>2</v>
      </c>
      <c r="U3" s="1">
        <f t="shared" ref="U3:U15" si="2">AVERAGEIF($A:$A,$T3,M:M)</f>
        <v>0.84992840000000003</v>
      </c>
      <c r="V3" s="1">
        <f t="shared" si="0"/>
        <v>0.36525730666666667</v>
      </c>
      <c r="W3" s="1">
        <f t="shared" si="0"/>
        <v>0.54189946666666666</v>
      </c>
      <c r="X3" s="1">
        <f t="shared" si="0"/>
        <v>0.58569505777777786</v>
      </c>
    </row>
    <row r="4" spans="1:24" x14ac:dyDescent="0.55000000000000004">
      <c r="A4">
        <v>3</v>
      </c>
      <c r="B4">
        <v>1</v>
      </c>
      <c r="C4">
        <v>3</v>
      </c>
      <c r="D4">
        <v>8248</v>
      </c>
      <c r="E4">
        <v>40</v>
      </c>
      <c r="F4">
        <v>5318</v>
      </c>
      <c r="G4">
        <v>12888</v>
      </c>
      <c r="H4">
        <v>9516</v>
      </c>
      <c r="I4">
        <v>4330</v>
      </c>
      <c r="J4">
        <v>119700</v>
      </c>
      <c r="K4">
        <v>112</v>
      </c>
      <c r="L4">
        <v>40340</v>
      </c>
      <c r="M4">
        <v>0.88759999999999994</v>
      </c>
      <c r="N4">
        <v>0.875</v>
      </c>
      <c r="O4">
        <v>0.59619900000000003</v>
      </c>
      <c r="P4">
        <f t="shared" si="1"/>
        <v>0.78626633333333329</v>
      </c>
      <c r="R4">
        <v>3</v>
      </c>
      <c r="T4">
        <v>3</v>
      </c>
      <c r="U4" s="1">
        <f t="shared" si="2"/>
        <v>0.91929786666666646</v>
      </c>
      <c r="V4" s="1">
        <f t="shared" si="0"/>
        <v>0.85724279999999997</v>
      </c>
      <c r="W4" s="1">
        <f t="shared" si="0"/>
        <v>0.68771513333333334</v>
      </c>
      <c r="X4" s="1">
        <f t="shared" si="0"/>
        <v>0.8214186</v>
      </c>
    </row>
    <row r="5" spans="1:24" x14ac:dyDescent="0.55000000000000004">
      <c r="A5">
        <v>4</v>
      </c>
      <c r="B5">
        <v>1</v>
      </c>
      <c r="C5">
        <v>3</v>
      </c>
      <c r="D5">
        <v>8248</v>
      </c>
      <c r="E5">
        <v>40</v>
      </c>
      <c r="F5">
        <v>7122</v>
      </c>
      <c r="G5">
        <v>14028</v>
      </c>
      <c r="H5">
        <v>5484</v>
      </c>
      <c r="I5">
        <v>4330</v>
      </c>
      <c r="J5">
        <v>121548</v>
      </c>
      <c r="K5">
        <v>116</v>
      </c>
      <c r="L5">
        <v>39252</v>
      </c>
      <c r="M5">
        <v>0.90130399999999999</v>
      </c>
      <c r="N5">
        <v>0.90625</v>
      </c>
      <c r="O5">
        <v>0.58011900000000005</v>
      </c>
      <c r="P5">
        <f t="shared" si="1"/>
        <v>0.79589100000000013</v>
      </c>
      <c r="R5">
        <v>3</v>
      </c>
      <c r="T5">
        <v>4</v>
      </c>
      <c r="U5" s="1">
        <f t="shared" si="2"/>
        <v>0.93117419999999984</v>
      </c>
      <c r="V5" s="1">
        <f t="shared" si="0"/>
        <v>0.87399246666666663</v>
      </c>
      <c r="W5" s="1">
        <f t="shared" si="0"/>
        <v>0.67168126666666661</v>
      </c>
      <c r="X5" s="1">
        <f t="shared" si="0"/>
        <v>0.82561597777777784</v>
      </c>
    </row>
    <row r="6" spans="1:24" x14ac:dyDescent="0.55000000000000004">
      <c r="A6">
        <v>5</v>
      </c>
      <c r="B6">
        <v>1</v>
      </c>
      <c r="C6">
        <v>3</v>
      </c>
      <c r="D6">
        <v>5995</v>
      </c>
      <c r="E6">
        <v>0</v>
      </c>
      <c r="F6">
        <v>5318</v>
      </c>
      <c r="G6">
        <v>12888</v>
      </c>
      <c r="H6">
        <v>19697</v>
      </c>
      <c r="I6">
        <v>8300</v>
      </c>
      <c r="J6">
        <v>122502</v>
      </c>
      <c r="K6">
        <v>112</v>
      </c>
      <c r="L6">
        <v>52198</v>
      </c>
      <c r="M6">
        <v>0.90837800000000002</v>
      </c>
      <c r="N6">
        <v>0.875</v>
      </c>
      <c r="O6">
        <v>0.77145200000000003</v>
      </c>
      <c r="P6">
        <f t="shared" si="1"/>
        <v>0.85160999999999998</v>
      </c>
      <c r="R6">
        <v>3</v>
      </c>
      <c r="T6">
        <v>5</v>
      </c>
      <c r="U6" s="1">
        <f t="shared" si="2"/>
        <v>0.92884553333333342</v>
      </c>
      <c r="V6" s="1">
        <f t="shared" si="0"/>
        <v>0.80589546666666689</v>
      </c>
      <c r="W6" s="1">
        <f t="shared" si="0"/>
        <v>0.82334813333333334</v>
      </c>
      <c r="X6" s="1">
        <f t="shared" si="0"/>
        <v>0.85269637777777774</v>
      </c>
    </row>
    <row r="7" spans="1:24" x14ac:dyDescent="0.55000000000000004">
      <c r="A7">
        <v>6</v>
      </c>
      <c r="B7">
        <v>1</v>
      </c>
      <c r="C7">
        <v>3</v>
      </c>
      <c r="D7">
        <v>5995</v>
      </c>
      <c r="E7">
        <v>0</v>
      </c>
      <c r="F7">
        <v>7122</v>
      </c>
      <c r="G7">
        <v>14028</v>
      </c>
      <c r="H7">
        <v>12769</v>
      </c>
      <c r="I7">
        <v>7520</v>
      </c>
      <c r="J7">
        <v>123990</v>
      </c>
      <c r="K7">
        <v>116</v>
      </c>
      <c r="L7">
        <v>47434</v>
      </c>
      <c r="M7">
        <v>0.91941200000000001</v>
      </c>
      <c r="N7">
        <v>0.90625</v>
      </c>
      <c r="O7">
        <v>0.70104299999999997</v>
      </c>
      <c r="P7">
        <f t="shared" si="1"/>
        <v>0.84223499999999996</v>
      </c>
      <c r="R7">
        <v>3</v>
      </c>
      <c r="T7">
        <v>6</v>
      </c>
      <c r="U7" s="1">
        <f t="shared" si="2"/>
        <v>0.94217473333333335</v>
      </c>
      <c r="V7" s="1">
        <f t="shared" si="0"/>
        <v>0.82351079999999988</v>
      </c>
      <c r="W7" s="1">
        <f t="shared" si="0"/>
        <v>0.78864813333333339</v>
      </c>
      <c r="X7" s="1">
        <f t="shared" si="0"/>
        <v>0.85144455555555565</v>
      </c>
    </row>
    <row r="8" spans="1:24" x14ac:dyDescent="0.55000000000000004">
      <c r="A8">
        <v>7</v>
      </c>
      <c r="B8">
        <v>1</v>
      </c>
      <c r="C8">
        <v>3</v>
      </c>
      <c r="D8">
        <v>10758</v>
      </c>
      <c r="E8">
        <v>140</v>
      </c>
      <c r="F8">
        <v>5318</v>
      </c>
      <c r="G8">
        <v>12888</v>
      </c>
      <c r="H8">
        <v>5314</v>
      </c>
      <c r="I8">
        <v>4330</v>
      </c>
      <c r="J8">
        <v>119064</v>
      </c>
      <c r="K8">
        <v>112</v>
      </c>
      <c r="L8">
        <v>38748</v>
      </c>
      <c r="M8">
        <v>0.882884</v>
      </c>
      <c r="N8">
        <v>0.875</v>
      </c>
      <c r="O8">
        <v>0.57267000000000001</v>
      </c>
      <c r="P8">
        <f t="shared" si="1"/>
        <v>0.77685133333333345</v>
      </c>
      <c r="R8">
        <v>3</v>
      </c>
      <c r="T8">
        <v>7</v>
      </c>
      <c r="U8" s="1">
        <f t="shared" si="2"/>
        <v>0.90963939999999999</v>
      </c>
      <c r="V8" s="1">
        <f t="shared" si="0"/>
        <v>0.80079306666666672</v>
      </c>
      <c r="W8" s="1">
        <f t="shared" si="0"/>
        <v>0.63359506666666654</v>
      </c>
      <c r="X8" s="1">
        <f t="shared" si="0"/>
        <v>0.78134251111111108</v>
      </c>
    </row>
    <row r="9" spans="1:24" x14ac:dyDescent="0.55000000000000004">
      <c r="A9">
        <v>8</v>
      </c>
      <c r="B9">
        <v>1</v>
      </c>
      <c r="C9">
        <v>3</v>
      </c>
      <c r="D9">
        <v>10758</v>
      </c>
      <c r="E9">
        <v>140</v>
      </c>
      <c r="F9">
        <v>7122</v>
      </c>
      <c r="G9">
        <v>14028</v>
      </c>
      <c r="H9">
        <v>2448</v>
      </c>
      <c r="I9">
        <v>2420</v>
      </c>
      <c r="J9">
        <v>119814</v>
      </c>
      <c r="K9">
        <v>110</v>
      </c>
      <c r="L9">
        <v>36916</v>
      </c>
      <c r="M9">
        <v>0.88844599999999996</v>
      </c>
      <c r="N9">
        <v>0.859375</v>
      </c>
      <c r="O9">
        <v>0.54559400000000002</v>
      </c>
      <c r="P9">
        <f t="shared" si="1"/>
        <v>0.76447166666666666</v>
      </c>
      <c r="R9">
        <v>3</v>
      </c>
      <c r="T9">
        <v>8</v>
      </c>
      <c r="U9" s="1">
        <f t="shared" si="2"/>
        <v>0.91264880000000015</v>
      </c>
      <c r="V9" s="1">
        <f t="shared" si="0"/>
        <v>0.80647980000000008</v>
      </c>
      <c r="W9" s="1">
        <f t="shared" si="0"/>
        <v>0.62421066666666658</v>
      </c>
      <c r="X9" s="1">
        <f t="shared" si="0"/>
        <v>0.78111308888888886</v>
      </c>
    </row>
    <row r="10" spans="1:24" x14ac:dyDescent="0.55000000000000004">
      <c r="A10">
        <v>9</v>
      </c>
      <c r="B10">
        <v>1</v>
      </c>
      <c r="C10">
        <v>4</v>
      </c>
      <c r="D10">
        <v>4244</v>
      </c>
      <c r="E10">
        <v>0</v>
      </c>
      <c r="F10">
        <v>10192</v>
      </c>
      <c r="G10">
        <v>24624</v>
      </c>
      <c r="H10">
        <v>11657</v>
      </c>
      <c r="I10">
        <v>7520</v>
      </c>
      <c r="J10">
        <v>134858</v>
      </c>
      <c r="K10">
        <v>128</v>
      </c>
      <c r="L10">
        <v>58238</v>
      </c>
      <c r="M10">
        <v>1</v>
      </c>
      <c r="N10">
        <v>1</v>
      </c>
      <c r="O10">
        <v>0.86071900000000001</v>
      </c>
      <c r="P10">
        <f t="shared" si="1"/>
        <v>0.953573</v>
      </c>
      <c r="R10">
        <v>4</v>
      </c>
      <c r="T10">
        <v>9</v>
      </c>
      <c r="U10" s="1">
        <f t="shared" si="2"/>
        <v>0.99922600000000006</v>
      </c>
      <c r="V10" s="1">
        <f t="shared" si="0"/>
        <v>0.90018940000000003</v>
      </c>
      <c r="W10" s="1">
        <f t="shared" si="0"/>
        <v>0.87051900000000004</v>
      </c>
      <c r="X10" s="1">
        <f t="shared" si="0"/>
        <v>0.92331146666666664</v>
      </c>
    </row>
    <row r="11" spans="1:24" x14ac:dyDescent="0.55000000000000004">
      <c r="A11">
        <v>10</v>
      </c>
      <c r="B11">
        <v>1</v>
      </c>
      <c r="C11">
        <v>4</v>
      </c>
      <c r="D11">
        <v>4244</v>
      </c>
      <c r="E11">
        <v>0</v>
      </c>
      <c r="F11">
        <v>7450</v>
      </c>
      <c r="G11">
        <v>17142</v>
      </c>
      <c r="H11">
        <v>19899</v>
      </c>
      <c r="I11">
        <v>7520</v>
      </c>
      <c r="J11">
        <v>129732</v>
      </c>
      <c r="K11">
        <v>94</v>
      </c>
      <c r="L11">
        <v>56255</v>
      </c>
      <c r="M11">
        <v>0.96199000000000001</v>
      </c>
      <c r="N11">
        <v>0.734375</v>
      </c>
      <c r="O11">
        <v>0.83141200000000004</v>
      </c>
      <c r="P11">
        <f t="shared" si="1"/>
        <v>0.8425923333333335</v>
      </c>
      <c r="R11">
        <v>4</v>
      </c>
      <c r="T11">
        <v>10</v>
      </c>
      <c r="U11" s="1">
        <f t="shared" si="2"/>
        <v>0.93950786666666652</v>
      </c>
      <c r="V11" s="1">
        <f t="shared" si="0"/>
        <v>0.67293626666666684</v>
      </c>
      <c r="W11" s="1">
        <f t="shared" si="0"/>
        <v>0.90679393333333347</v>
      </c>
      <c r="X11" s="1">
        <f t="shared" si="0"/>
        <v>0.83974602222222217</v>
      </c>
    </row>
    <row r="12" spans="1:24" x14ac:dyDescent="0.55000000000000004">
      <c r="A12">
        <v>11</v>
      </c>
      <c r="B12">
        <v>1</v>
      </c>
      <c r="C12">
        <v>4</v>
      </c>
      <c r="D12">
        <v>11054</v>
      </c>
      <c r="E12">
        <v>140</v>
      </c>
      <c r="F12">
        <v>7450</v>
      </c>
      <c r="G12">
        <v>17142</v>
      </c>
      <c r="H12">
        <v>1891</v>
      </c>
      <c r="I12">
        <v>1900</v>
      </c>
      <c r="J12">
        <v>124854</v>
      </c>
      <c r="K12">
        <v>116</v>
      </c>
      <c r="L12">
        <v>39577</v>
      </c>
      <c r="M12">
        <v>0.92581800000000003</v>
      </c>
      <c r="N12">
        <v>0.90625</v>
      </c>
      <c r="O12">
        <v>0.58492200000000005</v>
      </c>
      <c r="P12">
        <f t="shared" si="1"/>
        <v>0.8056633333333334</v>
      </c>
      <c r="R12">
        <v>4</v>
      </c>
      <c r="T12">
        <v>11</v>
      </c>
      <c r="U12" s="1">
        <f t="shared" si="2"/>
        <v>0.90769019999999989</v>
      </c>
      <c r="V12" s="1">
        <f t="shared" si="0"/>
        <v>0.77088453333333329</v>
      </c>
      <c r="W12" s="1">
        <f t="shared" si="0"/>
        <v>0.60954940000000013</v>
      </c>
      <c r="X12" s="1">
        <f t="shared" si="0"/>
        <v>0.76270804444444451</v>
      </c>
    </row>
    <row r="13" spans="1:24" x14ac:dyDescent="0.55000000000000004">
      <c r="A13">
        <v>12</v>
      </c>
      <c r="B13">
        <v>1</v>
      </c>
      <c r="C13">
        <v>4</v>
      </c>
      <c r="D13">
        <v>4244</v>
      </c>
      <c r="E13">
        <v>0</v>
      </c>
      <c r="F13">
        <v>5215</v>
      </c>
      <c r="G13">
        <v>17682</v>
      </c>
      <c r="H13">
        <v>33001</v>
      </c>
      <c r="I13">
        <v>7520</v>
      </c>
      <c r="J13">
        <v>128412</v>
      </c>
      <c r="K13">
        <v>94</v>
      </c>
      <c r="L13">
        <v>67662</v>
      </c>
      <c r="M13">
        <v>0.95220199999999999</v>
      </c>
      <c r="N13">
        <v>0.734375</v>
      </c>
      <c r="O13">
        <v>1</v>
      </c>
      <c r="P13">
        <f t="shared" si="1"/>
        <v>0.89552566666666655</v>
      </c>
      <c r="R13">
        <v>4</v>
      </c>
      <c r="T13">
        <v>12</v>
      </c>
      <c r="U13" s="1">
        <f t="shared" si="2"/>
        <v>0.92186686666666673</v>
      </c>
      <c r="V13" s="1">
        <f t="shared" si="0"/>
        <v>0.64046606666666661</v>
      </c>
      <c r="W13" s="1">
        <f t="shared" si="0"/>
        <v>0.9912483333333334</v>
      </c>
      <c r="X13" s="1">
        <f t="shared" si="0"/>
        <v>0.85119375555555565</v>
      </c>
    </row>
    <row r="14" spans="1:24" x14ac:dyDescent="0.55000000000000004">
      <c r="A14">
        <v>13</v>
      </c>
      <c r="B14">
        <v>1</v>
      </c>
      <c r="C14">
        <v>4</v>
      </c>
      <c r="D14">
        <v>11054</v>
      </c>
      <c r="E14">
        <v>140</v>
      </c>
      <c r="F14">
        <v>2963</v>
      </c>
      <c r="G14">
        <v>4794</v>
      </c>
      <c r="H14">
        <v>8285</v>
      </c>
      <c r="I14">
        <v>4330</v>
      </c>
      <c r="J14">
        <v>112248</v>
      </c>
      <c r="K14">
        <v>90</v>
      </c>
      <c r="L14">
        <v>31566</v>
      </c>
      <c r="M14">
        <v>0.83234200000000003</v>
      </c>
      <c r="N14">
        <v>0.703125</v>
      </c>
      <c r="O14">
        <v>0.46652500000000002</v>
      </c>
      <c r="P14">
        <f t="shared" si="1"/>
        <v>0.66733066666666663</v>
      </c>
      <c r="R14">
        <v>4</v>
      </c>
      <c r="T14">
        <v>13</v>
      </c>
      <c r="U14" s="1">
        <f t="shared" si="2"/>
        <v>0.87115333333333334</v>
      </c>
      <c r="V14" s="1">
        <f t="shared" si="0"/>
        <v>0.65591260000000007</v>
      </c>
      <c r="W14" s="1">
        <f t="shared" si="0"/>
        <v>0.58264380000000005</v>
      </c>
      <c r="X14" s="1">
        <f t="shared" si="0"/>
        <v>0.70323657777777782</v>
      </c>
    </row>
    <row r="15" spans="1:24" x14ac:dyDescent="0.55000000000000004">
      <c r="A15">
        <v>14</v>
      </c>
      <c r="B15">
        <v>1</v>
      </c>
      <c r="C15">
        <v>4</v>
      </c>
      <c r="D15">
        <v>15621</v>
      </c>
      <c r="E15">
        <v>240</v>
      </c>
      <c r="F15">
        <v>5215</v>
      </c>
      <c r="G15">
        <v>17682</v>
      </c>
      <c r="H15">
        <v>1840</v>
      </c>
      <c r="I15">
        <v>520</v>
      </c>
      <c r="J15">
        <v>123150</v>
      </c>
      <c r="K15">
        <v>78</v>
      </c>
      <c r="L15">
        <v>41118</v>
      </c>
      <c r="M15">
        <v>0.91318299999999997</v>
      </c>
      <c r="N15">
        <v>0.609375</v>
      </c>
      <c r="O15">
        <v>0.60769700000000004</v>
      </c>
      <c r="P15">
        <f t="shared" si="1"/>
        <v>0.71008499999999997</v>
      </c>
      <c r="R15">
        <v>4</v>
      </c>
      <c r="T15">
        <v>14</v>
      </c>
      <c r="U15" s="1">
        <f t="shared" si="2"/>
        <v>0.87557373333333333</v>
      </c>
      <c r="V15" s="1">
        <f t="shared" si="0"/>
        <v>0.49761846666666665</v>
      </c>
      <c r="W15" s="1">
        <f t="shared" si="0"/>
        <v>0.5818078000000001</v>
      </c>
      <c r="X15" s="1">
        <f t="shared" si="0"/>
        <v>0.65166666666666673</v>
      </c>
    </row>
    <row r="16" spans="1:24" x14ac:dyDescent="0.55000000000000004">
      <c r="A16">
        <v>1</v>
      </c>
      <c r="B16">
        <v>2</v>
      </c>
      <c r="C16">
        <v>1</v>
      </c>
      <c r="D16">
        <v>5281</v>
      </c>
      <c r="E16">
        <v>0</v>
      </c>
      <c r="F16">
        <v>12803</v>
      </c>
      <c r="G16">
        <v>12234</v>
      </c>
      <c r="H16">
        <v>8062</v>
      </c>
      <c r="I16">
        <v>6040</v>
      </c>
      <c r="J16">
        <v>112488</v>
      </c>
      <c r="K16">
        <v>48</v>
      </c>
      <c r="L16">
        <v>44420</v>
      </c>
      <c r="M16">
        <v>0.869923</v>
      </c>
      <c r="N16">
        <v>0.36363600000000001</v>
      </c>
      <c r="O16">
        <v>0.63548800000000005</v>
      </c>
      <c r="P16">
        <f t="shared" si="1"/>
        <v>0.62301566666666675</v>
      </c>
    </row>
    <row r="17" spans="1:36" x14ac:dyDescent="0.55000000000000004">
      <c r="A17">
        <v>2</v>
      </c>
      <c r="B17">
        <v>2</v>
      </c>
      <c r="C17">
        <v>2</v>
      </c>
      <c r="D17">
        <v>8254</v>
      </c>
      <c r="E17">
        <v>0</v>
      </c>
      <c r="F17">
        <v>8240</v>
      </c>
      <c r="G17">
        <v>1080</v>
      </c>
      <c r="H17">
        <v>21264</v>
      </c>
      <c r="I17">
        <v>8740</v>
      </c>
      <c r="J17">
        <v>106660</v>
      </c>
      <c r="K17">
        <v>50</v>
      </c>
      <c r="L17">
        <v>47580</v>
      </c>
      <c r="M17">
        <v>0.82485200000000003</v>
      </c>
      <c r="N17">
        <v>0.37878800000000001</v>
      </c>
      <c r="O17">
        <v>0.68069599999999997</v>
      </c>
      <c r="P17">
        <f t="shared" si="1"/>
        <v>0.628112</v>
      </c>
    </row>
    <row r="18" spans="1:36" x14ac:dyDescent="0.55000000000000004">
      <c r="A18">
        <v>3</v>
      </c>
      <c r="B18">
        <v>2</v>
      </c>
      <c r="C18">
        <v>3</v>
      </c>
      <c r="D18">
        <v>9111</v>
      </c>
      <c r="E18">
        <v>120</v>
      </c>
      <c r="F18">
        <v>6997</v>
      </c>
      <c r="G18">
        <v>13812</v>
      </c>
      <c r="H18">
        <v>11315</v>
      </c>
      <c r="I18">
        <v>6450</v>
      </c>
      <c r="J18">
        <v>118064</v>
      </c>
      <c r="K18">
        <v>104</v>
      </c>
      <c r="L18">
        <v>47805</v>
      </c>
      <c r="M18">
        <v>0.913045</v>
      </c>
      <c r="N18">
        <v>0.787879</v>
      </c>
      <c r="O18">
        <v>0.68391500000000005</v>
      </c>
      <c r="P18">
        <f t="shared" si="1"/>
        <v>0.79494633333333342</v>
      </c>
    </row>
    <row r="19" spans="1:36" x14ac:dyDescent="0.55000000000000004">
      <c r="A19">
        <v>4</v>
      </c>
      <c r="B19">
        <v>2</v>
      </c>
      <c r="C19">
        <v>3</v>
      </c>
      <c r="D19">
        <v>9111</v>
      </c>
      <c r="E19">
        <v>120</v>
      </c>
      <c r="F19">
        <v>8860</v>
      </c>
      <c r="G19">
        <v>6690</v>
      </c>
      <c r="H19">
        <v>7743</v>
      </c>
      <c r="I19">
        <v>6250</v>
      </c>
      <c r="J19">
        <v>108412</v>
      </c>
      <c r="K19">
        <v>82</v>
      </c>
      <c r="L19">
        <v>38774</v>
      </c>
      <c r="M19">
        <v>0.83840099999999995</v>
      </c>
      <c r="N19">
        <v>0.62121199999999999</v>
      </c>
      <c r="O19">
        <v>0.55471499999999996</v>
      </c>
      <c r="P19">
        <f t="shared" si="1"/>
        <v>0.67144266666666663</v>
      </c>
      <c r="X19">
        <v>1</v>
      </c>
      <c r="Y19">
        <v>2</v>
      </c>
      <c r="Z19">
        <v>3</v>
      </c>
      <c r="AA19">
        <v>4</v>
      </c>
      <c r="AG19">
        <v>1</v>
      </c>
      <c r="AH19">
        <v>2</v>
      </c>
      <c r="AI19">
        <v>3</v>
      </c>
      <c r="AJ19">
        <v>4</v>
      </c>
    </row>
    <row r="20" spans="1:36" x14ac:dyDescent="0.55000000000000004">
      <c r="A20">
        <v>5</v>
      </c>
      <c r="B20">
        <v>2</v>
      </c>
      <c r="C20">
        <v>3</v>
      </c>
      <c r="D20">
        <v>5843</v>
      </c>
      <c r="E20">
        <v>120</v>
      </c>
      <c r="F20">
        <v>6997</v>
      </c>
      <c r="G20">
        <v>13812</v>
      </c>
      <c r="H20">
        <v>23299</v>
      </c>
      <c r="I20">
        <v>8740</v>
      </c>
      <c r="J20">
        <v>118730</v>
      </c>
      <c r="K20">
        <v>96</v>
      </c>
      <c r="L20">
        <v>58811</v>
      </c>
      <c r="M20">
        <v>0.91819499999999998</v>
      </c>
      <c r="N20">
        <v>0.72727299999999995</v>
      </c>
      <c r="O20">
        <v>0.84137099999999998</v>
      </c>
      <c r="P20">
        <f t="shared" si="1"/>
        <v>0.82894633333333323</v>
      </c>
      <c r="T20" s="3" t="s">
        <v>28</v>
      </c>
      <c r="U20" s="3" t="s">
        <v>12</v>
      </c>
      <c r="W20" s="2" t="s">
        <v>16</v>
      </c>
      <c r="X20">
        <f>MIN($U$22:$U$36)</f>
        <v>0.50613866666666674</v>
      </c>
      <c r="Y20">
        <f>MIN($U$38:$U$52)</f>
        <v>0.44491933333333328</v>
      </c>
      <c r="Z20">
        <f>MIN($U$54:$U$143)</f>
        <v>0.62051033333333339</v>
      </c>
      <c r="AA20">
        <f>MIN($U$145:$U$234)</f>
        <v>0.60087366666666664</v>
      </c>
      <c r="AC20" s="5" t="s">
        <v>28</v>
      </c>
      <c r="AD20" s="6" t="s">
        <v>11</v>
      </c>
      <c r="AF20" t="s">
        <v>16</v>
      </c>
      <c r="AG20">
        <f>MIN($AD$22:$AD$36)</f>
        <v>0.46262300000000001</v>
      </c>
      <c r="AH20">
        <f>MIN($AD$38:$AD$52)</f>
        <v>0.40076400000000001</v>
      </c>
      <c r="AI20">
        <f>MIN($AD$54:$AD$143)</f>
        <v>0.44847999999999999</v>
      </c>
      <c r="AJ20">
        <f>MIN($AD$145:$AD$221)</f>
        <v>0.39174900000000001</v>
      </c>
    </row>
    <row r="21" spans="1:36" x14ac:dyDescent="0.55000000000000004">
      <c r="A21">
        <v>6</v>
      </c>
      <c r="B21">
        <v>2</v>
      </c>
      <c r="C21">
        <v>3</v>
      </c>
      <c r="D21">
        <v>5843</v>
      </c>
      <c r="E21">
        <v>120</v>
      </c>
      <c r="F21">
        <v>8860</v>
      </c>
      <c r="G21">
        <v>6690</v>
      </c>
      <c r="H21">
        <v>18562</v>
      </c>
      <c r="I21">
        <v>8740</v>
      </c>
      <c r="J21">
        <v>109204</v>
      </c>
      <c r="K21">
        <v>74</v>
      </c>
      <c r="L21">
        <v>48815</v>
      </c>
      <c r="M21">
        <v>0.844526</v>
      </c>
      <c r="N21">
        <v>0.56060600000000005</v>
      </c>
      <c r="O21">
        <v>0.69836500000000001</v>
      </c>
      <c r="P21">
        <f t="shared" si="1"/>
        <v>0.70116566666666669</v>
      </c>
      <c r="T21" s="4">
        <v>1</v>
      </c>
      <c r="W21" s="2" t="s">
        <v>17</v>
      </c>
      <c r="X21">
        <f>QUARTILE($U$22:$U$36,1)</f>
        <v>0.53289350000000002</v>
      </c>
      <c r="Y21">
        <f>QUARTILE($U$38:$U$52,1)</f>
        <v>0.55319249999999998</v>
      </c>
      <c r="Z21">
        <f>QUARTILE($U$54:$U$143,1)</f>
        <v>0.76637541666666664</v>
      </c>
      <c r="AA21">
        <f>QUARTILE($U$145:$U$234,1)</f>
        <v>0.69543291666666662</v>
      </c>
      <c r="AC21" s="7">
        <v>1</v>
      </c>
      <c r="AD21" s="8"/>
      <c r="AF21" t="s">
        <v>17</v>
      </c>
      <c r="AG21">
        <f>QUARTILE($AD$22:$AD$36,1)</f>
        <v>0.50073999999999996</v>
      </c>
      <c r="AH21">
        <f>QUARTILE($AD$38:$AD$52,1)</f>
        <v>0.47269</v>
      </c>
      <c r="AI21">
        <f>QUARTILE($AD$54:$AD$143,1)</f>
        <v>0.59385299999999996</v>
      </c>
      <c r="AJ21">
        <f>QUARTILE($AD$145:$AD$221,1)</f>
        <v>0.55069800000000002</v>
      </c>
    </row>
    <row r="22" spans="1:36" x14ac:dyDescent="0.55000000000000004">
      <c r="A22">
        <v>7</v>
      </c>
      <c r="B22">
        <v>2</v>
      </c>
      <c r="C22">
        <v>3</v>
      </c>
      <c r="D22">
        <v>11847</v>
      </c>
      <c r="E22">
        <v>120</v>
      </c>
      <c r="F22">
        <v>6997</v>
      </c>
      <c r="G22">
        <v>13812</v>
      </c>
      <c r="H22">
        <v>5776</v>
      </c>
      <c r="I22">
        <v>6250</v>
      </c>
      <c r="J22">
        <v>117452</v>
      </c>
      <c r="K22">
        <v>118</v>
      </c>
      <c r="L22">
        <v>44802</v>
      </c>
      <c r="M22">
        <v>0.90831200000000001</v>
      </c>
      <c r="N22">
        <v>0.89393900000000004</v>
      </c>
      <c r="O22">
        <v>0.64095299999999999</v>
      </c>
      <c r="P22">
        <f t="shared" si="1"/>
        <v>0.81440133333333342</v>
      </c>
      <c r="U22" s="4">
        <v>0.5822759999999999</v>
      </c>
      <c r="W22" s="2" t="s">
        <v>18</v>
      </c>
      <c r="X22">
        <f>MEDIAN($U$22:$U$36)</f>
        <v>0.55632033333333331</v>
      </c>
      <c r="Y22">
        <f>MEDIAN($U$38:$U$52)</f>
        <v>0.60207100000000002</v>
      </c>
      <c r="Z22">
        <f>MEDIAN($U$54:$U$143)</f>
        <v>0.83241333333333323</v>
      </c>
      <c r="AA22">
        <f>MEDIAN($U$145:$U$234)</f>
        <v>0.7928398333333333</v>
      </c>
      <c r="AC22" s="9"/>
      <c r="AD22" s="10">
        <v>0.56347000000000003</v>
      </c>
      <c r="AF22" t="s">
        <v>18</v>
      </c>
      <c r="AG22">
        <f>MEDIAN($AD$22:$AD$36)</f>
        <v>0.56347000000000003</v>
      </c>
      <c r="AH22">
        <f>MEDIAN($AD$38:$AD$52)</f>
        <v>0.50859600000000005</v>
      </c>
      <c r="AI22">
        <f>MEDIAN($AD$54:$AD$143)</f>
        <v>0.67144150000000002</v>
      </c>
      <c r="AJ22">
        <f>MEDIAN($AD$145:$AD$221)</f>
        <v>0.64697300000000002</v>
      </c>
    </row>
    <row r="23" spans="1:36" x14ac:dyDescent="0.55000000000000004">
      <c r="A23">
        <v>8</v>
      </c>
      <c r="B23">
        <v>2</v>
      </c>
      <c r="C23">
        <v>3</v>
      </c>
      <c r="D23">
        <v>11847</v>
      </c>
      <c r="E23">
        <v>120</v>
      </c>
      <c r="F23">
        <v>8860</v>
      </c>
      <c r="G23">
        <v>6690</v>
      </c>
      <c r="H23">
        <v>3404</v>
      </c>
      <c r="I23">
        <v>4720</v>
      </c>
      <c r="J23">
        <v>107368</v>
      </c>
      <c r="K23">
        <v>96</v>
      </c>
      <c r="L23">
        <v>35641</v>
      </c>
      <c r="M23">
        <v>0.83032799999999995</v>
      </c>
      <c r="N23">
        <v>0.72727299999999995</v>
      </c>
      <c r="O23">
        <v>0.50989300000000004</v>
      </c>
      <c r="P23">
        <f t="shared" si="1"/>
        <v>0.68916466666666665</v>
      </c>
      <c r="U23" s="4">
        <v>0.62301566666666675</v>
      </c>
      <c r="W23" s="2" t="s">
        <v>19</v>
      </c>
      <c r="X23">
        <f>QUARTILE($U$22:$U$36,3)</f>
        <v>0.58538933333333332</v>
      </c>
      <c r="Y23">
        <f>QUARTILE($U$38:$U$52,3)</f>
        <v>0.63229516666666652</v>
      </c>
      <c r="Z23">
        <f>QUARTILE($U$54:$U$143,3)</f>
        <v>0.86614783333333334</v>
      </c>
      <c r="AA23">
        <f>QUARTILE($U$145:$U$234,3)</f>
        <v>0.8785573333333333</v>
      </c>
      <c r="AC23" s="9"/>
      <c r="AD23" s="10">
        <v>0.46356399999999998</v>
      </c>
      <c r="AF23" t="s">
        <v>19</v>
      </c>
      <c r="AG23">
        <f>QUARTILE($AD$22:$AD$36,3)</f>
        <v>0.68645850000000008</v>
      </c>
      <c r="AH23">
        <f>QUARTILE($AD$38:$AD$52,3)</f>
        <v>0.613626</v>
      </c>
      <c r="AI23">
        <f>QUARTILE($AD$54:$AD$143,3)</f>
        <v>0.77658975000000008</v>
      </c>
      <c r="AJ23">
        <f>QUARTILE($AD$145:$AD$221,3)</f>
        <v>0.85130899999999998</v>
      </c>
    </row>
    <row r="24" spans="1:36" x14ac:dyDescent="0.55000000000000004">
      <c r="A24">
        <v>9</v>
      </c>
      <c r="B24">
        <v>2</v>
      </c>
      <c r="C24">
        <v>4</v>
      </c>
      <c r="D24">
        <v>4387</v>
      </c>
      <c r="E24">
        <v>80</v>
      </c>
      <c r="F24">
        <v>12319</v>
      </c>
      <c r="G24">
        <v>23736</v>
      </c>
      <c r="H24">
        <v>16143</v>
      </c>
      <c r="I24">
        <v>8740</v>
      </c>
      <c r="J24">
        <v>129308</v>
      </c>
      <c r="K24">
        <v>132</v>
      </c>
      <c r="L24">
        <v>65405</v>
      </c>
      <c r="M24">
        <v>1</v>
      </c>
      <c r="N24">
        <v>1</v>
      </c>
      <c r="O24">
        <v>0.93570699999999996</v>
      </c>
      <c r="P24">
        <f t="shared" si="1"/>
        <v>0.97856899999999991</v>
      </c>
      <c r="U24" s="4">
        <v>0.62077633333333326</v>
      </c>
      <c r="W24" s="2" t="s">
        <v>20</v>
      </c>
      <c r="X24">
        <f>MAX($U$22:$U$36)</f>
        <v>0.63592933333333335</v>
      </c>
      <c r="Y24">
        <f>MAX($U$38:$U$52)</f>
        <v>0.66535</v>
      </c>
      <c r="Z24">
        <f>MAX($U$54:$U$143)</f>
        <v>0.95050333333333337</v>
      </c>
      <c r="AA24">
        <f>MAX($U$145:$U$234)</f>
        <v>0.97856899999999991</v>
      </c>
      <c r="AC24" s="9"/>
      <c r="AD24" s="10">
        <v>0.63763599999999998</v>
      </c>
      <c r="AF24" t="s">
        <v>20</v>
      </c>
      <c r="AG24">
        <f>MAX($AD$22:$AD$36)</f>
        <v>0.80916299999999997</v>
      </c>
      <c r="AH24">
        <f>MAX($AD$38:$AD$52)</f>
        <v>0.75280599999999998</v>
      </c>
      <c r="AI24">
        <f>MAX($AD$54:$AD$143)</f>
        <v>1</v>
      </c>
      <c r="AJ24">
        <f>MAX($AD$145:$AD$221)</f>
        <v>1</v>
      </c>
    </row>
    <row r="25" spans="1:36" x14ac:dyDescent="0.55000000000000004">
      <c r="A25">
        <v>10</v>
      </c>
      <c r="B25">
        <v>2</v>
      </c>
      <c r="C25">
        <v>4</v>
      </c>
      <c r="D25">
        <v>4387</v>
      </c>
      <c r="E25">
        <v>80</v>
      </c>
      <c r="F25">
        <v>8950</v>
      </c>
      <c r="G25">
        <v>5610</v>
      </c>
      <c r="H25">
        <v>30011</v>
      </c>
      <c r="I25">
        <v>8740</v>
      </c>
      <c r="J25">
        <v>108848</v>
      </c>
      <c r="K25">
        <v>72</v>
      </c>
      <c r="L25">
        <v>57778</v>
      </c>
      <c r="M25">
        <v>0.84177299999999999</v>
      </c>
      <c r="N25">
        <v>0.54545500000000002</v>
      </c>
      <c r="O25">
        <v>0.82659300000000002</v>
      </c>
      <c r="P25">
        <f t="shared" si="1"/>
        <v>0.73794033333333331</v>
      </c>
      <c r="U25" s="4">
        <v>0.53787200000000002</v>
      </c>
      <c r="AC25" s="9"/>
      <c r="AD25" s="10">
        <v>0.50518799999999997</v>
      </c>
    </row>
    <row r="26" spans="1:36" x14ac:dyDescent="0.55000000000000004">
      <c r="A26">
        <v>11</v>
      </c>
      <c r="B26">
        <v>2</v>
      </c>
      <c r="C26">
        <v>4</v>
      </c>
      <c r="D26">
        <v>13063</v>
      </c>
      <c r="E26">
        <v>120</v>
      </c>
      <c r="F26">
        <v>8950</v>
      </c>
      <c r="G26">
        <v>5610</v>
      </c>
      <c r="H26">
        <v>2296</v>
      </c>
      <c r="I26">
        <v>4390</v>
      </c>
      <c r="J26">
        <v>106538</v>
      </c>
      <c r="K26">
        <v>88</v>
      </c>
      <c r="L26">
        <v>34429</v>
      </c>
      <c r="M26">
        <v>0.823909</v>
      </c>
      <c r="N26">
        <v>0.66666700000000001</v>
      </c>
      <c r="O26">
        <v>0.49255399999999999</v>
      </c>
      <c r="P26">
        <f t="shared" si="1"/>
        <v>0.66104333333333332</v>
      </c>
      <c r="U26" s="4">
        <v>0.52911799999999998</v>
      </c>
      <c r="W26" s="2" t="s">
        <v>21</v>
      </c>
      <c r="X26">
        <f>X21</f>
        <v>0.53289350000000002</v>
      </c>
      <c r="Y26">
        <f t="shared" ref="Y26:AA26" si="3">Y21</f>
        <v>0.55319249999999998</v>
      </c>
      <c r="Z26">
        <f t="shared" si="3"/>
        <v>0.76637541666666664</v>
      </c>
      <c r="AA26">
        <f t="shared" si="3"/>
        <v>0.69543291666666662</v>
      </c>
      <c r="AC26" s="9"/>
      <c r="AD26" s="10">
        <v>0.49629200000000001</v>
      </c>
      <c r="AF26" t="s">
        <v>21</v>
      </c>
      <c r="AG26">
        <f>AG21</f>
        <v>0.50073999999999996</v>
      </c>
      <c r="AH26">
        <f t="shared" ref="AH26:AJ26" si="4">AH21</f>
        <v>0.47269</v>
      </c>
      <c r="AI26">
        <f t="shared" si="4"/>
        <v>0.59385299999999996</v>
      </c>
      <c r="AJ26">
        <f t="shared" si="4"/>
        <v>0.55069800000000002</v>
      </c>
    </row>
    <row r="27" spans="1:36" x14ac:dyDescent="0.55000000000000004">
      <c r="A27">
        <v>12</v>
      </c>
      <c r="B27">
        <v>2</v>
      </c>
      <c r="C27">
        <v>4</v>
      </c>
      <c r="D27">
        <v>4387</v>
      </c>
      <c r="E27">
        <v>80</v>
      </c>
      <c r="F27">
        <v>6934</v>
      </c>
      <c r="G27">
        <v>12432</v>
      </c>
      <c r="H27">
        <v>37326</v>
      </c>
      <c r="I27">
        <v>8740</v>
      </c>
      <c r="J27">
        <v>117934</v>
      </c>
      <c r="K27">
        <v>104</v>
      </c>
      <c r="L27">
        <v>69899</v>
      </c>
      <c r="M27">
        <v>0.91203900000000004</v>
      </c>
      <c r="N27">
        <v>0.787879</v>
      </c>
      <c r="O27">
        <v>1</v>
      </c>
      <c r="P27">
        <f t="shared" si="1"/>
        <v>0.89997266666666675</v>
      </c>
      <c r="U27" s="4">
        <v>0.55013600000000007</v>
      </c>
      <c r="W27" s="2" t="s">
        <v>22</v>
      </c>
      <c r="X27">
        <f>X22-X21</f>
        <v>2.3426833333333286E-2</v>
      </c>
      <c r="Y27">
        <f t="shared" ref="Y27:AA28" si="5">Y22-Y21</f>
        <v>4.8878500000000047E-2</v>
      </c>
      <c r="Z27">
        <f t="shared" si="5"/>
        <v>6.6037916666666585E-2</v>
      </c>
      <c r="AA27">
        <f t="shared" si="5"/>
        <v>9.7406916666666676E-2</v>
      </c>
      <c r="AC27" s="9"/>
      <c r="AD27" s="10">
        <v>0.47069</v>
      </c>
      <c r="AF27" t="s">
        <v>22</v>
      </c>
      <c r="AG27">
        <f>AG22-AG21</f>
        <v>6.2730000000000063E-2</v>
      </c>
      <c r="AH27">
        <f t="shared" ref="AH27:AJ28" si="6">AH22-AH21</f>
        <v>3.5906000000000049E-2</v>
      </c>
      <c r="AI27">
        <f t="shared" si="6"/>
        <v>7.758850000000006E-2</v>
      </c>
      <c r="AJ27">
        <f t="shared" si="6"/>
        <v>9.6274999999999999E-2</v>
      </c>
    </row>
    <row r="28" spans="1:36" x14ac:dyDescent="0.55000000000000004">
      <c r="A28">
        <v>13</v>
      </c>
      <c r="B28">
        <v>2</v>
      </c>
      <c r="C28">
        <v>4</v>
      </c>
      <c r="D28">
        <v>13063</v>
      </c>
      <c r="E28">
        <v>120</v>
      </c>
      <c r="F28">
        <v>4127</v>
      </c>
      <c r="G28">
        <v>5076</v>
      </c>
      <c r="H28">
        <v>8017</v>
      </c>
      <c r="I28">
        <v>6450</v>
      </c>
      <c r="J28">
        <v>109118</v>
      </c>
      <c r="K28">
        <v>92</v>
      </c>
      <c r="L28">
        <v>36853</v>
      </c>
      <c r="M28">
        <v>0.84386099999999997</v>
      </c>
      <c r="N28">
        <v>0.69696999999999998</v>
      </c>
      <c r="O28">
        <v>0.52723200000000003</v>
      </c>
      <c r="P28">
        <f t="shared" si="1"/>
        <v>0.68935433333333329</v>
      </c>
      <c r="U28" s="4">
        <v>0.58657733333333328</v>
      </c>
      <c r="W28" s="2" t="s">
        <v>23</v>
      </c>
      <c r="X28">
        <f>X23-X22</f>
        <v>2.9069000000000011E-2</v>
      </c>
      <c r="Y28">
        <f t="shared" si="5"/>
        <v>3.0224166666666497E-2</v>
      </c>
      <c r="Z28">
        <f t="shared" si="5"/>
        <v>3.3734500000000112E-2</v>
      </c>
      <c r="AA28">
        <f t="shared" si="5"/>
        <v>8.5717500000000002E-2</v>
      </c>
      <c r="AC28" s="9"/>
      <c r="AD28" s="10">
        <v>0.53362699999999996</v>
      </c>
      <c r="AF28" t="s">
        <v>23</v>
      </c>
      <c r="AG28">
        <f>AG23-AG22</f>
        <v>0.12298850000000006</v>
      </c>
      <c r="AH28">
        <f t="shared" si="6"/>
        <v>0.10502999999999996</v>
      </c>
      <c r="AI28">
        <f t="shared" si="6"/>
        <v>0.10514825000000005</v>
      </c>
      <c r="AJ28">
        <f t="shared" si="6"/>
        <v>0.20433599999999996</v>
      </c>
    </row>
    <row r="29" spans="1:36" x14ac:dyDescent="0.55000000000000004">
      <c r="A29">
        <v>14</v>
      </c>
      <c r="B29">
        <v>2</v>
      </c>
      <c r="C29">
        <v>4</v>
      </c>
      <c r="D29">
        <v>18109</v>
      </c>
      <c r="E29">
        <v>80</v>
      </c>
      <c r="F29">
        <v>6934</v>
      </c>
      <c r="G29">
        <v>12432</v>
      </c>
      <c r="H29">
        <v>1337</v>
      </c>
      <c r="I29">
        <v>200</v>
      </c>
      <c r="J29">
        <v>113596</v>
      </c>
      <c r="K29">
        <v>60</v>
      </c>
      <c r="L29">
        <v>39092</v>
      </c>
      <c r="M29">
        <v>0.87849200000000005</v>
      </c>
      <c r="N29">
        <v>0.45454499999999998</v>
      </c>
      <c r="O29">
        <v>0.55926399999999998</v>
      </c>
      <c r="P29">
        <f t="shared" si="1"/>
        <v>0.63076699999999997</v>
      </c>
      <c r="U29" s="4">
        <v>0.63592933333333335</v>
      </c>
      <c r="AC29" s="9"/>
      <c r="AD29" s="10">
        <v>0.80916299999999997</v>
      </c>
    </row>
    <row r="30" spans="1:36" x14ac:dyDescent="0.55000000000000004">
      <c r="A30">
        <v>1</v>
      </c>
      <c r="B30">
        <v>3</v>
      </c>
      <c r="C30">
        <v>1</v>
      </c>
      <c r="D30">
        <v>5058</v>
      </c>
      <c r="E30">
        <v>0</v>
      </c>
      <c r="F30">
        <v>10431</v>
      </c>
      <c r="G30">
        <v>7326</v>
      </c>
      <c r="H30">
        <v>11179</v>
      </c>
      <c r="I30">
        <v>4470</v>
      </c>
      <c r="J30">
        <v>115580</v>
      </c>
      <c r="K30">
        <v>36</v>
      </c>
      <c r="L30">
        <v>38464</v>
      </c>
      <c r="M30">
        <v>0.90811900000000001</v>
      </c>
      <c r="N30">
        <v>0.264706</v>
      </c>
      <c r="O30">
        <v>0.68950400000000001</v>
      </c>
      <c r="P30">
        <f t="shared" si="1"/>
        <v>0.62077633333333326</v>
      </c>
      <c r="U30" s="4">
        <v>0.53085833333333332</v>
      </c>
      <c r="W30" s="2" t="s">
        <v>24</v>
      </c>
      <c r="X30">
        <f>X24-X23</f>
        <v>5.0540000000000029E-2</v>
      </c>
      <c r="Y30">
        <f t="shared" ref="Y30:AA30" si="7">Y24-Y23</f>
        <v>3.3054833333333478E-2</v>
      </c>
      <c r="Z30">
        <f t="shared" si="7"/>
        <v>8.4355500000000028E-2</v>
      </c>
      <c r="AA30">
        <f t="shared" si="7"/>
        <v>0.10001166666666661</v>
      </c>
      <c r="AC30" s="9"/>
      <c r="AD30" s="10">
        <v>0.55510899999999996</v>
      </c>
      <c r="AF30" t="s">
        <v>24</v>
      </c>
      <c r="AG30">
        <f>AG24-AG23</f>
        <v>0.12270449999999988</v>
      </c>
      <c r="AH30">
        <f t="shared" ref="AH30:AJ30" si="8">AH24-AH23</f>
        <v>0.13917999999999997</v>
      </c>
      <c r="AI30">
        <f t="shared" si="8"/>
        <v>0.22341024999999992</v>
      </c>
      <c r="AJ30">
        <f t="shared" si="8"/>
        <v>0.14869100000000002</v>
      </c>
    </row>
    <row r="31" spans="1:36" x14ac:dyDescent="0.55000000000000004">
      <c r="A31">
        <v>2</v>
      </c>
      <c r="B31">
        <v>3</v>
      </c>
      <c r="C31">
        <v>2</v>
      </c>
      <c r="D31">
        <v>4864</v>
      </c>
      <c r="E31">
        <v>0</v>
      </c>
      <c r="F31">
        <v>9464</v>
      </c>
      <c r="G31">
        <v>3918</v>
      </c>
      <c r="H31">
        <v>12126</v>
      </c>
      <c r="I31">
        <v>4470</v>
      </c>
      <c r="J31">
        <v>110916</v>
      </c>
      <c r="K31">
        <v>68</v>
      </c>
      <c r="L31">
        <v>34842</v>
      </c>
      <c r="M31">
        <v>0.87147399999999997</v>
      </c>
      <c r="N31">
        <v>0.5</v>
      </c>
      <c r="O31">
        <v>0.62457600000000002</v>
      </c>
      <c r="P31">
        <f t="shared" si="1"/>
        <v>0.66535</v>
      </c>
      <c r="U31" s="4">
        <v>0.50613866666666674</v>
      </c>
      <c r="W31" s="2" t="s">
        <v>25</v>
      </c>
      <c r="X31">
        <f>X21-X20</f>
        <v>2.6754833333333283E-2</v>
      </c>
      <c r="Y31">
        <f t="shared" ref="Y31:AA31" si="9">Y21-Y20</f>
        <v>0.1082731666666667</v>
      </c>
      <c r="Z31">
        <f t="shared" si="9"/>
        <v>0.14586508333333326</v>
      </c>
      <c r="AA31">
        <f t="shared" si="9"/>
        <v>9.4559249999999984E-2</v>
      </c>
      <c r="AC31" s="9"/>
      <c r="AD31" s="10">
        <v>0.59436299999999997</v>
      </c>
      <c r="AF31" t="s">
        <v>25</v>
      </c>
      <c r="AG31">
        <f>AG21-AG20</f>
        <v>3.8116999999999956E-2</v>
      </c>
      <c r="AH31">
        <f t="shared" ref="AH31:AJ31" si="10">AH21-AH20</f>
        <v>7.192599999999999E-2</v>
      </c>
      <c r="AI31">
        <f t="shared" si="10"/>
        <v>0.14537299999999997</v>
      </c>
      <c r="AJ31">
        <f t="shared" si="10"/>
        <v>0.15894900000000001</v>
      </c>
    </row>
    <row r="32" spans="1:36" x14ac:dyDescent="0.55000000000000004">
      <c r="A32">
        <v>3</v>
      </c>
      <c r="B32">
        <v>3</v>
      </c>
      <c r="C32">
        <v>3</v>
      </c>
      <c r="D32">
        <v>8391</v>
      </c>
      <c r="E32">
        <v>80</v>
      </c>
      <c r="F32">
        <v>5190</v>
      </c>
      <c r="G32">
        <v>12108</v>
      </c>
      <c r="H32">
        <v>10190</v>
      </c>
      <c r="I32">
        <v>4470</v>
      </c>
      <c r="J32">
        <v>119120</v>
      </c>
      <c r="K32">
        <v>114</v>
      </c>
      <c r="L32">
        <v>40429</v>
      </c>
      <c r="M32">
        <v>0.93593300000000001</v>
      </c>
      <c r="N32">
        <v>0.83823499999999995</v>
      </c>
      <c r="O32">
        <v>0.72472899999999996</v>
      </c>
      <c r="P32">
        <f t="shared" si="1"/>
        <v>0.8329656666666666</v>
      </c>
      <c r="U32" s="4">
        <v>0.55632033333333331</v>
      </c>
      <c r="AC32" s="9"/>
      <c r="AD32" s="10">
        <v>0.46262300000000001</v>
      </c>
    </row>
    <row r="33" spans="1:30" x14ac:dyDescent="0.55000000000000004">
      <c r="A33">
        <v>4</v>
      </c>
      <c r="B33">
        <v>3</v>
      </c>
      <c r="C33">
        <v>3</v>
      </c>
      <c r="D33">
        <v>8391</v>
      </c>
      <c r="E33">
        <v>80</v>
      </c>
      <c r="F33">
        <v>6976</v>
      </c>
      <c r="G33">
        <v>14940</v>
      </c>
      <c r="H33">
        <v>6748</v>
      </c>
      <c r="I33">
        <v>4470</v>
      </c>
      <c r="J33">
        <v>120264</v>
      </c>
      <c r="K33">
        <v>120</v>
      </c>
      <c r="L33">
        <v>41605</v>
      </c>
      <c r="M33">
        <v>0.94492200000000004</v>
      </c>
      <c r="N33">
        <v>0.88235300000000005</v>
      </c>
      <c r="O33">
        <v>0.74580999999999997</v>
      </c>
      <c r="P33">
        <f t="shared" si="1"/>
        <v>0.8576950000000001</v>
      </c>
      <c r="U33" s="4">
        <v>0.58420133333333324</v>
      </c>
      <c r="AC33" s="9"/>
      <c r="AD33" s="10">
        <v>0.80391299999999999</v>
      </c>
    </row>
    <row r="34" spans="1:30" x14ac:dyDescent="0.55000000000000004">
      <c r="A34">
        <v>5</v>
      </c>
      <c r="B34">
        <v>3</v>
      </c>
      <c r="C34">
        <v>3</v>
      </c>
      <c r="D34">
        <v>5324</v>
      </c>
      <c r="E34">
        <v>80</v>
      </c>
      <c r="F34">
        <v>5190</v>
      </c>
      <c r="G34">
        <v>12108</v>
      </c>
      <c r="H34">
        <v>19224</v>
      </c>
      <c r="I34">
        <v>7560</v>
      </c>
      <c r="J34">
        <v>120968</v>
      </c>
      <c r="K34">
        <v>130</v>
      </c>
      <c r="L34">
        <v>49486</v>
      </c>
      <c r="M34">
        <v>0.95045299999999999</v>
      </c>
      <c r="N34">
        <v>0.95588200000000001</v>
      </c>
      <c r="O34">
        <v>0.88708399999999998</v>
      </c>
      <c r="P34">
        <f t="shared" si="1"/>
        <v>0.9311396666666667</v>
      </c>
      <c r="U34" s="4">
        <v>0.52912633333333325</v>
      </c>
      <c r="AC34" s="9"/>
      <c r="AD34" s="10">
        <v>0.67485700000000004</v>
      </c>
    </row>
    <row r="35" spans="1:30" x14ac:dyDescent="0.55000000000000004">
      <c r="A35">
        <v>6</v>
      </c>
      <c r="B35">
        <v>3</v>
      </c>
      <c r="C35">
        <v>3</v>
      </c>
      <c r="D35">
        <v>5324</v>
      </c>
      <c r="E35">
        <v>80</v>
      </c>
      <c r="F35">
        <v>6976</v>
      </c>
      <c r="G35">
        <v>14940</v>
      </c>
      <c r="H35">
        <v>14884</v>
      </c>
      <c r="I35">
        <v>7560</v>
      </c>
      <c r="J35">
        <v>122112</v>
      </c>
      <c r="K35">
        <v>136</v>
      </c>
      <c r="L35">
        <v>49764</v>
      </c>
      <c r="M35">
        <v>0.95944200000000002</v>
      </c>
      <c r="N35">
        <v>1</v>
      </c>
      <c r="O35">
        <v>0.89206799999999997</v>
      </c>
      <c r="P35">
        <f t="shared" si="1"/>
        <v>0.95050333333333337</v>
      </c>
      <c r="U35" s="4">
        <v>0.53492866666666672</v>
      </c>
      <c r="AC35" s="9"/>
      <c r="AD35" s="10">
        <v>0.72175100000000003</v>
      </c>
    </row>
    <row r="36" spans="1:30" x14ac:dyDescent="0.55000000000000004">
      <c r="A36">
        <v>7</v>
      </c>
      <c r="B36">
        <v>3</v>
      </c>
      <c r="C36">
        <v>3</v>
      </c>
      <c r="D36">
        <v>12518</v>
      </c>
      <c r="E36">
        <v>610</v>
      </c>
      <c r="F36">
        <v>5190</v>
      </c>
      <c r="G36">
        <v>12108</v>
      </c>
      <c r="H36">
        <v>5721</v>
      </c>
      <c r="I36">
        <v>4470</v>
      </c>
      <c r="J36">
        <v>119312</v>
      </c>
      <c r="K36">
        <v>116</v>
      </c>
      <c r="L36">
        <v>40617</v>
      </c>
      <c r="M36">
        <v>0.937442</v>
      </c>
      <c r="N36">
        <v>0.85294099999999995</v>
      </c>
      <c r="O36">
        <v>0.72809900000000005</v>
      </c>
      <c r="P36">
        <f t="shared" si="1"/>
        <v>0.83949399999999985</v>
      </c>
      <c r="U36" s="4">
        <v>0.55663999999999991</v>
      </c>
      <c r="AC36" s="9"/>
      <c r="AD36" s="10">
        <v>0.69806000000000001</v>
      </c>
    </row>
    <row r="37" spans="1:30" x14ac:dyDescent="0.55000000000000004">
      <c r="A37">
        <v>8</v>
      </c>
      <c r="B37">
        <v>3</v>
      </c>
      <c r="C37">
        <v>3</v>
      </c>
      <c r="D37">
        <v>12518</v>
      </c>
      <c r="E37">
        <v>610</v>
      </c>
      <c r="F37">
        <v>6976</v>
      </c>
      <c r="G37">
        <v>14940</v>
      </c>
      <c r="H37">
        <v>3223</v>
      </c>
      <c r="I37">
        <v>4470</v>
      </c>
      <c r="J37">
        <v>119772</v>
      </c>
      <c r="K37">
        <v>122</v>
      </c>
      <c r="L37">
        <v>42738</v>
      </c>
      <c r="M37">
        <v>0.941056</v>
      </c>
      <c r="N37">
        <v>0.89705900000000005</v>
      </c>
      <c r="O37">
        <v>0.76612000000000002</v>
      </c>
      <c r="P37">
        <f t="shared" si="1"/>
        <v>0.8680783333333334</v>
      </c>
      <c r="T37" s="4">
        <v>2</v>
      </c>
      <c r="AC37" s="11">
        <v>2</v>
      </c>
      <c r="AD37" s="12"/>
    </row>
    <row r="38" spans="1:30" x14ac:dyDescent="0.55000000000000004">
      <c r="A38">
        <v>9</v>
      </c>
      <c r="B38">
        <v>3</v>
      </c>
      <c r="C38">
        <v>4</v>
      </c>
      <c r="D38">
        <v>3882</v>
      </c>
      <c r="E38">
        <v>40</v>
      </c>
      <c r="F38">
        <v>10970</v>
      </c>
      <c r="G38">
        <v>22476</v>
      </c>
      <c r="H38">
        <v>11457</v>
      </c>
      <c r="I38">
        <v>6960</v>
      </c>
      <c r="J38">
        <v>127274</v>
      </c>
      <c r="K38">
        <v>108</v>
      </c>
      <c r="L38">
        <v>55785</v>
      </c>
      <c r="M38">
        <v>1</v>
      </c>
      <c r="N38">
        <v>0.79411799999999999</v>
      </c>
      <c r="O38">
        <v>1</v>
      </c>
      <c r="P38">
        <f t="shared" si="1"/>
        <v>0.93137266666666674</v>
      </c>
      <c r="U38" s="4">
        <v>0.56151333333333331</v>
      </c>
      <c r="AC38" s="9"/>
      <c r="AD38" s="10">
        <v>0.59957099999999997</v>
      </c>
    </row>
    <row r="39" spans="1:30" x14ac:dyDescent="0.55000000000000004">
      <c r="A39">
        <v>10</v>
      </c>
      <c r="B39">
        <v>3</v>
      </c>
      <c r="C39">
        <v>4</v>
      </c>
      <c r="D39">
        <v>3882</v>
      </c>
      <c r="E39">
        <v>40</v>
      </c>
      <c r="F39">
        <v>7789</v>
      </c>
      <c r="G39">
        <v>11148</v>
      </c>
      <c r="H39">
        <v>22261</v>
      </c>
      <c r="I39">
        <v>6960</v>
      </c>
      <c r="J39">
        <v>120872</v>
      </c>
      <c r="K39">
        <v>74</v>
      </c>
      <c r="L39">
        <v>52080</v>
      </c>
      <c r="M39">
        <v>0.94969899999999996</v>
      </c>
      <c r="N39">
        <v>0.54411799999999999</v>
      </c>
      <c r="O39">
        <v>0.93358399999999997</v>
      </c>
      <c r="P39">
        <f t="shared" si="1"/>
        <v>0.80913366666666653</v>
      </c>
      <c r="U39" s="4">
        <v>0.628112</v>
      </c>
      <c r="AC39" s="9"/>
      <c r="AD39" s="10">
        <v>0.531057</v>
      </c>
    </row>
    <row r="40" spans="1:30" x14ac:dyDescent="0.55000000000000004">
      <c r="A40">
        <v>11</v>
      </c>
      <c r="B40">
        <v>3</v>
      </c>
      <c r="C40">
        <v>4</v>
      </c>
      <c r="D40">
        <v>13892</v>
      </c>
      <c r="E40">
        <v>280</v>
      </c>
      <c r="F40">
        <v>7789</v>
      </c>
      <c r="G40">
        <v>11148</v>
      </c>
      <c r="H40">
        <v>2356</v>
      </c>
      <c r="I40">
        <v>2660</v>
      </c>
      <c r="J40">
        <v>117842</v>
      </c>
      <c r="K40">
        <v>92</v>
      </c>
      <c r="L40">
        <v>38125</v>
      </c>
      <c r="M40">
        <v>0.92589200000000005</v>
      </c>
      <c r="N40">
        <v>0.67647100000000004</v>
      </c>
      <c r="O40">
        <v>0.68342700000000001</v>
      </c>
      <c r="P40">
        <f t="shared" si="1"/>
        <v>0.76193</v>
      </c>
      <c r="U40" s="4">
        <v>0.66535</v>
      </c>
      <c r="AC40" s="9"/>
      <c r="AD40" s="10">
        <v>0.50390599999999997</v>
      </c>
    </row>
    <row r="41" spans="1:30" x14ac:dyDescent="0.55000000000000004">
      <c r="A41">
        <v>12</v>
      </c>
      <c r="B41">
        <v>3</v>
      </c>
      <c r="C41">
        <v>4</v>
      </c>
      <c r="D41">
        <v>3882</v>
      </c>
      <c r="E41">
        <v>40</v>
      </c>
      <c r="F41">
        <v>4778</v>
      </c>
      <c r="G41">
        <v>6774</v>
      </c>
      <c r="H41">
        <v>31794</v>
      </c>
      <c r="I41">
        <v>6960</v>
      </c>
      <c r="J41">
        <v>113590</v>
      </c>
      <c r="K41">
        <v>66</v>
      </c>
      <c r="L41">
        <v>54228</v>
      </c>
      <c r="M41">
        <v>0.89248400000000006</v>
      </c>
      <c r="N41">
        <v>0.485294</v>
      </c>
      <c r="O41">
        <v>0.97208899999999998</v>
      </c>
      <c r="P41">
        <f t="shared" si="1"/>
        <v>0.78328900000000001</v>
      </c>
      <c r="U41" s="4">
        <v>0.63486333333333322</v>
      </c>
      <c r="AC41" s="9"/>
      <c r="AD41" s="10">
        <v>0.45942899999999998</v>
      </c>
    </row>
    <row r="42" spans="1:30" x14ac:dyDescent="0.55000000000000004">
      <c r="A42">
        <v>13</v>
      </c>
      <c r="B42">
        <v>3</v>
      </c>
      <c r="C42">
        <v>4</v>
      </c>
      <c r="D42">
        <v>13892</v>
      </c>
      <c r="E42">
        <v>280</v>
      </c>
      <c r="F42">
        <v>2741</v>
      </c>
      <c r="G42">
        <v>8112</v>
      </c>
      <c r="H42">
        <v>9748</v>
      </c>
      <c r="I42">
        <v>4470</v>
      </c>
      <c r="J42">
        <v>115104</v>
      </c>
      <c r="K42">
        <v>84</v>
      </c>
      <c r="L42">
        <v>39243</v>
      </c>
      <c r="M42">
        <v>0.90437999999999996</v>
      </c>
      <c r="N42">
        <v>0.61764699999999995</v>
      </c>
      <c r="O42">
        <v>0.70346900000000001</v>
      </c>
      <c r="P42">
        <f t="shared" si="1"/>
        <v>0.74183200000000005</v>
      </c>
      <c r="U42" s="4">
        <v>0.47556999999999999</v>
      </c>
      <c r="AC42" s="9"/>
      <c r="AD42" s="10">
        <v>0.49166700000000002</v>
      </c>
    </row>
    <row r="43" spans="1:30" x14ac:dyDescent="0.55000000000000004">
      <c r="A43">
        <v>14</v>
      </c>
      <c r="B43">
        <v>3</v>
      </c>
      <c r="C43">
        <v>4</v>
      </c>
      <c r="D43">
        <v>21008</v>
      </c>
      <c r="E43">
        <v>280</v>
      </c>
      <c r="F43">
        <v>4778</v>
      </c>
      <c r="G43">
        <v>6774</v>
      </c>
      <c r="H43">
        <v>2418</v>
      </c>
      <c r="I43">
        <v>200</v>
      </c>
      <c r="J43">
        <v>109930</v>
      </c>
      <c r="K43">
        <v>50</v>
      </c>
      <c r="L43">
        <v>35459</v>
      </c>
      <c r="M43">
        <v>0.86372700000000002</v>
      </c>
      <c r="N43">
        <v>0.367647</v>
      </c>
      <c r="O43">
        <v>0.63563700000000001</v>
      </c>
      <c r="P43">
        <f t="shared" si="1"/>
        <v>0.62233700000000003</v>
      </c>
      <c r="U43" s="4">
        <v>0.58168300000000006</v>
      </c>
      <c r="AC43" s="9"/>
      <c r="AD43" s="10">
        <v>0.40076400000000001</v>
      </c>
    </row>
    <row r="44" spans="1:30" x14ac:dyDescent="0.55000000000000004">
      <c r="A44">
        <v>1</v>
      </c>
      <c r="B44">
        <v>4</v>
      </c>
      <c r="C44">
        <v>1</v>
      </c>
      <c r="D44">
        <v>6072</v>
      </c>
      <c r="E44">
        <v>0</v>
      </c>
      <c r="F44">
        <v>13450</v>
      </c>
      <c r="G44">
        <v>8694</v>
      </c>
      <c r="H44">
        <v>10185</v>
      </c>
      <c r="I44">
        <v>10310</v>
      </c>
      <c r="J44">
        <v>125058</v>
      </c>
      <c r="K44">
        <v>32</v>
      </c>
      <c r="L44">
        <v>48711</v>
      </c>
      <c r="M44">
        <v>0.85233499999999995</v>
      </c>
      <c r="N44">
        <v>0.228571</v>
      </c>
      <c r="O44">
        <v>0.53271000000000002</v>
      </c>
      <c r="P44">
        <f t="shared" si="1"/>
        <v>0.53787200000000002</v>
      </c>
      <c r="U44" s="4">
        <v>0.49452853333333335</v>
      </c>
      <c r="AC44" s="9"/>
      <c r="AD44" s="10">
        <v>0.51195100000000004</v>
      </c>
    </row>
    <row r="45" spans="1:30" x14ac:dyDescent="0.55000000000000004">
      <c r="A45">
        <v>2</v>
      </c>
      <c r="B45">
        <v>4</v>
      </c>
      <c r="C45">
        <v>2</v>
      </c>
      <c r="D45">
        <v>4254</v>
      </c>
      <c r="E45">
        <v>0</v>
      </c>
      <c r="F45">
        <v>14946</v>
      </c>
      <c r="G45">
        <v>10213</v>
      </c>
      <c r="H45">
        <v>8632</v>
      </c>
      <c r="I45">
        <v>11930</v>
      </c>
      <c r="J45">
        <v>127992</v>
      </c>
      <c r="K45">
        <v>68</v>
      </c>
      <c r="L45">
        <v>49976</v>
      </c>
      <c r="M45">
        <v>0.872332</v>
      </c>
      <c r="N45">
        <v>0.48571399999999998</v>
      </c>
      <c r="O45">
        <v>0.54654400000000003</v>
      </c>
      <c r="P45">
        <f t="shared" si="1"/>
        <v>0.63486333333333322</v>
      </c>
      <c r="U45" s="4">
        <v>0.66129733333333329</v>
      </c>
      <c r="AC45" s="9"/>
      <c r="AD45" s="10">
        <v>0.62768100000000004</v>
      </c>
    </row>
    <row r="46" spans="1:30" x14ac:dyDescent="0.55000000000000004">
      <c r="A46">
        <v>3</v>
      </c>
      <c r="B46">
        <v>4</v>
      </c>
      <c r="C46">
        <v>3</v>
      </c>
      <c r="D46">
        <v>18795</v>
      </c>
      <c r="E46">
        <v>1680</v>
      </c>
      <c r="F46">
        <v>7581</v>
      </c>
      <c r="G46">
        <v>16986</v>
      </c>
      <c r="H46">
        <v>14980</v>
      </c>
      <c r="I46">
        <v>14700</v>
      </c>
      <c r="J46">
        <v>134992</v>
      </c>
      <c r="K46">
        <v>140</v>
      </c>
      <c r="L46">
        <v>74721</v>
      </c>
      <c r="M46">
        <v>0.92003999999999997</v>
      </c>
      <c r="N46">
        <v>1</v>
      </c>
      <c r="O46">
        <v>0.81715899999999997</v>
      </c>
      <c r="P46">
        <f t="shared" si="1"/>
        <v>0.91239966666666661</v>
      </c>
      <c r="U46" s="4">
        <v>0.54487166666666675</v>
      </c>
      <c r="AC46" s="9"/>
      <c r="AD46" s="10">
        <v>0.45556400000000002</v>
      </c>
    </row>
    <row r="47" spans="1:30" x14ac:dyDescent="0.55000000000000004">
      <c r="A47">
        <v>4</v>
      </c>
      <c r="B47">
        <v>4</v>
      </c>
      <c r="C47">
        <v>3</v>
      </c>
      <c r="D47">
        <v>18795</v>
      </c>
      <c r="E47">
        <v>1680</v>
      </c>
      <c r="F47">
        <v>9923</v>
      </c>
      <c r="G47">
        <v>11610</v>
      </c>
      <c r="H47">
        <v>9202</v>
      </c>
      <c r="I47">
        <v>12230</v>
      </c>
      <c r="J47">
        <v>133558</v>
      </c>
      <c r="K47">
        <v>120</v>
      </c>
      <c r="L47">
        <v>63440</v>
      </c>
      <c r="M47">
        <v>0.91026700000000005</v>
      </c>
      <c r="N47">
        <v>0.85714299999999999</v>
      </c>
      <c r="O47">
        <v>0.69378799999999996</v>
      </c>
      <c r="P47">
        <f t="shared" si="1"/>
        <v>0.82039933333333337</v>
      </c>
      <c r="U47" s="4">
        <v>0.60207100000000002</v>
      </c>
      <c r="AC47" s="9"/>
      <c r="AD47" s="10">
        <v>0.45070700000000002</v>
      </c>
    </row>
    <row r="48" spans="1:30" x14ac:dyDescent="0.55000000000000004">
      <c r="A48">
        <v>5</v>
      </c>
      <c r="B48">
        <v>4</v>
      </c>
      <c r="C48">
        <v>3</v>
      </c>
      <c r="D48">
        <v>12666</v>
      </c>
      <c r="E48">
        <v>740</v>
      </c>
      <c r="F48">
        <v>7581</v>
      </c>
      <c r="G48">
        <v>16986</v>
      </c>
      <c r="H48">
        <v>28740</v>
      </c>
      <c r="I48">
        <v>14700</v>
      </c>
      <c r="J48">
        <v>137152</v>
      </c>
      <c r="K48">
        <v>110</v>
      </c>
      <c r="L48">
        <v>81413</v>
      </c>
      <c r="M48">
        <v>0.93476199999999998</v>
      </c>
      <c r="N48">
        <v>0.78571400000000002</v>
      </c>
      <c r="O48">
        <v>0.890343</v>
      </c>
      <c r="P48">
        <f t="shared" si="1"/>
        <v>0.87027300000000007</v>
      </c>
      <c r="U48" s="4">
        <v>0.60605633333333331</v>
      </c>
      <c r="AC48" s="9"/>
      <c r="AD48" s="10">
        <v>0.48595100000000002</v>
      </c>
    </row>
    <row r="49" spans="1:30" x14ac:dyDescent="0.55000000000000004">
      <c r="A49">
        <v>6</v>
      </c>
      <c r="B49">
        <v>4</v>
      </c>
      <c r="C49">
        <v>3</v>
      </c>
      <c r="D49">
        <v>12666</v>
      </c>
      <c r="E49">
        <v>740</v>
      </c>
      <c r="F49">
        <v>9923</v>
      </c>
      <c r="G49">
        <v>11610</v>
      </c>
      <c r="H49">
        <v>21177</v>
      </c>
      <c r="I49">
        <v>14700</v>
      </c>
      <c r="J49">
        <v>136294</v>
      </c>
      <c r="K49">
        <v>90</v>
      </c>
      <c r="L49">
        <v>70816</v>
      </c>
      <c r="M49">
        <v>0.92891400000000002</v>
      </c>
      <c r="N49">
        <v>0.64285700000000001</v>
      </c>
      <c r="O49">
        <v>0.77445299999999995</v>
      </c>
      <c r="P49">
        <f t="shared" si="1"/>
        <v>0.78207466666666658</v>
      </c>
      <c r="U49" s="4">
        <v>0.65928133333333339</v>
      </c>
      <c r="AC49" s="9"/>
      <c r="AD49" s="10">
        <v>0.75280599999999998</v>
      </c>
    </row>
    <row r="50" spans="1:30" x14ac:dyDescent="0.55000000000000004">
      <c r="A50">
        <v>7</v>
      </c>
      <c r="B50">
        <v>4</v>
      </c>
      <c r="C50">
        <v>3</v>
      </c>
      <c r="D50">
        <v>29852</v>
      </c>
      <c r="E50">
        <v>2521</v>
      </c>
      <c r="F50">
        <v>7581</v>
      </c>
      <c r="G50">
        <v>16986</v>
      </c>
      <c r="H50">
        <v>6694</v>
      </c>
      <c r="I50">
        <v>10510</v>
      </c>
      <c r="J50">
        <v>134650</v>
      </c>
      <c r="K50">
        <v>126</v>
      </c>
      <c r="L50">
        <v>74143</v>
      </c>
      <c r="M50">
        <v>0.917709</v>
      </c>
      <c r="N50">
        <v>0.9</v>
      </c>
      <c r="O50">
        <v>0.81083799999999995</v>
      </c>
      <c r="P50">
        <f t="shared" si="1"/>
        <v>0.8761823333333334</v>
      </c>
      <c r="U50" s="4">
        <v>0.44491933333333328</v>
      </c>
      <c r="AC50" s="9"/>
      <c r="AD50" s="10">
        <v>0.63961800000000002</v>
      </c>
    </row>
    <row r="51" spans="1:30" x14ac:dyDescent="0.55000000000000004">
      <c r="A51">
        <v>8</v>
      </c>
      <c r="B51">
        <v>4</v>
      </c>
      <c r="C51">
        <v>3</v>
      </c>
      <c r="D51">
        <v>29852</v>
      </c>
      <c r="E51">
        <v>2521</v>
      </c>
      <c r="F51">
        <v>9923</v>
      </c>
      <c r="G51">
        <v>11610</v>
      </c>
      <c r="H51">
        <v>3527</v>
      </c>
      <c r="I51">
        <v>7600</v>
      </c>
      <c r="J51">
        <v>130840</v>
      </c>
      <c r="K51">
        <v>106</v>
      </c>
      <c r="L51">
        <v>65032</v>
      </c>
      <c r="M51">
        <v>0.89174200000000003</v>
      </c>
      <c r="N51">
        <v>0.75714300000000001</v>
      </c>
      <c r="O51">
        <v>0.71119900000000003</v>
      </c>
      <c r="P51">
        <f t="shared" si="1"/>
        <v>0.78669466666666665</v>
      </c>
      <c r="U51" s="4">
        <v>0.59558166666666656</v>
      </c>
      <c r="AC51" s="9"/>
      <c r="AD51" s="10">
        <v>0.68803300000000001</v>
      </c>
    </row>
    <row r="52" spans="1:30" x14ac:dyDescent="0.55000000000000004">
      <c r="A52">
        <v>9</v>
      </c>
      <c r="B52">
        <v>4</v>
      </c>
      <c r="C52">
        <v>4</v>
      </c>
      <c r="D52">
        <v>10986</v>
      </c>
      <c r="E52">
        <v>410</v>
      </c>
      <c r="F52">
        <v>13987</v>
      </c>
      <c r="G52">
        <v>23718</v>
      </c>
      <c r="H52">
        <v>14433</v>
      </c>
      <c r="I52">
        <v>14700</v>
      </c>
      <c r="J52">
        <v>146724</v>
      </c>
      <c r="K52">
        <v>124</v>
      </c>
      <c r="L52">
        <v>78234</v>
      </c>
      <c r="M52">
        <v>1</v>
      </c>
      <c r="N52">
        <v>0.885714</v>
      </c>
      <c r="O52">
        <v>0.85557700000000003</v>
      </c>
      <c r="P52">
        <f t="shared" si="1"/>
        <v>0.91376366666666675</v>
      </c>
      <c r="U52" s="4">
        <v>0.62972699999999993</v>
      </c>
      <c r="AC52" s="9"/>
      <c r="AD52" s="10">
        <v>0.50859600000000005</v>
      </c>
    </row>
    <row r="53" spans="1:30" x14ac:dyDescent="0.55000000000000004">
      <c r="A53">
        <v>10</v>
      </c>
      <c r="B53">
        <v>4</v>
      </c>
      <c r="C53">
        <v>4</v>
      </c>
      <c r="D53">
        <v>10986</v>
      </c>
      <c r="E53">
        <v>410</v>
      </c>
      <c r="F53">
        <v>10437</v>
      </c>
      <c r="G53">
        <v>13644</v>
      </c>
      <c r="H53">
        <v>32466</v>
      </c>
      <c r="I53">
        <v>14700</v>
      </c>
      <c r="J53">
        <v>135768</v>
      </c>
      <c r="K53">
        <v>92</v>
      </c>
      <c r="L53">
        <v>82643</v>
      </c>
      <c r="M53">
        <v>0.92532899999999996</v>
      </c>
      <c r="N53">
        <v>0.65714300000000003</v>
      </c>
      <c r="O53">
        <v>0.90379500000000002</v>
      </c>
      <c r="P53">
        <f t="shared" si="1"/>
        <v>0.82875566666666678</v>
      </c>
      <c r="T53" s="4">
        <v>3</v>
      </c>
      <c r="AC53" s="11">
        <v>3</v>
      </c>
      <c r="AD53" s="12"/>
    </row>
    <row r="54" spans="1:30" x14ac:dyDescent="0.55000000000000004">
      <c r="A54">
        <v>11</v>
      </c>
      <c r="B54">
        <v>4</v>
      </c>
      <c r="C54">
        <v>4</v>
      </c>
      <c r="D54">
        <v>22947</v>
      </c>
      <c r="E54">
        <v>2710</v>
      </c>
      <c r="F54">
        <v>10437</v>
      </c>
      <c r="G54">
        <v>13644</v>
      </c>
      <c r="H54">
        <v>2664</v>
      </c>
      <c r="I54">
        <v>7640</v>
      </c>
      <c r="J54">
        <v>131304</v>
      </c>
      <c r="K54">
        <v>108</v>
      </c>
      <c r="L54">
        <v>60042</v>
      </c>
      <c r="M54">
        <v>0.89490499999999995</v>
      </c>
      <c r="N54">
        <v>0.77142900000000003</v>
      </c>
      <c r="O54">
        <v>0.65662699999999996</v>
      </c>
      <c r="P54">
        <f t="shared" si="1"/>
        <v>0.77432033333333328</v>
      </c>
      <c r="U54" s="4">
        <v>0.78626633333333329</v>
      </c>
      <c r="AC54" s="9"/>
      <c r="AD54" s="10">
        <v>1</v>
      </c>
    </row>
    <row r="55" spans="1:30" x14ac:dyDescent="0.55000000000000004">
      <c r="A55">
        <v>12</v>
      </c>
      <c r="B55">
        <v>4</v>
      </c>
      <c r="C55">
        <v>4</v>
      </c>
      <c r="D55">
        <v>10986</v>
      </c>
      <c r="E55">
        <v>410</v>
      </c>
      <c r="F55">
        <v>7402</v>
      </c>
      <c r="G55">
        <v>14526</v>
      </c>
      <c r="H55">
        <v>43415</v>
      </c>
      <c r="I55">
        <v>14700</v>
      </c>
      <c r="J55">
        <v>134734</v>
      </c>
      <c r="K55">
        <v>98</v>
      </c>
      <c r="L55">
        <v>91440</v>
      </c>
      <c r="M55">
        <v>0.91828200000000004</v>
      </c>
      <c r="N55">
        <v>0.7</v>
      </c>
      <c r="O55">
        <v>1</v>
      </c>
      <c r="P55">
        <f t="shared" si="1"/>
        <v>0.87276066666666663</v>
      </c>
      <c r="U55" s="4">
        <v>0.79589100000000013</v>
      </c>
      <c r="AC55" s="9"/>
      <c r="AD55" s="10">
        <v>0.56078499999999998</v>
      </c>
    </row>
    <row r="56" spans="1:30" x14ac:dyDescent="0.55000000000000004">
      <c r="A56">
        <v>13</v>
      </c>
      <c r="B56">
        <v>4</v>
      </c>
      <c r="C56">
        <v>4</v>
      </c>
      <c r="D56">
        <v>22947</v>
      </c>
      <c r="E56">
        <v>2710</v>
      </c>
      <c r="F56">
        <v>4524</v>
      </c>
      <c r="G56">
        <v>5076</v>
      </c>
      <c r="H56">
        <v>18658</v>
      </c>
      <c r="I56">
        <v>11010</v>
      </c>
      <c r="J56">
        <v>126228</v>
      </c>
      <c r="K56">
        <v>88</v>
      </c>
      <c r="L56">
        <v>64925</v>
      </c>
      <c r="M56">
        <v>0.86030899999999999</v>
      </c>
      <c r="N56">
        <v>0.62857099999999999</v>
      </c>
      <c r="O56">
        <v>0.71002799999999999</v>
      </c>
      <c r="P56">
        <f t="shared" si="1"/>
        <v>0.73296933333333325</v>
      </c>
      <c r="U56" s="4">
        <v>0.85160999999999998</v>
      </c>
      <c r="AC56" s="9"/>
      <c r="AD56" s="10">
        <v>0.58629299999999995</v>
      </c>
    </row>
    <row r="57" spans="1:30" x14ac:dyDescent="0.55000000000000004">
      <c r="A57">
        <v>14</v>
      </c>
      <c r="B57">
        <v>4</v>
      </c>
      <c r="C57">
        <v>4</v>
      </c>
      <c r="D57">
        <v>34172</v>
      </c>
      <c r="E57">
        <v>3210</v>
      </c>
      <c r="F57">
        <v>7402</v>
      </c>
      <c r="G57">
        <v>14526</v>
      </c>
      <c r="H57">
        <v>2543</v>
      </c>
      <c r="I57">
        <v>3200</v>
      </c>
      <c r="J57">
        <v>126850</v>
      </c>
      <c r="K57">
        <v>80</v>
      </c>
      <c r="L57">
        <v>65053</v>
      </c>
      <c r="M57">
        <v>0.86454799999999998</v>
      </c>
      <c r="N57">
        <v>0.57142899999999996</v>
      </c>
      <c r="O57">
        <v>0.71142799999999995</v>
      </c>
      <c r="P57">
        <f t="shared" si="1"/>
        <v>0.71580166666666667</v>
      </c>
      <c r="U57" s="4">
        <v>0.84223499999999996</v>
      </c>
      <c r="AC57" s="9"/>
      <c r="AD57" s="10">
        <v>0.737703</v>
      </c>
    </row>
    <row r="58" spans="1:30" x14ac:dyDescent="0.55000000000000004">
      <c r="A58">
        <v>1</v>
      </c>
      <c r="B58">
        <v>5</v>
      </c>
      <c r="C58">
        <v>1</v>
      </c>
      <c r="D58">
        <v>5499</v>
      </c>
      <c r="E58">
        <v>0</v>
      </c>
      <c r="F58">
        <v>14278</v>
      </c>
      <c r="G58">
        <v>4698</v>
      </c>
      <c r="H58">
        <v>8665</v>
      </c>
      <c r="I58">
        <v>6550</v>
      </c>
      <c r="J58">
        <v>105894</v>
      </c>
      <c r="K58">
        <v>28</v>
      </c>
      <c r="L58">
        <v>39691</v>
      </c>
      <c r="M58">
        <v>0.87887599999999999</v>
      </c>
      <c r="N58">
        <v>0.202899</v>
      </c>
      <c r="O58">
        <v>0.505579</v>
      </c>
      <c r="P58">
        <f t="shared" si="1"/>
        <v>0.52911799999999998</v>
      </c>
      <c r="U58" s="4">
        <v>0.77685133333333345</v>
      </c>
      <c r="AC58" s="9"/>
      <c r="AD58" s="10">
        <v>0.74623200000000001</v>
      </c>
    </row>
    <row r="59" spans="1:30" x14ac:dyDescent="0.55000000000000004">
      <c r="A59">
        <v>2</v>
      </c>
      <c r="B59">
        <v>5</v>
      </c>
      <c r="C59">
        <v>2</v>
      </c>
      <c r="D59">
        <v>8342</v>
      </c>
      <c r="E59">
        <v>0</v>
      </c>
      <c r="F59">
        <v>10390</v>
      </c>
      <c r="G59">
        <v>0</v>
      </c>
      <c r="H59">
        <v>9176</v>
      </c>
      <c r="I59">
        <v>5530</v>
      </c>
      <c r="J59">
        <v>103120</v>
      </c>
      <c r="K59">
        <v>20</v>
      </c>
      <c r="L59">
        <v>33438</v>
      </c>
      <c r="M59">
        <v>0.85585299999999997</v>
      </c>
      <c r="N59">
        <v>0.144928</v>
      </c>
      <c r="O59">
        <v>0.425929</v>
      </c>
      <c r="P59">
        <f t="shared" si="1"/>
        <v>0.47556999999999999</v>
      </c>
      <c r="U59" s="4">
        <v>0.76447166666666666</v>
      </c>
      <c r="AC59" s="9"/>
      <c r="AD59" s="10">
        <v>0.47805700000000001</v>
      </c>
    </row>
    <row r="60" spans="1:30" x14ac:dyDescent="0.55000000000000004">
      <c r="A60">
        <v>3</v>
      </c>
      <c r="B60">
        <v>5</v>
      </c>
      <c r="C60">
        <v>3</v>
      </c>
      <c r="D60">
        <v>10055</v>
      </c>
      <c r="E60">
        <v>0</v>
      </c>
      <c r="F60">
        <v>6504</v>
      </c>
      <c r="G60">
        <v>4056</v>
      </c>
      <c r="H60">
        <v>16267</v>
      </c>
      <c r="I60">
        <v>8420</v>
      </c>
      <c r="J60">
        <v>109020</v>
      </c>
      <c r="K60">
        <v>106</v>
      </c>
      <c r="L60">
        <v>45302</v>
      </c>
      <c r="M60">
        <v>0.90481999999999996</v>
      </c>
      <c r="N60">
        <v>0.76811600000000002</v>
      </c>
      <c r="O60">
        <v>0.57705099999999998</v>
      </c>
      <c r="P60">
        <f t="shared" si="1"/>
        <v>0.74999566666666662</v>
      </c>
      <c r="U60" s="4">
        <v>0.79494633333333342</v>
      </c>
      <c r="AC60" s="9"/>
      <c r="AD60" s="10">
        <v>0.51147299999999996</v>
      </c>
    </row>
    <row r="61" spans="1:30" x14ac:dyDescent="0.55000000000000004">
      <c r="A61">
        <v>4</v>
      </c>
      <c r="B61">
        <v>5</v>
      </c>
      <c r="C61">
        <v>3</v>
      </c>
      <c r="D61">
        <v>10055</v>
      </c>
      <c r="E61">
        <v>0</v>
      </c>
      <c r="F61">
        <v>8646</v>
      </c>
      <c r="G61">
        <v>14784</v>
      </c>
      <c r="H61">
        <v>10678</v>
      </c>
      <c r="I61">
        <v>8460</v>
      </c>
      <c r="J61">
        <v>116618</v>
      </c>
      <c r="K61">
        <v>138</v>
      </c>
      <c r="L61">
        <v>52623</v>
      </c>
      <c r="M61">
        <v>0.96788099999999999</v>
      </c>
      <c r="N61">
        <v>1</v>
      </c>
      <c r="O61">
        <v>0.67030500000000004</v>
      </c>
      <c r="P61">
        <f t="shared" si="1"/>
        <v>0.87939533333333342</v>
      </c>
      <c r="U61" s="4">
        <v>0.67144266666666663</v>
      </c>
      <c r="AC61" s="9"/>
      <c r="AD61" s="10">
        <v>0.58125599999999999</v>
      </c>
    </row>
    <row r="62" spans="1:30" x14ac:dyDescent="0.55000000000000004">
      <c r="A62">
        <v>5</v>
      </c>
      <c r="B62">
        <v>5</v>
      </c>
      <c r="C62">
        <v>3</v>
      </c>
      <c r="D62">
        <v>6741</v>
      </c>
      <c r="E62">
        <v>0</v>
      </c>
      <c r="F62">
        <v>6504</v>
      </c>
      <c r="G62">
        <v>4056</v>
      </c>
      <c r="H62">
        <v>31531</v>
      </c>
      <c r="I62">
        <v>8320</v>
      </c>
      <c r="J62">
        <v>109812</v>
      </c>
      <c r="K62">
        <v>76</v>
      </c>
      <c r="L62">
        <v>57152</v>
      </c>
      <c r="M62">
        <v>0.91139400000000004</v>
      </c>
      <c r="N62">
        <v>0.55072500000000002</v>
      </c>
      <c r="O62">
        <v>0.72799499999999995</v>
      </c>
      <c r="P62">
        <f t="shared" si="1"/>
        <v>0.73003799999999996</v>
      </c>
      <c r="U62" s="4">
        <v>0.82894633333333323</v>
      </c>
      <c r="AC62" s="9"/>
      <c r="AD62" s="10">
        <v>0.55912099999999998</v>
      </c>
    </row>
    <row r="63" spans="1:30" x14ac:dyDescent="0.55000000000000004">
      <c r="A63">
        <v>6</v>
      </c>
      <c r="B63">
        <v>5</v>
      </c>
      <c r="C63">
        <v>3</v>
      </c>
      <c r="D63">
        <v>6741</v>
      </c>
      <c r="E63">
        <v>0</v>
      </c>
      <c r="F63">
        <v>8646</v>
      </c>
      <c r="G63">
        <v>14784</v>
      </c>
      <c r="H63">
        <v>26123</v>
      </c>
      <c r="I63">
        <v>8320</v>
      </c>
      <c r="J63">
        <v>117608</v>
      </c>
      <c r="K63">
        <v>108</v>
      </c>
      <c r="L63">
        <v>64614</v>
      </c>
      <c r="M63">
        <v>0.97609699999999999</v>
      </c>
      <c r="N63">
        <v>0.782609</v>
      </c>
      <c r="O63">
        <v>0.82304500000000003</v>
      </c>
      <c r="P63">
        <f t="shared" si="1"/>
        <v>0.86058366666666675</v>
      </c>
      <c r="U63" s="4">
        <v>0.70116566666666669</v>
      </c>
      <c r="AC63" s="9"/>
      <c r="AD63" s="10">
        <v>0.78217999999999999</v>
      </c>
    </row>
    <row r="64" spans="1:30" x14ac:dyDescent="0.55000000000000004">
      <c r="A64">
        <v>7</v>
      </c>
      <c r="B64">
        <v>5</v>
      </c>
      <c r="C64">
        <v>3</v>
      </c>
      <c r="D64">
        <v>12901</v>
      </c>
      <c r="E64">
        <v>0</v>
      </c>
      <c r="F64">
        <v>6504</v>
      </c>
      <c r="G64">
        <v>4056</v>
      </c>
      <c r="H64">
        <v>6928</v>
      </c>
      <c r="I64">
        <v>5530</v>
      </c>
      <c r="J64">
        <v>108048</v>
      </c>
      <c r="K64">
        <v>70</v>
      </c>
      <c r="L64">
        <v>35919</v>
      </c>
      <c r="M64">
        <v>0.89675300000000002</v>
      </c>
      <c r="N64">
        <v>0.50724599999999997</v>
      </c>
      <c r="O64">
        <v>0.45753199999999999</v>
      </c>
      <c r="P64">
        <f t="shared" si="1"/>
        <v>0.62051033333333339</v>
      </c>
      <c r="U64" s="4">
        <v>0.81440133333333342</v>
      </c>
      <c r="AC64" s="9"/>
      <c r="AD64" s="10">
        <v>0.70719100000000001</v>
      </c>
    </row>
    <row r="65" spans="1:30" x14ac:dyDescent="0.55000000000000004">
      <c r="A65">
        <v>8</v>
      </c>
      <c r="B65">
        <v>5</v>
      </c>
      <c r="C65">
        <v>3</v>
      </c>
      <c r="D65">
        <v>12901</v>
      </c>
      <c r="E65">
        <v>0</v>
      </c>
      <c r="F65">
        <v>8646</v>
      </c>
      <c r="G65">
        <v>14784</v>
      </c>
      <c r="H65">
        <v>3930</v>
      </c>
      <c r="I65">
        <v>5530</v>
      </c>
      <c r="J65">
        <v>115232</v>
      </c>
      <c r="K65">
        <v>102</v>
      </c>
      <c r="L65">
        <v>45791</v>
      </c>
      <c r="M65">
        <v>0.95637700000000003</v>
      </c>
      <c r="N65">
        <v>0.73912999999999995</v>
      </c>
      <c r="O65">
        <v>0.58328000000000002</v>
      </c>
      <c r="P65">
        <f t="shared" si="1"/>
        <v>0.75959566666666678</v>
      </c>
      <c r="U65" s="4">
        <v>0.68916466666666665</v>
      </c>
      <c r="AC65" s="9"/>
      <c r="AD65" s="10">
        <v>0.51148300000000002</v>
      </c>
    </row>
    <row r="66" spans="1:30" x14ac:dyDescent="0.55000000000000004">
      <c r="A66">
        <v>9</v>
      </c>
      <c r="B66">
        <v>5</v>
      </c>
      <c r="C66">
        <v>4</v>
      </c>
      <c r="D66">
        <v>4835</v>
      </c>
      <c r="E66">
        <v>0</v>
      </c>
      <c r="F66">
        <v>13105</v>
      </c>
      <c r="G66">
        <v>18264</v>
      </c>
      <c r="H66">
        <v>18345</v>
      </c>
      <c r="I66">
        <v>8020</v>
      </c>
      <c r="J66">
        <v>120488</v>
      </c>
      <c r="K66">
        <v>108</v>
      </c>
      <c r="L66">
        <v>62569</v>
      </c>
      <c r="M66">
        <v>1</v>
      </c>
      <c r="N66">
        <v>0.782609</v>
      </c>
      <c r="O66">
        <v>0.79699600000000004</v>
      </c>
      <c r="P66">
        <f t="shared" si="1"/>
        <v>0.85986833333333335</v>
      </c>
      <c r="U66" s="4">
        <v>0.8329656666666666</v>
      </c>
      <c r="AC66" s="9"/>
      <c r="AD66" s="10">
        <v>0.48755799999999999</v>
      </c>
    </row>
    <row r="67" spans="1:30" x14ac:dyDescent="0.55000000000000004">
      <c r="A67">
        <v>10</v>
      </c>
      <c r="B67">
        <v>5</v>
      </c>
      <c r="C67">
        <v>4</v>
      </c>
      <c r="D67">
        <v>4835</v>
      </c>
      <c r="E67">
        <v>0</v>
      </c>
      <c r="F67">
        <v>9290</v>
      </c>
      <c r="G67">
        <v>12384</v>
      </c>
      <c r="H67">
        <v>35831</v>
      </c>
      <c r="I67">
        <v>8020</v>
      </c>
      <c r="J67">
        <v>112414</v>
      </c>
      <c r="K67">
        <v>84</v>
      </c>
      <c r="L67">
        <v>70361</v>
      </c>
      <c r="M67">
        <v>0.93298899999999996</v>
      </c>
      <c r="N67">
        <v>0.60869600000000001</v>
      </c>
      <c r="O67">
        <v>0.89624999999999999</v>
      </c>
      <c r="P67">
        <f t="shared" ref="P67:P130" si="11">(M67*1+N67*1+O67*1)/3</f>
        <v>0.81264499999999995</v>
      </c>
      <c r="U67" s="4">
        <v>0.8576950000000001</v>
      </c>
      <c r="AC67" s="9"/>
      <c r="AD67" s="10">
        <v>0.67600199999999999</v>
      </c>
    </row>
    <row r="68" spans="1:30" x14ac:dyDescent="0.55000000000000004">
      <c r="A68">
        <v>11</v>
      </c>
      <c r="B68">
        <v>5</v>
      </c>
      <c r="C68">
        <v>4</v>
      </c>
      <c r="D68">
        <v>13904</v>
      </c>
      <c r="E68">
        <v>0</v>
      </c>
      <c r="F68">
        <v>9290</v>
      </c>
      <c r="G68">
        <v>12384</v>
      </c>
      <c r="H68">
        <v>2566</v>
      </c>
      <c r="I68">
        <v>3300</v>
      </c>
      <c r="J68">
        <v>108814</v>
      </c>
      <c r="K68">
        <v>98</v>
      </c>
      <c r="L68">
        <v>41445</v>
      </c>
      <c r="M68">
        <v>0.903111</v>
      </c>
      <c r="N68">
        <v>0.71014500000000003</v>
      </c>
      <c r="O68">
        <v>0.52792099999999997</v>
      </c>
      <c r="P68">
        <f t="shared" si="11"/>
        <v>0.71372566666666659</v>
      </c>
      <c r="U68" s="4">
        <v>0.9311396666666667</v>
      </c>
      <c r="AC68" s="9"/>
      <c r="AD68" s="10">
        <v>0.58834600000000004</v>
      </c>
    </row>
    <row r="69" spans="1:30" x14ac:dyDescent="0.55000000000000004">
      <c r="A69">
        <v>12</v>
      </c>
      <c r="B69">
        <v>5</v>
      </c>
      <c r="C69">
        <v>4</v>
      </c>
      <c r="D69">
        <v>4835</v>
      </c>
      <c r="E69">
        <v>0</v>
      </c>
      <c r="F69">
        <v>6183</v>
      </c>
      <c r="G69">
        <v>11328</v>
      </c>
      <c r="H69">
        <v>48140</v>
      </c>
      <c r="I69">
        <v>8020</v>
      </c>
      <c r="J69">
        <v>116154</v>
      </c>
      <c r="K69">
        <v>74</v>
      </c>
      <c r="L69">
        <v>78506</v>
      </c>
      <c r="M69">
        <v>0.96403000000000005</v>
      </c>
      <c r="N69">
        <v>0.53623200000000004</v>
      </c>
      <c r="O69">
        <v>1</v>
      </c>
      <c r="P69">
        <f t="shared" si="11"/>
        <v>0.8334206666666667</v>
      </c>
      <c r="U69" s="4">
        <v>0.95050333333333337</v>
      </c>
      <c r="AC69" s="9"/>
      <c r="AD69" s="10">
        <v>0.86514100000000005</v>
      </c>
    </row>
    <row r="70" spans="1:30" x14ac:dyDescent="0.55000000000000004">
      <c r="A70">
        <v>13</v>
      </c>
      <c r="B70">
        <v>5</v>
      </c>
      <c r="C70">
        <v>4</v>
      </c>
      <c r="D70">
        <v>13904</v>
      </c>
      <c r="E70">
        <v>0</v>
      </c>
      <c r="F70">
        <v>3474</v>
      </c>
      <c r="G70">
        <v>5634</v>
      </c>
      <c r="H70">
        <v>10549</v>
      </c>
      <c r="I70">
        <v>5530</v>
      </c>
      <c r="J70">
        <v>107300</v>
      </c>
      <c r="K70">
        <v>76</v>
      </c>
      <c r="L70">
        <v>39091</v>
      </c>
      <c r="M70">
        <v>0.89054500000000003</v>
      </c>
      <c r="N70">
        <v>0.55072500000000002</v>
      </c>
      <c r="O70">
        <v>0.49793599999999999</v>
      </c>
      <c r="P70">
        <f t="shared" si="11"/>
        <v>0.64640200000000003</v>
      </c>
      <c r="U70" s="4">
        <v>0.83949399999999985</v>
      </c>
      <c r="AC70" s="9"/>
      <c r="AD70" s="10">
        <v>0.60536199999999996</v>
      </c>
    </row>
    <row r="71" spans="1:30" x14ac:dyDescent="0.55000000000000004">
      <c r="A71">
        <v>14</v>
      </c>
      <c r="B71">
        <v>5</v>
      </c>
      <c r="C71">
        <v>4</v>
      </c>
      <c r="D71">
        <v>18325</v>
      </c>
      <c r="E71">
        <v>0</v>
      </c>
      <c r="F71">
        <v>6183</v>
      </c>
      <c r="G71">
        <v>11328</v>
      </c>
      <c r="H71">
        <v>2069</v>
      </c>
      <c r="I71">
        <v>2490</v>
      </c>
      <c r="J71">
        <v>111726</v>
      </c>
      <c r="K71">
        <v>64</v>
      </c>
      <c r="L71">
        <v>40397</v>
      </c>
      <c r="M71">
        <v>0.92727899999999996</v>
      </c>
      <c r="N71">
        <v>0.46376800000000001</v>
      </c>
      <c r="O71">
        <v>0.51457200000000003</v>
      </c>
      <c r="P71">
        <f t="shared" si="11"/>
        <v>0.63520633333333332</v>
      </c>
      <c r="U71" s="4">
        <v>0.8680783333333334</v>
      </c>
      <c r="AC71" s="9"/>
      <c r="AD71" s="10">
        <v>0.51783699999999999</v>
      </c>
    </row>
    <row r="72" spans="1:30" x14ac:dyDescent="0.55000000000000004">
      <c r="A72">
        <v>1</v>
      </c>
      <c r="B72">
        <v>6</v>
      </c>
      <c r="C72">
        <v>1</v>
      </c>
      <c r="D72">
        <v>4437</v>
      </c>
      <c r="E72">
        <v>40</v>
      </c>
      <c r="F72">
        <v>11676</v>
      </c>
      <c r="G72">
        <v>6690</v>
      </c>
      <c r="H72">
        <v>8573</v>
      </c>
      <c r="I72">
        <v>3040</v>
      </c>
      <c r="J72">
        <v>113640</v>
      </c>
      <c r="K72">
        <v>40</v>
      </c>
      <c r="L72">
        <v>34461</v>
      </c>
      <c r="M72">
        <v>0.86680599999999997</v>
      </c>
      <c r="N72">
        <v>0.27027000000000001</v>
      </c>
      <c r="O72">
        <v>0.51333200000000001</v>
      </c>
      <c r="P72">
        <f t="shared" si="11"/>
        <v>0.55013600000000007</v>
      </c>
      <c r="U72" s="4">
        <v>0.91239966666666661</v>
      </c>
      <c r="AC72" s="9"/>
      <c r="AD72" s="10">
        <v>0.71043199999999995</v>
      </c>
    </row>
    <row r="73" spans="1:30" x14ac:dyDescent="0.55000000000000004">
      <c r="A73">
        <v>2</v>
      </c>
      <c r="B73">
        <v>6</v>
      </c>
      <c r="C73">
        <v>2</v>
      </c>
      <c r="D73">
        <v>6510</v>
      </c>
      <c r="E73">
        <v>40</v>
      </c>
      <c r="F73">
        <v>8660</v>
      </c>
      <c r="G73">
        <v>0</v>
      </c>
      <c r="H73">
        <v>24836</v>
      </c>
      <c r="I73">
        <v>4060</v>
      </c>
      <c r="J73">
        <v>107212</v>
      </c>
      <c r="K73">
        <v>40</v>
      </c>
      <c r="L73">
        <v>44106</v>
      </c>
      <c r="M73">
        <v>0.81777500000000003</v>
      </c>
      <c r="N73">
        <v>0.27027000000000001</v>
      </c>
      <c r="O73">
        <v>0.65700400000000003</v>
      </c>
      <c r="P73">
        <f t="shared" si="11"/>
        <v>0.58168300000000006</v>
      </c>
      <c r="U73" s="4">
        <v>0.82039933333333337</v>
      </c>
      <c r="AC73" s="9"/>
      <c r="AD73" s="10">
        <v>0.61352200000000001</v>
      </c>
    </row>
    <row r="74" spans="1:30" x14ac:dyDescent="0.55000000000000004">
      <c r="A74">
        <v>3</v>
      </c>
      <c r="B74">
        <v>6</v>
      </c>
      <c r="C74">
        <v>3</v>
      </c>
      <c r="D74">
        <v>10613</v>
      </c>
      <c r="E74">
        <v>490</v>
      </c>
      <c r="F74">
        <v>5889</v>
      </c>
      <c r="G74">
        <v>13764</v>
      </c>
      <c r="H74">
        <v>11716</v>
      </c>
      <c r="I74">
        <v>4260</v>
      </c>
      <c r="J74">
        <v>120756</v>
      </c>
      <c r="K74">
        <v>130</v>
      </c>
      <c r="L74">
        <v>46732</v>
      </c>
      <c r="M74">
        <v>0.92108400000000001</v>
      </c>
      <c r="N74">
        <v>0.87837799999999999</v>
      </c>
      <c r="O74">
        <v>0.69612099999999999</v>
      </c>
      <c r="P74">
        <f t="shared" si="11"/>
        <v>0.83186099999999996</v>
      </c>
      <c r="U74" s="4">
        <v>0.87027300000000007</v>
      </c>
      <c r="AC74" s="9"/>
      <c r="AD74" s="10">
        <v>0.84295500000000001</v>
      </c>
    </row>
    <row r="75" spans="1:30" x14ac:dyDescent="0.55000000000000004">
      <c r="A75">
        <v>4</v>
      </c>
      <c r="B75">
        <v>6</v>
      </c>
      <c r="C75">
        <v>3</v>
      </c>
      <c r="D75">
        <v>10613</v>
      </c>
      <c r="E75">
        <v>490</v>
      </c>
      <c r="F75">
        <v>7892</v>
      </c>
      <c r="G75">
        <v>19698</v>
      </c>
      <c r="H75">
        <v>6919</v>
      </c>
      <c r="I75">
        <v>4260</v>
      </c>
      <c r="J75">
        <v>127478</v>
      </c>
      <c r="K75">
        <v>148</v>
      </c>
      <c r="L75">
        <v>49872</v>
      </c>
      <c r="M75">
        <v>0.97235700000000003</v>
      </c>
      <c r="N75">
        <v>1</v>
      </c>
      <c r="O75">
        <v>0.74289499999999997</v>
      </c>
      <c r="P75">
        <f t="shared" si="11"/>
        <v>0.905084</v>
      </c>
      <c r="U75" s="4">
        <v>0.78207466666666658</v>
      </c>
      <c r="AC75" s="9"/>
      <c r="AD75" s="10">
        <v>0.74314400000000003</v>
      </c>
    </row>
    <row r="76" spans="1:30" x14ac:dyDescent="0.55000000000000004">
      <c r="A76">
        <v>5</v>
      </c>
      <c r="B76">
        <v>6</v>
      </c>
      <c r="C76">
        <v>3</v>
      </c>
      <c r="D76">
        <v>6024</v>
      </c>
      <c r="E76">
        <v>120</v>
      </c>
      <c r="F76">
        <v>5889</v>
      </c>
      <c r="G76">
        <v>13764</v>
      </c>
      <c r="H76">
        <v>23051</v>
      </c>
      <c r="I76">
        <v>4540</v>
      </c>
      <c r="J76">
        <v>121470</v>
      </c>
      <c r="K76">
        <v>100</v>
      </c>
      <c r="L76">
        <v>53388</v>
      </c>
      <c r="M76">
        <v>0.92652999999999996</v>
      </c>
      <c r="N76">
        <v>0.67567600000000005</v>
      </c>
      <c r="O76">
        <v>0.795269</v>
      </c>
      <c r="P76">
        <f t="shared" si="11"/>
        <v>0.7991583333333333</v>
      </c>
      <c r="U76" s="4">
        <v>0.8761823333333334</v>
      </c>
      <c r="AC76" s="9"/>
      <c r="AD76" s="10">
        <v>0.58011999999999997</v>
      </c>
    </row>
    <row r="77" spans="1:30" x14ac:dyDescent="0.55000000000000004">
      <c r="A77">
        <v>6</v>
      </c>
      <c r="B77">
        <v>6</v>
      </c>
      <c r="C77">
        <v>3</v>
      </c>
      <c r="D77">
        <v>6024</v>
      </c>
      <c r="E77">
        <v>120</v>
      </c>
      <c r="F77">
        <v>7892</v>
      </c>
      <c r="G77">
        <v>19698</v>
      </c>
      <c r="H77">
        <v>15635</v>
      </c>
      <c r="I77">
        <v>4540</v>
      </c>
      <c r="J77">
        <v>128246</v>
      </c>
      <c r="K77">
        <v>118</v>
      </c>
      <c r="L77">
        <v>53909</v>
      </c>
      <c r="M77">
        <v>0.97821499999999995</v>
      </c>
      <c r="N77">
        <v>0.79729700000000003</v>
      </c>
      <c r="O77">
        <v>0.80303000000000002</v>
      </c>
      <c r="P77">
        <f t="shared" si="11"/>
        <v>0.859514</v>
      </c>
      <c r="U77" s="4">
        <v>0.78669466666666665</v>
      </c>
      <c r="AC77" s="9"/>
      <c r="AD77" s="10">
        <v>0.52462399999999998</v>
      </c>
    </row>
    <row r="78" spans="1:30" x14ac:dyDescent="0.55000000000000004">
      <c r="A78">
        <v>7</v>
      </c>
      <c r="B78">
        <v>6</v>
      </c>
      <c r="C78">
        <v>3</v>
      </c>
      <c r="D78">
        <v>15978</v>
      </c>
      <c r="E78">
        <v>820</v>
      </c>
      <c r="F78">
        <v>5889</v>
      </c>
      <c r="G78">
        <v>13764</v>
      </c>
      <c r="H78">
        <v>5285</v>
      </c>
      <c r="I78">
        <v>2600</v>
      </c>
      <c r="J78">
        <v>120348</v>
      </c>
      <c r="K78">
        <v>114</v>
      </c>
      <c r="L78">
        <v>44336</v>
      </c>
      <c r="M78">
        <v>0.91797200000000001</v>
      </c>
      <c r="N78">
        <v>0.77027000000000001</v>
      </c>
      <c r="O78">
        <v>0.66042999999999996</v>
      </c>
      <c r="P78">
        <f t="shared" si="11"/>
        <v>0.78289066666666673</v>
      </c>
      <c r="U78" s="4">
        <v>0.74999566666666662</v>
      </c>
      <c r="AC78" s="9"/>
      <c r="AD78" s="10">
        <v>0.65806900000000002</v>
      </c>
    </row>
    <row r="79" spans="1:30" x14ac:dyDescent="0.55000000000000004">
      <c r="A79">
        <v>8</v>
      </c>
      <c r="B79">
        <v>6</v>
      </c>
      <c r="C79">
        <v>3</v>
      </c>
      <c r="D79">
        <v>15978</v>
      </c>
      <c r="E79">
        <v>820</v>
      </c>
      <c r="F79">
        <v>7892</v>
      </c>
      <c r="G79">
        <v>19698</v>
      </c>
      <c r="H79">
        <v>2950</v>
      </c>
      <c r="I79">
        <v>1800</v>
      </c>
      <c r="J79">
        <v>126692</v>
      </c>
      <c r="K79">
        <v>130</v>
      </c>
      <c r="L79">
        <v>49138</v>
      </c>
      <c r="M79">
        <v>0.96636200000000005</v>
      </c>
      <c r="N79">
        <v>0.87837799999999999</v>
      </c>
      <c r="O79">
        <v>0.73196099999999997</v>
      </c>
      <c r="P79">
        <f t="shared" si="11"/>
        <v>0.85890033333333327</v>
      </c>
      <c r="U79" s="4">
        <v>0.87939533333333342</v>
      </c>
      <c r="AC79" s="9"/>
      <c r="AD79" s="10">
        <v>0.644787</v>
      </c>
    </row>
    <row r="80" spans="1:30" x14ac:dyDescent="0.55000000000000004">
      <c r="A80">
        <v>9</v>
      </c>
      <c r="B80">
        <v>6</v>
      </c>
      <c r="C80">
        <v>4</v>
      </c>
      <c r="D80">
        <v>4036</v>
      </c>
      <c r="E80">
        <v>80</v>
      </c>
      <c r="F80">
        <v>11037</v>
      </c>
      <c r="G80">
        <v>21528</v>
      </c>
      <c r="H80">
        <v>20104</v>
      </c>
      <c r="I80">
        <v>5571</v>
      </c>
      <c r="J80">
        <v>131102</v>
      </c>
      <c r="K80">
        <v>142</v>
      </c>
      <c r="L80">
        <v>62356</v>
      </c>
      <c r="M80">
        <v>1</v>
      </c>
      <c r="N80">
        <v>0.95945899999999995</v>
      </c>
      <c r="O80">
        <v>0.92885700000000004</v>
      </c>
      <c r="P80">
        <f t="shared" si="11"/>
        <v>0.96277199999999985</v>
      </c>
      <c r="U80" s="4">
        <v>0.73003799999999996</v>
      </c>
      <c r="AC80" s="9"/>
      <c r="AD80" s="10">
        <v>0.77582099999999998</v>
      </c>
    </row>
    <row r="81" spans="1:30" x14ac:dyDescent="0.55000000000000004">
      <c r="A81">
        <v>10</v>
      </c>
      <c r="B81">
        <v>6</v>
      </c>
      <c r="C81">
        <v>4</v>
      </c>
      <c r="D81">
        <v>4036</v>
      </c>
      <c r="E81">
        <v>80</v>
      </c>
      <c r="F81">
        <v>7631</v>
      </c>
      <c r="G81">
        <v>19818</v>
      </c>
      <c r="H81">
        <v>29197</v>
      </c>
      <c r="I81">
        <v>6370</v>
      </c>
      <c r="J81">
        <v>126948</v>
      </c>
      <c r="K81">
        <v>124</v>
      </c>
      <c r="L81">
        <v>67132</v>
      </c>
      <c r="M81">
        <v>0.96831500000000004</v>
      </c>
      <c r="N81">
        <v>0.83783799999999997</v>
      </c>
      <c r="O81">
        <v>1</v>
      </c>
      <c r="P81">
        <f t="shared" si="11"/>
        <v>0.93538433333333337</v>
      </c>
      <c r="U81" s="4">
        <v>0.86058366666666675</v>
      </c>
      <c r="AC81" s="9"/>
      <c r="AD81" s="10">
        <v>0.73612500000000003</v>
      </c>
    </row>
    <row r="82" spans="1:30" x14ac:dyDescent="0.55000000000000004">
      <c r="A82">
        <v>11</v>
      </c>
      <c r="B82">
        <v>6</v>
      </c>
      <c r="C82">
        <v>4</v>
      </c>
      <c r="D82">
        <v>17887</v>
      </c>
      <c r="E82">
        <v>710</v>
      </c>
      <c r="F82">
        <v>7631</v>
      </c>
      <c r="G82">
        <v>19818</v>
      </c>
      <c r="H82">
        <v>2570</v>
      </c>
      <c r="I82">
        <v>2600</v>
      </c>
      <c r="J82">
        <v>125562</v>
      </c>
      <c r="K82">
        <v>124</v>
      </c>
      <c r="L82">
        <v>51216</v>
      </c>
      <c r="M82">
        <v>0.95774300000000001</v>
      </c>
      <c r="N82">
        <v>0.83783799999999997</v>
      </c>
      <c r="O82">
        <v>0.76291500000000001</v>
      </c>
      <c r="P82">
        <f t="shared" si="11"/>
        <v>0.85283199999999992</v>
      </c>
      <c r="U82" s="4">
        <v>0.62051033333333339</v>
      </c>
      <c r="AC82" s="9"/>
      <c r="AD82" s="10">
        <v>0.61254799999999998</v>
      </c>
    </row>
    <row r="83" spans="1:30" x14ac:dyDescent="0.55000000000000004">
      <c r="A83">
        <v>12</v>
      </c>
      <c r="B83">
        <v>6</v>
      </c>
      <c r="C83">
        <v>4</v>
      </c>
      <c r="D83">
        <v>4036</v>
      </c>
      <c r="E83">
        <v>80</v>
      </c>
      <c r="F83">
        <v>5270</v>
      </c>
      <c r="G83">
        <v>7512</v>
      </c>
      <c r="H83">
        <v>35624</v>
      </c>
      <c r="I83">
        <v>7671</v>
      </c>
      <c r="J83">
        <v>116086</v>
      </c>
      <c r="K83">
        <v>90</v>
      </c>
      <c r="L83">
        <v>60193</v>
      </c>
      <c r="M83">
        <v>0.885463</v>
      </c>
      <c r="N83">
        <v>0.60810799999999998</v>
      </c>
      <c r="O83">
        <v>0.89663599999999999</v>
      </c>
      <c r="P83">
        <f t="shared" si="11"/>
        <v>0.79673566666666673</v>
      </c>
      <c r="U83" s="4">
        <v>0.75959566666666678</v>
      </c>
      <c r="AC83" s="9"/>
      <c r="AD83" s="10">
        <v>0.59135199999999999</v>
      </c>
    </row>
    <row r="84" spans="1:30" x14ac:dyDescent="0.55000000000000004">
      <c r="A84">
        <v>13</v>
      </c>
      <c r="B84">
        <v>6</v>
      </c>
      <c r="C84">
        <v>4</v>
      </c>
      <c r="D84">
        <v>17887</v>
      </c>
      <c r="E84">
        <v>710</v>
      </c>
      <c r="F84">
        <v>4474</v>
      </c>
      <c r="G84">
        <v>5514</v>
      </c>
      <c r="H84">
        <v>6093</v>
      </c>
      <c r="I84">
        <v>2600</v>
      </c>
      <c r="J84">
        <v>113416</v>
      </c>
      <c r="K84">
        <v>90</v>
      </c>
      <c r="L84">
        <v>37278</v>
      </c>
      <c r="M84">
        <v>0.865097</v>
      </c>
      <c r="N84">
        <v>0.60810799999999998</v>
      </c>
      <c r="O84">
        <v>0.55529399999999995</v>
      </c>
      <c r="P84">
        <f t="shared" si="11"/>
        <v>0.67616633333333331</v>
      </c>
      <c r="U84" s="4">
        <v>0.83186099999999996</v>
      </c>
      <c r="AC84" s="9"/>
      <c r="AD84" s="10">
        <v>0.49606499999999998</v>
      </c>
    </row>
    <row r="85" spans="1:30" x14ac:dyDescent="0.55000000000000004">
      <c r="A85">
        <v>14</v>
      </c>
      <c r="B85">
        <v>6</v>
      </c>
      <c r="C85">
        <v>4</v>
      </c>
      <c r="D85">
        <v>24423</v>
      </c>
      <c r="E85">
        <v>1220</v>
      </c>
      <c r="F85">
        <v>5270</v>
      </c>
      <c r="G85">
        <v>7512</v>
      </c>
      <c r="H85">
        <v>1473</v>
      </c>
      <c r="I85">
        <v>600</v>
      </c>
      <c r="J85">
        <v>112918</v>
      </c>
      <c r="K85">
        <v>68</v>
      </c>
      <c r="L85">
        <v>40500</v>
      </c>
      <c r="M85">
        <v>0.86129900000000004</v>
      </c>
      <c r="N85">
        <v>0.45945900000000001</v>
      </c>
      <c r="O85">
        <v>0.60328899999999996</v>
      </c>
      <c r="P85">
        <f t="shared" si="11"/>
        <v>0.64134900000000006</v>
      </c>
      <c r="U85" s="4">
        <v>0.905084</v>
      </c>
      <c r="AC85" s="9"/>
      <c r="AD85" s="10">
        <v>0.533632</v>
      </c>
    </row>
    <row r="86" spans="1:30" x14ac:dyDescent="0.55000000000000004">
      <c r="A86">
        <v>1</v>
      </c>
      <c r="B86">
        <v>7</v>
      </c>
      <c r="C86">
        <v>1</v>
      </c>
      <c r="D86">
        <v>6617</v>
      </c>
      <c r="E86">
        <v>0</v>
      </c>
      <c r="F86">
        <v>11855</v>
      </c>
      <c r="G86">
        <v>9294</v>
      </c>
      <c r="H86">
        <v>14328</v>
      </c>
      <c r="I86">
        <v>7720</v>
      </c>
      <c r="J86">
        <v>111470</v>
      </c>
      <c r="K86">
        <v>26</v>
      </c>
      <c r="L86">
        <v>49815</v>
      </c>
      <c r="M86">
        <v>0.89462299999999995</v>
      </c>
      <c r="N86">
        <v>0.175676</v>
      </c>
      <c r="O86">
        <v>0.68943299999999996</v>
      </c>
      <c r="P86">
        <f t="shared" si="11"/>
        <v>0.58657733333333328</v>
      </c>
      <c r="U86" s="4">
        <v>0.7991583333333333</v>
      </c>
      <c r="AC86" s="9"/>
      <c r="AD86" s="10">
        <v>0.63034100000000004</v>
      </c>
    </row>
    <row r="87" spans="1:30" x14ac:dyDescent="0.55000000000000004">
      <c r="A87">
        <v>2</v>
      </c>
      <c r="B87">
        <v>7</v>
      </c>
      <c r="C87">
        <v>2</v>
      </c>
      <c r="D87">
        <v>8540</v>
      </c>
      <c r="E87">
        <v>0</v>
      </c>
      <c r="F87">
        <v>9860</v>
      </c>
      <c r="G87">
        <v>1080</v>
      </c>
      <c r="H87">
        <v>14300</v>
      </c>
      <c r="I87">
        <v>6300</v>
      </c>
      <c r="J87">
        <v>107320</v>
      </c>
      <c r="K87">
        <v>10</v>
      </c>
      <c r="L87">
        <v>40080</v>
      </c>
      <c r="M87">
        <v>0.86131599999999997</v>
      </c>
      <c r="N87">
        <v>6.7567600000000005E-2</v>
      </c>
      <c r="O87">
        <v>0.55470200000000003</v>
      </c>
      <c r="P87">
        <f t="shared" si="11"/>
        <v>0.49452853333333335</v>
      </c>
      <c r="U87" s="4">
        <v>0.859514</v>
      </c>
      <c r="AC87" s="9"/>
      <c r="AD87" s="10">
        <v>0.63892000000000004</v>
      </c>
    </row>
    <row r="88" spans="1:30" x14ac:dyDescent="0.55000000000000004">
      <c r="A88">
        <v>3</v>
      </c>
      <c r="B88">
        <v>7</v>
      </c>
      <c r="C88">
        <v>3</v>
      </c>
      <c r="D88">
        <v>10595</v>
      </c>
      <c r="E88">
        <v>0</v>
      </c>
      <c r="F88">
        <v>7941</v>
      </c>
      <c r="G88">
        <v>11070</v>
      </c>
      <c r="H88">
        <v>13501</v>
      </c>
      <c r="I88">
        <v>9390</v>
      </c>
      <c r="J88">
        <v>117740</v>
      </c>
      <c r="K88">
        <v>126</v>
      </c>
      <c r="L88">
        <v>52498</v>
      </c>
      <c r="M88">
        <v>0.94494400000000001</v>
      </c>
      <c r="N88">
        <v>0.85135099999999997</v>
      </c>
      <c r="O88">
        <v>0.72656600000000005</v>
      </c>
      <c r="P88">
        <f t="shared" si="11"/>
        <v>0.8409536666666666</v>
      </c>
      <c r="U88" s="4">
        <v>0.78289066666666673</v>
      </c>
      <c r="AC88" s="9"/>
      <c r="AD88" s="10">
        <v>0.44847999999999999</v>
      </c>
    </row>
    <row r="89" spans="1:30" x14ac:dyDescent="0.55000000000000004">
      <c r="A89">
        <v>4</v>
      </c>
      <c r="B89">
        <v>7</v>
      </c>
      <c r="C89">
        <v>3</v>
      </c>
      <c r="D89">
        <v>10595</v>
      </c>
      <c r="E89">
        <v>0</v>
      </c>
      <c r="F89">
        <v>10055</v>
      </c>
      <c r="G89">
        <v>18282</v>
      </c>
      <c r="H89">
        <v>9664</v>
      </c>
      <c r="I89">
        <v>6230</v>
      </c>
      <c r="J89">
        <v>122254</v>
      </c>
      <c r="K89">
        <v>148</v>
      </c>
      <c r="L89">
        <v>54826</v>
      </c>
      <c r="M89">
        <v>0.98117200000000004</v>
      </c>
      <c r="N89">
        <v>1</v>
      </c>
      <c r="O89">
        <v>0.75878500000000004</v>
      </c>
      <c r="P89">
        <f t="shared" si="11"/>
        <v>0.91331899999999999</v>
      </c>
      <c r="U89" s="4">
        <v>0.85890033333333327</v>
      </c>
      <c r="AC89" s="9"/>
      <c r="AD89" s="10">
        <v>0.466729</v>
      </c>
    </row>
    <row r="90" spans="1:30" x14ac:dyDescent="0.55000000000000004">
      <c r="A90">
        <v>5</v>
      </c>
      <c r="B90">
        <v>7</v>
      </c>
      <c r="C90">
        <v>3</v>
      </c>
      <c r="D90">
        <v>6866</v>
      </c>
      <c r="E90">
        <v>0</v>
      </c>
      <c r="F90">
        <v>7941</v>
      </c>
      <c r="G90">
        <v>11070</v>
      </c>
      <c r="H90">
        <v>23990</v>
      </c>
      <c r="I90">
        <v>9470</v>
      </c>
      <c r="J90">
        <v>118244</v>
      </c>
      <c r="K90">
        <v>112</v>
      </c>
      <c r="L90">
        <v>59338</v>
      </c>
      <c r="M90">
        <v>0.94898899999999997</v>
      </c>
      <c r="N90">
        <v>0.75675700000000001</v>
      </c>
      <c r="O90">
        <v>0.82123000000000002</v>
      </c>
      <c r="P90">
        <f t="shared" si="11"/>
        <v>0.84232533333333326</v>
      </c>
      <c r="U90" s="4">
        <v>0.8409536666666666</v>
      </c>
      <c r="AC90" s="9"/>
      <c r="AD90" s="10">
        <v>0.654443</v>
      </c>
    </row>
    <row r="91" spans="1:30" x14ac:dyDescent="0.55000000000000004">
      <c r="A91">
        <v>6</v>
      </c>
      <c r="B91">
        <v>7</v>
      </c>
      <c r="C91">
        <v>3</v>
      </c>
      <c r="D91">
        <v>6866</v>
      </c>
      <c r="E91">
        <v>0</v>
      </c>
      <c r="F91">
        <v>10055</v>
      </c>
      <c r="G91">
        <v>18282</v>
      </c>
      <c r="H91">
        <v>18262</v>
      </c>
      <c r="I91">
        <v>9390</v>
      </c>
      <c r="J91">
        <v>124072</v>
      </c>
      <c r="K91">
        <v>134</v>
      </c>
      <c r="L91">
        <v>62855</v>
      </c>
      <c r="M91">
        <v>0.99576200000000004</v>
      </c>
      <c r="N91">
        <v>0.90540500000000002</v>
      </c>
      <c r="O91">
        <v>0.86990500000000004</v>
      </c>
      <c r="P91">
        <f t="shared" si="11"/>
        <v>0.92369066666666677</v>
      </c>
      <c r="U91" s="4">
        <v>0.91331899999999999</v>
      </c>
      <c r="AC91" s="9"/>
      <c r="AD91" s="10">
        <v>0.608954</v>
      </c>
    </row>
    <row r="92" spans="1:30" x14ac:dyDescent="0.55000000000000004">
      <c r="A92">
        <v>7</v>
      </c>
      <c r="B92">
        <v>7</v>
      </c>
      <c r="C92">
        <v>3</v>
      </c>
      <c r="D92">
        <v>14080</v>
      </c>
      <c r="E92">
        <v>40</v>
      </c>
      <c r="F92">
        <v>7941</v>
      </c>
      <c r="G92">
        <v>11070</v>
      </c>
      <c r="H92">
        <v>7554</v>
      </c>
      <c r="I92">
        <v>5900</v>
      </c>
      <c r="J92">
        <v>116078</v>
      </c>
      <c r="K92">
        <v>100</v>
      </c>
      <c r="L92">
        <v>46586</v>
      </c>
      <c r="M92">
        <v>0.93160500000000002</v>
      </c>
      <c r="N92">
        <v>0.67567600000000005</v>
      </c>
      <c r="O92">
        <v>0.64474399999999998</v>
      </c>
      <c r="P92">
        <f t="shared" si="11"/>
        <v>0.75067499999999987</v>
      </c>
      <c r="U92" s="4">
        <v>0.84232533333333326</v>
      </c>
      <c r="AC92" s="9"/>
      <c r="AD92" s="10">
        <v>0.79161099999999995</v>
      </c>
    </row>
    <row r="93" spans="1:30" x14ac:dyDescent="0.55000000000000004">
      <c r="A93">
        <v>8</v>
      </c>
      <c r="B93">
        <v>7</v>
      </c>
      <c r="C93">
        <v>3</v>
      </c>
      <c r="D93">
        <v>14080</v>
      </c>
      <c r="E93">
        <v>40</v>
      </c>
      <c r="F93">
        <v>10055</v>
      </c>
      <c r="G93">
        <v>18282</v>
      </c>
      <c r="H93">
        <v>4327</v>
      </c>
      <c r="I93">
        <v>4430</v>
      </c>
      <c r="J93">
        <v>120340</v>
      </c>
      <c r="K93">
        <v>122</v>
      </c>
      <c r="L93">
        <v>51214</v>
      </c>
      <c r="M93">
        <v>0.96581099999999998</v>
      </c>
      <c r="N93">
        <v>0.82432399999999995</v>
      </c>
      <c r="O93">
        <v>0.70879499999999995</v>
      </c>
      <c r="P93">
        <f t="shared" si="11"/>
        <v>0.83297666666666659</v>
      </c>
      <c r="U93" s="4">
        <v>0.92369066666666677</v>
      </c>
      <c r="AC93" s="9"/>
      <c r="AD93" s="10">
        <v>0.72035300000000002</v>
      </c>
    </row>
    <row r="94" spans="1:30" x14ac:dyDescent="0.55000000000000004">
      <c r="A94">
        <v>9</v>
      </c>
      <c r="B94">
        <v>7</v>
      </c>
      <c r="C94">
        <v>4</v>
      </c>
      <c r="D94">
        <v>5306</v>
      </c>
      <c r="E94">
        <v>0</v>
      </c>
      <c r="F94">
        <v>14730</v>
      </c>
      <c r="G94">
        <v>19140</v>
      </c>
      <c r="H94">
        <v>12080</v>
      </c>
      <c r="I94">
        <v>8590</v>
      </c>
      <c r="J94">
        <v>124600</v>
      </c>
      <c r="K94">
        <v>120</v>
      </c>
      <c r="L94">
        <v>59847</v>
      </c>
      <c r="M94">
        <v>1</v>
      </c>
      <c r="N94">
        <v>0.81081099999999995</v>
      </c>
      <c r="O94">
        <v>0.82827499999999998</v>
      </c>
      <c r="P94">
        <f t="shared" si="11"/>
        <v>0.87969533333333327</v>
      </c>
      <c r="U94" s="4">
        <v>0.75067499999999987</v>
      </c>
      <c r="AC94" s="9"/>
      <c r="AD94" s="10">
        <v>0.61349699999999996</v>
      </c>
    </row>
    <row r="95" spans="1:30" x14ac:dyDescent="0.55000000000000004">
      <c r="A95">
        <v>10</v>
      </c>
      <c r="B95">
        <v>7</v>
      </c>
      <c r="C95">
        <v>4</v>
      </c>
      <c r="D95">
        <v>5306</v>
      </c>
      <c r="E95">
        <v>0</v>
      </c>
      <c r="F95">
        <v>10582</v>
      </c>
      <c r="G95">
        <v>17724</v>
      </c>
      <c r="H95">
        <v>26973</v>
      </c>
      <c r="I95">
        <v>8590</v>
      </c>
      <c r="J95">
        <v>122620</v>
      </c>
      <c r="K95">
        <v>114</v>
      </c>
      <c r="L95">
        <v>69175</v>
      </c>
      <c r="M95">
        <v>0.98410900000000001</v>
      </c>
      <c r="N95">
        <v>0.77027000000000001</v>
      </c>
      <c r="O95">
        <v>0.95737300000000003</v>
      </c>
      <c r="P95">
        <f t="shared" si="11"/>
        <v>0.90391733333333335</v>
      </c>
      <c r="U95" s="4">
        <v>0.83297666666666659</v>
      </c>
      <c r="AC95" s="9"/>
      <c r="AD95" s="10">
        <v>0.583005</v>
      </c>
    </row>
    <row r="96" spans="1:30" x14ac:dyDescent="0.55000000000000004">
      <c r="A96">
        <v>11</v>
      </c>
      <c r="B96">
        <v>7</v>
      </c>
      <c r="C96">
        <v>4</v>
      </c>
      <c r="D96">
        <v>14432</v>
      </c>
      <c r="E96">
        <v>40</v>
      </c>
      <c r="F96">
        <v>10582</v>
      </c>
      <c r="G96">
        <v>17724</v>
      </c>
      <c r="H96">
        <v>3225</v>
      </c>
      <c r="I96">
        <v>4430</v>
      </c>
      <c r="J96">
        <v>119014</v>
      </c>
      <c r="K96">
        <v>110</v>
      </c>
      <c r="L96">
        <v>50433</v>
      </c>
      <c r="M96">
        <v>0.95516900000000005</v>
      </c>
      <c r="N96">
        <v>0.74324299999999999</v>
      </c>
      <c r="O96">
        <v>0.697986</v>
      </c>
      <c r="P96">
        <f t="shared" si="11"/>
        <v>0.79879933333333331</v>
      </c>
      <c r="U96" s="4">
        <v>0.85476833333333335</v>
      </c>
      <c r="AC96" s="9"/>
      <c r="AD96" s="10">
        <v>0.79864900000000005</v>
      </c>
    </row>
    <row r="97" spans="1:30" x14ac:dyDescent="0.55000000000000004">
      <c r="A97">
        <v>12</v>
      </c>
      <c r="B97">
        <v>7</v>
      </c>
      <c r="C97">
        <v>4</v>
      </c>
      <c r="D97">
        <v>5306</v>
      </c>
      <c r="E97">
        <v>0</v>
      </c>
      <c r="F97">
        <v>7567</v>
      </c>
      <c r="G97">
        <v>10692</v>
      </c>
      <c r="H97">
        <v>40099</v>
      </c>
      <c r="I97">
        <v>8590</v>
      </c>
      <c r="J97">
        <v>118418</v>
      </c>
      <c r="K97">
        <v>92</v>
      </c>
      <c r="L97">
        <v>72255</v>
      </c>
      <c r="M97">
        <v>0.95038500000000004</v>
      </c>
      <c r="N97">
        <v>0.62162200000000001</v>
      </c>
      <c r="O97">
        <v>1</v>
      </c>
      <c r="P97">
        <f t="shared" si="11"/>
        <v>0.85733566666666672</v>
      </c>
      <c r="U97" s="4">
        <v>0.89718600000000004</v>
      </c>
      <c r="AC97" s="9"/>
      <c r="AD97" s="10">
        <v>0.67138299999999995</v>
      </c>
    </row>
    <row r="98" spans="1:30" x14ac:dyDescent="0.55000000000000004">
      <c r="A98">
        <v>13</v>
      </c>
      <c r="B98">
        <v>7</v>
      </c>
      <c r="C98">
        <v>4</v>
      </c>
      <c r="D98">
        <v>14432</v>
      </c>
      <c r="E98">
        <v>40</v>
      </c>
      <c r="F98">
        <v>5084</v>
      </c>
      <c r="G98">
        <v>12990</v>
      </c>
      <c r="H98">
        <v>13163</v>
      </c>
      <c r="I98">
        <v>6440</v>
      </c>
      <c r="J98">
        <v>116288</v>
      </c>
      <c r="K98">
        <v>98</v>
      </c>
      <c r="L98">
        <v>52149</v>
      </c>
      <c r="M98">
        <v>0.93329099999999998</v>
      </c>
      <c r="N98">
        <v>0.66216200000000003</v>
      </c>
      <c r="O98">
        <v>0.72173600000000004</v>
      </c>
      <c r="P98">
        <f t="shared" si="11"/>
        <v>0.77239633333333335</v>
      </c>
      <c r="U98" s="4">
        <v>0.85697566666666669</v>
      </c>
      <c r="AC98" s="9"/>
      <c r="AD98" s="10">
        <v>0.95057899999999995</v>
      </c>
    </row>
    <row r="99" spans="1:30" x14ac:dyDescent="0.55000000000000004">
      <c r="A99">
        <v>14</v>
      </c>
      <c r="B99">
        <v>7</v>
      </c>
      <c r="C99">
        <v>4</v>
      </c>
      <c r="D99">
        <v>20724</v>
      </c>
      <c r="E99">
        <v>80</v>
      </c>
      <c r="F99">
        <v>7567</v>
      </c>
      <c r="G99">
        <v>10692</v>
      </c>
      <c r="H99">
        <v>1769</v>
      </c>
      <c r="I99">
        <v>1300</v>
      </c>
      <c r="J99">
        <v>113852</v>
      </c>
      <c r="K99">
        <v>78</v>
      </c>
      <c r="L99">
        <v>42133</v>
      </c>
      <c r="M99">
        <v>0.91374</v>
      </c>
      <c r="N99">
        <v>0.52702700000000002</v>
      </c>
      <c r="O99">
        <v>0.58311500000000005</v>
      </c>
      <c r="P99">
        <f t="shared" si="11"/>
        <v>0.67462733333333347</v>
      </c>
      <c r="U99" s="4">
        <v>0.88870300000000002</v>
      </c>
      <c r="AC99" s="9"/>
      <c r="AD99" s="10">
        <v>0.80074900000000004</v>
      </c>
    </row>
    <row r="100" spans="1:30" x14ac:dyDescent="0.55000000000000004">
      <c r="A100">
        <v>1</v>
      </c>
      <c r="B100">
        <v>8</v>
      </c>
      <c r="C100">
        <v>1</v>
      </c>
      <c r="D100">
        <v>5987</v>
      </c>
      <c r="E100">
        <v>0</v>
      </c>
      <c r="F100">
        <v>12027</v>
      </c>
      <c r="G100">
        <v>11802</v>
      </c>
      <c r="H100">
        <v>8202</v>
      </c>
      <c r="I100">
        <v>10120</v>
      </c>
      <c r="J100">
        <v>125192</v>
      </c>
      <c r="K100">
        <v>44</v>
      </c>
      <c r="L100">
        <v>48138</v>
      </c>
      <c r="M100">
        <v>0.90880799999999995</v>
      </c>
      <c r="N100">
        <v>0.36666700000000002</v>
      </c>
      <c r="O100">
        <v>0.63231300000000001</v>
      </c>
      <c r="P100">
        <f t="shared" si="11"/>
        <v>0.63592933333333335</v>
      </c>
      <c r="U100" s="4">
        <v>0.83635733333333329</v>
      </c>
      <c r="AC100" s="9"/>
      <c r="AD100" s="10">
        <v>0.66506799999999999</v>
      </c>
    </row>
    <row r="101" spans="1:30" x14ac:dyDescent="0.55000000000000004">
      <c r="A101">
        <v>2</v>
      </c>
      <c r="B101">
        <v>8</v>
      </c>
      <c r="C101">
        <v>2</v>
      </c>
      <c r="D101">
        <v>5694</v>
      </c>
      <c r="E101">
        <v>-40</v>
      </c>
      <c r="F101">
        <v>14126</v>
      </c>
      <c r="G101">
        <v>8796</v>
      </c>
      <c r="H101">
        <v>6928</v>
      </c>
      <c r="I101">
        <v>6930</v>
      </c>
      <c r="J101">
        <v>123036</v>
      </c>
      <c r="K101">
        <v>64</v>
      </c>
      <c r="L101">
        <v>42435</v>
      </c>
      <c r="M101">
        <v>0.89315699999999998</v>
      </c>
      <c r="N101">
        <v>0.53333299999999995</v>
      </c>
      <c r="O101">
        <v>0.55740199999999995</v>
      </c>
      <c r="P101">
        <f t="shared" si="11"/>
        <v>0.66129733333333329</v>
      </c>
      <c r="U101" s="4">
        <v>0.85867100000000007</v>
      </c>
      <c r="AC101" s="9"/>
      <c r="AD101" s="10">
        <v>0.56411100000000003</v>
      </c>
    </row>
    <row r="102" spans="1:30" x14ac:dyDescent="0.55000000000000004">
      <c r="A102">
        <v>3</v>
      </c>
      <c r="B102">
        <v>8</v>
      </c>
      <c r="C102">
        <v>3</v>
      </c>
      <c r="D102">
        <v>14212</v>
      </c>
      <c r="E102">
        <v>280</v>
      </c>
      <c r="F102">
        <v>7403</v>
      </c>
      <c r="G102">
        <v>11730</v>
      </c>
      <c r="H102">
        <v>10525</v>
      </c>
      <c r="I102">
        <v>11120</v>
      </c>
      <c r="J102">
        <v>129256</v>
      </c>
      <c r="K102">
        <v>108</v>
      </c>
      <c r="L102">
        <v>55270</v>
      </c>
      <c r="M102">
        <v>0.93830999999999998</v>
      </c>
      <c r="N102">
        <v>0.9</v>
      </c>
      <c r="O102">
        <v>0.72599499999999995</v>
      </c>
      <c r="P102">
        <f t="shared" si="11"/>
        <v>0.85476833333333335</v>
      </c>
      <c r="U102" s="4">
        <v>0.759023</v>
      </c>
      <c r="AC102" s="9"/>
      <c r="AD102" s="10">
        <v>0.73235300000000003</v>
      </c>
    </row>
    <row r="103" spans="1:30" x14ac:dyDescent="0.55000000000000004">
      <c r="A103">
        <v>4</v>
      </c>
      <c r="B103">
        <v>8</v>
      </c>
      <c r="C103">
        <v>3</v>
      </c>
      <c r="D103">
        <v>14212</v>
      </c>
      <c r="E103">
        <v>280</v>
      </c>
      <c r="F103">
        <v>9775</v>
      </c>
      <c r="G103">
        <v>15504</v>
      </c>
      <c r="H103">
        <v>8418</v>
      </c>
      <c r="I103">
        <v>10220</v>
      </c>
      <c r="J103">
        <v>134218</v>
      </c>
      <c r="K103">
        <v>114</v>
      </c>
      <c r="L103">
        <v>58409</v>
      </c>
      <c r="M103">
        <v>0.97433099999999995</v>
      </c>
      <c r="N103">
        <v>0.95</v>
      </c>
      <c r="O103">
        <v>0.76722699999999999</v>
      </c>
      <c r="P103">
        <f t="shared" si="11"/>
        <v>0.89718600000000004</v>
      </c>
      <c r="U103" s="4">
        <v>0.81102433333333324</v>
      </c>
      <c r="AC103" s="9"/>
      <c r="AD103" s="10">
        <v>0.75456100000000004</v>
      </c>
    </row>
    <row r="104" spans="1:30" x14ac:dyDescent="0.55000000000000004">
      <c r="A104">
        <v>5</v>
      </c>
      <c r="B104">
        <v>8</v>
      </c>
      <c r="C104">
        <v>3</v>
      </c>
      <c r="D104">
        <v>9469</v>
      </c>
      <c r="E104">
        <v>80</v>
      </c>
      <c r="F104">
        <v>7403</v>
      </c>
      <c r="G104">
        <v>11730</v>
      </c>
      <c r="H104">
        <v>24467</v>
      </c>
      <c r="I104">
        <v>10520</v>
      </c>
      <c r="J104">
        <v>128746</v>
      </c>
      <c r="K104">
        <v>96</v>
      </c>
      <c r="L104">
        <v>63669</v>
      </c>
      <c r="M104">
        <v>0.93460799999999999</v>
      </c>
      <c r="N104">
        <v>0.8</v>
      </c>
      <c r="O104">
        <v>0.83631900000000003</v>
      </c>
      <c r="P104">
        <f t="shared" si="11"/>
        <v>0.85697566666666669</v>
      </c>
      <c r="U104" s="4">
        <v>0.88463000000000003</v>
      </c>
      <c r="AC104" s="9"/>
      <c r="AD104" s="10">
        <v>0.90802499999999997</v>
      </c>
    </row>
    <row r="105" spans="1:30" x14ac:dyDescent="0.55000000000000004">
      <c r="A105">
        <v>6</v>
      </c>
      <c r="B105">
        <v>8</v>
      </c>
      <c r="C105">
        <v>3</v>
      </c>
      <c r="D105">
        <v>9469</v>
      </c>
      <c r="E105">
        <v>80</v>
      </c>
      <c r="F105">
        <v>9775</v>
      </c>
      <c r="G105">
        <v>15504</v>
      </c>
      <c r="H105">
        <v>19299</v>
      </c>
      <c r="I105">
        <v>10120</v>
      </c>
      <c r="J105">
        <v>133924</v>
      </c>
      <c r="K105">
        <v>102</v>
      </c>
      <c r="L105">
        <v>64247</v>
      </c>
      <c r="M105">
        <v>0.97219699999999998</v>
      </c>
      <c r="N105">
        <v>0.85</v>
      </c>
      <c r="O105">
        <v>0.843912</v>
      </c>
      <c r="P105">
        <f t="shared" si="11"/>
        <v>0.88870300000000002</v>
      </c>
      <c r="U105" s="4">
        <v>0.92944300000000002</v>
      </c>
      <c r="AC105" s="9"/>
      <c r="AD105" s="10">
        <v>0.87259799999999998</v>
      </c>
    </row>
    <row r="106" spans="1:30" x14ac:dyDescent="0.55000000000000004">
      <c r="A106">
        <v>7</v>
      </c>
      <c r="B106">
        <v>8</v>
      </c>
      <c r="C106">
        <v>3</v>
      </c>
      <c r="D106">
        <v>22178</v>
      </c>
      <c r="E106">
        <v>420</v>
      </c>
      <c r="F106">
        <v>7403</v>
      </c>
      <c r="G106">
        <v>11730</v>
      </c>
      <c r="H106">
        <v>6666</v>
      </c>
      <c r="I106">
        <v>6930</v>
      </c>
      <c r="J106">
        <v>126136</v>
      </c>
      <c r="K106">
        <v>104</v>
      </c>
      <c r="L106">
        <v>55327</v>
      </c>
      <c r="M106">
        <v>0.91566099999999995</v>
      </c>
      <c r="N106">
        <v>0.86666699999999997</v>
      </c>
      <c r="O106">
        <v>0.72674399999999995</v>
      </c>
      <c r="P106">
        <f t="shared" si="11"/>
        <v>0.83635733333333329</v>
      </c>
      <c r="U106" s="4">
        <v>0.7828750000000001</v>
      </c>
      <c r="AC106" s="9"/>
      <c r="AD106" s="10">
        <v>0.60529900000000003</v>
      </c>
    </row>
    <row r="107" spans="1:30" x14ac:dyDescent="0.55000000000000004">
      <c r="A107">
        <v>8</v>
      </c>
      <c r="B107">
        <v>8</v>
      </c>
      <c r="C107">
        <v>3</v>
      </c>
      <c r="D107">
        <v>22178</v>
      </c>
      <c r="E107">
        <v>420</v>
      </c>
      <c r="F107">
        <v>9775</v>
      </c>
      <c r="G107">
        <v>15504</v>
      </c>
      <c r="H107">
        <v>4410</v>
      </c>
      <c r="I107">
        <v>4060</v>
      </c>
      <c r="J107">
        <v>128920</v>
      </c>
      <c r="K107">
        <v>108</v>
      </c>
      <c r="L107">
        <v>56347</v>
      </c>
      <c r="M107">
        <v>0.93587100000000001</v>
      </c>
      <c r="N107">
        <v>0.9</v>
      </c>
      <c r="O107">
        <v>0.74014199999999997</v>
      </c>
      <c r="P107">
        <f t="shared" si="11"/>
        <v>0.85867100000000007</v>
      </c>
      <c r="U107" s="4">
        <v>0.825932</v>
      </c>
      <c r="AC107" s="9"/>
      <c r="AD107" s="10">
        <v>0.62984399999999996</v>
      </c>
    </row>
    <row r="108" spans="1:30" x14ac:dyDescent="0.55000000000000004">
      <c r="A108">
        <v>9</v>
      </c>
      <c r="B108">
        <v>8</v>
      </c>
      <c r="C108">
        <v>4</v>
      </c>
      <c r="D108">
        <v>6000</v>
      </c>
      <c r="E108">
        <v>40</v>
      </c>
      <c r="F108">
        <v>13698</v>
      </c>
      <c r="G108">
        <v>25248</v>
      </c>
      <c r="H108">
        <v>14128</v>
      </c>
      <c r="I108">
        <v>10120</v>
      </c>
      <c r="J108">
        <v>137754</v>
      </c>
      <c r="K108">
        <v>120</v>
      </c>
      <c r="L108">
        <v>69234</v>
      </c>
      <c r="M108">
        <v>1</v>
      </c>
      <c r="N108">
        <v>1</v>
      </c>
      <c r="O108">
        <v>0.90941799999999995</v>
      </c>
      <c r="P108">
        <f t="shared" si="11"/>
        <v>0.96980600000000006</v>
      </c>
      <c r="U108" s="4">
        <v>0.72509600000000007</v>
      </c>
      <c r="AC108" s="9"/>
      <c r="AD108" s="10">
        <v>0.64472700000000005</v>
      </c>
    </row>
    <row r="109" spans="1:30" x14ac:dyDescent="0.55000000000000004">
      <c r="A109">
        <v>10</v>
      </c>
      <c r="B109">
        <v>8</v>
      </c>
      <c r="C109">
        <v>4</v>
      </c>
      <c r="D109">
        <v>6000</v>
      </c>
      <c r="E109">
        <v>40</v>
      </c>
      <c r="F109">
        <v>10280</v>
      </c>
      <c r="G109">
        <v>10950</v>
      </c>
      <c r="H109">
        <v>33074</v>
      </c>
      <c r="I109">
        <v>10120</v>
      </c>
      <c r="J109">
        <v>131198</v>
      </c>
      <c r="K109">
        <v>74</v>
      </c>
      <c r="L109">
        <v>70464</v>
      </c>
      <c r="M109">
        <v>0.95240800000000003</v>
      </c>
      <c r="N109">
        <v>0.61666699999999997</v>
      </c>
      <c r="O109">
        <v>0.92557500000000004</v>
      </c>
      <c r="P109">
        <f t="shared" si="11"/>
        <v>0.83155000000000001</v>
      </c>
      <c r="U109" s="4">
        <v>0.86077933333333334</v>
      </c>
      <c r="AC109" s="9"/>
      <c r="AD109" s="10">
        <v>0.61225700000000005</v>
      </c>
    </row>
    <row r="110" spans="1:30" x14ac:dyDescent="0.55000000000000004">
      <c r="A110">
        <v>11</v>
      </c>
      <c r="B110">
        <v>8</v>
      </c>
      <c r="C110">
        <v>4</v>
      </c>
      <c r="D110">
        <v>23689</v>
      </c>
      <c r="E110">
        <v>780</v>
      </c>
      <c r="F110">
        <v>10280</v>
      </c>
      <c r="G110">
        <v>10950</v>
      </c>
      <c r="H110">
        <v>3134</v>
      </c>
      <c r="I110">
        <v>4560</v>
      </c>
      <c r="J110">
        <v>126902</v>
      </c>
      <c r="K110">
        <v>106</v>
      </c>
      <c r="L110">
        <v>53393</v>
      </c>
      <c r="M110">
        <v>0.92122199999999999</v>
      </c>
      <c r="N110">
        <v>0.88333300000000003</v>
      </c>
      <c r="O110">
        <v>0.70133999999999996</v>
      </c>
      <c r="P110">
        <f t="shared" si="11"/>
        <v>0.83529833333333336</v>
      </c>
      <c r="U110" s="4">
        <v>0.76479466666666662</v>
      </c>
      <c r="AC110" s="9"/>
      <c r="AD110" s="10">
        <v>0.78578800000000004</v>
      </c>
    </row>
    <row r="111" spans="1:30" x14ac:dyDescent="0.55000000000000004">
      <c r="A111">
        <v>12</v>
      </c>
      <c r="B111">
        <v>8</v>
      </c>
      <c r="C111">
        <v>4</v>
      </c>
      <c r="D111">
        <v>6000</v>
      </c>
      <c r="E111">
        <v>40</v>
      </c>
      <c r="F111">
        <v>6791</v>
      </c>
      <c r="G111">
        <v>6774</v>
      </c>
      <c r="H111">
        <v>46405</v>
      </c>
      <c r="I111">
        <v>10120</v>
      </c>
      <c r="J111">
        <v>122970</v>
      </c>
      <c r="K111">
        <v>62</v>
      </c>
      <c r="L111">
        <v>76130</v>
      </c>
      <c r="M111">
        <v>0.89267799999999997</v>
      </c>
      <c r="N111">
        <v>0.51666699999999999</v>
      </c>
      <c r="O111">
        <v>1</v>
      </c>
      <c r="P111">
        <f t="shared" si="11"/>
        <v>0.80311500000000002</v>
      </c>
      <c r="U111" s="4">
        <v>0.9005076666666666</v>
      </c>
      <c r="AC111" s="9"/>
      <c r="AD111" s="10">
        <v>0.71734900000000001</v>
      </c>
    </row>
    <row r="112" spans="1:30" x14ac:dyDescent="0.55000000000000004">
      <c r="A112">
        <v>13</v>
      </c>
      <c r="B112">
        <v>8</v>
      </c>
      <c r="C112">
        <v>4</v>
      </c>
      <c r="D112">
        <v>23689</v>
      </c>
      <c r="E112">
        <v>780</v>
      </c>
      <c r="F112">
        <v>4520</v>
      </c>
      <c r="G112">
        <v>5514</v>
      </c>
      <c r="H112">
        <v>8545</v>
      </c>
      <c r="I112">
        <v>7670</v>
      </c>
      <c r="J112">
        <v>121458</v>
      </c>
      <c r="K112">
        <v>90</v>
      </c>
      <c r="L112">
        <v>50718</v>
      </c>
      <c r="M112">
        <v>0.88170199999999999</v>
      </c>
      <c r="N112">
        <v>0.75</v>
      </c>
      <c r="O112">
        <v>0.66620299999999999</v>
      </c>
      <c r="P112">
        <f t="shared" si="11"/>
        <v>0.76596833333333336</v>
      </c>
      <c r="U112" s="4">
        <v>0.64657833333333325</v>
      </c>
      <c r="AC112" s="9"/>
      <c r="AD112" s="10">
        <v>0.56887799999999999</v>
      </c>
    </row>
    <row r="113" spans="1:30" x14ac:dyDescent="0.55000000000000004">
      <c r="A113">
        <v>14</v>
      </c>
      <c r="B113">
        <v>8</v>
      </c>
      <c r="C113">
        <v>4</v>
      </c>
      <c r="D113">
        <v>31926</v>
      </c>
      <c r="E113">
        <v>2380</v>
      </c>
      <c r="F113">
        <v>6791</v>
      </c>
      <c r="G113">
        <v>6774</v>
      </c>
      <c r="H113">
        <v>2090</v>
      </c>
      <c r="I113">
        <v>2560</v>
      </c>
      <c r="J113">
        <v>118506</v>
      </c>
      <c r="K113">
        <v>48</v>
      </c>
      <c r="L113">
        <v>52521</v>
      </c>
      <c r="M113">
        <v>0.86027299999999995</v>
      </c>
      <c r="N113">
        <v>0.4</v>
      </c>
      <c r="O113">
        <v>0.689886</v>
      </c>
      <c r="P113">
        <f t="shared" si="11"/>
        <v>0.65005299999999999</v>
      </c>
      <c r="U113" s="4">
        <v>0.75952333333333322</v>
      </c>
      <c r="AC113" s="9"/>
      <c r="AD113" s="10">
        <v>0.55089299999999997</v>
      </c>
    </row>
    <row r="114" spans="1:30" x14ac:dyDescent="0.55000000000000004">
      <c r="A114">
        <v>1</v>
      </c>
      <c r="B114">
        <v>9</v>
      </c>
      <c r="C114">
        <v>1</v>
      </c>
      <c r="D114">
        <v>6139</v>
      </c>
      <c r="E114">
        <v>0</v>
      </c>
      <c r="F114">
        <v>13644</v>
      </c>
      <c r="G114">
        <v>7002</v>
      </c>
      <c r="H114">
        <v>6812</v>
      </c>
      <c r="I114">
        <v>11420</v>
      </c>
      <c r="J114">
        <v>114268</v>
      </c>
      <c r="K114">
        <v>28</v>
      </c>
      <c r="L114">
        <v>45017</v>
      </c>
      <c r="M114">
        <v>0.86199700000000001</v>
      </c>
      <c r="N114">
        <v>0.18181800000000001</v>
      </c>
      <c r="O114">
        <v>0.54876000000000003</v>
      </c>
      <c r="P114">
        <f t="shared" si="11"/>
        <v>0.53085833333333332</v>
      </c>
      <c r="U114" s="4">
        <v>0.89953266666666665</v>
      </c>
      <c r="AC114" s="9"/>
      <c r="AD114" s="10">
        <v>0.67149999999999999</v>
      </c>
    </row>
    <row r="115" spans="1:30" x14ac:dyDescent="0.55000000000000004">
      <c r="A115">
        <v>2</v>
      </c>
      <c r="B115">
        <v>9</v>
      </c>
      <c r="C115">
        <v>2</v>
      </c>
      <c r="D115">
        <v>9656</v>
      </c>
      <c r="E115">
        <v>0</v>
      </c>
      <c r="F115">
        <v>9490</v>
      </c>
      <c r="G115">
        <v>0</v>
      </c>
      <c r="H115">
        <v>10962</v>
      </c>
      <c r="I115">
        <v>12220</v>
      </c>
      <c r="J115">
        <v>108692</v>
      </c>
      <c r="K115">
        <v>46</v>
      </c>
      <c r="L115">
        <v>42328</v>
      </c>
      <c r="M115">
        <v>0.81993300000000002</v>
      </c>
      <c r="N115">
        <v>0.29870099999999999</v>
      </c>
      <c r="O115">
        <v>0.51598100000000002</v>
      </c>
      <c r="P115">
        <f t="shared" si="11"/>
        <v>0.54487166666666675</v>
      </c>
      <c r="U115" s="4">
        <v>0.71986333333333341</v>
      </c>
      <c r="AC115" s="9"/>
      <c r="AD115" s="10">
        <v>0.56978399999999996</v>
      </c>
    </row>
    <row r="116" spans="1:30" x14ac:dyDescent="0.55000000000000004">
      <c r="A116">
        <v>3</v>
      </c>
      <c r="B116">
        <v>9</v>
      </c>
      <c r="C116">
        <v>3</v>
      </c>
      <c r="D116">
        <v>9008</v>
      </c>
      <c r="E116">
        <v>80</v>
      </c>
      <c r="F116">
        <v>8305</v>
      </c>
      <c r="G116">
        <v>17442</v>
      </c>
      <c r="H116">
        <v>12694</v>
      </c>
      <c r="I116">
        <v>8590</v>
      </c>
      <c r="J116">
        <v>119924</v>
      </c>
      <c r="K116">
        <v>106</v>
      </c>
      <c r="L116">
        <v>56119</v>
      </c>
      <c r="M116">
        <v>0.90466299999999999</v>
      </c>
      <c r="N116">
        <v>0.68831200000000003</v>
      </c>
      <c r="O116">
        <v>0.68409399999999998</v>
      </c>
      <c r="P116">
        <f t="shared" si="11"/>
        <v>0.759023</v>
      </c>
      <c r="U116" s="4">
        <v>0.94381300000000001</v>
      </c>
      <c r="AC116" s="9"/>
      <c r="AD116" s="10">
        <v>0.88325699999999996</v>
      </c>
    </row>
    <row r="117" spans="1:30" x14ac:dyDescent="0.55000000000000004">
      <c r="A117">
        <v>4</v>
      </c>
      <c r="B117">
        <v>9</v>
      </c>
      <c r="C117">
        <v>3</v>
      </c>
      <c r="D117">
        <v>9008</v>
      </c>
      <c r="E117">
        <v>80</v>
      </c>
      <c r="F117">
        <v>10832</v>
      </c>
      <c r="G117">
        <v>20634</v>
      </c>
      <c r="H117">
        <v>9526</v>
      </c>
      <c r="I117">
        <v>8390</v>
      </c>
      <c r="J117">
        <v>126474</v>
      </c>
      <c r="K117">
        <v>118</v>
      </c>
      <c r="L117">
        <v>58471</v>
      </c>
      <c r="M117">
        <v>0.95407399999999998</v>
      </c>
      <c r="N117">
        <v>0.76623399999999997</v>
      </c>
      <c r="O117">
        <v>0.71276499999999998</v>
      </c>
      <c r="P117">
        <f t="shared" si="11"/>
        <v>0.81102433333333324</v>
      </c>
      <c r="U117" s="4">
        <v>0.76119799999999993</v>
      </c>
      <c r="AC117" s="9"/>
      <c r="AD117" s="10">
        <v>0.75296700000000005</v>
      </c>
    </row>
    <row r="118" spans="1:30" x14ac:dyDescent="0.55000000000000004">
      <c r="A118">
        <v>5</v>
      </c>
      <c r="B118">
        <v>9</v>
      </c>
      <c r="C118">
        <v>3</v>
      </c>
      <c r="D118">
        <v>6459</v>
      </c>
      <c r="E118">
        <v>120</v>
      </c>
      <c r="F118">
        <v>8305</v>
      </c>
      <c r="G118">
        <v>17442</v>
      </c>
      <c r="H118">
        <v>24704</v>
      </c>
      <c r="I118">
        <v>11380</v>
      </c>
      <c r="J118">
        <v>120746</v>
      </c>
      <c r="K118">
        <v>140</v>
      </c>
      <c r="L118">
        <v>68411</v>
      </c>
      <c r="M118">
        <v>0.91086400000000001</v>
      </c>
      <c r="N118">
        <v>0.90909099999999998</v>
      </c>
      <c r="O118">
        <v>0.83393499999999998</v>
      </c>
      <c r="P118">
        <f t="shared" si="11"/>
        <v>0.88463000000000003</v>
      </c>
      <c r="U118" s="4">
        <v>0.86045533333333335</v>
      </c>
      <c r="AC118" s="9"/>
      <c r="AD118" s="10">
        <v>0.62713099999999999</v>
      </c>
    </row>
    <row r="119" spans="1:30" x14ac:dyDescent="0.55000000000000004">
      <c r="A119">
        <v>6</v>
      </c>
      <c r="B119">
        <v>9</v>
      </c>
      <c r="C119">
        <v>3</v>
      </c>
      <c r="D119">
        <v>6459</v>
      </c>
      <c r="E119">
        <v>120</v>
      </c>
      <c r="F119">
        <v>10832</v>
      </c>
      <c r="G119">
        <v>20634</v>
      </c>
      <c r="H119">
        <v>18457</v>
      </c>
      <c r="I119">
        <v>11380</v>
      </c>
      <c r="J119">
        <v>127368</v>
      </c>
      <c r="K119">
        <v>154</v>
      </c>
      <c r="L119">
        <v>67884</v>
      </c>
      <c r="M119">
        <v>0.96081799999999995</v>
      </c>
      <c r="N119">
        <v>1</v>
      </c>
      <c r="O119">
        <v>0.827511</v>
      </c>
      <c r="P119">
        <f t="shared" si="11"/>
        <v>0.92944300000000002</v>
      </c>
      <c r="U119" s="4">
        <v>0.66839666666666675</v>
      </c>
      <c r="AC119" s="9"/>
      <c r="AD119" s="10">
        <v>0.53367600000000004</v>
      </c>
    </row>
    <row r="120" spans="1:30" x14ac:dyDescent="0.55000000000000004">
      <c r="A120">
        <v>7</v>
      </c>
      <c r="B120">
        <v>9</v>
      </c>
      <c r="C120">
        <v>3</v>
      </c>
      <c r="D120">
        <v>11928</v>
      </c>
      <c r="E120">
        <v>120</v>
      </c>
      <c r="F120">
        <v>8305</v>
      </c>
      <c r="G120">
        <v>17442</v>
      </c>
      <c r="H120">
        <v>6520</v>
      </c>
      <c r="I120">
        <v>8390</v>
      </c>
      <c r="J120">
        <v>119432</v>
      </c>
      <c r="K120">
        <v>124</v>
      </c>
      <c r="L120">
        <v>52705</v>
      </c>
      <c r="M120">
        <v>0.90095199999999998</v>
      </c>
      <c r="N120">
        <v>0.80519499999999999</v>
      </c>
      <c r="O120">
        <v>0.64247799999999999</v>
      </c>
      <c r="P120">
        <f t="shared" si="11"/>
        <v>0.7828750000000001</v>
      </c>
      <c r="U120" s="4">
        <v>0.7711176666666667</v>
      </c>
      <c r="AC120" s="9"/>
      <c r="AD120" s="10">
        <v>0.75623200000000002</v>
      </c>
    </row>
    <row r="121" spans="1:30" x14ac:dyDescent="0.55000000000000004">
      <c r="A121">
        <v>8</v>
      </c>
      <c r="B121">
        <v>9</v>
      </c>
      <c r="C121">
        <v>3</v>
      </c>
      <c r="D121">
        <v>11928</v>
      </c>
      <c r="E121">
        <v>120</v>
      </c>
      <c r="F121">
        <v>10832</v>
      </c>
      <c r="G121">
        <v>20634</v>
      </c>
      <c r="H121">
        <v>4197</v>
      </c>
      <c r="I121">
        <v>6280</v>
      </c>
      <c r="J121">
        <v>124146</v>
      </c>
      <c r="K121">
        <v>136</v>
      </c>
      <c r="L121">
        <v>53992</v>
      </c>
      <c r="M121">
        <v>0.93651300000000004</v>
      </c>
      <c r="N121">
        <v>0.88311700000000004</v>
      </c>
      <c r="O121">
        <v>0.65816600000000003</v>
      </c>
      <c r="P121">
        <f t="shared" si="11"/>
        <v>0.825932</v>
      </c>
      <c r="U121" s="4">
        <v>0.75035966666666676</v>
      </c>
      <c r="AC121" s="9"/>
      <c r="AD121" s="10">
        <v>0.77684600000000004</v>
      </c>
    </row>
    <row r="122" spans="1:30" x14ac:dyDescent="0.55000000000000004">
      <c r="A122">
        <v>9</v>
      </c>
      <c r="B122">
        <v>9</v>
      </c>
      <c r="C122">
        <v>4</v>
      </c>
      <c r="D122">
        <v>4604</v>
      </c>
      <c r="E122">
        <v>0</v>
      </c>
      <c r="F122">
        <v>15558</v>
      </c>
      <c r="G122">
        <v>24696</v>
      </c>
      <c r="H122">
        <v>16908</v>
      </c>
      <c r="I122">
        <v>11810</v>
      </c>
      <c r="J122">
        <v>132562</v>
      </c>
      <c r="K122">
        <v>134</v>
      </c>
      <c r="L122">
        <v>73576</v>
      </c>
      <c r="M122">
        <v>1</v>
      </c>
      <c r="N122">
        <v>0.87012999999999996</v>
      </c>
      <c r="O122">
        <v>0.89689600000000003</v>
      </c>
      <c r="P122">
        <f t="shared" si="11"/>
        <v>0.922342</v>
      </c>
      <c r="U122" s="4">
        <v>0.80763733333333343</v>
      </c>
      <c r="AC122" s="9"/>
      <c r="AD122" s="10">
        <v>0.90646800000000005</v>
      </c>
    </row>
    <row r="123" spans="1:30" x14ac:dyDescent="0.55000000000000004">
      <c r="A123">
        <v>10</v>
      </c>
      <c r="B123">
        <v>9</v>
      </c>
      <c r="C123">
        <v>4</v>
      </c>
      <c r="D123">
        <v>4604</v>
      </c>
      <c r="E123">
        <v>0</v>
      </c>
      <c r="F123">
        <v>12066</v>
      </c>
      <c r="G123">
        <v>17634</v>
      </c>
      <c r="H123">
        <v>28043</v>
      </c>
      <c r="I123">
        <v>12780</v>
      </c>
      <c r="J123">
        <v>129386</v>
      </c>
      <c r="K123">
        <v>108</v>
      </c>
      <c r="L123">
        <v>75127</v>
      </c>
      <c r="M123">
        <v>0.97604100000000005</v>
      </c>
      <c r="N123">
        <v>0.70129900000000001</v>
      </c>
      <c r="O123">
        <v>0.91580300000000003</v>
      </c>
      <c r="P123">
        <f t="shared" si="11"/>
        <v>0.86438099999999995</v>
      </c>
      <c r="U123" s="4">
        <v>0.77527766666666664</v>
      </c>
      <c r="AC123" s="9"/>
      <c r="AD123" s="10">
        <v>0.97897199999999995</v>
      </c>
    </row>
    <row r="124" spans="1:30" x14ac:dyDescent="0.55000000000000004">
      <c r="A124">
        <v>11</v>
      </c>
      <c r="B124">
        <v>9</v>
      </c>
      <c r="C124">
        <v>4</v>
      </c>
      <c r="D124">
        <v>12324</v>
      </c>
      <c r="E124">
        <v>120</v>
      </c>
      <c r="F124">
        <v>12066</v>
      </c>
      <c r="G124">
        <v>17634</v>
      </c>
      <c r="H124">
        <v>2503</v>
      </c>
      <c r="I124">
        <v>8390</v>
      </c>
      <c r="J124">
        <v>125894</v>
      </c>
      <c r="K124">
        <v>124</v>
      </c>
      <c r="L124">
        <v>53037</v>
      </c>
      <c r="M124">
        <v>0.94969899999999996</v>
      </c>
      <c r="N124">
        <v>0.80519499999999999</v>
      </c>
      <c r="O124">
        <v>0.64652500000000002</v>
      </c>
      <c r="P124">
        <f t="shared" si="11"/>
        <v>0.80047299999999988</v>
      </c>
      <c r="U124" s="4">
        <v>0.72614100000000004</v>
      </c>
      <c r="AC124" s="9"/>
      <c r="AD124" s="10">
        <v>0.70326299999999997</v>
      </c>
    </row>
    <row r="125" spans="1:30" x14ac:dyDescent="0.55000000000000004">
      <c r="A125">
        <v>12</v>
      </c>
      <c r="B125">
        <v>9</v>
      </c>
      <c r="C125">
        <v>4</v>
      </c>
      <c r="D125">
        <v>4604</v>
      </c>
      <c r="E125">
        <v>0</v>
      </c>
      <c r="F125">
        <v>7834</v>
      </c>
      <c r="G125">
        <v>13806</v>
      </c>
      <c r="H125">
        <v>43010</v>
      </c>
      <c r="I125">
        <v>12780</v>
      </c>
      <c r="J125">
        <v>119310</v>
      </c>
      <c r="K125">
        <v>98</v>
      </c>
      <c r="L125">
        <v>82034</v>
      </c>
      <c r="M125">
        <v>0.90003200000000005</v>
      </c>
      <c r="N125">
        <v>0.63636400000000004</v>
      </c>
      <c r="O125">
        <v>1</v>
      </c>
      <c r="P125">
        <f t="shared" si="11"/>
        <v>0.84546533333333329</v>
      </c>
      <c r="U125" s="4">
        <v>0.70176833333333322</v>
      </c>
      <c r="AC125" s="9"/>
      <c r="AD125" s="10">
        <v>0.72427600000000003</v>
      </c>
    </row>
    <row r="126" spans="1:30" x14ac:dyDescent="0.55000000000000004">
      <c r="A126">
        <v>13</v>
      </c>
      <c r="B126">
        <v>9</v>
      </c>
      <c r="C126">
        <v>4</v>
      </c>
      <c r="D126">
        <v>12324</v>
      </c>
      <c r="E126">
        <v>120</v>
      </c>
      <c r="F126">
        <v>4653</v>
      </c>
      <c r="G126">
        <v>5394</v>
      </c>
      <c r="H126">
        <v>12373</v>
      </c>
      <c r="I126">
        <v>8390</v>
      </c>
      <c r="J126">
        <v>111396</v>
      </c>
      <c r="K126">
        <v>92</v>
      </c>
      <c r="L126">
        <v>43254</v>
      </c>
      <c r="M126">
        <v>0.84033100000000005</v>
      </c>
      <c r="N126">
        <v>0.59740300000000002</v>
      </c>
      <c r="O126">
        <v>0.52726899999999999</v>
      </c>
      <c r="P126">
        <f t="shared" si="11"/>
        <v>0.65500100000000006</v>
      </c>
      <c r="U126" s="4">
        <v>0.81199900000000003</v>
      </c>
      <c r="AC126" s="9"/>
      <c r="AD126" s="10">
        <v>0.66368700000000003</v>
      </c>
    </row>
    <row r="127" spans="1:30" x14ac:dyDescent="0.55000000000000004">
      <c r="A127">
        <v>14</v>
      </c>
      <c r="B127">
        <v>9</v>
      </c>
      <c r="C127">
        <v>4</v>
      </c>
      <c r="D127">
        <v>16532</v>
      </c>
      <c r="E127">
        <v>120</v>
      </c>
      <c r="F127">
        <v>7834</v>
      </c>
      <c r="G127">
        <v>13806</v>
      </c>
      <c r="H127">
        <v>3165</v>
      </c>
      <c r="I127">
        <v>2320</v>
      </c>
      <c r="J127">
        <v>112704</v>
      </c>
      <c r="K127">
        <v>84</v>
      </c>
      <c r="L127">
        <v>43777</v>
      </c>
      <c r="M127">
        <v>0.85019800000000001</v>
      </c>
      <c r="N127">
        <v>0.54545500000000002</v>
      </c>
      <c r="O127">
        <v>0.53364500000000004</v>
      </c>
      <c r="P127">
        <f t="shared" si="11"/>
        <v>0.64309933333333336</v>
      </c>
      <c r="U127" s="4">
        <v>0.74777000000000005</v>
      </c>
      <c r="AC127" s="9"/>
      <c r="AD127" s="10">
        <v>0.67654199999999998</v>
      </c>
    </row>
    <row r="128" spans="1:30" x14ac:dyDescent="0.55000000000000004">
      <c r="A128">
        <v>1</v>
      </c>
      <c r="B128">
        <v>10</v>
      </c>
      <c r="C128">
        <v>1</v>
      </c>
      <c r="D128">
        <v>7330</v>
      </c>
      <c r="E128">
        <v>0</v>
      </c>
      <c r="F128">
        <v>13285</v>
      </c>
      <c r="G128">
        <v>8076</v>
      </c>
      <c r="H128">
        <v>8602</v>
      </c>
      <c r="I128">
        <v>5060</v>
      </c>
      <c r="J128">
        <v>113430</v>
      </c>
      <c r="K128">
        <v>26</v>
      </c>
      <c r="L128">
        <v>42353</v>
      </c>
      <c r="M128">
        <v>0.85474700000000003</v>
      </c>
      <c r="N128">
        <v>0.18571399999999999</v>
      </c>
      <c r="O128">
        <v>0.47795500000000002</v>
      </c>
      <c r="P128">
        <f t="shared" si="11"/>
        <v>0.50613866666666674</v>
      </c>
      <c r="U128" s="4">
        <v>0.91688700000000001</v>
      </c>
      <c r="AC128" s="9"/>
      <c r="AD128" s="10">
        <v>0.85684099999999996</v>
      </c>
    </row>
    <row r="129" spans="1:30" x14ac:dyDescent="0.55000000000000004">
      <c r="A129">
        <v>2</v>
      </c>
      <c r="B129">
        <v>10</v>
      </c>
      <c r="C129">
        <v>2</v>
      </c>
      <c r="D129">
        <v>8804</v>
      </c>
      <c r="E129">
        <v>0</v>
      </c>
      <c r="F129">
        <v>10412</v>
      </c>
      <c r="G129">
        <v>2232</v>
      </c>
      <c r="H129">
        <v>12972</v>
      </c>
      <c r="I129">
        <v>11540</v>
      </c>
      <c r="J129">
        <v>113992</v>
      </c>
      <c r="K129">
        <v>60</v>
      </c>
      <c r="L129">
        <v>45960</v>
      </c>
      <c r="M129">
        <v>0.85898200000000002</v>
      </c>
      <c r="N129">
        <v>0.42857099999999998</v>
      </c>
      <c r="O129">
        <v>0.51866000000000001</v>
      </c>
      <c r="P129">
        <f t="shared" si="11"/>
        <v>0.60207100000000002</v>
      </c>
      <c r="U129" s="4">
        <v>0.83621533333333342</v>
      </c>
      <c r="AC129" s="9"/>
      <c r="AD129" s="10">
        <v>0.85302599999999995</v>
      </c>
    </row>
    <row r="130" spans="1:30" x14ac:dyDescent="0.55000000000000004">
      <c r="A130">
        <v>3</v>
      </c>
      <c r="B130">
        <v>10</v>
      </c>
      <c r="C130">
        <v>3</v>
      </c>
      <c r="D130">
        <v>10885</v>
      </c>
      <c r="E130">
        <v>0</v>
      </c>
      <c r="F130">
        <v>8076</v>
      </c>
      <c r="G130">
        <v>5298</v>
      </c>
      <c r="H130">
        <v>15774</v>
      </c>
      <c r="I130">
        <v>7950</v>
      </c>
      <c r="J130">
        <v>112546</v>
      </c>
      <c r="K130">
        <v>110</v>
      </c>
      <c r="L130">
        <v>47983</v>
      </c>
      <c r="M130">
        <v>0.84808499999999998</v>
      </c>
      <c r="N130">
        <v>0.78571400000000002</v>
      </c>
      <c r="O130">
        <v>0.541489</v>
      </c>
      <c r="P130">
        <f t="shared" si="11"/>
        <v>0.72509600000000007</v>
      </c>
      <c r="U130" s="4">
        <v>0.76306966666666665</v>
      </c>
      <c r="AC130" s="9"/>
      <c r="AD130" s="10">
        <v>0.60147099999999998</v>
      </c>
    </row>
    <row r="131" spans="1:30" x14ac:dyDescent="0.55000000000000004">
      <c r="A131">
        <v>4</v>
      </c>
      <c r="B131">
        <v>10</v>
      </c>
      <c r="C131">
        <v>3</v>
      </c>
      <c r="D131">
        <v>10885</v>
      </c>
      <c r="E131">
        <v>0</v>
      </c>
      <c r="F131">
        <v>10483</v>
      </c>
      <c r="G131">
        <v>16980</v>
      </c>
      <c r="H131">
        <v>10683</v>
      </c>
      <c r="I131">
        <v>8150</v>
      </c>
      <c r="J131">
        <v>124352</v>
      </c>
      <c r="K131">
        <v>140</v>
      </c>
      <c r="L131">
        <v>57181</v>
      </c>
      <c r="M131">
        <v>0.93704900000000002</v>
      </c>
      <c r="N131">
        <v>1</v>
      </c>
      <c r="O131">
        <v>0.645289</v>
      </c>
      <c r="P131">
        <f t="shared" ref="P131:P194" si="12">(M131*1+N131*1+O131*1)/3</f>
        <v>0.86077933333333334</v>
      </c>
      <c r="U131" s="4">
        <v>0.70815299999999992</v>
      </c>
      <c r="AC131" s="9"/>
      <c r="AD131" s="10">
        <v>0.601356</v>
      </c>
    </row>
    <row r="132" spans="1:30" x14ac:dyDescent="0.55000000000000004">
      <c r="A132">
        <v>5</v>
      </c>
      <c r="B132">
        <v>10</v>
      </c>
      <c r="C132">
        <v>3</v>
      </c>
      <c r="D132">
        <v>7036</v>
      </c>
      <c r="E132">
        <v>0</v>
      </c>
      <c r="F132">
        <v>8076</v>
      </c>
      <c r="G132">
        <v>5298</v>
      </c>
      <c r="H132">
        <v>31440</v>
      </c>
      <c r="I132">
        <v>13240</v>
      </c>
      <c r="J132">
        <v>116002</v>
      </c>
      <c r="K132">
        <v>96</v>
      </c>
      <c r="L132">
        <v>65090</v>
      </c>
      <c r="M132">
        <v>0.87412800000000002</v>
      </c>
      <c r="N132">
        <v>0.68571400000000005</v>
      </c>
      <c r="O132">
        <v>0.73454200000000003</v>
      </c>
      <c r="P132">
        <f t="shared" si="12"/>
        <v>0.76479466666666662</v>
      </c>
      <c r="U132" s="4">
        <v>0.86793733333333334</v>
      </c>
      <c r="AC132" s="9"/>
      <c r="AD132" s="10">
        <v>0.82910899999999998</v>
      </c>
    </row>
    <row r="133" spans="1:30" x14ac:dyDescent="0.55000000000000004">
      <c r="A133">
        <v>6</v>
      </c>
      <c r="B133">
        <v>10</v>
      </c>
      <c r="C133">
        <v>3</v>
      </c>
      <c r="D133">
        <v>7036</v>
      </c>
      <c r="E133">
        <v>0</v>
      </c>
      <c r="F133">
        <v>10483</v>
      </c>
      <c r="G133">
        <v>16980</v>
      </c>
      <c r="H133">
        <v>26581</v>
      </c>
      <c r="I133">
        <v>13240</v>
      </c>
      <c r="J133">
        <v>127772</v>
      </c>
      <c r="K133">
        <v>126</v>
      </c>
      <c r="L133">
        <v>74320</v>
      </c>
      <c r="M133">
        <v>0.96282000000000001</v>
      </c>
      <c r="N133">
        <v>0.9</v>
      </c>
      <c r="O133">
        <v>0.83870299999999998</v>
      </c>
      <c r="P133">
        <f t="shared" si="12"/>
        <v>0.9005076666666666</v>
      </c>
      <c r="U133" s="4">
        <v>0.85224066666666654</v>
      </c>
      <c r="AC133" s="9"/>
      <c r="AD133" s="10">
        <v>0.75688200000000005</v>
      </c>
    </row>
    <row r="134" spans="1:30" x14ac:dyDescent="0.55000000000000004">
      <c r="A134">
        <v>7</v>
      </c>
      <c r="B134">
        <v>10</v>
      </c>
      <c r="C134">
        <v>3</v>
      </c>
      <c r="D134">
        <v>14667</v>
      </c>
      <c r="E134">
        <v>0</v>
      </c>
      <c r="F134">
        <v>8076</v>
      </c>
      <c r="G134">
        <v>5298</v>
      </c>
      <c r="H134">
        <v>5664</v>
      </c>
      <c r="I134">
        <v>7450</v>
      </c>
      <c r="J134">
        <v>112366</v>
      </c>
      <c r="K134">
        <v>88</v>
      </c>
      <c r="L134">
        <v>41155</v>
      </c>
      <c r="M134">
        <v>0.84672899999999995</v>
      </c>
      <c r="N134">
        <v>0.62857099999999999</v>
      </c>
      <c r="O134">
        <v>0.46443499999999999</v>
      </c>
      <c r="P134">
        <f t="shared" si="12"/>
        <v>0.64657833333333325</v>
      </c>
      <c r="U134" s="4">
        <v>0.85323233333333326</v>
      </c>
      <c r="AC134" s="9"/>
      <c r="AD134" s="10">
        <v>0.92410199999999998</v>
      </c>
    </row>
    <row r="135" spans="1:30" x14ac:dyDescent="0.55000000000000004">
      <c r="A135">
        <v>8</v>
      </c>
      <c r="B135">
        <v>10</v>
      </c>
      <c r="C135">
        <v>3</v>
      </c>
      <c r="D135">
        <v>14667</v>
      </c>
      <c r="E135">
        <v>0</v>
      </c>
      <c r="F135">
        <v>10483</v>
      </c>
      <c r="G135">
        <v>16980</v>
      </c>
      <c r="H135">
        <v>3496</v>
      </c>
      <c r="I135">
        <v>5020</v>
      </c>
      <c r="J135">
        <v>122264</v>
      </c>
      <c r="K135">
        <v>110</v>
      </c>
      <c r="L135">
        <v>50646</v>
      </c>
      <c r="M135">
        <v>0.921315</v>
      </c>
      <c r="N135">
        <v>0.78571400000000002</v>
      </c>
      <c r="O135">
        <v>0.57154099999999997</v>
      </c>
      <c r="P135">
        <f t="shared" si="12"/>
        <v>0.75952333333333322</v>
      </c>
      <c r="U135" s="4">
        <v>0.83626999999999996</v>
      </c>
      <c r="AC135" s="9"/>
      <c r="AD135" s="10">
        <v>0.84393700000000005</v>
      </c>
    </row>
    <row r="136" spans="1:30" x14ac:dyDescent="0.55000000000000004">
      <c r="A136">
        <v>9</v>
      </c>
      <c r="B136">
        <v>10</v>
      </c>
      <c r="C136">
        <v>4</v>
      </c>
      <c r="D136">
        <v>5319</v>
      </c>
      <c r="E136">
        <v>0</v>
      </c>
      <c r="F136">
        <v>15007</v>
      </c>
      <c r="G136">
        <v>20922</v>
      </c>
      <c r="H136">
        <v>20419</v>
      </c>
      <c r="I136">
        <v>11540</v>
      </c>
      <c r="J136">
        <v>132706</v>
      </c>
      <c r="K136">
        <v>118</v>
      </c>
      <c r="L136">
        <v>73207</v>
      </c>
      <c r="M136">
        <v>1</v>
      </c>
      <c r="N136">
        <v>0.84285699999999997</v>
      </c>
      <c r="O136">
        <v>0.82614299999999996</v>
      </c>
      <c r="P136">
        <f t="shared" si="12"/>
        <v>0.88966666666666672</v>
      </c>
      <c r="U136" s="4">
        <v>0.81889066666666677</v>
      </c>
      <c r="AC136" s="9"/>
      <c r="AD136" s="10">
        <v>0.83739699999999995</v>
      </c>
    </row>
    <row r="137" spans="1:30" x14ac:dyDescent="0.55000000000000004">
      <c r="A137">
        <v>10</v>
      </c>
      <c r="B137">
        <v>10</v>
      </c>
      <c r="C137">
        <v>4</v>
      </c>
      <c r="D137">
        <v>5319</v>
      </c>
      <c r="E137">
        <v>0</v>
      </c>
      <c r="F137">
        <v>11392</v>
      </c>
      <c r="G137">
        <v>16440</v>
      </c>
      <c r="H137">
        <v>41569</v>
      </c>
      <c r="I137">
        <v>11540</v>
      </c>
      <c r="J137">
        <v>126334</v>
      </c>
      <c r="K137">
        <v>98</v>
      </c>
      <c r="L137">
        <v>86260</v>
      </c>
      <c r="M137">
        <v>0.95198400000000005</v>
      </c>
      <c r="N137">
        <v>0.7</v>
      </c>
      <c r="O137">
        <v>0.97344600000000003</v>
      </c>
      <c r="P137">
        <f t="shared" si="12"/>
        <v>0.87514333333333338</v>
      </c>
      <c r="U137" s="4">
        <v>0.79780066666666671</v>
      </c>
      <c r="AC137" s="9"/>
      <c r="AD137" s="10">
        <v>0.76518399999999998</v>
      </c>
    </row>
    <row r="138" spans="1:30" x14ac:dyDescent="0.55000000000000004">
      <c r="A138">
        <v>11</v>
      </c>
      <c r="B138">
        <v>10</v>
      </c>
      <c r="C138">
        <v>4</v>
      </c>
      <c r="D138">
        <v>15126</v>
      </c>
      <c r="E138">
        <v>0</v>
      </c>
      <c r="F138">
        <v>11392</v>
      </c>
      <c r="G138">
        <v>16440</v>
      </c>
      <c r="H138">
        <v>2474</v>
      </c>
      <c r="I138">
        <v>4820</v>
      </c>
      <c r="J138">
        <v>121366</v>
      </c>
      <c r="K138">
        <v>102</v>
      </c>
      <c r="L138">
        <v>50252</v>
      </c>
      <c r="M138">
        <v>0.91454800000000003</v>
      </c>
      <c r="N138">
        <v>0.72857099999999997</v>
      </c>
      <c r="O138">
        <v>0.56709500000000002</v>
      </c>
      <c r="P138">
        <f t="shared" si="12"/>
        <v>0.736738</v>
      </c>
      <c r="U138" s="4">
        <v>0.88241666666666674</v>
      </c>
      <c r="AC138" s="9"/>
      <c r="AD138" s="10">
        <v>0.72855400000000003</v>
      </c>
    </row>
    <row r="139" spans="1:30" x14ac:dyDescent="0.55000000000000004">
      <c r="A139">
        <v>12</v>
      </c>
      <c r="B139">
        <v>10</v>
      </c>
      <c r="C139">
        <v>4</v>
      </c>
      <c r="D139">
        <v>5319</v>
      </c>
      <c r="E139">
        <v>0</v>
      </c>
      <c r="F139">
        <v>8078</v>
      </c>
      <c r="G139">
        <v>9894</v>
      </c>
      <c r="H139">
        <v>53782</v>
      </c>
      <c r="I139">
        <v>11540</v>
      </c>
      <c r="J139">
        <v>120526</v>
      </c>
      <c r="K139">
        <v>80</v>
      </c>
      <c r="L139">
        <v>88613</v>
      </c>
      <c r="M139">
        <v>0.90821799999999997</v>
      </c>
      <c r="N139">
        <v>0.57142899999999996</v>
      </c>
      <c r="O139">
        <v>1</v>
      </c>
      <c r="P139">
        <f t="shared" si="12"/>
        <v>0.82654899999999998</v>
      </c>
      <c r="U139" s="4">
        <v>0.90179000000000009</v>
      </c>
      <c r="AC139" s="9"/>
      <c r="AD139" s="10">
        <v>0.713974</v>
      </c>
    </row>
    <row r="140" spans="1:30" x14ac:dyDescent="0.55000000000000004">
      <c r="A140">
        <v>13</v>
      </c>
      <c r="B140">
        <v>10</v>
      </c>
      <c r="C140">
        <v>4</v>
      </c>
      <c r="D140">
        <v>15126</v>
      </c>
      <c r="E140">
        <v>0</v>
      </c>
      <c r="F140">
        <v>5493</v>
      </c>
      <c r="G140">
        <v>8592</v>
      </c>
      <c r="H140">
        <v>9606</v>
      </c>
      <c r="I140">
        <v>7450</v>
      </c>
      <c r="J140">
        <v>116040</v>
      </c>
      <c r="K140">
        <v>86</v>
      </c>
      <c r="L140">
        <v>46267</v>
      </c>
      <c r="M140">
        <v>0.87441400000000002</v>
      </c>
      <c r="N140">
        <v>0.614286</v>
      </c>
      <c r="O140">
        <v>0.52212400000000003</v>
      </c>
      <c r="P140">
        <f t="shared" si="12"/>
        <v>0.6702746666666668</v>
      </c>
      <c r="U140" s="4">
        <v>0.90898500000000004</v>
      </c>
      <c r="AC140" s="9"/>
      <c r="AD140" s="10">
        <v>0.90511699999999995</v>
      </c>
    </row>
    <row r="141" spans="1:30" x14ac:dyDescent="0.55000000000000004">
      <c r="A141">
        <v>14</v>
      </c>
      <c r="B141">
        <v>10</v>
      </c>
      <c r="C141">
        <v>4</v>
      </c>
      <c r="D141">
        <v>20789</v>
      </c>
      <c r="E141">
        <v>0</v>
      </c>
      <c r="F141">
        <v>8078</v>
      </c>
      <c r="G141">
        <v>9894</v>
      </c>
      <c r="H141">
        <v>2010</v>
      </c>
      <c r="I141">
        <v>3710</v>
      </c>
      <c r="J141">
        <v>113470</v>
      </c>
      <c r="K141">
        <v>66</v>
      </c>
      <c r="L141">
        <v>44482</v>
      </c>
      <c r="M141">
        <v>0.85504800000000003</v>
      </c>
      <c r="N141">
        <v>0.47142899999999999</v>
      </c>
      <c r="O141">
        <v>0.50198100000000001</v>
      </c>
      <c r="P141">
        <f t="shared" si="12"/>
        <v>0.60948600000000008</v>
      </c>
      <c r="U141" s="4">
        <v>0.9242866666666667</v>
      </c>
      <c r="AC141" s="9"/>
      <c r="AD141" s="10">
        <v>0.86665899999999996</v>
      </c>
    </row>
    <row r="142" spans="1:30" x14ac:dyDescent="0.55000000000000004">
      <c r="A142">
        <v>1</v>
      </c>
      <c r="B142">
        <v>11</v>
      </c>
      <c r="C142">
        <v>1</v>
      </c>
      <c r="D142">
        <v>6238</v>
      </c>
      <c r="E142">
        <v>0</v>
      </c>
      <c r="F142">
        <v>13831</v>
      </c>
      <c r="G142">
        <v>10878</v>
      </c>
      <c r="H142">
        <v>12189</v>
      </c>
      <c r="I142">
        <v>16000</v>
      </c>
      <c r="J142">
        <v>122636</v>
      </c>
      <c r="K142">
        <v>28</v>
      </c>
      <c r="L142">
        <v>59137</v>
      </c>
      <c r="M142">
        <v>0.87644699999999998</v>
      </c>
      <c r="N142">
        <v>0.2</v>
      </c>
      <c r="O142">
        <v>0.59251399999999999</v>
      </c>
      <c r="P142">
        <f t="shared" si="12"/>
        <v>0.55632033333333331</v>
      </c>
      <c r="U142" s="4">
        <v>0.82476533333333346</v>
      </c>
      <c r="AC142" s="9"/>
      <c r="AD142" s="10">
        <v>0.65835299999999997</v>
      </c>
    </row>
    <row r="143" spans="1:30" x14ac:dyDescent="0.55000000000000004">
      <c r="A143">
        <v>2</v>
      </c>
      <c r="B143">
        <v>11</v>
      </c>
      <c r="C143">
        <v>2</v>
      </c>
      <c r="D143">
        <v>7756</v>
      </c>
      <c r="E143">
        <v>0</v>
      </c>
      <c r="F143">
        <v>12990</v>
      </c>
      <c r="G143">
        <v>3720</v>
      </c>
      <c r="H143">
        <v>7274</v>
      </c>
      <c r="I143">
        <v>14380</v>
      </c>
      <c r="J143">
        <v>115788</v>
      </c>
      <c r="K143">
        <v>74</v>
      </c>
      <c r="L143">
        <v>46120</v>
      </c>
      <c r="M143">
        <v>0.82750599999999996</v>
      </c>
      <c r="N143">
        <v>0.52857100000000001</v>
      </c>
      <c r="O143">
        <v>0.462092</v>
      </c>
      <c r="P143">
        <f t="shared" si="12"/>
        <v>0.60605633333333331</v>
      </c>
      <c r="U143" s="4">
        <v>0.83656933333333328</v>
      </c>
      <c r="AC143" s="9"/>
      <c r="AD143" s="10">
        <v>0.62310900000000002</v>
      </c>
    </row>
    <row r="144" spans="1:30" x14ac:dyDescent="0.55000000000000004">
      <c r="A144">
        <v>3</v>
      </c>
      <c r="B144">
        <v>11</v>
      </c>
      <c r="C144">
        <v>3</v>
      </c>
      <c r="D144">
        <v>11095</v>
      </c>
      <c r="E144">
        <v>0</v>
      </c>
      <c r="F144">
        <v>7764</v>
      </c>
      <c r="G144">
        <v>21642</v>
      </c>
      <c r="H144">
        <v>14008</v>
      </c>
      <c r="I144">
        <v>19571</v>
      </c>
      <c r="J144">
        <v>133820</v>
      </c>
      <c r="K144">
        <v>140</v>
      </c>
      <c r="L144">
        <v>74079</v>
      </c>
      <c r="M144">
        <v>0.956376</v>
      </c>
      <c r="N144">
        <v>1</v>
      </c>
      <c r="O144">
        <v>0.74222200000000005</v>
      </c>
      <c r="P144">
        <f t="shared" si="12"/>
        <v>0.89953266666666665</v>
      </c>
      <c r="T144" s="4">
        <v>4</v>
      </c>
      <c r="AC144" s="11">
        <v>4</v>
      </c>
      <c r="AD144" s="12"/>
    </row>
    <row r="145" spans="1:30" x14ac:dyDescent="0.55000000000000004">
      <c r="A145">
        <v>4</v>
      </c>
      <c r="B145">
        <v>11</v>
      </c>
      <c r="C145">
        <v>3</v>
      </c>
      <c r="D145">
        <v>11095</v>
      </c>
      <c r="E145">
        <v>0</v>
      </c>
      <c r="F145">
        <v>10251</v>
      </c>
      <c r="G145">
        <v>6714</v>
      </c>
      <c r="H145">
        <v>9312</v>
      </c>
      <c r="I145">
        <v>19170</v>
      </c>
      <c r="J145">
        <v>122964</v>
      </c>
      <c r="K145">
        <v>100</v>
      </c>
      <c r="L145">
        <v>56542</v>
      </c>
      <c r="M145">
        <v>0.87879099999999999</v>
      </c>
      <c r="N145">
        <v>0.71428599999999998</v>
      </c>
      <c r="O145">
        <v>0.56651300000000004</v>
      </c>
      <c r="P145">
        <f t="shared" si="12"/>
        <v>0.71986333333333341</v>
      </c>
      <c r="U145" s="4">
        <v>0.953573</v>
      </c>
      <c r="AC145" s="9"/>
      <c r="AD145" s="10">
        <v>1</v>
      </c>
    </row>
    <row r="146" spans="1:30" x14ac:dyDescent="0.55000000000000004">
      <c r="A146">
        <v>5</v>
      </c>
      <c r="B146">
        <v>11</v>
      </c>
      <c r="C146">
        <v>3</v>
      </c>
      <c r="D146">
        <v>6673</v>
      </c>
      <c r="E146">
        <v>0</v>
      </c>
      <c r="F146">
        <v>7764</v>
      </c>
      <c r="G146">
        <v>21642</v>
      </c>
      <c r="H146">
        <v>32831</v>
      </c>
      <c r="I146">
        <v>19710</v>
      </c>
      <c r="J146">
        <v>134018</v>
      </c>
      <c r="K146">
        <v>138</v>
      </c>
      <c r="L146">
        <v>88622</v>
      </c>
      <c r="M146">
        <v>0.95779099999999995</v>
      </c>
      <c r="N146">
        <v>0.98571399999999998</v>
      </c>
      <c r="O146">
        <v>0.887934</v>
      </c>
      <c r="P146">
        <f t="shared" si="12"/>
        <v>0.94381300000000001</v>
      </c>
      <c r="U146" s="4">
        <v>0.8425923333333335</v>
      </c>
      <c r="AC146" s="9"/>
      <c r="AD146" s="10">
        <v>0.87181900000000001</v>
      </c>
    </row>
    <row r="147" spans="1:30" x14ac:dyDescent="0.55000000000000004">
      <c r="A147">
        <v>6</v>
      </c>
      <c r="B147">
        <v>11</v>
      </c>
      <c r="C147">
        <v>3</v>
      </c>
      <c r="D147">
        <v>6673</v>
      </c>
      <c r="E147">
        <v>0</v>
      </c>
      <c r="F147">
        <v>10251</v>
      </c>
      <c r="G147">
        <v>6714</v>
      </c>
      <c r="H147">
        <v>27716</v>
      </c>
      <c r="I147">
        <v>18770</v>
      </c>
      <c r="J147">
        <v>123270</v>
      </c>
      <c r="K147">
        <v>98</v>
      </c>
      <c r="L147">
        <v>70126</v>
      </c>
      <c r="M147">
        <v>0.88097800000000004</v>
      </c>
      <c r="N147">
        <v>0.7</v>
      </c>
      <c r="O147">
        <v>0.70261600000000002</v>
      </c>
      <c r="P147">
        <f t="shared" si="12"/>
        <v>0.76119799999999993</v>
      </c>
      <c r="U147" s="4">
        <v>0.8056633333333334</v>
      </c>
      <c r="AC147" s="9"/>
      <c r="AD147" s="10">
        <v>0.85130899999999998</v>
      </c>
    </row>
    <row r="148" spans="1:30" x14ac:dyDescent="0.55000000000000004">
      <c r="A148">
        <v>7</v>
      </c>
      <c r="B148">
        <v>11</v>
      </c>
      <c r="C148">
        <v>3</v>
      </c>
      <c r="D148">
        <v>14858</v>
      </c>
      <c r="E148">
        <v>40</v>
      </c>
      <c r="F148">
        <v>7764</v>
      </c>
      <c r="G148">
        <v>21642</v>
      </c>
      <c r="H148">
        <v>7285</v>
      </c>
      <c r="I148">
        <v>14380</v>
      </c>
      <c r="J148">
        <v>128786</v>
      </c>
      <c r="K148">
        <v>140</v>
      </c>
      <c r="L148">
        <v>65969</v>
      </c>
      <c r="M148">
        <v>0.9204</v>
      </c>
      <c r="N148">
        <v>1</v>
      </c>
      <c r="O148">
        <v>0.66096600000000005</v>
      </c>
      <c r="P148">
        <f t="shared" si="12"/>
        <v>0.86045533333333335</v>
      </c>
      <c r="U148" s="4">
        <v>0.89552566666666655</v>
      </c>
      <c r="AC148" s="9"/>
      <c r="AD148" s="10">
        <v>0.44592700000000002</v>
      </c>
    </row>
    <row r="149" spans="1:30" x14ac:dyDescent="0.55000000000000004">
      <c r="A149">
        <v>8</v>
      </c>
      <c r="B149">
        <v>11</v>
      </c>
      <c r="C149">
        <v>3</v>
      </c>
      <c r="D149">
        <v>14858</v>
      </c>
      <c r="E149">
        <v>40</v>
      </c>
      <c r="F149">
        <v>10251</v>
      </c>
      <c r="G149">
        <v>6714</v>
      </c>
      <c r="H149">
        <v>4843</v>
      </c>
      <c r="I149">
        <v>9570</v>
      </c>
      <c r="J149">
        <v>115752</v>
      </c>
      <c r="K149">
        <v>100</v>
      </c>
      <c r="L149">
        <v>46276</v>
      </c>
      <c r="M149">
        <v>0.82724900000000001</v>
      </c>
      <c r="N149">
        <v>0.71428599999999998</v>
      </c>
      <c r="O149">
        <v>0.46365499999999998</v>
      </c>
      <c r="P149">
        <f t="shared" si="12"/>
        <v>0.66839666666666675</v>
      </c>
      <c r="U149" s="4">
        <v>0.66733066666666663</v>
      </c>
      <c r="AC149" s="9"/>
      <c r="AD149" s="10">
        <v>0.52628600000000003</v>
      </c>
    </row>
    <row r="150" spans="1:30" x14ac:dyDescent="0.55000000000000004">
      <c r="A150">
        <v>9</v>
      </c>
      <c r="B150">
        <v>11</v>
      </c>
      <c r="C150">
        <v>4</v>
      </c>
      <c r="D150">
        <v>4783</v>
      </c>
      <c r="E150">
        <v>0</v>
      </c>
      <c r="F150">
        <v>15382</v>
      </c>
      <c r="G150">
        <v>25338</v>
      </c>
      <c r="H150">
        <v>17853</v>
      </c>
      <c r="I150">
        <v>18770</v>
      </c>
      <c r="J150">
        <v>139924</v>
      </c>
      <c r="K150">
        <v>138</v>
      </c>
      <c r="L150">
        <v>82126</v>
      </c>
      <c r="M150">
        <v>1</v>
      </c>
      <c r="N150">
        <v>0.98571399999999998</v>
      </c>
      <c r="O150">
        <v>0.82284800000000002</v>
      </c>
      <c r="P150">
        <f t="shared" si="12"/>
        <v>0.93618733333333337</v>
      </c>
      <c r="U150" s="4">
        <v>0.71008499999999997</v>
      </c>
      <c r="AC150" s="9"/>
      <c r="AD150" s="10">
        <v>0.43535600000000002</v>
      </c>
    </row>
    <row r="151" spans="1:30" x14ac:dyDescent="0.55000000000000004">
      <c r="A151">
        <v>10</v>
      </c>
      <c r="B151">
        <v>11</v>
      </c>
      <c r="C151">
        <v>4</v>
      </c>
      <c r="D151">
        <v>4783</v>
      </c>
      <c r="E151">
        <v>0</v>
      </c>
      <c r="F151">
        <v>10813</v>
      </c>
      <c r="G151">
        <v>7452</v>
      </c>
      <c r="H151">
        <v>41365</v>
      </c>
      <c r="I151">
        <v>19070</v>
      </c>
      <c r="J151">
        <v>122318</v>
      </c>
      <c r="K151">
        <v>88</v>
      </c>
      <c r="L151">
        <v>83483</v>
      </c>
      <c r="M151">
        <v>0.87417500000000004</v>
      </c>
      <c r="N151">
        <v>0.62857099999999999</v>
      </c>
      <c r="O151">
        <v>0.83644399999999997</v>
      </c>
      <c r="P151">
        <f t="shared" si="12"/>
        <v>0.77973000000000015</v>
      </c>
      <c r="U151" s="4">
        <v>0.97856899999999991</v>
      </c>
      <c r="AC151" s="9"/>
      <c r="AD151" s="10">
        <v>0.60674700000000004</v>
      </c>
    </row>
    <row r="152" spans="1:30" x14ac:dyDescent="0.55000000000000004">
      <c r="A152">
        <v>11</v>
      </c>
      <c r="B152">
        <v>11</v>
      </c>
      <c r="C152">
        <v>4</v>
      </c>
      <c r="D152">
        <v>14707</v>
      </c>
      <c r="E152">
        <v>40</v>
      </c>
      <c r="F152">
        <v>10813</v>
      </c>
      <c r="G152">
        <v>7452</v>
      </c>
      <c r="H152">
        <v>3786</v>
      </c>
      <c r="I152">
        <v>9900</v>
      </c>
      <c r="J152">
        <v>114764</v>
      </c>
      <c r="K152">
        <v>94</v>
      </c>
      <c r="L152">
        <v>46698</v>
      </c>
      <c r="M152">
        <v>0.82018800000000003</v>
      </c>
      <c r="N152">
        <v>0.67142900000000005</v>
      </c>
      <c r="O152">
        <v>0.46788299999999999</v>
      </c>
      <c r="P152">
        <f t="shared" si="12"/>
        <v>0.65316666666666678</v>
      </c>
      <c r="U152" s="4">
        <v>0.73794033333333331</v>
      </c>
      <c r="AC152" s="9"/>
      <c r="AD152" s="10">
        <v>0.82494199999999995</v>
      </c>
    </row>
    <row r="153" spans="1:30" x14ac:dyDescent="0.55000000000000004">
      <c r="A153">
        <v>12</v>
      </c>
      <c r="B153">
        <v>11</v>
      </c>
      <c r="C153">
        <v>4</v>
      </c>
      <c r="D153">
        <v>4783</v>
      </c>
      <c r="E153">
        <v>0</v>
      </c>
      <c r="F153">
        <v>7223</v>
      </c>
      <c r="G153">
        <v>13806</v>
      </c>
      <c r="H153">
        <v>54445</v>
      </c>
      <c r="I153">
        <v>19550</v>
      </c>
      <c r="J153">
        <v>129812</v>
      </c>
      <c r="K153">
        <v>104</v>
      </c>
      <c r="L153">
        <v>99807</v>
      </c>
      <c r="M153">
        <v>0.927732</v>
      </c>
      <c r="N153">
        <v>0.74285699999999999</v>
      </c>
      <c r="O153">
        <v>1</v>
      </c>
      <c r="P153">
        <f t="shared" si="12"/>
        <v>0.89019633333333337</v>
      </c>
      <c r="U153" s="4">
        <v>0.66104333333333332</v>
      </c>
      <c r="AC153" s="9"/>
      <c r="AD153" s="10">
        <v>0.47702299999999997</v>
      </c>
    </row>
    <row r="154" spans="1:30" x14ac:dyDescent="0.55000000000000004">
      <c r="A154">
        <v>13</v>
      </c>
      <c r="B154">
        <v>11</v>
      </c>
      <c r="C154">
        <v>4</v>
      </c>
      <c r="D154">
        <v>14707</v>
      </c>
      <c r="E154">
        <v>40</v>
      </c>
      <c r="F154">
        <v>3671</v>
      </c>
      <c r="G154">
        <v>6354</v>
      </c>
      <c r="H154">
        <v>13195</v>
      </c>
      <c r="I154">
        <v>14880</v>
      </c>
      <c r="J154">
        <v>117412</v>
      </c>
      <c r="K154">
        <v>92</v>
      </c>
      <c r="L154">
        <v>52847</v>
      </c>
      <c r="M154">
        <v>0.839113</v>
      </c>
      <c r="N154">
        <v>0.65714300000000003</v>
      </c>
      <c r="O154">
        <v>0.52949199999999996</v>
      </c>
      <c r="P154">
        <f t="shared" si="12"/>
        <v>0.67524933333333337</v>
      </c>
      <c r="U154" s="4">
        <v>0.89997266666666675</v>
      </c>
      <c r="AC154" s="9"/>
      <c r="AD154" s="10">
        <v>0.50330900000000001</v>
      </c>
    </row>
    <row r="155" spans="1:30" x14ac:dyDescent="0.55000000000000004">
      <c r="A155">
        <v>14</v>
      </c>
      <c r="B155">
        <v>11</v>
      </c>
      <c r="C155">
        <v>4</v>
      </c>
      <c r="D155">
        <v>21963</v>
      </c>
      <c r="E155">
        <v>0</v>
      </c>
      <c r="F155">
        <v>7223</v>
      </c>
      <c r="G155">
        <v>13806</v>
      </c>
      <c r="H155">
        <v>2220</v>
      </c>
      <c r="I155">
        <v>8540</v>
      </c>
      <c r="J155">
        <v>118904</v>
      </c>
      <c r="K155">
        <v>58</v>
      </c>
      <c r="L155">
        <v>53752</v>
      </c>
      <c r="M155">
        <v>0.84977599999999998</v>
      </c>
      <c r="N155">
        <v>0.41428599999999999</v>
      </c>
      <c r="O155">
        <v>0.53855900000000001</v>
      </c>
      <c r="P155">
        <f t="shared" si="12"/>
        <v>0.60087366666666664</v>
      </c>
      <c r="U155" s="4">
        <v>0.68935433333333329</v>
      </c>
      <c r="AC155" s="9"/>
      <c r="AD155" s="10">
        <v>0.55361300000000002</v>
      </c>
    </row>
    <row r="156" spans="1:30" x14ac:dyDescent="0.55000000000000004">
      <c r="A156">
        <v>1</v>
      </c>
      <c r="B156">
        <v>12</v>
      </c>
      <c r="C156">
        <v>1</v>
      </c>
      <c r="D156">
        <v>7192</v>
      </c>
      <c r="E156">
        <v>-600</v>
      </c>
      <c r="F156">
        <v>12545</v>
      </c>
      <c r="G156">
        <v>10056</v>
      </c>
      <c r="H156">
        <v>14905</v>
      </c>
      <c r="I156">
        <v>8850</v>
      </c>
      <c r="J156">
        <v>117144</v>
      </c>
      <c r="K156">
        <v>36</v>
      </c>
      <c r="L156">
        <v>52949</v>
      </c>
      <c r="M156">
        <v>0.86634699999999998</v>
      </c>
      <c r="N156">
        <v>0.24657499999999999</v>
      </c>
      <c r="O156">
        <v>0.63968199999999997</v>
      </c>
      <c r="P156">
        <f t="shared" si="12"/>
        <v>0.58420133333333324</v>
      </c>
      <c r="U156" s="4">
        <v>0.63076699999999997</v>
      </c>
      <c r="AC156" s="9"/>
      <c r="AD156" s="10">
        <v>0.82678799999999997</v>
      </c>
    </row>
    <row r="157" spans="1:30" x14ac:dyDescent="0.55000000000000004">
      <c r="A157">
        <v>2</v>
      </c>
      <c r="B157">
        <v>12</v>
      </c>
      <c r="C157">
        <v>2</v>
      </c>
      <c r="D157">
        <v>7738</v>
      </c>
      <c r="E157">
        <v>0</v>
      </c>
      <c r="F157">
        <v>12514</v>
      </c>
      <c r="G157">
        <v>7764</v>
      </c>
      <c r="H157">
        <v>13686</v>
      </c>
      <c r="I157">
        <v>6760</v>
      </c>
      <c r="J157">
        <v>116032</v>
      </c>
      <c r="K157">
        <v>78</v>
      </c>
      <c r="L157">
        <v>48462</v>
      </c>
      <c r="M157">
        <v>0.85812299999999997</v>
      </c>
      <c r="N157">
        <v>0.53424700000000003</v>
      </c>
      <c r="O157">
        <v>0.58547400000000005</v>
      </c>
      <c r="P157">
        <f t="shared" si="12"/>
        <v>0.65928133333333339</v>
      </c>
      <c r="U157" s="4">
        <v>0.93137266666666674</v>
      </c>
      <c r="AC157" s="9"/>
      <c r="AD157" s="10">
        <v>0.89423699999999995</v>
      </c>
    </row>
    <row r="158" spans="1:30" x14ac:dyDescent="0.55000000000000004">
      <c r="A158">
        <v>3</v>
      </c>
      <c r="B158">
        <v>12</v>
      </c>
      <c r="C158">
        <v>3</v>
      </c>
      <c r="D158">
        <v>10591</v>
      </c>
      <c r="E158">
        <v>160</v>
      </c>
      <c r="F158">
        <v>7076</v>
      </c>
      <c r="G158">
        <v>13308</v>
      </c>
      <c r="H158">
        <v>16995</v>
      </c>
      <c r="I158">
        <v>6560</v>
      </c>
      <c r="J158">
        <v>121588</v>
      </c>
      <c r="K158">
        <v>110</v>
      </c>
      <c r="L158">
        <v>54690</v>
      </c>
      <c r="M158">
        <v>0.89921300000000004</v>
      </c>
      <c r="N158">
        <v>0.75342500000000001</v>
      </c>
      <c r="O158">
        <v>0.66071500000000005</v>
      </c>
      <c r="P158">
        <f t="shared" si="12"/>
        <v>0.7711176666666667</v>
      </c>
      <c r="U158" s="4">
        <v>0.80913366666666653</v>
      </c>
      <c r="AC158" s="9"/>
      <c r="AD158" s="10">
        <v>0.60691200000000001</v>
      </c>
    </row>
    <row r="159" spans="1:30" x14ac:dyDescent="0.55000000000000004">
      <c r="A159">
        <v>4</v>
      </c>
      <c r="B159">
        <v>12</v>
      </c>
      <c r="C159">
        <v>3</v>
      </c>
      <c r="D159">
        <v>10591</v>
      </c>
      <c r="E159">
        <v>160</v>
      </c>
      <c r="F159">
        <v>9531</v>
      </c>
      <c r="G159">
        <v>13026</v>
      </c>
      <c r="H159">
        <v>11132</v>
      </c>
      <c r="I159">
        <v>6660</v>
      </c>
      <c r="J159">
        <v>119032</v>
      </c>
      <c r="K159">
        <v>110</v>
      </c>
      <c r="L159">
        <v>51100</v>
      </c>
      <c r="M159">
        <v>0.88031000000000004</v>
      </c>
      <c r="N159">
        <v>0.75342500000000001</v>
      </c>
      <c r="O159">
        <v>0.617344</v>
      </c>
      <c r="P159">
        <f t="shared" si="12"/>
        <v>0.75035966666666676</v>
      </c>
      <c r="U159" s="4">
        <v>0.76193</v>
      </c>
      <c r="AC159" s="9"/>
      <c r="AD159" s="10">
        <v>0.931369</v>
      </c>
    </row>
    <row r="160" spans="1:30" x14ac:dyDescent="0.55000000000000004">
      <c r="A160">
        <v>5</v>
      </c>
      <c r="B160">
        <v>12</v>
      </c>
      <c r="C160">
        <v>3</v>
      </c>
      <c r="D160">
        <v>6628</v>
      </c>
      <c r="E160">
        <v>160</v>
      </c>
      <c r="F160">
        <v>7076</v>
      </c>
      <c r="G160">
        <v>13308</v>
      </c>
      <c r="H160">
        <v>30067</v>
      </c>
      <c r="I160">
        <v>9150</v>
      </c>
      <c r="J160">
        <v>122848</v>
      </c>
      <c r="K160">
        <v>104</v>
      </c>
      <c r="L160">
        <v>66389</v>
      </c>
      <c r="M160">
        <v>0.90853200000000001</v>
      </c>
      <c r="N160">
        <v>0.71232899999999999</v>
      </c>
      <c r="O160">
        <v>0.80205099999999996</v>
      </c>
      <c r="P160">
        <f t="shared" si="12"/>
        <v>0.80763733333333343</v>
      </c>
      <c r="U160" s="4">
        <v>0.78328900000000001</v>
      </c>
      <c r="AC160" s="9"/>
      <c r="AD160" s="10">
        <v>0.53770300000000004</v>
      </c>
    </row>
    <row r="161" spans="1:30" x14ac:dyDescent="0.55000000000000004">
      <c r="A161">
        <v>6</v>
      </c>
      <c r="B161">
        <v>12</v>
      </c>
      <c r="C161">
        <v>3</v>
      </c>
      <c r="D161">
        <v>6628</v>
      </c>
      <c r="E161">
        <v>160</v>
      </c>
      <c r="F161">
        <v>9531</v>
      </c>
      <c r="G161">
        <v>13026</v>
      </c>
      <c r="H161">
        <v>21068</v>
      </c>
      <c r="I161">
        <v>9450</v>
      </c>
      <c r="J161">
        <v>120382</v>
      </c>
      <c r="K161">
        <v>104</v>
      </c>
      <c r="L161">
        <v>59863</v>
      </c>
      <c r="M161">
        <v>0.89029400000000003</v>
      </c>
      <c r="N161">
        <v>0.71232899999999999</v>
      </c>
      <c r="O161">
        <v>0.72321000000000002</v>
      </c>
      <c r="P161">
        <f t="shared" si="12"/>
        <v>0.77527766666666664</v>
      </c>
      <c r="U161" s="4">
        <v>0.74183200000000005</v>
      </c>
      <c r="AC161" s="9"/>
      <c r="AD161" s="10">
        <v>0.48519600000000002</v>
      </c>
    </row>
    <row r="162" spans="1:30" x14ac:dyDescent="0.55000000000000004">
      <c r="A162">
        <v>7</v>
      </c>
      <c r="B162">
        <v>12</v>
      </c>
      <c r="C162">
        <v>3</v>
      </c>
      <c r="D162">
        <v>15616</v>
      </c>
      <c r="E162">
        <v>160</v>
      </c>
      <c r="F162">
        <v>7076</v>
      </c>
      <c r="G162">
        <v>13308</v>
      </c>
      <c r="H162">
        <v>7770</v>
      </c>
      <c r="I162">
        <v>6560</v>
      </c>
      <c r="J162">
        <v>121318</v>
      </c>
      <c r="K162">
        <v>98</v>
      </c>
      <c r="L162">
        <v>50490</v>
      </c>
      <c r="M162">
        <v>0.89721600000000001</v>
      </c>
      <c r="N162">
        <v>0.67123299999999997</v>
      </c>
      <c r="O162">
        <v>0.60997400000000002</v>
      </c>
      <c r="P162">
        <f t="shared" si="12"/>
        <v>0.72614100000000004</v>
      </c>
      <c r="U162" s="4">
        <v>0.62233700000000003</v>
      </c>
      <c r="AC162" s="9"/>
      <c r="AD162" s="10">
        <v>0.71620799999999996</v>
      </c>
    </row>
    <row r="163" spans="1:30" x14ac:dyDescent="0.55000000000000004">
      <c r="A163">
        <v>8</v>
      </c>
      <c r="B163">
        <v>12</v>
      </c>
      <c r="C163">
        <v>3</v>
      </c>
      <c r="D163">
        <v>15616</v>
      </c>
      <c r="E163">
        <v>160</v>
      </c>
      <c r="F163">
        <v>9531</v>
      </c>
      <c r="G163">
        <v>13026</v>
      </c>
      <c r="H163">
        <v>4306</v>
      </c>
      <c r="I163">
        <v>4320</v>
      </c>
      <c r="J163">
        <v>117196</v>
      </c>
      <c r="K163">
        <v>98</v>
      </c>
      <c r="L163">
        <v>46961</v>
      </c>
      <c r="M163">
        <v>0.86673199999999995</v>
      </c>
      <c r="N163">
        <v>0.67123299999999997</v>
      </c>
      <c r="O163">
        <v>0.56733999999999996</v>
      </c>
      <c r="P163">
        <f t="shared" si="12"/>
        <v>0.70176833333333322</v>
      </c>
      <c r="U163" s="4">
        <v>0.91376366666666675</v>
      </c>
      <c r="AC163" s="9"/>
      <c r="AD163" s="10">
        <v>0.82612600000000003</v>
      </c>
    </row>
    <row r="164" spans="1:30" x14ac:dyDescent="0.55000000000000004">
      <c r="A164">
        <v>9</v>
      </c>
      <c r="B164">
        <v>12</v>
      </c>
      <c r="C164">
        <v>4</v>
      </c>
      <c r="D164">
        <v>5618</v>
      </c>
      <c r="E164">
        <v>40</v>
      </c>
      <c r="F164">
        <v>15311</v>
      </c>
      <c r="G164">
        <v>25380</v>
      </c>
      <c r="H164">
        <v>14033</v>
      </c>
      <c r="I164">
        <v>8850</v>
      </c>
      <c r="J164">
        <v>135216</v>
      </c>
      <c r="K164">
        <v>146</v>
      </c>
      <c r="L164">
        <v>69232</v>
      </c>
      <c r="M164">
        <v>1</v>
      </c>
      <c r="N164">
        <v>1</v>
      </c>
      <c r="O164">
        <v>0.83639799999999997</v>
      </c>
      <c r="P164">
        <f t="shared" si="12"/>
        <v>0.94546600000000003</v>
      </c>
      <c r="U164" s="4">
        <v>0.82875566666666678</v>
      </c>
      <c r="AC164" s="9"/>
      <c r="AD164" s="10">
        <v>0.470163</v>
      </c>
    </row>
    <row r="165" spans="1:30" x14ac:dyDescent="0.55000000000000004">
      <c r="A165">
        <v>10</v>
      </c>
      <c r="B165">
        <v>12</v>
      </c>
      <c r="C165">
        <v>4</v>
      </c>
      <c r="D165">
        <v>5618</v>
      </c>
      <c r="E165">
        <v>40</v>
      </c>
      <c r="F165">
        <v>9687</v>
      </c>
      <c r="G165">
        <v>11388</v>
      </c>
      <c r="H165">
        <v>32138</v>
      </c>
      <c r="I165">
        <v>9450</v>
      </c>
      <c r="J165">
        <v>119196</v>
      </c>
      <c r="K165">
        <v>102</v>
      </c>
      <c r="L165">
        <v>68321</v>
      </c>
      <c r="M165">
        <v>0.88152299999999995</v>
      </c>
      <c r="N165">
        <v>0.69862999999999997</v>
      </c>
      <c r="O165">
        <v>0.82539200000000001</v>
      </c>
      <c r="P165">
        <f t="shared" si="12"/>
        <v>0.80184833333333339</v>
      </c>
      <c r="U165" s="4">
        <v>0.77432033333333328</v>
      </c>
      <c r="AC165" s="9"/>
      <c r="AD165" s="10">
        <v>0.55080600000000002</v>
      </c>
    </row>
    <row r="166" spans="1:30" x14ac:dyDescent="0.55000000000000004">
      <c r="A166">
        <v>11</v>
      </c>
      <c r="B166">
        <v>12</v>
      </c>
      <c r="C166">
        <v>4</v>
      </c>
      <c r="D166">
        <v>15511</v>
      </c>
      <c r="E166">
        <v>160</v>
      </c>
      <c r="F166">
        <v>9687</v>
      </c>
      <c r="G166">
        <v>11388</v>
      </c>
      <c r="H166">
        <v>4729</v>
      </c>
      <c r="I166">
        <v>3950</v>
      </c>
      <c r="J166">
        <v>115362</v>
      </c>
      <c r="K166">
        <v>100</v>
      </c>
      <c r="L166">
        <v>45425</v>
      </c>
      <c r="M166">
        <v>0.85316800000000004</v>
      </c>
      <c r="N166">
        <v>0.68493199999999999</v>
      </c>
      <c r="O166">
        <v>0.54878300000000002</v>
      </c>
      <c r="P166">
        <f t="shared" si="12"/>
        <v>0.69562766666666676</v>
      </c>
      <c r="U166" s="4">
        <v>0.87276066666666663</v>
      </c>
      <c r="AC166" s="9"/>
      <c r="AD166" s="10">
        <v>0.48866599999999999</v>
      </c>
    </row>
    <row r="167" spans="1:30" x14ac:dyDescent="0.55000000000000004">
      <c r="A167">
        <v>12</v>
      </c>
      <c r="B167">
        <v>12</v>
      </c>
      <c r="C167">
        <v>4</v>
      </c>
      <c r="D167">
        <v>5618</v>
      </c>
      <c r="E167">
        <v>40</v>
      </c>
      <c r="F167">
        <v>6315</v>
      </c>
      <c r="G167">
        <v>14232</v>
      </c>
      <c r="H167">
        <v>45949</v>
      </c>
      <c r="I167">
        <v>10620</v>
      </c>
      <c r="J167">
        <v>125540</v>
      </c>
      <c r="K167">
        <v>116</v>
      </c>
      <c r="L167">
        <v>82774</v>
      </c>
      <c r="M167">
        <v>0.92844000000000004</v>
      </c>
      <c r="N167">
        <v>0.79452100000000003</v>
      </c>
      <c r="O167">
        <v>1</v>
      </c>
      <c r="P167">
        <f t="shared" si="12"/>
        <v>0.90765366666666669</v>
      </c>
      <c r="U167" s="4">
        <v>0.73296933333333325</v>
      </c>
      <c r="AC167" s="9"/>
      <c r="AD167" s="10">
        <v>0.743784</v>
      </c>
    </row>
    <row r="168" spans="1:30" x14ac:dyDescent="0.55000000000000004">
      <c r="A168">
        <v>13</v>
      </c>
      <c r="B168">
        <v>12</v>
      </c>
      <c r="C168">
        <v>4</v>
      </c>
      <c r="D168">
        <v>15511</v>
      </c>
      <c r="E168">
        <v>160</v>
      </c>
      <c r="F168">
        <v>3829</v>
      </c>
      <c r="G168">
        <v>6612</v>
      </c>
      <c r="H168">
        <v>16518</v>
      </c>
      <c r="I168">
        <v>6660</v>
      </c>
      <c r="J168">
        <v>116352</v>
      </c>
      <c r="K168">
        <v>92</v>
      </c>
      <c r="L168">
        <v>49290</v>
      </c>
      <c r="M168">
        <v>0.86048999999999998</v>
      </c>
      <c r="N168">
        <v>0.63013699999999995</v>
      </c>
      <c r="O168">
        <v>0.59547700000000003</v>
      </c>
      <c r="P168">
        <f t="shared" si="12"/>
        <v>0.69536799999999988</v>
      </c>
      <c r="U168" s="4">
        <v>0.71580166666666667</v>
      </c>
      <c r="AC168" s="9"/>
      <c r="AD168" s="10">
        <v>0.78273800000000004</v>
      </c>
    </row>
    <row r="169" spans="1:30" x14ac:dyDescent="0.55000000000000004">
      <c r="A169">
        <v>14</v>
      </c>
      <c r="B169">
        <v>12</v>
      </c>
      <c r="C169">
        <v>4</v>
      </c>
      <c r="D169">
        <v>27294</v>
      </c>
      <c r="E169">
        <v>160</v>
      </c>
      <c r="F169">
        <v>6315</v>
      </c>
      <c r="G169">
        <v>14232</v>
      </c>
      <c r="H169">
        <v>2268</v>
      </c>
      <c r="I169">
        <v>720</v>
      </c>
      <c r="J169">
        <v>119996</v>
      </c>
      <c r="K169">
        <v>70</v>
      </c>
      <c r="L169">
        <v>50989</v>
      </c>
      <c r="M169">
        <v>0.88743899999999998</v>
      </c>
      <c r="N169">
        <v>0.47945199999999999</v>
      </c>
      <c r="O169">
        <v>0.61600299999999997</v>
      </c>
      <c r="P169">
        <f t="shared" si="12"/>
        <v>0.66096466666666664</v>
      </c>
      <c r="U169" s="4">
        <v>0.85986833333333335</v>
      </c>
      <c r="AC169" s="9"/>
      <c r="AD169" s="10">
        <v>0.55094100000000001</v>
      </c>
    </row>
    <row r="170" spans="1:30" x14ac:dyDescent="0.55000000000000004">
      <c r="A170">
        <v>1</v>
      </c>
      <c r="B170">
        <v>13</v>
      </c>
      <c r="C170">
        <v>1</v>
      </c>
      <c r="D170">
        <v>4526</v>
      </c>
      <c r="E170">
        <v>0</v>
      </c>
      <c r="F170">
        <v>13579</v>
      </c>
      <c r="G170">
        <v>7806</v>
      </c>
      <c r="H170">
        <v>8464</v>
      </c>
      <c r="I170">
        <v>10800</v>
      </c>
      <c r="J170">
        <v>114866</v>
      </c>
      <c r="K170">
        <v>30</v>
      </c>
      <c r="L170">
        <v>45178</v>
      </c>
      <c r="M170">
        <v>0.88512299999999999</v>
      </c>
      <c r="N170">
        <v>0.227273</v>
      </c>
      <c r="O170">
        <v>0.47498299999999999</v>
      </c>
      <c r="P170">
        <f t="shared" si="12"/>
        <v>0.52912633333333325</v>
      </c>
      <c r="U170" s="4">
        <v>0.81264499999999995</v>
      </c>
      <c r="AC170" s="9"/>
      <c r="AD170" s="10">
        <v>0.55069800000000002</v>
      </c>
    </row>
    <row r="171" spans="1:30" x14ac:dyDescent="0.55000000000000004">
      <c r="A171">
        <v>2</v>
      </c>
      <c r="B171">
        <v>13</v>
      </c>
      <c r="C171">
        <v>2</v>
      </c>
      <c r="D171">
        <v>8922</v>
      </c>
      <c r="E171">
        <v>0</v>
      </c>
      <c r="F171">
        <v>8720</v>
      </c>
      <c r="G171">
        <v>1338</v>
      </c>
      <c r="H171">
        <v>7992</v>
      </c>
      <c r="I171">
        <v>8590</v>
      </c>
      <c r="J171">
        <v>107000</v>
      </c>
      <c r="K171">
        <v>18</v>
      </c>
      <c r="L171">
        <v>35562</v>
      </c>
      <c r="M171">
        <v>0.82450999999999997</v>
      </c>
      <c r="N171">
        <v>0.13636400000000001</v>
      </c>
      <c r="O171">
        <v>0.37388399999999999</v>
      </c>
      <c r="P171">
        <f t="shared" si="12"/>
        <v>0.44491933333333328</v>
      </c>
      <c r="U171" s="4">
        <v>0.71372566666666659</v>
      </c>
      <c r="AC171" s="9"/>
      <c r="AD171" s="10">
        <v>0.58252000000000004</v>
      </c>
    </row>
    <row r="172" spans="1:30" x14ac:dyDescent="0.55000000000000004">
      <c r="A172">
        <v>3</v>
      </c>
      <c r="B172">
        <v>13</v>
      </c>
      <c r="C172">
        <v>3</v>
      </c>
      <c r="D172">
        <v>9346</v>
      </c>
      <c r="E172">
        <v>0</v>
      </c>
      <c r="F172">
        <v>6732</v>
      </c>
      <c r="G172">
        <v>14484</v>
      </c>
      <c r="H172">
        <v>21505</v>
      </c>
      <c r="I172">
        <v>10560</v>
      </c>
      <c r="J172">
        <v>120570</v>
      </c>
      <c r="K172">
        <v>112</v>
      </c>
      <c r="L172">
        <v>62627</v>
      </c>
      <c r="M172">
        <v>0.92907700000000004</v>
      </c>
      <c r="N172">
        <v>0.84848500000000004</v>
      </c>
      <c r="O172">
        <v>0.65843499999999999</v>
      </c>
      <c r="P172">
        <f t="shared" si="12"/>
        <v>0.81199900000000003</v>
      </c>
      <c r="U172" s="4">
        <v>0.8334206666666667</v>
      </c>
      <c r="AC172" s="9"/>
      <c r="AD172" s="10">
        <v>0.74853999999999998</v>
      </c>
    </row>
    <row r="173" spans="1:30" x14ac:dyDescent="0.55000000000000004">
      <c r="A173">
        <v>4</v>
      </c>
      <c r="B173">
        <v>13</v>
      </c>
      <c r="C173">
        <v>3</v>
      </c>
      <c r="D173">
        <v>9346</v>
      </c>
      <c r="E173">
        <v>0</v>
      </c>
      <c r="F173">
        <v>8896</v>
      </c>
      <c r="G173">
        <v>10626</v>
      </c>
      <c r="H173">
        <v>14889</v>
      </c>
      <c r="I173">
        <v>10560</v>
      </c>
      <c r="J173">
        <v>118700</v>
      </c>
      <c r="K173">
        <v>100</v>
      </c>
      <c r="L173">
        <v>54317</v>
      </c>
      <c r="M173">
        <v>0.91466700000000001</v>
      </c>
      <c r="N173">
        <v>0.75757600000000003</v>
      </c>
      <c r="O173">
        <v>0.57106699999999999</v>
      </c>
      <c r="P173">
        <f t="shared" si="12"/>
        <v>0.74777000000000005</v>
      </c>
      <c r="U173" s="4">
        <v>0.64640200000000003</v>
      </c>
      <c r="AC173" s="9"/>
      <c r="AD173" s="10">
        <v>0.98442600000000002</v>
      </c>
    </row>
    <row r="174" spans="1:30" x14ac:dyDescent="0.55000000000000004">
      <c r="A174">
        <v>5</v>
      </c>
      <c r="B174">
        <v>13</v>
      </c>
      <c r="C174">
        <v>3</v>
      </c>
      <c r="D174">
        <v>6468</v>
      </c>
      <c r="E174">
        <v>0</v>
      </c>
      <c r="F174">
        <v>6732</v>
      </c>
      <c r="G174">
        <v>14484</v>
      </c>
      <c r="H174">
        <v>33239</v>
      </c>
      <c r="I174">
        <v>17280</v>
      </c>
      <c r="J174">
        <v>124422</v>
      </c>
      <c r="K174">
        <v>128</v>
      </c>
      <c r="L174">
        <v>78204</v>
      </c>
      <c r="M174">
        <v>0.95875900000000003</v>
      </c>
      <c r="N174">
        <v>0.96969700000000003</v>
      </c>
      <c r="O174">
        <v>0.82220499999999996</v>
      </c>
      <c r="P174">
        <f t="shared" si="12"/>
        <v>0.91688700000000001</v>
      </c>
      <c r="U174" s="4">
        <v>0.63520633333333332</v>
      </c>
      <c r="AC174" s="9"/>
      <c r="AD174" s="10">
        <v>0.447847</v>
      </c>
    </row>
    <row r="175" spans="1:30" x14ac:dyDescent="0.55000000000000004">
      <c r="A175">
        <v>6</v>
      </c>
      <c r="B175">
        <v>13</v>
      </c>
      <c r="C175">
        <v>3</v>
      </c>
      <c r="D175">
        <v>6468</v>
      </c>
      <c r="E175">
        <v>0</v>
      </c>
      <c r="F175">
        <v>8896</v>
      </c>
      <c r="G175">
        <v>10626</v>
      </c>
      <c r="H175">
        <v>22086</v>
      </c>
      <c r="I175">
        <v>16980</v>
      </c>
      <c r="J175">
        <v>122750</v>
      </c>
      <c r="K175">
        <v>116</v>
      </c>
      <c r="L175">
        <v>65057</v>
      </c>
      <c r="M175">
        <v>0.94587500000000002</v>
      </c>
      <c r="N175">
        <v>0.87878800000000001</v>
      </c>
      <c r="O175">
        <v>0.68398300000000001</v>
      </c>
      <c r="P175">
        <f t="shared" si="12"/>
        <v>0.83621533333333342</v>
      </c>
      <c r="U175" s="4">
        <v>0.96277199999999985</v>
      </c>
      <c r="AC175" s="9"/>
      <c r="AD175" s="10">
        <v>0.51431400000000005</v>
      </c>
    </row>
    <row r="176" spans="1:30" x14ac:dyDescent="0.55000000000000004">
      <c r="A176">
        <v>7</v>
      </c>
      <c r="B176">
        <v>13</v>
      </c>
      <c r="C176">
        <v>3</v>
      </c>
      <c r="D176">
        <v>12144</v>
      </c>
      <c r="E176">
        <v>0</v>
      </c>
      <c r="F176">
        <v>6732</v>
      </c>
      <c r="G176">
        <v>14484</v>
      </c>
      <c r="H176">
        <v>8816</v>
      </c>
      <c r="I176">
        <v>10760</v>
      </c>
      <c r="J176">
        <v>120642</v>
      </c>
      <c r="K176">
        <v>106</v>
      </c>
      <c r="L176">
        <v>52936</v>
      </c>
      <c r="M176">
        <v>0.92963200000000001</v>
      </c>
      <c r="N176">
        <v>0.80303000000000002</v>
      </c>
      <c r="O176">
        <v>0.55654700000000001</v>
      </c>
      <c r="P176">
        <f t="shared" si="12"/>
        <v>0.76306966666666665</v>
      </c>
      <c r="U176" s="4">
        <v>0.93538433333333337</v>
      </c>
      <c r="AC176" s="9"/>
      <c r="AD176" s="10">
        <v>0.39174900000000001</v>
      </c>
    </row>
    <row r="177" spans="1:30" x14ac:dyDescent="0.55000000000000004">
      <c r="A177">
        <v>8</v>
      </c>
      <c r="B177">
        <v>13</v>
      </c>
      <c r="C177">
        <v>3</v>
      </c>
      <c r="D177">
        <v>12144</v>
      </c>
      <c r="E177">
        <v>0</v>
      </c>
      <c r="F177">
        <v>8896</v>
      </c>
      <c r="G177">
        <v>10626</v>
      </c>
      <c r="H177">
        <v>5110</v>
      </c>
      <c r="I177">
        <v>10560</v>
      </c>
      <c r="J177">
        <v>118700</v>
      </c>
      <c r="K177">
        <v>94</v>
      </c>
      <c r="L177">
        <v>47336</v>
      </c>
      <c r="M177">
        <v>0.91466700000000001</v>
      </c>
      <c r="N177">
        <v>0.712121</v>
      </c>
      <c r="O177">
        <v>0.49767099999999997</v>
      </c>
      <c r="P177">
        <f t="shared" si="12"/>
        <v>0.70815299999999992</v>
      </c>
      <c r="U177" s="4">
        <v>0.85283199999999992</v>
      </c>
      <c r="AC177" s="9"/>
      <c r="AD177" s="10">
        <v>0.81893000000000005</v>
      </c>
    </row>
    <row r="178" spans="1:30" x14ac:dyDescent="0.55000000000000004">
      <c r="A178">
        <v>9</v>
      </c>
      <c r="B178">
        <v>13</v>
      </c>
      <c r="C178">
        <v>4</v>
      </c>
      <c r="D178">
        <v>4354</v>
      </c>
      <c r="E178">
        <v>0</v>
      </c>
      <c r="F178">
        <v>12900</v>
      </c>
      <c r="G178">
        <v>20982</v>
      </c>
      <c r="H178">
        <v>19271</v>
      </c>
      <c r="I178">
        <v>15280</v>
      </c>
      <c r="J178">
        <v>129774</v>
      </c>
      <c r="K178">
        <v>132</v>
      </c>
      <c r="L178">
        <v>72788</v>
      </c>
      <c r="M178">
        <v>1</v>
      </c>
      <c r="N178">
        <v>1</v>
      </c>
      <c r="O178">
        <v>0.76526300000000003</v>
      </c>
      <c r="P178">
        <f t="shared" si="12"/>
        <v>0.92175433333333334</v>
      </c>
      <c r="U178" s="4">
        <v>0.79673566666666673</v>
      </c>
      <c r="AC178" s="9"/>
      <c r="AD178" s="10">
        <v>0.89112199999999997</v>
      </c>
    </row>
    <row r="179" spans="1:30" x14ac:dyDescent="0.55000000000000004">
      <c r="A179">
        <v>10</v>
      </c>
      <c r="B179">
        <v>13</v>
      </c>
      <c r="C179">
        <v>4</v>
      </c>
      <c r="D179">
        <v>4354</v>
      </c>
      <c r="E179">
        <v>0</v>
      </c>
      <c r="F179">
        <v>8622</v>
      </c>
      <c r="G179">
        <v>15900</v>
      </c>
      <c r="H179">
        <v>42716</v>
      </c>
      <c r="I179">
        <v>17120</v>
      </c>
      <c r="J179">
        <v>124316</v>
      </c>
      <c r="K179">
        <v>114</v>
      </c>
      <c r="L179">
        <v>88713</v>
      </c>
      <c r="M179">
        <v>0.95794199999999996</v>
      </c>
      <c r="N179">
        <v>0.86363599999999996</v>
      </c>
      <c r="O179">
        <v>0.93269199999999997</v>
      </c>
      <c r="P179">
        <f t="shared" si="12"/>
        <v>0.91808999999999996</v>
      </c>
      <c r="U179" s="4">
        <v>0.67616633333333331</v>
      </c>
      <c r="AC179" s="9"/>
      <c r="AD179" s="10">
        <v>0.576658</v>
      </c>
    </row>
    <row r="180" spans="1:30" x14ac:dyDescent="0.55000000000000004">
      <c r="A180">
        <v>11</v>
      </c>
      <c r="B180">
        <v>13</v>
      </c>
      <c r="C180">
        <v>4</v>
      </c>
      <c r="D180">
        <v>12957</v>
      </c>
      <c r="E180">
        <v>0</v>
      </c>
      <c r="F180">
        <v>8622</v>
      </c>
      <c r="G180">
        <v>15900</v>
      </c>
      <c r="H180">
        <v>5823</v>
      </c>
      <c r="I180">
        <v>10560</v>
      </c>
      <c r="J180">
        <v>120680</v>
      </c>
      <c r="K180">
        <v>114</v>
      </c>
      <c r="L180">
        <v>53862</v>
      </c>
      <c r="M180">
        <v>0.92992399999999997</v>
      </c>
      <c r="N180">
        <v>0.86363599999999996</v>
      </c>
      <c r="O180">
        <v>0.56628299999999998</v>
      </c>
      <c r="P180">
        <f t="shared" si="12"/>
        <v>0.78661433333333319</v>
      </c>
      <c r="U180" s="4">
        <v>0.64134900000000006</v>
      </c>
      <c r="AC180" s="9"/>
      <c r="AD180" s="10">
        <v>0.59725899999999998</v>
      </c>
    </row>
    <row r="181" spans="1:30" x14ac:dyDescent="0.55000000000000004">
      <c r="A181">
        <v>12</v>
      </c>
      <c r="B181">
        <v>13</v>
      </c>
      <c r="C181">
        <v>4</v>
      </c>
      <c r="D181">
        <v>4354</v>
      </c>
      <c r="E181">
        <v>0</v>
      </c>
      <c r="F181">
        <v>5810</v>
      </c>
      <c r="G181">
        <v>12288</v>
      </c>
      <c r="H181">
        <v>55971</v>
      </c>
      <c r="I181">
        <v>16691</v>
      </c>
      <c r="J181">
        <v>120590</v>
      </c>
      <c r="K181">
        <v>98</v>
      </c>
      <c r="L181">
        <v>95115</v>
      </c>
      <c r="M181">
        <v>0.92923100000000003</v>
      </c>
      <c r="N181">
        <v>0.74242399999999997</v>
      </c>
      <c r="O181">
        <v>1</v>
      </c>
      <c r="P181">
        <f t="shared" si="12"/>
        <v>0.89055166666666663</v>
      </c>
      <c r="U181" s="4">
        <v>0.87969533333333327</v>
      </c>
      <c r="AC181" s="9"/>
      <c r="AD181" s="10">
        <v>0.56030599999999997</v>
      </c>
    </row>
    <row r="182" spans="1:30" x14ac:dyDescent="0.55000000000000004">
      <c r="A182">
        <v>13</v>
      </c>
      <c r="B182">
        <v>13</v>
      </c>
      <c r="C182">
        <v>4</v>
      </c>
      <c r="D182">
        <v>12957</v>
      </c>
      <c r="E182">
        <v>0</v>
      </c>
      <c r="F182">
        <v>4061</v>
      </c>
      <c r="G182">
        <v>7272</v>
      </c>
      <c r="H182">
        <v>13125</v>
      </c>
      <c r="I182">
        <v>10800</v>
      </c>
      <c r="J182">
        <v>115000</v>
      </c>
      <c r="K182">
        <v>92</v>
      </c>
      <c r="L182">
        <v>48215</v>
      </c>
      <c r="M182">
        <v>0.88615600000000005</v>
      </c>
      <c r="N182">
        <v>0.69696999999999998</v>
      </c>
      <c r="O182">
        <v>0.50691299999999995</v>
      </c>
      <c r="P182">
        <f t="shared" si="12"/>
        <v>0.6966796666666667</v>
      </c>
      <c r="U182" s="4">
        <v>0.90391733333333335</v>
      </c>
      <c r="AC182" s="9"/>
      <c r="AD182" s="10">
        <v>0.93484699999999998</v>
      </c>
    </row>
    <row r="183" spans="1:30" x14ac:dyDescent="0.55000000000000004">
      <c r="A183">
        <v>14</v>
      </c>
      <c r="B183">
        <v>13</v>
      </c>
      <c r="C183">
        <v>4</v>
      </c>
      <c r="D183">
        <v>17690</v>
      </c>
      <c r="E183">
        <v>0</v>
      </c>
      <c r="F183">
        <v>5810</v>
      </c>
      <c r="G183">
        <v>12288</v>
      </c>
      <c r="H183">
        <v>2241</v>
      </c>
      <c r="I183">
        <v>4050</v>
      </c>
      <c r="J183">
        <v>110528</v>
      </c>
      <c r="K183">
        <v>80</v>
      </c>
      <c r="L183">
        <v>42080</v>
      </c>
      <c r="M183">
        <v>0.85169600000000001</v>
      </c>
      <c r="N183">
        <v>0.60606099999999996</v>
      </c>
      <c r="O183">
        <v>0.44241200000000003</v>
      </c>
      <c r="P183">
        <f t="shared" si="12"/>
        <v>0.63338966666666663</v>
      </c>
      <c r="U183" s="4">
        <v>0.79879933333333331</v>
      </c>
      <c r="AC183" s="9"/>
      <c r="AD183" s="10">
        <v>0.89800800000000003</v>
      </c>
    </row>
    <row r="184" spans="1:30" x14ac:dyDescent="0.55000000000000004">
      <c r="A184">
        <v>1</v>
      </c>
      <c r="B184">
        <v>14</v>
      </c>
      <c r="C184">
        <v>1</v>
      </c>
      <c r="D184">
        <v>5454</v>
      </c>
      <c r="E184">
        <v>0</v>
      </c>
      <c r="F184">
        <v>15987</v>
      </c>
      <c r="G184">
        <v>8814</v>
      </c>
      <c r="H184">
        <v>8239</v>
      </c>
      <c r="I184">
        <v>6090</v>
      </c>
      <c r="J184">
        <v>112352</v>
      </c>
      <c r="K184">
        <v>28</v>
      </c>
      <c r="L184">
        <v>44584</v>
      </c>
      <c r="M184">
        <v>0.83331100000000002</v>
      </c>
      <c r="N184">
        <v>0.197183</v>
      </c>
      <c r="O184">
        <v>0.57429200000000002</v>
      </c>
      <c r="P184">
        <f t="shared" si="12"/>
        <v>0.53492866666666672</v>
      </c>
      <c r="U184" s="4">
        <v>0.85733566666666672</v>
      </c>
      <c r="AC184" s="9"/>
      <c r="AD184" s="10">
        <v>0.57157000000000002</v>
      </c>
    </row>
    <row r="185" spans="1:30" x14ac:dyDescent="0.55000000000000004">
      <c r="A185">
        <v>2</v>
      </c>
      <c r="B185">
        <v>14</v>
      </c>
      <c r="C185">
        <v>2</v>
      </c>
      <c r="D185">
        <v>8222</v>
      </c>
      <c r="E185">
        <v>0</v>
      </c>
      <c r="F185">
        <v>10404</v>
      </c>
      <c r="G185">
        <v>4566</v>
      </c>
      <c r="H185">
        <v>10092</v>
      </c>
      <c r="I185">
        <v>12150</v>
      </c>
      <c r="J185">
        <v>114520</v>
      </c>
      <c r="K185">
        <v>50</v>
      </c>
      <c r="L185">
        <v>45434</v>
      </c>
      <c r="M185">
        <v>0.84939100000000001</v>
      </c>
      <c r="N185">
        <v>0.35211300000000001</v>
      </c>
      <c r="O185">
        <v>0.58524100000000001</v>
      </c>
      <c r="P185">
        <f t="shared" si="12"/>
        <v>0.59558166666666656</v>
      </c>
      <c r="U185" s="4">
        <v>0.77239633333333335</v>
      </c>
      <c r="AC185" s="9"/>
      <c r="AD185" s="10">
        <v>0.57829200000000003</v>
      </c>
    </row>
    <row r="186" spans="1:30" x14ac:dyDescent="0.55000000000000004">
      <c r="A186">
        <v>3</v>
      </c>
      <c r="B186">
        <v>14</v>
      </c>
      <c r="C186">
        <v>3</v>
      </c>
      <c r="D186">
        <v>10316</v>
      </c>
      <c r="E186">
        <v>0</v>
      </c>
      <c r="F186">
        <v>7551</v>
      </c>
      <c r="G186">
        <v>15366</v>
      </c>
      <c r="H186">
        <v>13751</v>
      </c>
      <c r="I186">
        <v>12550</v>
      </c>
      <c r="J186">
        <v>124236</v>
      </c>
      <c r="K186">
        <v>130</v>
      </c>
      <c r="L186">
        <v>59534</v>
      </c>
      <c r="M186">
        <v>0.921454</v>
      </c>
      <c r="N186">
        <v>0.915493</v>
      </c>
      <c r="O186">
        <v>0.76686500000000002</v>
      </c>
      <c r="P186">
        <f t="shared" si="12"/>
        <v>0.86793733333333334</v>
      </c>
      <c r="U186" s="4">
        <v>0.67462733333333347</v>
      </c>
      <c r="AC186" s="9"/>
      <c r="AD186" s="10">
        <v>0.515787</v>
      </c>
    </row>
    <row r="187" spans="1:30" x14ac:dyDescent="0.55000000000000004">
      <c r="A187">
        <v>4</v>
      </c>
      <c r="B187">
        <v>14</v>
      </c>
      <c r="C187">
        <v>3</v>
      </c>
      <c r="D187">
        <v>10316</v>
      </c>
      <c r="E187">
        <v>0</v>
      </c>
      <c r="F187">
        <v>9543</v>
      </c>
      <c r="G187">
        <v>16062</v>
      </c>
      <c r="H187">
        <v>8383</v>
      </c>
      <c r="I187">
        <v>12950</v>
      </c>
      <c r="J187">
        <v>123744</v>
      </c>
      <c r="K187">
        <v>128</v>
      </c>
      <c r="L187">
        <v>57255</v>
      </c>
      <c r="M187">
        <v>0.91780499999999998</v>
      </c>
      <c r="N187">
        <v>0.90140799999999999</v>
      </c>
      <c r="O187">
        <v>0.73750899999999997</v>
      </c>
      <c r="P187">
        <f t="shared" si="12"/>
        <v>0.85224066666666654</v>
      </c>
      <c r="U187" s="4">
        <v>0.96980600000000006</v>
      </c>
      <c r="AC187" s="9"/>
      <c r="AD187" s="10">
        <v>0.74622599999999994</v>
      </c>
    </row>
    <row r="188" spans="1:30" x14ac:dyDescent="0.55000000000000004">
      <c r="A188">
        <v>5</v>
      </c>
      <c r="B188">
        <v>14</v>
      </c>
      <c r="C188">
        <v>3</v>
      </c>
      <c r="D188">
        <v>6931</v>
      </c>
      <c r="E188">
        <v>0</v>
      </c>
      <c r="F188">
        <v>7551</v>
      </c>
      <c r="G188">
        <v>15366</v>
      </c>
      <c r="H188">
        <v>27139</v>
      </c>
      <c r="I188">
        <v>12150</v>
      </c>
      <c r="J188">
        <v>124398</v>
      </c>
      <c r="K188">
        <v>106</v>
      </c>
      <c r="L188">
        <v>69137</v>
      </c>
      <c r="M188">
        <v>0.92265600000000003</v>
      </c>
      <c r="N188">
        <v>0.746479</v>
      </c>
      <c r="O188">
        <v>0.89056199999999996</v>
      </c>
      <c r="P188">
        <f t="shared" si="12"/>
        <v>0.85323233333333326</v>
      </c>
      <c r="U188" s="4">
        <v>0.83155000000000001</v>
      </c>
      <c r="AC188" s="9"/>
      <c r="AD188" s="10">
        <v>0.94214299999999995</v>
      </c>
    </row>
    <row r="189" spans="1:30" x14ac:dyDescent="0.55000000000000004">
      <c r="A189">
        <v>6</v>
      </c>
      <c r="B189">
        <v>14</v>
      </c>
      <c r="C189">
        <v>3</v>
      </c>
      <c r="D189">
        <v>6931</v>
      </c>
      <c r="E189">
        <v>0</v>
      </c>
      <c r="F189">
        <v>9543</v>
      </c>
      <c r="G189">
        <v>16062</v>
      </c>
      <c r="H189">
        <v>22012</v>
      </c>
      <c r="I189">
        <v>12150</v>
      </c>
      <c r="J189">
        <v>123672</v>
      </c>
      <c r="K189">
        <v>104</v>
      </c>
      <c r="L189">
        <v>66698</v>
      </c>
      <c r="M189">
        <v>0.91727099999999995</v>
      </c>
      <c r="N189">
        <v>0.73239399999999999</v>
      </c>
      <c r="O189">
        <v>0.85914500000000005</v>
      </c>
      <c r="P189">
        <f t="shared" si="12"/>
        <v>0.83626999999999996</v>
      </c>
      <c r="U189" s="4">
        <v>0.83529833333333336</v>
      </c>
      <c r="AC189" s="9"/>
      <c r="AD189" s="10">
        <v>0.57393499999999997</v>
      </c>
    </row>
    <row r="190" spans="1:30" x14ac:dyDescent="0.55000000000000004">
      <c r="A190">
        <v>7</v>
      </c>
      <c r="B190">
        <v>14</v>
      </c>
      <c r="C190">
        <v>3</v>
      </c>
      <c r="D190">
        <v>13687</v>
      </c>
      <c r="E190">
        <v>0</v>
      </c>
      <c r="F190">
        <v>7551</v>
      </c>
      <c r="G190">
        <v>15366</v>
      </c>
      <c r="H190">
        <v>7693</v>
      </c>
      <c r="I190">
        <v>8960</v>
      </c>
      <c r="J190">
        <v>120996</v>
      </c>
      <c r="K190">
        <v>124</v>
      </c>
      <c r="L190">
        <v>53257</v>
      </c>
      <c r="M190">
        <v>0.89742299999999997</v>
      </c>
      <c r="N190">
        <v>0.87323899999999999</v>
      </c>
      <c r="O190">
        <v>0.68601000000000001</v>
      </c>
      <c r="P190">
        <f t="shared" si="12"/>
        <v>0.81889066666666677</v>
      </c>
      <c r="U190" s="4">
        <v>0.80311500000000002</v>
      </c>
      <c r="AC190" s="9"/>
      <c r="AD190" s="10">
        <v>0.57123599999999997</v>
      </c>
    </row>
    <row r="191" spans="1:30" x14ac:dyDescent="0.55000000000000004">
      <c r="A191">
        <v>8</v>
      </c>
      <c r="B191">
        <v>14</v>
      </c>
      <c r="C191">
        <v>3</v>
      </c>
      <c r="D191">
        <v>13687</v>
      </c>
      <c r="E191">
        <v>0</v>
      </c>
      <c r="F191">
        <v>9543</v>
      </c>
      <c r="G191">
        <v>16062</v>
      </c>
      <c r="H191">
        <v>4185</v>
      </c>
      <c r="I191">
        <v>6960</v>
      </c>
      <c r="J191">
        <v>119262</v>
      </c>
      <c r="K191">
        <v>122</v>
      </c>
      <c r="L191">
        <v>50437</v>
      </c>
      <c r="M191">
        <v>0.88456199999999996</v>
      </c>
      <c r="N191">
        <v>0.859155</v>
      </c>
      <c r="O191">
        <v>0.64968499999999996</v>
      </c>
      <c r="P191">
        <f t="shared" si="12"/>
        <v>0.79780066666666671</v>
      </c>
      <c r="U191" s="4">
        <v>0.76596833333333336</v>
      </c>
      <c r="AC191" s="9"/>
      <c r="AD191" s="10">
        <v>0.45163999999999999</v>
      </c>
    </row>
    <row r="192" spans="1:30" x14ac:dyDescent="0.55000000000000004">
      <c r="A192">
        <v>9</v>
      </c>
      <c r="B192">
        <v>14</v>
      </c>
      <c r="C192">
        <v>4</v>
      </c>
      <c r="D192">
        <v>5330</v>
      </c>
      <c r="E192">
        <v>0</v>
      </c>
      <c r="F192">
        <v>14621</v>
      </c>
      <c r="G192">
        <v>26418</v>
      </c>
      <c r="H192">
        <v>12546</v>
      </c>
      <c r="I192">
        <v>12150</v>
      </c>
      <c r="J192">
        <v>134826</v>
      </c>
      <c r="K192">
        <v>142</v>
      </c>
      <c r="L192">
        <v>71066</v>
      </c>
      <c r="M192">
        <v>1</v>
      </c>
      <c r="N192">
        <v>1</v>
      </c>
      <c r="O192">
        <v>0.91540999999999995</v>
      </c>
      <c r="P192">
        <f t="shared" si="12"/>
        <v>0.97180333333333335</v>
      </c>
      <c r="U192" s="4">
        <v>0.65005299999999999</v>
      </c>
      <c r="AC192" s="9"/>
      <c r="AD192" s="10">
        <v>0.82594000000000001</v>
      </c>
    </row>
    <row r="193" spans="1:30" x14ac:dyDescent="0.55000000000000004">
      <c r="A193">
        <v>10</v>
      </c>
      <c r="B193">
        <v>14</v>
      </c>
      <c r="C193">
        <v>4</v>
      </c>
      <c r="D193">
        <v>5330</v>
      </c>
      <c r="E193">
        <v>0</v>
      </c>
      <c r="F193">
        <v>10317</v>
      </c>
      <c r="G193">
        <v>16380</v>
      </c>
      <c r="H193">
        <v>28431</v>
      </c>
      <c r="I193">
        <v>12150</v>
      </c>
      <c r="J193">
        <v>127346</v>
      </c>
      <c r="K193">
        <v>110</v>
      </c>
      <c r="L193">
        <v>72609</v>
      </c>
      <c r="M193">
        <v>0.94452100000000005</v>
      </c>
      <c r="N193">
        <v>0.774648</v>
      </c>
      <c r="O193">
        <v>0.93528500000000003</v>
      </c>
      <c r="P193">
        <f t="shared" si="12"/>
        <v>0.88481799999999999</v>
      </c>
      <c r="U193" s="4">
        <v>0.922342</v>
      </c>
      <c r="AC193" s="9"/>
      <c r="AD193" s="10">
        <v>0.80838200000000004</v>
      </c>
    </row>
    <row r="194" spans="1:30" x14ac:dyDescent="0.55000000000000004">
      <c r="A194">
        <v>11</v>
      </c>
      <c r="B194">
        <v>14</v>
      </c>
      <c r="C194">
        <v>4</v>
      </c>
      <c r="D194">
        <v>14053</v>
      </c>
      <c r="E194">
        <v>0</v>
      </c>
      <c r="F194">
        <v>10317</v>
      </c>
      <c r="G194">
        <v>16380</v>
      </c>
      <c r="H194">
        <v>3336</v>
      </c>
      <c r="I194">
        <v>5180</v>
      </c>
      <c r="J194">
        <v>121748</v>
      </c>
      <c r="K194">
        <v>112</v>
      </c>
      <c r="L194">
        <v>49266</v>
      </c>
      <c r="M194">
        <v>0.90300100000000005</v>
      </c>
      <c r="N194">
        <v>0.78873199999999999</v>
      </c>
      <c r="O194">
        <v>0.63460099999999997</v>
      </c>
      <c r="P194">
        <f t="shared" si="12"/>
        <v>0.77544466666666667</v>
      </c>
      <c r="U194" s="4">
        <v>0.86438099999999995</v>
      </c>
      <c r="AC194" s="9"/>
      <c r="AD194" s="10">
        <v>0.48666300000000001</v>
      </c>
    </row>
    <row r="195" spans="1:30" x14ac:dyDescent="0.55000000000000004">
      <c r="A195">
        <v>12</v>
      </c>
      <c r="B195">
        <v>14</v>
      </c>
      <c r="C195">
        <v>4</v>
      </c>
      <c r="D195">
        <v>5330</v>
      </c>
      <c r="E195">
        <v>0</v>
      </c>
      <c r="F195">
        <v>7009</v>
      </c>
      <c r="G195">
        <v>12966</v>
      </c>
      <c r="H195">
        <v>40177</v>
      </c>
      <c r="I195">
        <v>12150</v>
      </c>
      <c r="J195">
        <v>123078</v>
      </c>
      <c r="K195">
        <v>104</v>
      </c>
      <c r="L195">
        <v>77633</v>
      </c>
      <c r="M195">
        <v>0.91286500000000004</v>
      </c>
      <c r="N195">
        <v>0.73239399999999999</v>
      </c>
      <c r="O195">
        <v>1</v>
      </c>
      <c r="P195">
        <f t="shared" ref="P195:P211" si="13">(M195*1+N195*1+O195*1)/3</f>
        <v>0.88175300000000012</v>
      </c>
      <c r="U195" s="4">
        <v>0.80047299999999988</v>
      </c>
      <c r="AC195" s="9"/>
      <c r="AD195" s="10">
        <v>0.65798599999999996</v>
      </c>
    </row>
    <row r="196" spans="1:30" x14ac:dyDescent="0.55000000000000004">
      <c r="A196">
        <v>13</v>
      </c>
      <c r="B196">
        <v>14</v>
      </c>
      <c r="C196">
        <v>4</v>
      </c>
      <c r="D196">
        <v>14053</v>
      </c>
      <c r="E196">
        <v>0</v>
      </c>
      <c r="F196">
        <v>4396</v>
      </c>
      <c r="G196">
        <v>10848</v>
      </c>
      <c r="H196">
        <v>12131</v>
      </c>
      <c r="I196">
        <v>8960</v>
      </c>
      <c r="J196">
        <v>118252</v>
      </c>
      <c r="K196">
        <v>110</v>
      </c>
      <c r="L196">
        <v>50388</v>
      </c>
      <c r="M196">
        <v>0.87707100000000005</v>
      </c>
      <c r="N196">
        <v>0.774648</v>
      </c>
      <c r="O196">
        <v>0.64905400000000002</v>
      </c>
      <c r="P196">
        <f t="shared" si="13"/>
        <v>0.76692433333333332</v>
      </c>
      <c r="U196" s="4">
        <v>0.84546533333333329</v>
      </c>
      <c r="AC196" s="9"/>
      <c r="AD196" s="10">
        <v>0.52490400000000004</v>
      </c>
    </row>
    <row r="197" spans="1:30" x14ac:dyDescent="0.55000000000000004">
      <c r="A197">
        <v>14</v>
      </c>
      <c r="B197">
        <v>14</v>
      </c>
      <c r="C197">
        <v>4</v>
      </c>
      <c r="D197">
        <v>19519</v>
      </c>
      <c r="E197">
        <v>0</v>
      </c>
      <c r="F197">
        <v>7009</v>
      </c>
      <c r="G197">
        <v>12966</v>
      </c>
      <c r="H197">
        <v>2097</v>
      </c>
      <c r="I197">
        <v>4880</v>
      </c>
      <c r="J197">
        <v>115500</v>
      </c>
      <c r="K197">
        <v>72</v>
      </c>
      <c r="L197">
        <v>46472</v>
      </c>
      <c r="M197">
        <v>0.85665999999999998</v>
      </c>
      <c r="N197">
        <v>0.50704199999999999</v>
      </c>
      <c r="O197">
        <v>0.598611</v>
      </c>
      <c r="P197">
        <f t="shared" si="13"/>
        <v>0.65410433333333329</v>
      </c>
      <c r="U197" s="4">
        <v>0.65500100000000006</v>
      </c>
      <c r="AC197" s="9"/>
      <c r="AD197" s="10">
        <v>0.88071999999999995</v>
      </c>
    </row>
    <row r="198" spans="1:30" x14ac:dyDescent="0.55000000000000004">
      <c r="A198">
        <v>1</v>
      </c>
      <c r="B198">
        <v>15</v>
      </c>
      <c r="C198">
        <v>1</v>
      </c>
      <c r="D198">
        <v>4831</v>
      </c>
      <c r="E198">
        <v>0</v>
      </c>
      <c r="F198">
        <v>10486</v>
      </c>
      <c r="G198">
        <v>7020</v>
      </c>
      <c r="H198">
        <v>9198</v>
      </c>
      <c r="I198">
        <v>12060</v>
      </c>
      <c r="J198">
        <v>123232</v>
      </c>
      <c r="K198">
        <v>28</v>
      </c>
      <c r="L198">
        <v>43598</v>
      </c>
      <c r="M198">
        <v>0.88973599999999997</v>
      </c>
      <c r="N198">
        <v>0.222222</v>
      </c>
      <c r="O198">
        <v>0.55796199999999996</v>
      </c>
      <c r="P198">
        <f t="shared" si="13"/>
        <v>0.55663999999999991</v>
      </c>
      <c r="U198" s="4">
        <v>0.64309933333333336</v>
      </c>
      <c r="AC198" s="9"/>
      <c r="AD198" s="10">
        <v>0.88644199999999995</v>
      </c>
    </row>
    <row r="199" spans="1:30" x14ac:dyDescent="0.55000000000000004">
      <c r="A199">
        <v>2</v>
      </c>
      <c r="B199">
        <v>15</v>
      </c>
      <c r="C199">
        <v>2</v>
      </c>
      <c r="D199">
        <v>4572</v>
      </c>
      <c r="E199">
        <v>0</v>
      </c>
      <c r="F199">
        <v>11806</v>
      </c>
      <c r="G199">
        <v>9042</v>
      </c>
      <c r="H199">
        <v>8170</v>
      </c>
      <c r="I199">
        <v>8990</v>
      </c>
      <c r="J199">
        <v>122428</v>
      </c>
      <c r="K199">
        <v>58</v>
      </c>
      <c r="L199">
        <v>42580</v>
      </c>
      <c r="M199">
        <v>0.88393100000000002</v>
      </c>
      <c r="N199">
        <v>0.46031699999999998</v>
      </c>
      <c r="O199">
        <v>0.544933</v>
      </c>
      <c r="P199">
        <f t="shared" si="13"/>
        <v>0.62972699999999993</v>
      </c>
      <c r="U199" s="4">
        <v>0.88966666666666672</v>
      </c>
      <c r="AC199" s="9"/>
      <c r="AD199" s="10">
        <v>0.51590000000000003</v>
      </c>
    </row>
    <row r="200" spans="1:30" x14ac:dyDescent="0.55000000000000004">
      <c r="A200">
        <v>3</v>
      </c>
      <c r="B200">
        <v>15</v>
      </c>
      <c r="C200">
        <v>3</v>
      </c>
      <c r="D200">
        <v>9126</v>
      </c>
      <c r="E200">
        <v>120</v>
      </c>
      <c r="F200">
        <v>6104</v>
      </c>
      <c r="G200">
        <v>14244</v>
      </c>
      <c r="H200">
        <v>9760</v>
      </c>
      <c r="I200">
        <v>16450</v>
      </c>
      <c r="J200">
        <v>133632</v>
      </c>
      <c r="K200">
        <v>122</v>
      </c>
      <c r="L200">
        <v>55804</v>
      </c>
      <c r="M200">
        <v>0.96482400000000001</v>
      </c>
      <c r="N200">
        <v>0.96825399999999995</v>
      </c>
      <c r="O200">
        <v>0.71417200000000003</v>
      </c>
      <c r="P200">
        <f t="shared" si="13"/>
        <v>0.88241666666666674</v>
      </c>
      <c r="U200" s="4">
        <v>0.87514333333333338</v>
      </c>
      <c r="AC200" s="9"/>
      <c r="AD200" s="10">
        <v>0.50607999999999997</v>
      </c>
    </row>
    <row r="201" spans="1:30" x14ac:dyDescent="0.55000000000000004">
      <c r="A201">
        <v>4</v>
      </c>
      <c r="B201">
        <v>15</v>
      </c>
      <c r="C201">
        <v>3</v>
      </c>
      <c r="D201">
        <v>9126</v>
      </c>
      <c r="E201">
        <v>120</v>
      </c>
      <c r="F201">
        <v>7718</v>
      </c>
      <c r="G201">
        <v>16158</v>
      </c>
      <c r="H201">
        <v>5990</v>
      </c>
      <c r="I201">
        <v>16450</v>
      </c>
      <c r="J201">
        <v>137712</v>
      </c>
      <c r="K201">
        <v>126</v>
      </c>
      <c r="L201">
        <v>55563</v>
      </c>
      <c r="M201">
        <v>0.994282</v>
      </c>
      <c r="N201">
        <v>1</v>
      </c>
      <c r="O201">
        <v>0.71108800000000005</v>
      </c>
      <c r="P201">
        <f t="shared" si="13"/>
        <v>0.90179000000000009</v>
      </c>
      <c r="U201" s="4">
        <v>0.736738</v>
      </c>
      <c r="AC201" s="9"/>
      <c r="AD201" s="10">
        <v>0.46838600000000002</v>
      </c>
    </row>
    <row r="202" spans="1:30" x14ac:dyDescent="0.55000000000000004">
      <c r="A202">
        <v>5</v>
      </c>
      <c r="B202">
        <v>15</v>
      </c>
      <c r="C202">
        <v>3</v>
      </c>
      <c r="D202">
        <v>6260</v>
      </c>
      <c r="E202">
        <v>0</v>
      </c>
      <c r="F202">
        <v>6104</v>
      </c>
      <c r="G202">
        <v>14244</v>
      </c>
      <c r="H202">
        <v>20072</v>
      </c>
      <c r="I202">
        <v>16450</v>
      </c>
      <c r="J202">
        <v>133884</v>
      </c>
      <c r="K202">
        <v>120</v>
      </c>
      <c r="L202">
        <v>63130</v>
      </c>
      <c r="M202">
        <v>0.96664399999999995</v>
      </c>
      <c r="N202">
        <v>0.95238100000000003</v>
      </c>
      <c r="O202">
        <v>0.80793000000000004</v>
      </c>
      <c r="P202">
        <f t="shared" si="13"/>
        <v>0.90898500000000004</v>
      </c>
      <c r="U202" s="4">
        <v>0.82654899999999998</v>
      </c>
      <c r="AC202" s="9"/>
      <c r="AD202" s="10">
        <v>0.93667999999999996</v>
      </c>
    </row>
    <row r="203" spans="1:30" x14ac:dyDescent="0.55000000000000004">
      <c r="A203">
        <v>6</v>
      </c>
      <c r="B203">
        <v>15</v>
      </c>
      <c r="C203">
        <v>3</v>
      </c>
      <c r="D203">
        <v>6260</v>
      </c>
      <c r="E203">
        <v>0</v>
      </c>
      <c r="F203">
        <v>7718</v>
      </c>
      <c r="G203">
        <v>16158</v>
      </c>
      <c r="H203">
        <v>15044</v>
      </c>
      <c r="I203">
        <v>16450</v>
      </c>
      <c r="J203">
        <v>138504</v>
      </c>
      <c r="K203">
        <v>124</v>
      </c>
      <c r="L203">
        <v>61630</v>
      </c>
      <c r="M203">
        <v>1</v>
      </c>
      <c r="N203">
        <v>0.98412699999999997</v>
      </c>
      <c r="O203">
        <v>0.78873300000000002</v>
      </c>
      <c r="P203">
        <f t="shared" si="13"/>
        <v>0.9242866666666667</v>
      </c>
      <c r="U203" s="4">
        <v>0.6702746666666668</v>
      </c>
      <c r="AC203" s="9"/>
      <c r="AD203" s="10">
        <v>0.90317499999999995</v>
      </c>
    </row>
    <row r="204" spans="1:30" x14ac:dyDescent="0.55000000000000004">
      <c r="A204">
        <v>7</v>
      </c>
      <c r="B204">
        <v>15</v>
      </c>
      <c r="C204">
        <v>3</v>
      </c>
      <c r="D204">
        <v>12422</v>
      </c>
      <c r="E204">
        <v>120</v>
      </c>
      <c r="F204">
        <v>6104</v>
      </c>
      <c r="G204">
        <v>14244</v>
      </c>
      <c r="H204">
        <v>5176</v>
      </c>
      <c r="I204">
        <v>12060</v>
      </c>
      <c r="J204">
        <v>130734</v>
      </c>
      <c r="K204">
        <v>112</v>
      </c>
      <c r="L204">
        <v>50126</v>
      </c>
      <c r="M204">
        <v>0.94390099999999999</v>
      </c>
      <c r="N204">
        <v>0.88888900000000004</v>
      </c>
      <c r="O204">
        <v>0.64150600000000002</v>
      </c>
      <c r="P204">
        <f t="shared" si="13"/>
        <v>0.82476533333333346</v>
      </c>
      <c r="U204" s="4">
        <v>0.60948600000000008</v>
      </c>
      <c r="AC204" s="9"/>
      <c r="AD204" s="10">
        <v>0.66566700000000001</v>
      </c>
    </row>
    <row r="205" spans="1:30" x14ac:dyDescent="0.55000000000000004">
      <c r="A205">
        <v>8</v>
      </c>
      <c r="B205">
        <v>15</v>
      </c>
      <c r="C205">
        <v>3</v>
      </c>
      <c r="D205">
        <v>12422</v>
      </c>
      <c r="E205">
        <v>120</v>
      </c>
      <c r="F205">
        <v>7718</v>
      </c>
      <c r="G205">
        <v>16158</v>
      </c>
      <c r="H205">
        <v>2946</v>
      </c>
      <c r="I205">
        <v>12060</v>
      </c>
      <c r="J205">
        <v>133338</v>
      </c>
      <c r="K205">
        <v>112</v>
      </c>
      <c r="L205">
        <v>51424</v>
      </c>
      <c r="M205">
        <v>0.96270100000000003</v>
      </c>
      <c r="N205">
        <v>0.88888900000000004</v>
      </c>
      <c r="O205">
        <v>0.65811799999999998</v>
      </c>
      <c r="P205">
        <f t="shared" si="13"/>
        <v>0.83656933333333328</v>
      </c>
      <c r="U205" s="4">
        <v>0.93618733333333337</v>
      </c>
      <c r="AC205" s="9"/>
      <c r="AD205" s="10">
        <v>0.64697300000000002</v>
      </c>
    </row>
    <row r="206" spans="1:30" x14ac:dyDescent="0.55000000000000004">
      <c r="A206">
        <v>9</v>
      </c>
      <c r="B206">
        <v>15</v>
      </c>
      <c r="C206">
        <v>4</v>
      </c>
      <c r="D206">
        <v>3981</v>
      </c>
      <c r="E206">
        <v>0</v>
      </c>
      <c r="F206">
        <v>11490</v>
      </c>
      <c r="G206">
        <v>20148</v>
      </c>
      <c r="H206">
        <v>16636</v>
      </c>
      <c r="I206">
        <v>16450</v>
      </c>
      <c r="J206">
        <v>136896</v>
      </c>
      <c r="K206">
        <v>72</v>
      </c>
      <c r="L206">
        <v>68705</v>
      </c>
      <c r="M206">
        <v>0.98838999999999999</v>
      </c>
      <c r="N206">
        <v>0.57142899999999996</v>
      </c>
      <c r="O206">
        <v>0.879278</v>
      </c>
      <c r="P206">
        <f t="shared" si="13"/>
        <v>0.81303233333333347</v>
      </c>
      <c r="U206" s="4">
        <v>0.77973000000000015</v>
      </c>
      <c r="AC206" s="9"/>
      <c r="AD206" s="10">
        <v>0.71845800000000004</v>
      </c>
    </row>
    <row r="207" spans="1:30" x14ac:dyDescent="0.55000000000000004">
      <c r="A207">
        <v>10</v>
      </c>
      <c r="B207">
        <v>15</v>
      </c>
      <c r="C207">
        <v>4</v>
      </c>
      <c r="D207">
        <v>3981</v>
      </c>
      <c r="E207">
        <v>0</v>
      </c>
      <c r="F207">
        <v>7620</v>
      </c>
      <c r="G207">
        <v>15462</v>
      </c>
      <c r="H207">
        <v>27457</v>
      </c>
      <c r="I207">
        <v>16450</v>
      </c>
      <c r="J207">
        <v>137094</v>
      </c>
      <c r="K207">
        <v>52</v>
      </c>
      <c r="L207">
        <v>70970</v>
      </c>
      <c r="M207">
        <v>0.98982000000000003</v>
      </c>
      <c r="N207">
        <v>0.41269800000000001</v>
      </c>
      <c r="O207">
        <v>0.90826499999999999</v>
      </c>
      <c r="P207">
        <f t="shared" si="13"/>
        <v>0.77026100000000008</v>
      </c>
      <c r="U207" s="4">
        <v>0.65316666666666678</v>
      </c>
      <c r="AC207" s="9"/>
      <c r="AD207" s="10">
        <v>0.863981</v>
      </c>
    </row>
    <row r="208" spans="1:30" x14ac:dyDescent="0.55000000000000004">
      <c r="A208">
        <v>11</v>
      </c>
      <c r="B208">
        <v>15</v>
      </c>
      <c r="C208">
        <v>4</v>
      </c>
      <c r="D208">
        <v>13106</v>
      </c>
      <c r="E208">
        <v>120</v>
      </c>
      <c r="F208">
        <v>7620</v>
      </c>
      <c r="G208">
        <v>15462</v>
      </c>
      <c r="H208">
        <v>2727</v>
      </c>
      <c r="I208">
        <v>8190</v>
      </c>
      <c r="J208">
        <v>129786</v>
      </c>
      <c r="K208">
        <v>104</v>
      </c>
      <c r="L208">
        <v>47225</v>
      </c>
      <c r="M208">
        <v>0.937056</v>
      </c>
      <c r="N208">
        <v>0.82539700000000005</v>
      </c>
      <c r="O208">
        <v>0.604379</v>
      </c>
      <c r="P208">
        <f t="shared" si="13"/>
        <v>0.78894399999999998</v>
      </c>
      <c r="U208" s="4">
        <v>0.89019633333333337</v>
      </c>
      <c r="AC208" s="9"/>
      <c r="AD208" s="10">
        <v>0.87113499999999999</v>
      </c>
    </row>
    <row r="209" spans="1:30" x14ac:dyDescent="0.55000000000000004">
      <c r="A209">
        <v>12</v>
      </c>
      <c r="B209">
        <v>15</v>
      </c>
      <c r="C209">
        <v>4</v>
      </c>
      <c r="D209">
        <v>3981</v>
      </c>
      <c r="E209">
        <v>0</v>
      </c>
      <c r="F209">
        <v>5101</v>
      </c>
      <c r="G209">
        <v>13608</v>
      </c>
      <c r="H209">
        <v>38998</v>
      </c>
      <c r="I209">
        <v>16450</v>
      </c>
      <c r="J209">
        <v>132122</v>
      </c>
      <c r="K209">
        <v>50</v>
      </c>
      <c r="L209">
        <v>78138</v>
      </c>
      <c r="M209">
        <v>0.95392200000000005</v>
      </c>
      <c r="N209">
        <v>0.39682499999999998</v>
      </c>
      <c r="O209">
        <v>1</v>
      </c>
      <c r="P209">
        <f t="shared" si="13"/>
        <v>0.78358233333333338</v>
      </c>
      <c r="U209" s="4">
        <v>0.67524933333333337</v>
      </c>
      <c r="AC209" s="9"/>
      <c r="AD209" s="10">
        <v>0.58536299999999997</v>
      </c>
    </row>
    <row r="210" spans="1:30" x14ac:dyDescent="0.55000000000000004">
      <c r="A210">
        <v>13</v>
      </c>
      <c r="B210">
        <v>15</v>
      </c>
      <c r="C210">
        <v>4</v>
      </c>
      <c r="D210">
        <v>13106</v>
      </c>
      <c r="E210">
        <v>120</v>
      </c>
      <c r="F210">
        <v>2822</v>
      </c>
      <c r="G210">
        <v>5154</v>
      </c>
      <c r="H210">
        <v>10566</v>
      </c>
      <c r="I210">
        <v>12060</v>
      </c>
      <c r="J210">
        <v>121634</v>
      </c>
      <c r="K210">
        <v>82</v>
      </c>
      <c r="L210">
        <v>43828</v>
      </c>
      <c r="M210">
        <v>0.87819800000000003</v>
      </c>
      <c r="N210">
        <v>0.65079399999999998</v>
      </c>
      <c r="O210">
        <v>0.56090499999999999</v>
      </c>
      <c r="P210">
        <f t="shared" si="13"/>
        <v>0.69663233333333341</v>
      </c>
      <c r="U210" s="4">
        <v>0.60087366666666664</v>
      </c>
      <c r="AC210" s="9"/>
      <c r="AD210" s="10">
        <v>0.56100700000000003</v>
      </c>
    </row>
    <row r="211" spans="1:30" x14ac:dyDescent="0.55000000000000004">
      <c r="A211">
        <v>14</v>
      </c>
      <c r="B211">
        <v>15</v>
      </c>
      <c r="C211">
        <v>4</v>
      </c>
      <c r="D211">
        <v>20134</v>
      </c>
      <c r="E211">
        <v>360</v>
      </c>
      <c r="F211">
        <v>5101</v>
      </c>
      <c r="G211">
        <v>13608</v>
      </c>
      <c r="H211">
        <v>1458</v>
      </c>
      <c r="I211">
        <v>5520</v>
      </c>
      <c r="J211">
        <v>124688</v>
      </c>
      <c r="K211">
        <v>74</v>
      </c>
      <c r="L211">
        <v>46181</v>
      </c>
      <c r="M211">
        <v>0.90024800000000005</v>
      </c>
      <c r="N211">
        <v>0.58730199999999999</v>
      </c>
      <c r="O211">
        <v>0.59101800000000004</v>
      </c>
      <c r="P211">
        <f t="shared" si="13"/>
        <v>0.69285600000000003</v>
      </c>
      <c r="U211" s="4">
        <v>0.94546600000000003</v>
      </c>
      <c r="AC211" s="9"/>
      <c r="AD211" s="10">
        <v>0.57447999999999999</v>
      </c>
    </row>
    <row r="212" spans="1:30" x14ac:dyDescent="0.55000000000000004">
      <c r="U212" s="4">
        <v>0.80184833333333339</v>
      </c>
      <c r="AC212" s="9"/>
      <c r="AD212" s="10">
        <v>0.97577800000000003</v>
      </c>
    </row>
    <row r="213" spans="1:30" x14ac:dyDescent="0.55000000000000004">
      <c r="U213" s="4">
        <v>0.69562766666666676</v>
      </c>
      <c r="AC213" s="9"/>
      <c r="AD213" s="10">
        <v>0.89715699999999998</v>
      </c>
    </row>
    <row r="214" spans="1:30" x14ac:dyDescent="0.55000000000000004">
      <c r="U214" s="4">
        <v>0.90765366666666669</v>
      </c>
      <c r="AC214" s="9"/>
      <c r="AD214" s="10">
        <v>0.73280599999999996</v>
      </c>
    </row>
    <row r="215" spans="1:30" x14ac:dyDescent="0.55000000000000004">
      <c r="U215" s="4">
        <v>0.69536799999999988</v>
      </c>
      <c r="AC215" s="9"/>
      <c r="AD215" s="10">
        <v>0.72246500000000002</v>
      </c>
    </row>
    <row r="216" spans="1:30" x14ac:dyDescent="0.55000000000000004">
      <c r="U216" s="4">
        <v>0.66096466666666664</v>
      </c>
      <c r="AC216" s="9"/>
      <c r="AD216" s="10">
        <v>0.74470599999999998</v>
      </c>
    </row>
    <row r="217" spans="1:30" x14ac:dyDescent="0.55000000000000004">
      <c r="U217" s="4">
        <v>0.92175433333333334</v>
      </c>
      <c r="AC217" s="9"/>
      <c r="AD217" s="10">
        <v>0.85382999999999998</v>
      </c>
    </row>
    <row r="218" spans="1:30" x14ac:dyDescent="0.55000000000000004">
      <c r="U218" s="4">
        <v>0.91808999999999996</v>
      </c>
      <c r="AC218" s="9"/>
      <c r="AD218" s="10">
        <v>0.94269999999999998</v>
      </c>
    </row>
    <row r="219" spans="1:30" x14ac:dyDescent="0.55000000000000004">
      <c r="U219" s="4">
        <v>0.78661433333333319</v>
      </c>
      <c r="AC219" s="9"/>
      <c r="AD219" s="10">
        <v>0.63971199999999995</v>
      </c>
    </row>
    <row r="220" spans="1:30" x14ac:dyDescent="0.55000000000000004">
      <c r="U220" s="4">
        <v>0.89055166666666663</v>
      </c>
      <c r="AC220" s="9"/>
      <c r="AD220" s="10">
        <v>0.659659</v>
      </c>
    </row>
    <row r="221" spans="1:30" x14ac:dyDescent="0.55000000000000004">
      <c r="U221" s="4">
        <v>0.6966796666666667</v>
      </c>
      <c r="AC221" s="9"/>
      <c r="AD221" s="10">
        <v>0.58053299999999997</v>
      </c>
    </row>
    <row r="222" spans="1:30" x14ac:dyDescent="0.55000000000000004">
      <c r="U222" s="4">
        <v>0.63338966666666663</v>
      </c>
      <c r="AC222" s="11" t="s">
        <v>29</v>
      </c>
      <c r="AD222" s="12"/>
    </row>
    <row r="223" spans="1:30" x14ac:dyDescent="0.55000000000000004">
      <c r="U223" s="4">
        <v>0.97180333333333335</v>
      </c>
      <c r="AC223" s="9"/>
      <c r="AD223" s="10" t="s">
        <v>29</v>
      </c>
    </row>
    <row r="224" spans="1:30" x14ac:dyDescent="0.55000000000000004">
      <c r="U224" s="4">
        <v>0.88481799999999999</v>
      </c>
      <c r="AC224" s="13" t="s">
        <v>30</v>
      </c>
      <c r="AD224" s="14"/>
    </row>
    <row r="225" spans="20:21" x14ac:dyDescent="0.55000000000000004">
      <c r="U225" s="4">
        <v>0.77544466666666667</v>
      </c>
    </row>
    <row r="226" spans="20:21" x14ac:dyDescent="0.55000000000000004">
      <c r="U226" s="4">
        <v>0.88175300000000012</v>
      </c>
    </row>
    <row r="227" spans="20:21" x14ac:dyDescent="0.55000000000000004">
      <c r="U227" s="4">
        <v>0.76692433333333332</v>
      </c>
    </row>
    <row r="228" spans="20:21" x14ac:dyDescent="0.55000000000000004">
      <c r="U228" s="4">
        <v>0.65410433333333329</v>
      </c>
    </row>
    <row r="229" spans="20:21" x14ac:dyDescent="0.55000000000000004">
      <c r="U229" s="4">
        <v>0.81303233333333347</v>
      </c>
    </row>
    <row r="230" spans="20:21" x14ac:dyDescent="0.55000000000000004">
      <c r="U230" s="4">
        <v>0.77026100000000008</v>
      </c>
    </row>
    <row r="231" spans="20:21" x14ac:dyDescent="0.55000000000000004">
      <c r="U231" s="4">
        <v>0.78894399999999998</v>
      </c>
    </row>
    <row r="232" spans="20:21" x14ac:dyDescent="0.55000000000000004">
      <c r="U232" s="4">
        <v>0.78358233333333338</v>
      </c>
    </row>
    <row r="233" spans="20:21" x14ac:dyDescent="0.55000000000000004">
      <c r="U233" s="4">
        <v>0.69663233333333341</v>
      </c>
    </row>
    <row r="234" spans="20:21" x14ac:dyDescent="0.55000000000000004">
      <c r="U234" s="4">
        <v>0.69285600000000003</v>
      </c>
    </row>
    <row r="235" spans="20:21" x14ac:dyDescent="0.55000000000000004">
      <c r="T235" s="4" t="s">
        <v>29</v>
      </c>
    </row>
    <row r="236" spans="20:21" x14ac:dyDescent="0.55000000000000004">
      <c r="U236" s="4" t="s">
        <v>29</v>
      </c>
    </row>
    <row r="237" spans="20:21" x14ac:dyDescent="0.55000000000000004">
      <c r="T237" s="4" t="s">
        <v>30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opLeftCell="A202" zoomScale="85" zoomScaleNormal="85" workbookViewId="0">
      <selection activeCell="AJ25" sqref="AJ25"/>
    </sheetView>
  </sheetViews>
  <sheetFormatPr defaultColWidth="9.26171875" defaultRowHeight="14.4" x14ac:dyDescent="0.55000000000000004"/>
  <cols>
    <col min="1" max="1" width="3" bestFit="1" customWidth="1"/>
    <col min="2" max="2" width="4.68359375" bestFit="1" customWidth="1"/>
    <col min="3" max="3" width="8.15625" bestFit="1" customWidth="1"/>
    <col min="4" max="4" width="8.83984375" bestFit="1" customWidth="1"/>
    <col min="5" max="5" width="8.578125" bestFit="1" customWidth="1"/>
    <col min="6" max="6" width="9.15625" bestFit="1" customWidth="1"/>
    <col min="7" max="7" width="8.83984375" bestFit="1" customWidth="1"/>
    <col min="8" max="8" width="8.578125" bestFit="1" customWidth="1"/>
    <col min="9" max="9" width="8.26171875" bestFit="1" customWidth="1"/>
    <col min="10" max="10" width="9.578125" bestFit="1" customWidth="1"/>
    <col min="11" max="11" width="8.41796875" bestFit="1" customWidth="1"/>
    <col min="12" max="12" width="9.578125" bestFit="1" customWidth="1"/>
    <col min="13" max="13" width="9" bestFit="1" customWidth="1"/>
    <col min="14" max="14" width="9.578125" bestFit="1" customWidth="1"/>
    <col min="15" max="15" width="11.578125" bestFit="1" customWidth="1"/>
    <col min="16" max="16" width="12" bestFit="1" customWidth="1"/>
    <col min="20" max="20" width="12.83984375" bestFit="1" customWidth="1"/>
    <col min="21" max="21" width="12.26171875" bestFit="1" customWidth="1"/>
    <col min="29" max="29" width="12.83984375" bestFit="1" customWidth="1"/>
    <col min="30" max="30" width="14.26171875" bestFit="1" customWidth="1"/>
  </cols>
  <sheetData>
    <row r="1" spans="1:24" x14ac:dyDescent="0.55000000000000004">
      <c r="B1" t="s">
        <v>26</v>
      </c>
      <c r="C1" t="s">
        <v>27</v>
      </c>
      <c r="D1" t="s">
        <v>0</v>
      </c>
      <c r="E1" t="s">
        <v>1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T1" t="s">
        <v>13</v>
      </c>
      <c r="U1" t="s">
        <v>14</v>
      </c>
      <c r="V1" t="s">
        <v>15</v>
      </c>
      <c r="W1" t="s">
        <v>8</v>
      </c>
      <c r="X1" t="s">
        <v>12</v>
      </c>
    </row>
    <row r="2" spans="1:24" x14ac:dyDescent="0.55000000000000004">
      <c r="A2">
        <v>1</v>
      </c>
      <c r="B2">
        <v>1</v>
      </c>
      <c r="C2">
        <v>1</v>
      </c>
      <c r="D2">
        <v>2079</v>
      </c>
      <c r="E2">
        <v>0</v>
      </c>
      <c r="F2">
        <v>2167</v>
      </c>
      <c r="G2">
        <v>1764</v>
      </c>
      <c r="H2">
        <v>2375</v>
      </c>
      <c r="I2">
        <v>9380</v>
      </c>
      <c r="J2">
        <v>98588</v>
      </c>
      <c r="K2">
        <v>16</v>
      </c>
      <c r="L2">
        <v>17765</v>
      </c>
      <c r="M2">
        <v>0.76868099999999995</v>
      </c>
      <c r="N2">
        <v>0.08</v>
      </c>
      <c r="O2">
        <v>0.35509400000000002</v>
      </c>
      <c r="P2">
        <f>(M2*1+N2*1+O2*1)/3</f>
        <v>0.40125833333333327</v>
      </c>
      <c r="R2">
        <v>1</v>
      </c>
      <c r="T2">
        <v>1</v>
      </c>
      <c r="U2">
        <f>AVERAGEIF($A:$A,$T2,M:M)</f>
        <v>0.76443686666666677</v>
      </c>
      <c r="V2">
        <f t="shared" ref="V2:X15" si="0">AVERAGEIF($A:$A,$T2,N:N)</f>
        <v>0.17772902000000002</v>
      </c>
      <c r="W2">
        <f t="shared" si="0"/>
        <v>0.39788899999999999</v>
      </c>
      <c r="X2">
        <f t="shared" si="0"/>
        <v>0.4466849622222222</v>
      </c>
    </row>
    <row r="3" spans="1:24" x14ac:dyDescent="0.55000000000000004">
      <c r="A3">
        <v>2</v>
      </c>
      <c r="B3">
        <v>1</v>
      </c>
      <c r="C3">
        <v>2</v>
      </c>
      <c r="D3">
        <v>2980</v>
      </c>
      <c r="E3">
        <v>0</v>
      </c>
      <c r="F3">
        <v>1650</v>
      </c>
      <c r="G3">
        <v>0</v>
      </c>
      <c r="H3">
        <v>1140</v>
      </c>
      <c r="I3">
        <v>6650</v>
      </c>
      <c r="J3">
        <v>95060</v>
      </c>
      <c r="K3">
        <v>30</v>
      </c>
      <c r="L3">
        <v>12420</v>
      </c>
      <c r="M3">
        <v>0.741174</v>
      </c>
      <c r="N3">
        <v>0.15</v>
      </c>
      <c r="O3">
        <v>0.248256</v>
      </c>
      <c r="P3">
        <f t="shared" ref="P3:P66" si="1">(M3*1+N3*1+O3*1)/3</f>
        <v>0.37980999999999998</v>
      </c>
      <c r="R3">
        <v>2</v>
      </c>
      <c r="T3">
        <v>2</v>
      </c>
      <c r="U3">
        <f t="shared" ref="U3:U15" si="2">AVERAGEIF($A:$A,$T3,M:M)</f>
        <v>0.72484519999999997</v>
      </c>
      <c r="V3">
        <f t="shared" si="0"/>
        <v>0.25381433333333336</v>
      </c>
      <c r="W3">
        <f t="shared" si="0"/>
        <v>0.25429786666666665</v>
      </c>
      <c r="X3">
        <f t="shared" si="0"/>
        <v>0.41098579999999996</v>
      </c>
    </row>
    <row r="4" spans="1:24" x14ac:dyDescent="0.55000000000000004">
      <c r="A4">
        <v>3</v>
      </c>
      <c r="B4">
        <v>1</v>
      </c>
      <c r="C4">
        <v>3</v>
      </c>
      <c r="D4">
        <v>2496</v>
      </c>
      <c r="E4">
        <v>0</v>
      </c>
      <c r="F4">
        <v>1311</v>
      </c>
      <c r="G4">
        <v>19572</v>
      </c>
      <c r="H4">
        <v>2932</v>
      </c>
      <c r="I4">
        <v>17640</v>
      </c>
      <c r="J4">
        <v>122136</v>
      </c>
      <c r="K4">
        <v>174</v>
      </c>
      <c r="L4">
        <v>43951</v>
      </c>
      <c r="M4">
        <v>0.95228299999999999</v>
      </c>
      <c r="N4">
        <v>0.87</v>
      </c>
      <c r="O4">
        <v>0.87851000000000001</v>
      </c>
      <c r="P4">
        <f t="shared" si="1"/>
        <v>0.90026433333333333</v>
      </c>
      <c r="R4">
        <v>3</v>
      </c>
      <c r="T4">
        <v>3</v>
      </c>
      <c r="U4">
        <f t="shared" si="2"/>
        <v>0.93168380000000006</v>
      </c>
      <c r="V4">
        <f t="shared" si="0"/>
        <v>0.86836140000000006</v>
      </c>
      <c r="W4">
        <f t="shared" si="0"/>
        <v>0.84035193333333358</v>
      </c>
      <c r="X4">
        <f t="shared" si="0"/>
        <v>0.88013237777777775</v>
      </c>
    </row>
    <row r="5" spans="1:24" x14ac:dyDescent="0.55000000000000004">
      <c r="A5">
        <v>4</v>
      </c>
      <c r="B5">
        <v>1</v>
      </c>
      <c r="C5">
        <v>3</v>
      </c>
      <c r="D5">
        <v>2496</v>
      </c>
      <c r="E5">
        <v>0</v>
      </c>
      <c r="F5">
        <v>1688</v>
      </c>
      <c r="G5">
        <v>25320</v>
      </c>
      <c r="H5">
        <v>2019</v>
      </c>
      <c r="I5">
        <v>17640</v>
      </c>
      <c r="J5">
        <v>128076</v>
      </c>
      <c r="K5">
        <v>200</v>
      </c>
      <c r="L5">
        <v>49164</v>
      </c>
      <c r="M5">
        <v>0.99859699999999996</v>
      </c>
      <c r="N5">
        <v>1</v>
      </c>
      <c r="O5">
        <v>0.98270999999999997</v>
      </c>
      <c r="P5">
        <f t="shared" si="1"/>
        <v>0.99376900000000001</v>
      </c>
      <c r="R5">
        <v>3</v>
      </c>
      <c r="T5">
        <v>4</v>
      </c>
      <c r="U5">
        <f t="shared" si="2"/>
        <v>0.97374726666666667</v>
      </c>
      <c r="V5">
        <f t="shared" si="0"/>
        <v>0.94523006666666654</v>
      </c>
      <c r="W5">
        <f t="shared" si="0"/>
        <v>0.9154909333333332</v>
      </c>
      <c r="X5">
        <f t="shared" si="0"/>
        <v>0.9448227555555555</v>
      </c>
    </row>
    <row r="6" spans="1:24" x14ac:dyDescent="0.55000000000000004">
      <c r="A6">
        <v>5</v>
      </c>
      <c r="B6">
        <v>1</v>
      </c>
      <c r="C6">
        <v>3</v>
      </c>
      <c r="D6">
        <v>1826</v>
      </c>
      <c r="E6">
        <v>0</v>
      </c>
      <c r="F6">
        <v>1311</v>
      </c>
      <c r="G6">
        <v>19572</v>
      </c>
      <c r="H6">
        <v>4414</v>
      </c>
      <c r="I6">
        <v>17840</v>
      </c>
      <c r="J6">
        <v>122424</v>
      </c>
      <c r="K6">
        <v>110</v>
      </c>
      <c r="L6">
        <v>44963</v>
      </c>
      <c r="M6">
        <v>0.95452800000000004</v>
      </c>
      <c r="N6">
        <v>0.55000000000000004</v>
      </c>
      <c r="O6">
        <v>0.89873899999999995</v>
      </c>
      <c r="P6">
        <f t="shared" si="1"/>
        <v>0.80108900000000005</v>
      </c>
      <c r="R6">
        <v>3</v>
      </c>
      <c r="T6">
        <v>5</v>
      </c>
      <c r="U6">
        <f t="shared" si="2"/>
        <v>0.9388363999999999</v>
      </c>
      <c r="V6">
        <f t="shared" si="0"/>
        <v>0.81506699999999987</v>
      </c>
      <c r="W6">
        <f t="shared" si="0"/>
        <v>0.87371259999999984</v>
      </c>
      <c r="X6">
        <f t="shared" si="0"/>
        <v>0.87587199999999998</v>
      </c>
    </row>
    <row r="7" spans="1:24" x14ac:dyDescent="0.55000000000000004">
      <c r="A7">
        <v>6</v>
      </c>
      <c r="B7">
        <v>1</v>
      </c>
      <c r="C7">
        <v>3</v>
      </c>
      <c r="D7">
        <v>1826</v>
      </c>
      <c r="E7">
        <v>0</v>
      </c>
      <c r="F7">
        <v>1688</v>
      </c>
      <c r="G7">
        <v>25320</v>
      </c>
      <c r="H7">
        <v>3454</v>
      </c>
      <c r="I7">
        <v>17740</v>
      </c>
      <c r="J7">
        <v>128256</v>
      </c>
      <c r="K7">
        <v>138</v>
      </c>
      <c r="L7">
        <v>50029</v>
      </c>
      <c r="M7">
        <v>1</v>
      </c>
      <c r="N7">
        <v>0.69</v>
      </c>
      <c r="O7">
        <v>1</v>
      </c>
      <c r="P7">
        <f t="shared" si="1"/>
        <v>0.89666666666666661</v>
      </c>
      <c r="R7">
        <v>3</v>
      </c>
      <c r="T7">
        <v>6</v>
      </c>
      <c r="U7">
        <f t="shared" si="2"/>
        <v>0.98619679999999998</v>
      </c>
      <c r="V7">
        <f t="shared" si="0"/>
        <v>0.89764733333333335</v>
      </c>
      <c r="W7">
        <f t="shared" si="0"/>
        <v>0.95774379999999992</v>
      </c>
      <c r="X7">
        <f t="shared" si="0"/>
        <v>0.94719597777777775</v>
      </c>
    </row>
    <row r="8" spans="1:24" x14ac:dyDescent="0.55000000000000004">
      <c r="A8">
        <v>7</v>
      </c>
      <c r="B8">
        <v>1</v>
      </c>
      <c r="C8">
        <v>3</v>
      </c>
      <c r="D8">
        <v>3097</v>
      </c>
      <c r="E8">
        <v>0</v>
      </c>
      <c r="F8">
        <v>1311</v>
      </c>
      <c r="G8">
        <v>19572</v>
      </c>
      <c r="H8">
        <v>2040</v>
      </c>
      <c r="I8">
        <v>15070</v>
      </c>
      <c r="J8">
        <v>117942</v>
      </c>
      <c r="K8">
        <v>144</v>
      </c>
      <c r="L8">
        <v>41090</v>
      </c>
      <c r="M8">
        <v>0.91958300000000004</v>
      </c>
      <c r="N8">
        <v>0.72</v>
      </c>
      <c r="O8">
        <v>0.82132400000000005</v>
      </c>
      <c r="P8">
        <f t="shared" si="1"/>
        <v>0.82030233333333336</v>
      </c>
      <c r="R8">
        <v>3</v>
      </c>
      <c r="T8">
        <v>7</v>
      </c>
      <c r="U8">
        <f t="shared" si="2"/>
        <v>0.91889579999999982</v>
      </c>
      <c r="V8">
        <f t="shared" si="0"/>
        <v>0.86044740000000008</v>
      </c>
      <c r="W8">
        <f t="shared" si="0"/>
        <v>0.79995713333333329</v>
      </c>
      <c r="X8">
        <f t="shared" si="0"/>
        <v>0.85976677777777799</v>
      </c>
    </row>
    <row r="9" spans="1:24" x14ac:dyDescent="0.55000000000000004">
      <c r="A9">
        <v>8</v>
      </c>
      <c r="B9">
        <v>1</v>
      </c>
      <c r="C9">
        <v>3</v>
      </c>
      <c r="D9">
        <v>3097</v>
      </c>
      <c r="E9">
        <v>0</v>
      </c>
      <c r="F9">
        <v>1688</v>
      </c>
      <c r="G9">
        <v>25320</v>
      </c>
      <c r="H9">
        <v>1331</v>
      </c>
      <c r="I9">
        <v>10940</v>
      </c>
      <c r="J9">
        <v>121020</v>
      </c>
      <c r="K9">
        <v>168</v>
      </c>
      <c r="L9">
        <v>42377</v>
      </c>
      <c r="M9">
        <v>0.94358200000000003</v>
      </c>
      <c r="N9">
        <v>0.84</v>
      </c>
      <c r="O9">
        <v>0.84704900000000005</v>
      </c>
      <c r="P9">
        <f t="shared" si="1"/>
        <v>0.87687700000000002</v>
      </c>
      <c r="R9">
        <v>3</v>
      </c>
      <c r="T9">
        <v>8</v>
      </c>
      <c r="U9">
        <f t="shared" si="2"/>
        <v>0.94874706666666664</v>
      </c>
      <c r="V9">
        <f t="shared" si="0"/>
        <v>0.91627266666666662</v>
      </c>
      <c r="W9">
        <f t="shared" si="0"/>
        <v>0.8287245333333334</v>
      </c>
      <c r="X9">
        <f t="shared" si="0"/>
        <v>0.89791475555555555</v>
      </c>
    </row>
    <row r="10" spans="1:24" x14ac:dyDescent="0.55000000000000004">
      <c r="A10">
        <v>9</v>
      </c>
      <c r="B10">
        <v>1</v>
      </c>
      <c r="C10">
        <v>4</v>
      </c>
      <c r="D10">
        <v>1324</v>
      </c>
      <c r="E10">
        <v>0</v>
      </c>
      <c r="F10">
        <v>2431</v>
      </c>
      <c r="G10">
        <v>23941</v>
      </c>
      <c r="H10">
        <v>2324</v>
      </c>
      <c r="I10">
        <v>14970</v>
      </c>
      <c r="J10">
        <v>126302</v>
      </c>
      <c r="K10">
        <v>134</v>
      </c>
      <c r="L10">
        <v>44989</v>
      </c>
      <c r="M10">
        <v>0.984765</v>
      </c>
      <c r="N10">
        <v>0.67</v>
      </c>
      <c r="O10">
        <v>0.899258</v>
      </c>
      <c r="P10">
        <f t="shared" si="1"/>
        <v>0.85134100000000001</v>
      </c>
      <c r="R10">
        <v>4</v>
      </c>
      <c r="T10">
        <v>9</v>
      </c>
      <c r="U10">
        <f t="shared" si="2"/>
        <v>0.97770400000000024</v>
      </c>
      <c r="V10">
        <f t="shared" si="0"/>
        <v>0.83750039999999992</v>
      </c>
      <c r="W10">
        <f t="shared" si="0"/>
        <v>0.93008546666666658</v>
      </c>
      <c r="X10">
        <f t="shared" si="0"/>
        <v>0.91509662222222232</v>
      </c>
    </row>
    <row r="11" spans="1:24" x14ac:dyDescent="0.55000000000000004">
      <c r="A11">
        <v>10</v>
      </c>
      <c r="B11">
        <v>1</v>
      </c>
      <c r="C11">
        <v>4</v>
      </c>
      <c r="D11">
        <v>1324</v>
      </c>
      <c r="E11">
        <v>0</v>
      </c>
      <c r="F11">
        <v>1290</v>
      </c>
      <c r="G11">
        <v>18978</v>
      </c>
      <c r="H11">
        <v>7639</v>
      </c>
      <c r="I11">
        <v>17840</v>
      </c>
      <c r="J11">
        <v>123970</v>
      </c>
      <c r="K11">
        <v>128</v>
      </c>
      <c r="L11">
        <v>47071</v>
      </c>
      <c r="M11">
        <v>0.96658200000000005</v>
      </c>
      <c r="N11">
        <v>0.64</v>
      </c>
      <c r="O11">
        <v>0.94087399999999999</v>
      </c>
      <c r="P11">
        <f t="shared" si="1"/>
        <v>0.84915200000000002</v>
      </c>
      <c r="R11">
        <v>4</v>
      </c>
      <c r="T11">
        <v>10</v>
      </c>
      <c r="U11">
        <f t="shared" si="2"/>
        <v>0.9048164666666666</v>
      </c>
      <c r="V11">
        <f t="shared" si="0"/>
        <v>0.71298466666666671</v>
      </c>
      <c r="W11">
        <f t="shared" si="0"/>
        <v>0.85616686666666664</v>
      </c>
      <c r="X11">
        <f t="shared" si="0"/>
        <v>0.82465599999999994</v>
      </c>
    </row>
    <row r="12" spans="1:24" x14ac:dyDescent="0.55000000000000004">
      <c r="A12">
        <v>11</v>
      </c>
      <c r="B12">
        <v>1</v>
      </c>
      <c r="C12">
        <v>4</v>
      </c>
      <c r="D12">
        <v>3241</v>
      </c>
      <c r="E12">
        <v>0</v>
      </c>
      <c r="F12">
        <v>1290</v>
      </c>
      <c r="G12">
        <v>18978</v>
      </c>
      <c r="H12">
        <v>1634</v>
      </c>
      <c r="I12">
        <v>17640</v>
      </c>
      <c r="J12">
        <v>120370</v>
      </c>
      <c r="K12">
        <v>140</v>
      </c>
      <c r="L12">
        <v>42783</v>
      </c>
      <c r="M12">
        <v>0.93851399999999996</v>
      </c>
      <c r="N12">
        <v>0.7</v>
      </c>
      <c r="O12">
        <v>0.85516400000000004</v>
      </c>
      <c r="P12">
        <f t="shared" si="1"/>
        <v>0.83122600000000002</v>
      </c>
      <c r="R12">
        <v>4</v>
      </c>
      <c r="T12">
        <v>11</v>
      </c>
      <c r="U12">
        <f t="shared" si="2"/>
        <v>0.88460799999999995</v>
      </c>
      <c r="V12">
        <f t="shared" si="0"/>
        <v>0.81693206666666662</v>
      </c>
      <c r="W12">
        <f t="shared" si="0"/>
        <v>0.73532299999999995</v>
      </c>
      <c r="X12">
        <f t="shared" si="0"/>
        <v>0.8122876888888888</v>
      </c>
    </row>
    <row r="13" spans="1:24" x14ac:dyDescent="0.55000000000000004">
      <c r="A13">
        <v>12</v>
      </c>
      <c r="B13">
        <v>1</v>
      </c>
      <c r="C13">
        <v>4</v>
      </c>
      <c r="D13">
        <v>1324</v>
      </c>
      <c r="E13">
        <v>0</v>
      </c>
      <c r="F13">
        <v>744</v>
      </c>
      <c r="G13">
        <v>6342</v>
      </c>
      <c r="H13">
        <v>12302</v>
      </c>
      <c r="I13">
        <v>17640</v>
      </c>
      <c r="J13">
        <v>112672</v>
      </c>
      <c r="K13">
        <v>88</v>
      </c>
      <c r="L13">
        <v>38352</v>
      </c>
      <c r="M13">
        <v>0.87849299999999997</v>
      </c>
      <c r="N13">
        <v>0.44</v>
      </c>
      <c r="O13">
        <v>0.76659500000000003</v>
      </c>
      <c r="P13">
        <f t="shared" si="1"/>
        <v>0.69502933333333328</v>
      </c>
      <c r="R13">
        <v>4</v>
      </c>
      <c r="T13">
        <v>12</v>
      </c>
      <c r="U13">
        <f t="shared" si="2"/>
        <v>0.82376126666666671</v>
      </c>
      <c r="V13">
        <f t="shared" si="0"/>
        <v>0.50984219999999991</v>
      </c>
      <c r="W13">
        <f t="shared" si="0"/>
        <v>0.68764346666666643</v>
      </c>
      <c r="X13">
        <f t="shared" si="0"/>
        <v>0.67374897777777776</v>
      </c>
    </row>
    <row r="14" spans="1:24" x14ac:dyDescent="0.55000000000000004">
      <c r="A14">
        <v>13</v>
      </c>
      <c r="B14">
        <v>1</v>
      </c>
      <c r="C14">
        <v>4</v>
      </c>
      <c r="D14">
        <v>3241</v>
      </c>
      <c r="E14">
        <v>0</v>
      </c>
      <c r="F14">
        <v>511</v>
      </c>
      <c r="G14">
        <v>3438</v>
      </c>
      <c r="H14">
        <v>3663</v>
      </c>
      <c r="I14">
        <v>17640</v>
      </c>
      <c r="J14">
        <v>107720</v>
      </c>
      <c r="K14">
        <v>90</v>
      </c>
      <c r="L14">
        <v>28495</v>
      </c>
      <c r="M14">
        <v>0.83988300000000005</v>
      </c>
      <c r="N14">
        <v>0.45</v>
      </c>
      <c r="O14">
        <v>0.56957000000000002</v>
      </c>
      <c r="P14">
        <f t="shared" si="1"/>
        <v>0.61981766666666671</v>
      </c>
      <c r="R14">
        <v>4</v>
      </c>
      <c r="T14">
        <v>13</v>
      </c>
      <c r="U14">
        <f t="shared" si="2"/>
        <v>0.78787393333333322</v>
      </c>
      <c r="V14">
        <f t="shared" si="0"/>
        <v>0.58240213333333324</v>
      </c>
      <c r="W14">
        <f t="shared" si="0"/>
        <v>0.45621366666666668</v>
      </c>
      <c r="X14">
        <f t="shared" si="0"/>
        <v>0.60882991111111096</v>
      </c>
    </row>
    <row r="15" spans="1:24" x14ac:dyDescent="0.55000000000000004">
      <c r="A15">
        <v>14</v>
      </c>
      <c r="B15">
        <v>1</v>
      </c>
      <c r="C15">
        <v>4</v>
      </c>
      <c r="D15">
        <v>4609</v>
      </c>
      <c r="E15">
        <v>0</v>
      </c>
      <c r="F15">
        <v>744</v>
      </c>
      <c r="G15">
        <v>6342</v>
      </c>
      <c r="H15">
        <v>499</v>
      </c>
      <c r="I15">
        <v>5920</v>
      </c>
      <c r="J15">
        <v>102358</v>
      </c>
      <c r="K15">
        <v>84</v>
      </c>
      <c r="L15">
        <v>18117</v>
      </c>
      <c r="M15">
        <v>0.79807600000000001</v>
      </c>
      <c r="N15">
        <v>0.42</v>
      </c>
      <c r="O15">
        <v>0.36213000000000001</v>
      </c>
      <c r="P15">
        <f t="shared" si="1"/>
        <v>0.52673533333333333</v>
      </c>
      <c r="R15">
        <v>4</v>
      </c>
      <c r="T15">
        <v>14</v>
      </c>
      <c r="U15">
        <f t="shared" si="2"/>
        <v>0.76246120000000006</v>
      </c>
      <c r="V15">
        <f t="shared" si="0"/>
        <v>0.44723866666666656</v>
      </c>
      <c r="W15">
        <f t="shared" si="0"/>
        <v>0.34654033333333334</v>
      </c>
      <c r="X15">
        <f t="shared" si="0"/>
        <v>0.51874673333333343</v>
      </c>
    </row>
    <row r="16" spans="1:24" x14ac:dyDescent="0.55000000000000004">
      <c r="A16">
        <v>1</v>
      </c>
      <c r="B16">
        <v>2</v>
      </c>
      <c r="C16">
        <v>1</v>
      </c>
      <c r="D16">
        <v>1867</v>
      </c>
      <c r="E16">
        <v>0</v>
      </c>
      <c r="F16">
        <v>2426</v>
      </c>
      <c r="G16">
        <v>5448</v>
      </c>
      <c r="H16">
        <v>1914</v>
      </c>
      <c r="I16">
        <v>11660</v>
      </c>
      <c r="J16">
        <v>102022</v>
      </c>
      <c r="K16">
        <v>28</v>
      </c>
      <c r="L16">
        <v>23315</v>
      </c>
      <c r="M16">
        <v>0.751189</v>
      </c>
      <c r="N16">
        <v>0.16867499999999999</v>
      </c>
      <c r="O16">
        <v>0.43737199999999998</v>
      </c>
      <c r="P16">
        <f t="shared" si="1"/>
        <v>0.45241199999999998</v>
      </c>
    </row>
    <row r="17" spans="1:36" x14ac:dyDescent="0.55000000000000004">
      <c r="A17">
        <v>2</v>
      </c>
      <c r="B17">
        <v>2</v>
      </c>
      <c r="C17">
        <v>2</v>
      </c>
      <c r="D17">
        <v>3010</v>
      </c>
      <c r="E17">
        <v>0</v>
      </c>
      <c r="F17">
        <v>1484</v>
      </c>
      <c r="G17">
        <v>0</v>
      </c>
      <c r="H17">
        <v>1420</v>
      </c>
      <c r="I17">
        <v>7570</v>
      </c>
      <c r="J17">
        <v>94200</v>
      </c>
      <c r="K17">
        <v>46</v>
      </c>
      <c r="L17">
        <v>13484</v>
      </c>
      <c r="M17">
        <v>0.69359599999999999</v>
      </c>
      <c r="N17">
        <v>0.27710800000000002</v>
      </c>
      <c r="O17">
        <v>0.25295000000000001</v>
      </c>
      <c r="P17">
        <f t="shared" si="1"/>
        <v>0.40788466666666667</v>
      </c>
    </row>
    <row r="18" spans="1:36" x14ac:dyDescent="0.55000000000000004">
      <c r="A18">
        <v>3</v>
      </c>
      <c r="B18">
        <v>2</v>
      </c>
      <c r="C18">
        <v>3</v>
      </c>
      <c r="D18">
        <v>2410</v>
      </c>
      <c r="E18">
        <v>0</v>
      </c>
      <c r="F18">
        <v>1476</v>
      </c>
      <c r="G18">
        <v>28669</v>
      </c>
      <c r="H18">
        <v>2845</v>
      </c>
      <c r="I18">
        <v>8990</v>
      </c>
      <c r="J18">
        <v>122338</v>
      </c>
      <c r="K18">
        <v>144</v>
      </c>
      <c r="L18">
        <v>44390</v>
      </c>
      <c r="M18">
        <v>0.90077600000000002</v>
      </c>
      <c r="N18">
        <v>0.86746999999999996</v>
      </c>
      <c r="O18">
        <v>0.83272400000000002</v>
      </c>
      <c r="P18">
        <f t="shared" si="1"/>
        <v>0.86699000000000004</v>
      </c>
    </row>
    <row r="19" spans="1:36" x14ac:dyDescent="0.55000000000000004">
      <c r="A19">
        <v>4</v>
      </c>
      <c r="B19">
        <v>2</v>
      </c>
      <c r="C19">
        <v>3</v>
      </c>
      <c r="D19">
        <v>2410</v>
      </c>
      <c r="E19">
        <v>0</v>
      </c>
      <c r="F19">
        <v>1931</v>
      </c>
      <c r="G19">
        <v>33714</v>
      </c>
      <c r="H19">
        <v>1982</v>
      </c>
      <c r="I19">
        <v>8990</v>
      </c>
      <c r="J19">
        <v>132304</v>
      </c>
      <c r="K19">
        <v>154</v>
      </c>
      <c r="L19">
        <v>49028</v>
      </c>
      <c r="M19">
        <v>0.97415600000000002</v>
      </c>
      <c r="N19">
        <v>0.92771099999999995</v>
      </c>
      <c r="O19">
        <v>0.91972900000000002</v>
      </c>
      <c r="P19">
        <f t="shared" si="1"/>
        <v>0.94053200000000003</v>
      </c>
      <c r="X19">
        <v>1</v>
      </c>
      <c r="Y19">
        <v>2</v>
      </c>
      <c r="Z19">
        <v>3</v>
      </c>
      <c r="AA19">
        <v>4</v>
      </c>
      <c r="AG19">
        <v>1</v>
      </c>
      <c r="AH19">
        <v>2</v>
      </c>
      <c r="AI19">
        <v>3</v>
      </c>
      <c r="AJ19">
        <v>4</v>
      </c>
    </row>
    <row r="20" spans="1:36" x14ac:dyDescent="0.55000000000000004">
      <c r="A20">
        <v>5</v>
      </c>
      <c r="B20">
        <v>2</v>
      </c>
      <c r="C20">
        <v>3</v>
      </c>
      <c r="D20">
        <v>1783</v>
      </c>
      <c r="E20">
        <v>0</v>
      </c>
      <c r="F20">
        <v>1476</v>
      </c>
      <c r="G20">
        <v>28669</v>
      </c>
      <c r="H20">
        <v>5477</v>
      </c>
      <c r="I20">
        <v>11660</v>
      </c>
      <c r="J20">
        <v>125848</v>
      </c>
      <c r="K20">
        <v>146</v>
      </c>
      <c r="L20">
        <v>49064</v>
      </c>
      <c r="M20">
        <v>0.92662</v>
      </c>
      <c r="N20">
        <v>0.87951800000000002</v>
      </c>
      <c r="O20">
        <v>0.920404</v>
      </c>
      <c r="P20">
        <f t="shared" si="1"/>
        <v>0.90884733333333345</v>
      </c>
      <c r="T20" s="5" t="s">
        <v>28</v>
      </c>
      <c r="U20" s="6" t="s">
        <v>12</v>
      </c>
      <c r="W20" t="s">
        <v>16</v>
      </c>
      <c r="X20">
        <f>MIN($U$22:$U$36)</f>
        <v>0.33747080000000002</v>
      </c>
      <c r="Y20">
        <f>MIN($U$38:$U$52)</f>
        <v>0.33286100000000002</v>
      </c>
      <c r="Z20">
        <f>MIN($U$54:$U$143)</f>
        <v>0.74029633333333333</v>
      </c>
      <c r="AA20">
        <f>MIN($U$145:$U$234)</f>
        <v>0.44412599999999997</v>
      </c>
      <c r="AC20" s="5" t="s">
        <v>28</v>
      </c>
      <c r="AD20" s="6" t="s">
        <v>11</v>
      </c>
      <c r="AF20" t="s">
        <v>16</v>
      </c>
      <c r="AG20">
        <f>MIN($AD$22:$AD$36)</f>
        <v>0.22691700000000001</v>
      </c>
      <c r="AH20">
        <f>MIN($AD$38:$AD$52)</f>
        <v>0.19708100000000001</v>
      </c>
      <c r="AI20">
        <f>MIN($AD$54:$AD$135)</f>
        <v>0.58128100000000005</v>
      </c>
      <c r="AJ20">
        <f>MIN($AD$137:$AD$221)</f>
        <v>0.25698300000000002</v>
      </c>
    </row>
    <row r="21" spans="1:36" x14ac:dyDescent="0.55000000000000004">
      <c r="A21">
        <v>6</v>
      </c>
      <c r="B21">
        <v>2</v>
      </c>
      <c r="C21">
        <v>3</v>
      </c>
      <c r="D21">
        <v>1783</v>
      </c>
      <c r="E21">
        <v>0</v>
      </c>
      <c r="F21">
        <v>1931</v>
      </c>
      <c r="G21">
        <v>33714</v>
      </c>
      <c r="H21">
        <v>4218</v>
      </c>
      <c r="I21">
        <v>11660</v>
      </c>
      <c r="J21">
        <v>135814</v>
      </c>
      <c r="K21">
        <v>156</v>
      </c>
      <c r="L21">
        <v>53307</v>
      </c>
      <c r="M21">
        <v>1</v>
      </c>
      <c r="N21">
        <v>0.93975900000000001</v>
      </c>
      <c r="O21">
        <v>1</v>
      </c>
      <c r="P21">
        <f t="shared" si="1"/>
        <v>0.97991966666666663</v>
      </c>
      <c r="T21" s="7">
        <v>1</v>
      </c>
      <c r="U21" s="8"/>
      <c r="W21" t="s">
        <v>17</v>
      </c>
      <c r="X21">
        <f>QUARTILE($U$22:$U$36,1)</f>
        <v>0.37848446666666663</v>
      </c>
      <c r="Y21">
        <f>QUARTILE($U$38:$U$52,1)</f>
        <v>0.37841000000000002</v>
      </c>
      <c r="Z21">
        <f>QUARTILE($U$54:$U$143,1)</f>
        <v>0.86504833333333331</v>
      </c>
      <c r="AA21">
        <f>QUARTILE($U$145:$U$234,1)</f>
        <v>0.60163466666666665</v>
      </c>
      <c r="AC21" s="7">
        <v>1</v>
      </c>
      <c r="AD21" s="8"/>
      <c r="AF21" t="s">
        <v>17</v>
      </c>
      <c r="AG21">
        <f>QUARTILE($AD$22:$AD$36,1)</f>
        <v>0.32046049999999998</v>
      </c>
      <c r="AH21">
        <f>QUARTILE($AD$38:$AD$52,1)</f>
        <v>0.23645650000000001</v>
      </c>
      <c r="AI21">
        <f>QUARTILE($AD$54:$AD$135,1)</f>
        <v>0.78487050000000003</v>
      </c>
      <c r="AJ21">
        <f>QUARTILE($AD$137:$AD$221,1)</f>
        <v>0.44274200000000002</v>
      </c>
    </row>
    <row r="22" spans="1:36" x14ac:dyDescent="0.55000000000000004">
      <c r="A22">
        <v>7</v>
      </c>
      <c r="B22">
        <v>2</v>
      </c>
      <c r="C22">
        <v>3</v>
      </c>
      <c r="D22">
        <v>3077</v>
      </c>
      <c r="E22">
        <v>0</v>
      </c>
      <c r="F22">
        <v>1476</v>
      </c>
      <c r="G22">
        <v>28669</v>
      </c>
      <c r="H22">
        <v>1626</v>
      </c>
      <c r="I22">
        <v>8990</v>
      </c>
      <c r="J22">
        <v>120430</v>
      </c>
      <c r="K22">
        <v>142</v>
      </c>
      <c r="L22">
        <v>43837</v>
      </c>
      <c r="M22">
        <v>0.88672700000000004</v>
      </c>
      <c r="N22">
        <v>0.85542200000000002</v>
      </c>
      <c r="O22">
        <v>0.82235000000000003</v>
      </c>
      <c r="P22">
        <f t="shared" si="1"/>
        <v>0.85483300000000007</v>
      </c>
      <c r="T22" s="9"/>
      <c r="U22" s="10">
        <v>0.40125833333333327</v>
      </c>
      <c r="W22" t="s">
        <v>18</v>
      </c>
      <c r="X22">
        <f>MEDIAN($U$22:$U$36)</f>
        <v>0.40125833333333327</v>
      </c>
      <c r="Y22">
        <f>MEDIAN($U$38:$U$52)</f>
        <v>0.40788466666666667</v>
      </c>
      <c r="Z22">
        <f>MEDIAN($U$54:$U$143)</f>
        <v>0.90888616666666677</v>
      </c>
      <c r="AA22">
        <f>MEDIAN($U$145:$U$234)</f>
        <v>0.71896233333333337</v>
      </c>
      <c r="AC22" s="9"/>
      <c r="AD22" s="10">
        <v>0.22691700000000001</v>
      </c>
      <c r="AF22" t="s">
        <v>18</v>
      </c>
      <c r="AG22">
        <f>MEDIAN($AD$22:$AD$36)</f>
        <v>0.35509400000000002</v>
      </c>
      <c r="AH22">
        <f>MEDIAN($AD$38:$AD$52)</f>
        <v>0.248256</v>
      </c>
      <c r="AI22">
        <f>MEDIAN($AD$54:$AD$135)</f>
        <v>0.87280800000000003</v>
      </c>
      <c r="AJ22">
        <f>MEDIAN($AD$137:$AD$221)</f>
        <v>0.68791199999999997</v>
      </c>
    </row>
    <row r="23" spans="1:36" x14ac:dyDescent="0.55000000000000004">
      <c r="A23">
        <v>8</v>
      </c>
      <c r="B23">
        <v>2</v>
      </c>
      <c r="C23">
        <v>3</v>
      </c>
      <c r="D23">
        <v>3077</v>
      </c>
      <c r="E23">
        <v>0</v>
      </c>
      <c r="F23">
        <v>1931</v>
      </c>
      <c r="G23">
        <v>33714</v>
      </c>
      <c r="H23">
        <v>944</v>
      </c>
      <c r="I23">
        <v>6790</v>
      </c>
      <c r="J23">
        <v>130252</v>
      </c>
      <c r="K23">
        <v>152</v>
      </c>
      <c r="L23">
        <v>46456</v>
      </c>
      <c r="M23">
        <v>0.95904699999999998</v>
      </c>
      <c r="N23">
        <v>0.915663</v>
      </c>
      <c r="O23">
        <v>0.87148000000000003</v>
      </c>
      <c r="P23">
        <f t="shared" si="1"/>
        <v>0.91539666666666664</v>
      </c>
      <c r="T23" s="9"/>
      <c r="U23" s="10">
        <v>0.45241199999999998</v>
      </c>
      <c r="W23" t="s">
        <v>19</v>
      </c>
      <c r="X23">
        <f>QUARTILE($U$22:$U$36,3)</f>
        <v>0.44510083333333333</v>
      </c>
      <c r="Y23">
        <f>QUARTILE($U$38:$U$52,3)</f>
        <v>0.43123633333333333</v>
      </c>
      <c r="Z23">
        <f>QUARTILE($U$54:$U$143,3)</f>
        <v>0.95240283333333331</v>
      </c>
      <c r="AA23">
        <f>QUARTILE($U$145:$U$234,3)</f>
        <v>0.8471913333333333</v>
      </c>
      <c r="AC23" s="9"/>
      <c r="AD23" s="10">
        <v>0.26029600000000003</v>
      </c>
      <c r="AF23" t="s">
        <v>19</v>
      </c>
      <c r="AG23">
        <f>QUARTILE($AD$22:$AD$36,3)</f>
        <v>0.42479049999999996</v>
      </c>
      <c r="AH23">
        <f>QUARTILE($AD$38:$AD$52,3)</f>
        <v>0.28940650000000001</v>
      </c>
      <c r="AI23">
        <f>QUARTILE($AD$54:$AD$135,3)</f>
        <v>0.92193999999999998</v>
      </c>
      <c r="AJ23">
        <f>QUARTILE($AD$137:$AD$221,3)</f>
        <v>0.82872900000000005</v>
      </c>
    </row>
    <row r="24" spans="1:36" x14ac:dyDescent="0.55000000000000004">
      <c r="A24">
        <v>9</v>
      </c>
      <c r="B24">
        <v>2</v>
      </c>
      <c r="C24">
        <v>4</v>
      </c>
      <c r="D24">
        <v>1360</v>
      </c>
      <c r="E24">
        <v>0</v>
      </c>
      <c r="F24">
        <v>3107</v>
      </c>
      <c r="G24">
        <v>33780</v>
      </c>
      <c r="H24">
        <v>1964</v>
      </c>
      <c r="I24">
        <v>9090</v>
      </c>
      <c r="J24">
        <v>129392</v>
      </c>
      <c r="K24">
        <v>152</v>
      </c>
      <c r="L24">
        <v>49301</v>
      </c>
      <c r="M24">
        <v>0.95271499999999998</v>
      </c>
      <c r="N24">
        <v>0.915663</v>
      </c>
      <c r="O24">
        <v>0.92484999999999995</v>
      </c>
      <c r="P24">
        <f t="shared" si="1"/>
        <v>0.93107600000000001</v>
      </c>
      <c r="T24" s="9"/>
      <c r="U24" s="10">
        <v>0.40047326666666666</v>
      </c>
      <c r="W24" t="s">
        <v>20</v>
      </c>
      <c r="X24">
        <f>MAX($U$22:$U$36)</f>
        <v>0.7336706666666668</v>
      </c>
      <c r="Y24">
        <f>MAX($U$38:$U$52)</f>
        <v>0.50471500000000002</v>
      </c>
      <c r="Z24">
        <f>MAX($U$54:$U$143)</f>
        <v>1</v>
      </c>
      <c r="AA24">
        <f>MAX($U$145:$U$234)</f>
        <v>1</v>
      </c>
      <c r="AC24" s="9"/>
      <c r="AD24" s="10">
        <v>0.27322400000000002</v>
      </c>
      <c r="AF24" t="s">
        <v>20</v>
      </c>
      <c r="AG24">
        <f>MAX($AD$22:$AD$36)</f>
        <v>0.68412399999999995</v>
      </c>
      <c r="AH24">
        <f>MAX($AD$38:$AD$52)</f>
        <v>0.30913099999999999</v>
      </c>
      <c r="AI24">
        <f>MAX($AD$54:$AD$135)</f>
        <v>1</v>
      </c>
      <c r="AJ24">
        <f>MAX($AD$137:$AD$221)</f>
        <v>1</v>
      </c>
    </row>
    <row r="25" spans="1:36" x14ac:dyDescent="0.55000000000000004">
      <c r="A25">
        <v>10</v>
      </c>
      <c r="B25">
        <v>2</v>
      </c>
      <c r="C25">
        <v>4</v>
      </c>
      <c r="D25">
        <v>1360</v>
      </c>
      <c r="E25">
        <v>0</v>
      </c>
      <c r="F25">
        <v>1438</v>
      </c>
      <c r="G25">
        <v>27829</v>
      </c>
      <c r="H25">
        <v>8175</v>
      </c>
      <c r="I25">
        <v>11660</v>
      </c>
      <c r="J25">
        <v>124132</v>
      </c>
      <c r="K25">
        <v>156</v>
      </c>
      <c r="L25">
        <v>50461</v>
      </c>
      <c r="M25">
        <v>0.91398500000000005</v>
      </c>
      <c r="N25">
        <v>0.93975900000000001</v>
      </c>
      <c r="O25">
        <v>0.94661099999999998</v>
      </c>
      <c r="P25">
        <f t="shared" si="1"/>
        <v>0.93345166666666668</v>
      </c>
      <c r="T25" s="9"/>
      <c r="U25" s="10">
        <v>0.35148070000000003</v>
      </c>
      <c r="AC25" s="9"/>
      <c r="AD25" s="10">
        <v>0.31619399999999998</v>
      </c>
    </row>
    <row r="26" spans="1:36" x14ac:dyDescent="0.55000000000000004">
      <c r="A26">
        <v>11</v>
      </c>
      <c r="B26">
        <v>2</v>
      </c>
      <c r="C26">
        <v>4</v>
      </c>
      <c r="D26">
        <v>2774</v>
      </c>
      <c r="E26">
        <v>0</v>
      </c>
      <c r="F26">
        <v>1438</v>
      </c>
      <c r="G26">
        <v>27829</v>
      </c>
      <c r="H26">
        <v>2305</v>
      </c>
      <c r="I26">
        <v>8990</v>
      </c>
      <c r="J26">
        <v>119020</v>
      </c>
      <c r="K26">
        <v>166</v>
      </c>
      <c r="L26">
        <v>43335</v>
      </c>
      <c r="M26">
        <v>0.87634599999999996</v>
      </c>
      <c r="N26">
        <v>1</v>
      </c>
      <c r="O26">
        <v>0.81293300000000002</v>
      </c>
      <c r="P26">
        <f t="shared" si="1"/>
        <v>0.89642633333333333</v>
      </c>
      <c r="T26" s="9"/>
      <c r="U26" s="10">
        <v>0.43778966666666669</v>
      </c>
      <c r="W26" t="s">
        <v>21</v>
      </c>
      <c r="X26">
        <f>X21</f>
        <v>0.37848446666666663</v>
      </c>
      <c r="Y26">
        <f t="shared" ref="Y26:AA26" si="3">Y21</f>
        <v>0.37841000000000002</v>
      </c>
      <c r="Z26">
        <f t="shared" si="3"/>
        <v>0.86504833333333331</v>
      </c>
      <c r="AA26">
        <f t="shared" si="3"/>
        <v>0.60163466666666665</v>
      </c>
      <c r="AC26" s="9"/>
      <c r="AD26" s="10">
        <v>0.32472699999999999</v>
      </c>
      <c r="AF26" t="s">
        <v>21</v>
      </c>
      <c r="AG26">
        <f>AG21</f>
        <v>0.32046049999999998</v>
      </c>
      <c r="AH26">
        <f t="shared" ref="AH26:AJ26" si="4">AH21</f>
        <v>0.23645650000000001</v>
      </c>
      <c r="AI26">
        <f t="shared" si="4"/>
        <v>0.78487050000000003</v>
      </c>
      <c r="AJ26">
        <f t="shared" si="4"/>
        <v>0.44274200000000002</v>
      </c>
    </row>
    <row r="27" spans="1:36" x14ac:dyDescent="0.55000000000000004">
      <c r="A27">
        <v>12</v>
      </c>
      <c r="B27">
        <v>2</v>
      </c>
      <c r="C27">
        <v>4</v>
      </c>
      <c r="D27">
        <v>1360</v>
      </c>
      <c r="E27">
        <v>0</v>
      </c>
      <c r="F27">
        <v>328</v>
      </c>
      <c r="G27">
        <v>3504</v>
      </c>
      <c r="H27">
        <v>13481</v>
      </c>
      <c r="I27">
        <v>11660</v>
      </c>
      <c r="J27">
        <v>100592</v>
      </c>
      <c r="K27">
        <v>94</v>
      </c>
      <c r="L27">
        <v>30333</v>
      </c>
      <c r="M27">
        <v>0.74065999999999999</v>
      </c>
      <c r="N27">
        <v>0.56626500000000002</v>
      </c>
      <c r="O27">
        <v>0.569025</v>
      </c>
      <c r="P27">
        <f t="shared" si="1"/>
        <v>0.62531666666666663</v>
      </c>
      <c r="T27" s="9"/>
      <c r="U27" s="10">
        <v>0.33747080000000002</v>
      </c>
      <c r="W27" t="s">
        <v>22</v>
      </c>
      <c r="X27">
        <f>X22-X21</f>
        <v>2.2773866666666642E-2</v>
      </c>
      <c r="Y27">
        <f t="shared" ref="Y27:AA28" si="5">Y22-Y21</f>
        <v>2.9474666666666649E-2</v>
      </c>
      <c r="Z27">
        <f t="shared" si="5"/>
        <v>4.3837833333333465E-2</v>
      </c>
      <c r="AA27">
        <f t="shared" si="5"/>
        <v>0.11732766666666672</v>
      </c>
      <c r="AC27" s="9"/>
      <c r="AD27" s="10">
        <v>0.33089499999999999</v>
      </c>
      <c r="AF27" t="s">
        <v>22</v>
      </c>
      <c r="AG27">
        <f>AG22-AG21</f>
        <v>3.4633500000000039E-2</v>
      </c>
      <c r="AH27">
        <f t="shared" ref="AH27:AJ27" si="6">AH22-AH21</f>
        <v>1.1799499999999991E-2</v>
      </c>
      <c r="AI27">
        <f t="shared" si="6"/>
        <v>8.7937500000000002E-2</v>
      </c>
      <c r="AJ27">
        <f t="shared" si="6"/>
        <v>0.24516999999999994</v>
      </c>
    </row>
    <row r="28" spans="1:36" x14ac:dyDescent="0.55000000000000004">
      <c r="A28">
        <v>13</v>
      </c>
      <c r="B28">
        <v>2</v>
      </c>
      <c r="C28">
        <v>4</v>
      </c>
      <c r="D28">
        <v>2774</v>
      </c>
      <c r="E28">
        <v>0</v>
      </c>
      <c r="F28">
        <v>24</v>
      </c>
      <c r="G28">
        <v>1320</v>
      </c>
      <c r="H28">
        <v>5460</v>
      </c>
      <c r="I28">
        <v>9390</v>
      </c>
      <c r="J28">
        <v>96184</v>
      </c>
      <c r="K28">
        <v>102</v>
      </c>
      <c r="L28">
        <v>18968</v>
      </c>
      <c r="M28">
        <v>0.70820399999999994</v>
      </c>
      <c r="N28">
        <v>0.61445799999999995</v>
      </c>
      <c r="O28">
        <v>0.35582599999999998</v>
      </c>
      <c r="P28">
        <f t="shared" si="1"/>
        <v>0.55949599999999988</v>
      </c>
      <c r="T28" s="9"/>
      <c r="U28" s="10">
        <v>0.38747793333333336</v>
      </c>
      <c r="W28" t="s">
        <v>23</v>
      </c>
      <c r="X28">
        <f>X23-X22</f>
        <v>4.3842500000000062E-2</v>
      </c>
      <c r="Y28">
        <f t="shared" si="5"/>
        <v>2.3351666666666659E-2</v>
      </c>
      <c r="Z28">
        <f t="shared" si="5"/>
        <v>4.3516666666666537E-2</v>
      </c>
      <c r="AA28">
        <f t="shared" si="5"/>
        <v>0.12822899999999993</v>
      </c>
      <c r="AC28" s="9"/>
      <c r="AD28" s="10">
        <v>0.34852</v>
      </c>
      <c r="AF28" t="s">
        <v>23</v>
      </c>
      <c r="AG28">
        <f>AG23-AG22</f>
        <v>6.9696499999999939E-2</v>
      </c>
      <c r="AH28">
        <f t="shared" ref="AH28:AJ28" si="7">AH23-AH22</f>
        <v>4.1150500000000007E-2</v>
      </c>
      <c r="AI28">
        <f t="shared" si="7"/>
        <v>4.9131999999999953E-2</v>
      </c>
      <c r="AJ28">
        <f t="shared" si="7"/>
        <v>0.14081700000000008</v>
      </c>
    </row>
    <row r="29" spans="1:36" x14ac:dyDescent="0.55000000000000004">
      <c r="A29">
        <v>14</v>
      </c>
      <c r="B29">
        <v>2</v>
      </c>
      <c r="C29">
        <v>4</v>
      </c>
      <c r="D29">
        <v>4757</v>
      </c>
      <c r="E29">
        <v>0</v>
      </c>
      <c r="F29">
        <v>328</v>
      </c>
      <c r="G29">
        <v>3504</v>
      </c>
      <c r="H29">
        <v>1179</v>
      </c>
      <c r="I29">
        <v>3930</v>
      </c>
      <c r="J29">
        <v>94760</v>
      </c>
      <c r="K29">
        <v>100</v>
      </c>
      <c r="L29">
        <v>13699</v>
      </c>
      <c r="M29">
        <v>0.69771899999999998</v>
      </c>
      <c r="N29">
        <v>0.60241</v>
      </c>
      <c r="O29">
        <v>0.25698300000000002</v>
      </c>
      <c r="P29">
        <f t="shared" si="1"/>
        <v>0.51903733333333335</v>
      </c>
      <c r="T29" s="9"/>
      <c r="U29" s="10">
        <v>0.58714766666666662</v>
      </c>
      <c r="AC29" s="9"/>
      <c r="AD29" s="10">
        <v>0.35509400000000002</v>
      </c>
    </row>
    <row r="30" spans="1:36" x14ac:dyDescent="0.55000000000000004">
      <c r="A30">
        <v>1</v>
      </c>
      <c r="B30">
        <v>3</v>
      </c>
      <c r="C30">
        <v>1</v>
      </c>
      <c r="D30">
        <v>1794</v>
      </c>
      <c r="E30">
        <v>0</v>
      </c>
      <c r="F30">
        <v>2119</v>
      </c>
      <c r="G30">
        <v>2700</v>
      </c>
      <c r="H30">
        <v>1070</v>
      </c>
      <c r="I30">
        <v>8330</v>
      </c>
      <c r="J30">
        <v>99420</v>
      </c>
      <c r="K30">
        <v>20</v>
      </c>
      <c r="L30">
        <v>16013</v>
      </c>
      <c r="M30">
        <v>0.77437100000000003</v>
      </c>
      <c r="N30">
        <v>9.6153799999999998E-2</v>
      </c>
      <c r="O30">
        <v>0.33089499999999999</v>
      </c>
      <c r="P30">
        <f t="shared" si="1"/>
        <v>0.40047326666666666</v>
      </c>
      <c r="T30" s="9"/>
      <c r="U30" s="10">
        <v>0.65084266666666668</v>
      </c>
      <c r="W30" t="s">
        <v>24</v>
      </c>
      <c r="X30">
        <f>X24-X23</f>
        <v>0.28856983333333347</v>
      </c>
      <c r="Y30">
        <f t="shared" ref="Y30:AA30" si="8">Y24-Y23</f>
        <v>7.3478666666666692E-2</v>
      </c>
      <c r="Z30">
        <f t="shared" si="8"/>
        <v>4.759716666666669E-2</v>
      </c>
      <c r="AA30">
        <f t="shared" si="8"/>
        <v>0.1528086666666667</v>
      </c>
      <c r="AC30" s="9"/>
      <c r="AD30" s="10">
        <v>0.37367099999999998</v>
      </c>
      <c r="AF30" t="s">
        <v>24</v>
      </c>
      <c r="AG30">
        <f>AG24-AG23</f>
        <v>0.25933349999999999</v>
      </c>
      <c r="AH30">
        <f t="shared" ref="AH30:AJ30" si="9">AH24-AH23</f>
        <v>1.9724499999999978E-2</v>
      </c>
      <c r="AI30">
        <f t="shared" si="9"/>
        <v>7.8060000000000018E-2</v>
      </c>
      <c r="AJ30">
        <f t="shared" si="9"/>
        <v>0.17127099999999995</v>
      </c>
    </row>
    <row r="31" spans="1:36" x14ac:dyDescent="0.55000000000000004">
      <c r="A31">
        <v>2</v>
      </c>
      <c r="B31">
        <v>3</v>
      </c>
      <c r="C31">
        <v>2</v>
      </c>
      <c r="D31">
        <v>2510</v>
      </c>
      <c r="E31">
        <v>0</v>
      </c>
      <c r="F31">
        <v>1570</v>
      </c>
      <c r="G31">
        <v>0</v>
      </c>
      <c r="H31">
        <v>660</v>
      </c>
      <c r="I31">
        <v>9110</v>
      </c>
      <c r="J31">
        <v>98120</v>
      </c>
      <c r="K31">
        <v>22</v>
      </c>
      <c r="L31">
        <v>13850</v>
      </c>
      <c r="M31">
        <v>0.76424599999999998</v>
      </c>
      <c r="N31">
        <v>0.105769</v>
      </c>
      <c r="O31">
        <v>0.28619800000000001</v>
      </c>
      <c r="P31">
        <f t="shared" si="1"/>
        <v>0.38540433333333329</v>
      </c>
      <c r="T31" s="9"/>
      <c r="U31" s="10">
        <v>0.38264459999999995</v>
      </c>
      <c r="W31" t="s">
        <v>25</v>
      </c>
      <c r="X31">
        <f>X21-X20</f>
        <v>4.1013666666666615E-2</v>
      </c>
      <c r="Y31">
        <f t="shared" ref="Y31:AA31" si="10">Y21-Y20</f>
        <v>4.5549000000000006E-2</v>
      </c>
      <c r="Z31">
        <f t="shared" si="10"/>
        <v>0.12475199999999997</v>
      </c>
      <c r="AA31">
        <f t="shared" si="10"/>
        <v>0.15750866666666669</v>
      </c>
      <c r="AC31" s="9"/>
      <c r="AD31" s="10">
        <v>0.40259699999999998</v>
      </c>
      <c r="AF31" t="s">
        <v>25</v>
      </c>
      <c r="AG31">
        <f>AG21-AG20</f>
        <v>9.3543499999999974E-2</v>
      </c>
      <c r="AH31">
        <f t="shared" ref="AH31:AJ31" si="11">AH21-AH20</f>
        <v>3.9375500000000008E-2</v>
      </c>
      <c r="AI31">
        <f t="shared" si="11"/>
        <v>0.20358949999999998</v>
      </c>
      <c r="AJ31">
        <f t="shared" si="11"/>
        <v>0.18575900000000001</v>
      </c>
    </row>
    <row r="32" spans="1:36" x14ac:dyDescent="0.55000000000000004">
      <c r="A32">
        <v>3</v>
      </c>
      <c r="B32">
        <v>3</v>
      </c>
      <c r="C32">
        <v>3</v>
      </c>
      <c r="D32">
        <v>1827</v>
      </c>
      <c r="E32">
        <v>0</v>
      </c>
      <c r="F32">
        <v>1237</v>
      </c>
      <c r="G32">
        <v>24762</v>
      </c>
      <c r="H32">
        <v>2582</v>
      </c>
      <c r="I32">
        <v>16570</v>
      </c>
      <c r="J32">
        <v>126184</v>
      </c>
      <c r="K32">
        <v>164</v>
      </c>
      <c r="L32">
        <v>46979</v>
      </c>
      <c r="M32">
        <v>0.98283299999999996</v>
      </c>
      <c r="N32">
        <v>0.788462</v>
      </c>
      <c r="O32">
        <v>0.97078100000000001</v>
      </c>
      <c r="P32">
        <f t="shared" si="1"/>
        <v>0.91402533333333336</v>
      </c>
      <c r="T32" s="9"/>
      <c r="U32" s="10">
        <v>0.34479493333333333</v>
      </c>
      <c r="AC32" s="9"/>
      <c r="AD32" s="10">
        <v>0.41220899999999999</v>
      </c>
    </row>
    <row r="33" spans="1:30" x14ac:dyDescent="0.55000000000000004">
      <c r="A33">
        <v>4</v>
      </c>
      <c r="B33">
        <v>3</v>
      </c>
      <c r="C33">
        <v>3</v>
      </c>
      <c r="D33">
        <v>1827</v>
      </c>
      <c r="E33">
        <v>0</v>
      </c>
      <c r="F33">
        <v>1631</v>
      </c>
      <c r="G33">
        <v>23394</v>
      </c>
      <c r="H33">
        <v>1885</v>
      </c>
      <c r="I33">
        <v>11800</v>
      </c>
      <c r="J33">
        <v>124006</v>
      </c>
      <c r="K33">
        <v>160</v>
      </c>
      <c r="L33">
        <v>40537</v>
      </c>
      <c r="M33">
        <v>0.96586899999999998</v>
      </c>
      <c r="N33">
        <v>0.769231</v>
      </c>
      <c r="O33">
        <v>0.83766200000000002</v>
      </c>
      <c r="P33">
        <f t="shared" si="1"/>
        <v>0.85758733333333337</v>
      </c>
      <c r="T33" s="9"/>
      <c r="U33" s="10">
        <v>0.42624020000000001</v>
      </c>
      <c r="AC33" s="9"/>
      <c r="AD33" s="10">
        <v>0.43737199999999998</v>
      </c>
    </row>
    <row r="34" spans="1:30" x14ac:dyDescent="0.55000000000000004">
      <c r="A34">
        <v>5</v>
      </c>
      <c r="B34">
        <v>3</v>
      </c>
      <c r="C34">
        <v>3</v>
      </c>
      <c r="D34">
        <v>1367</v>
      </c>
      <c r="E34">
        <v>0</v>
      </c>
      <c r="F34">
        <v>1237</v>
      </c>
      <c r="G34">
        <v>24762</v>
      </c>
      <c r="H34">
        <v>4455</v>
      </c>
      <c r="I34">
        <v>16570</v>
      </c>
      <c r="J34">
        <v>126184</v>
      </c>
      <c r="K34">
        <v>208</v>
      </c>
      <c r="L34">
        <v>48393</v>
      </c>
      <c r="M34">
        <v>0.98283299999999996</v>
      </c>
      <c r="N34">
        <v>1</v>
      </c>
      <c r="O34">
        <v>1</v>
      </c>
      <c r="P34">
        <f t="shared" si="1"/>
        <v>0.99427766666666662</v>
      </c>
      <c r="T34" s="9"/>
      <c r="U34" s="10">
        <v>0.43224666666666661</v>
      </c>
      <c r="AC34" s="9"/>
      <c r="AD34" s="10">
        <v>0.56100399999999995</v>
      </c>
    </row>
    <row r="35" spans="1:30" x14ac:dyDescent="0.55000000000000004">
      <c r="A35">
        <v>6</v>
      </c>
      <c r="B35">
        <v>3</v>
      </c>
      <c r="C35">
        <v>3</v>
      </c>
      <c r="D35">
        <v>1367</v>
      </c>
      <c r="E35">
        <v>0</v>
      </c>
      <c r="F35">
        <v>1631</v>
      </c>
      <c r="G35">
        <v>23394</v>
      </c>
      <c r="H35">
        <v>3026</v>
      </c>
      <c r="I35">
        <v>16570</v>
      </c>
      <c r="J35">
        <v>127300</v>
      </c>
      <c r="K35">
        <v>206</v>
      </c>
      <c r="L35">
        <v>45989</v>
      </c>
      <c r="M35">
        <v>0.99152600000000002</v>
      </c>
      <c r="N35">
        <v>0.99038499999999996</v>
      </c>
      <c r="O35">
        <v>0.95032300000000003</v>
      </c>
      <c r="P35">
        <f t="shared" si="1"/>
        <v>0.97741133333333341</v>
      </c>
      <c r="T35" s="9"/>
      <c r="U35" s="10">
        <v>0.7336706666666668</v>
      </c>
      <c r="AC35" s="9"/>
      <c r="AD35" s="10">
        <v>0.66149100000000005</v>
      </c>
    </row>
    <row r="36" spans="1:30" x14ac:dyDescent="0.55000000000000004">
      <c r="A36">
        <v>7</v>
      </c>
      <c r="B36">
        <v>3</v>
      </c>
      <c r="C36">
        <v>3</v>
      </c>
      <c r="D36">
        <v>2292</v>
      </c>
      <c r="E36">
        <v>0</v>
      </c>
      <c r="F36">
        <v>1237</v>
      </c>
      <c r="G36">
        <v>24762</v>
      </c>
      <c r="H36">
        <v>1387</v>
      </c>
      <c r="I36">
        <v>13600</v>
      </c>
      <c r="J36">
        <v>123466</v>
      </c>
      <c r="K36">
        <v>158</v>
      </c>
      <c r="L36">
        <v>43279</v>
      </c>
      <c r="M36">
        <v>0.96166300000000005</v>
      </c>
      <c r="N36">
        <v>0.75961500000000004</v>
      </c>
      <c r="O36">
        <v>0.89432400000000001</v>
      </c>
      <c r="P36">
        <f t="shared" si="1"/>
        <v>0.87186733333333333</v>
      </c>
      <c r="T36" s="9"/>
      <c r="U36" s="10">
        <v>0.37432433333333331</v>
      </c>
      <c r="AC36" s="9"/>
      <c r="AD36" s="10">
        <v>0.68412399999999995</v>
      </c>
    </row>
    <row r="37" spans="1:30" x14ac:dyDescent="0.55000000000000004">
      <c r="A37">
        <v>8</v>
      </c>
      <c r="B37">
        <v>3</v>
      </c>
      <c r="C37">
        <v>3</v>
      </c>
      <c r="D37">
        <v>2292</v>
      </c>
      <c r="E37">
        <v>0</v>
      </c>
      <c r="F37">
        <v>1631</v>
      </c>
      <c r="G37">
        <v>23394</v>
      </c>
      <c r="H37">
        <v>896</v>
      </c>
      <c r="I37">
        <v>7000</v>
      </c>
      <c r="J37">
        <v>119668</v>
      </c>
      <c r="K37">
        <v>152</v>
      </c>
      <c r="L37">
        <v>35213</v>
      </c>
      <c r="M37">
        <v>0.93208100000000005</v>
      </c>
      <c r="N37">
        <v>0.730769</v>
      </c>
      <c r="O37">
        <v>0.72764700000000004</v>
      </c>
      <c r="P37">
        <f t="shared" si="1"/>
        <v>0.79683233333333348</v>
      </c>
      <c r="T37" s="11">
        <v>2</v>
      </c>
      <c r="U37" s="12"/>
      <c r="AC37" s="11">
        <v>2</v>
      </c>
      <c r="AD37" s="12"/>
    </row>
    <row r="38" spans="1:30" x14ac:dyDescent="0.55000000000000004">
      <c r="A38">
        <v>9</v>
      </c>
      <c r="B38">
        <v>3</v>
      </c>
      <c r="C38">
        <v>4</v>
      </c>
      <c r="D38">
        <v>878</v>
      </c>
      <c r="E38">
        <v>0</v>
      </c>
      <c r="F38">
        <v>2194</v>
      </c>
      <c r="G38">
        <v>24780</v>
      </c>
      <c r="H38">
        <v>2884</v>
      </c>
      <c r="I38">
        <v>16570</v>
      </c>
      <c r="J38">
        <v>128388</v>
      </c>
      <c r="K38">
        <v>142</v>
      </c>
      <c r="L38">
        <v>47306</v>
      </c>
      <c r="M38">
        <v>1</v>
      </c>
      <c r="N38">
        <v>0.68269199999999997</v>
      </c>
      <c r="O38">
        <v>0.97753800000000002</v>
      </c>
      <c r="P38">
        <f t="shared" si="1"/>
        <v>0.88674333333333333</v>
      </c>
      <c r="T38" s="9"/>
      <c r="U38" s="10">
        <v>0.37980999999999998</v>
      </c>
      <c r="AC38" s="9"/>
      <c r="AD38" s="10">
        <v>0.19708100000000001</v>
      </c>
    </row>
    <row r="39" spans="1:30" x14ac:dyDescent="0.55000000000000004">
      <c r="A39">
        <v>10</v>
      </c>
      <c r="B39">
        <v>3</v>
      </c>
      <c r="C39">
        <v>4</v>
      </c>
      <c r="D39">
        <v>878</v>
      </c>
      <c r="E39">
        <v>0</v>
      </c>
      <c r="F39">
        <v>1077</v>
      </c>
      <c r="G39">
        <v>20220</v>
      </c>
      <c r="H39">
        <v>8060</v>
      </c>
      <c r="I39">
        <v>16570</v>
      </c>
      <c r="J39">
        <v>120332</v>
      </c>
      <c r="K39">
        <v>122</v>
      </c>
      <c r="L39">
        <v>46805</v>
      </c>
      <c r="M39">
        <v>0.937253</v>
      </c>
      <c r="N39">
        <v>0.586538</v>
      </c>
      <c r="O39">
        <v>0.96718499999999996</v>
      </c>
      <c r="P39">
        <f t="shared" si="1"/>
        <v>0.83032533333333325</v>
      </c>
      <c r="T39" s="9"/>
      <c r="U39" s="10">
        <v>0.40788466666666667</v>
      </c>
      <c r="AC39" s="9"/>
      <c r="AD39" s="10">
        <v>0.19833000000000001</v>
      </c>
    </row>
    <row r="40" spans="1:30" x14ac:dyDescent="0.55000000000000004">
      <c r="A40">
        <v>11</v>
      </c>
      <c r="B40">
        <v>3</v>
      </c>
      <c r="C40">
        <v>4</v>
      </c>
      <c r="D40">
        <v>2571</v>
      </c>
      <c r="E40">
        <v>0</v>
      </c>
      <c r="F40">
        <v>1077</v>
      </c>
      <c r="G40">
        <v>20220</v>
      </c>
      <c r="H40">
        <v>1297</v>
      </c>
      <c r="I40">
        <v>16570</v>
      </c>
      <c r="J40">
        <v>117920</v>
      </c>
      <c r="K40">
        <v>152</v>
      </c>
      <c r="L40">
        <v>41735</v>
      </c>
      <c r="M40">
        <v>0.918466</v>
      </c>
      <c r="N40">
        <v>0.730769</v>
      </c>
      <c r="O40">
        <v>0.86241800000000002</v>
      </c>
      <c r="P40">
        <f t="shared" si="1"/>
        <v>0.83721766666666664</v>
      </c>
      <c r="T40" s="9"/>
      <c r="U40" s="10">
        <v>0.38540433333333329</v>
      </c>
      <c r="AC40" s="9"/>
      <c r="AD40" s="10">
        <v>0.203677</v>
      </c>
    </row>
    <row r="41" spans="1:30" x14ac:dyDescent="0.55000000000000004">
      <c r="A41">
        <v>12</v>
      </c>
      <c r="B41">
        <v>3</v>
      </c>
      <c r="C41">
        <v>4</v>
      </c>
      <c r="D41">
        <v>878</v>
      </c>
      <c r="E41">
        <v>0</v>
      </c>
      <c r="F41">
        <v>458</v>
      </c>
      <c r="G41">
        <v>7554</v>
      </c>
      <c r="H41">
        <v>10221</v>
      </c>
      <c r="I41">
        <v>16570</v>
      </c>
      <c r="J41">
        <v>113336</v>
      </c>
      <c r="K41">
        <v>80</v>
      </c>
      <c r="L41">
        <v>35681</v>
      </c>
      <c r="M41">
        <v>0.88276200000000005</v>
      </c>
      <c r="N41">
        <v>0.38461499999999998</v>
      </c>
      <c r="O41">
        <v>0.737317</v>
      </c>
      <c r="P41">
        <f t="shared" si="1"/>
        <v>0.66823133333333329</v>
      </c>
      <c r="T41" s="9"/>
      <c r="U41" s="10">
        <v>0.41933333333333334</v>
      </c>
      <c r="AC41" s="9"/>
      <c r="AD41" s="10">
        <v>0.23028100000000001</v>
      </c>
    </row>
    <row r="42" spans="1:30" x14ac:dyDescent="0.55000000000000004">
      <c r="A42">
        <v>13</v>
      </c>
      <c r="B42">
        <v>3</v>
      </c>
      <c r="C42">
        <v>4</v>
      </c>
      <c r="D42">
        <v>2571</v>
      </c>
      <c r="E42">
        <v>0</v>
      </c>
      <c r="F42">
        <v>292</v>
      </c>
      <c r="G42">
        <v>3438</v>
      </c>
      <c r="H42">
        <v>2724</v>
      </c>
      <c r="I42">
        <v>16570</v>
      </c>
      <c r="J42">
        <v>108674</v>
      </c>
      <c r="K42">
        <v>104</v>
      </c>
      <c r="L42">
        <v>25595</v>
      </c>
      <c r="M42">
        <v>0.84645000000000004</v>
      </c>
      <c r="N42">
        <v>0.5</v>
      </c>
      <c r="O42">
        <v>0.52889900000000001</v>
      </c>
      <c r="P42">
        <f t="shared" si="1"/>
        <v>0.62511633333333327</v>
      </c>
      <c r="T42" s="9"/>
      <c r="U42" s="10">
        <v>0.44694966666666675</v>
      </c>
      <c r="AC42" s="9"/>
      <c r="AD42" s="10">
        <v>0.24263199999999999</v>
      </c>
    </row>
    <row r="43" spans="1:30" x14ac:dyDescent="0.55000000000000004">
      <c r="A43">
        <v>14</v>
      </c>
      <c r="B43">
        <v>3</v>
      </c>
      <c r="C43">
        <v>4</v>
      </c>
      <c r="D43">
        <v>3824</v>
      </c>
      <c r="E43">
        <v>0</v>
      </c>
      <c r="F43">
        <v>458</v>
      </c>
      <c r="G43">
        <v>7554</v>
      </c>
      <c r="H43">
        <v>594</v>
      </c>
      <c r="I43">
        <v>6330</v>
      </c>
      <c r="J43">
        <v>103670</v>
      </c>
      <c r="K43">
        <v>80</v>
      </c>
      <c r="L43">
        <v>18760</v>
      </c>
      <c r="M43">
        <v>0.80747400000000003</v>
      </c>
      <c r="N43">
        <v>0.38461499999999998</v>
      </c>
      <c r="O43">
        <v>0.38765899999999998</v>
      </c>
      <c r="P43">
        <f t="shared" si="1"/>
        <v>0.52658266666666664</v>
      </c>
      <c r="T43" s="9"/>
      <c r="U43" s="10">
        <v>0.36164399999999991</v>
      </c>
      <c r="AC43" s="9"/>
      <c r="AD43" s="10">
        <v>0.24684300000000001</v>
      </c>
    </row>
    <row r="44" spans="1:30" x14ac:dyDescent="0.55000000000000004">
      <c r="A44">
        <v>1</v>
      </c>
      <c r="B44">
        <v>4</v>
      </c>
      <c r="C44">
        <v>1</v>
      </c>
      <c r="D44">
        <v>1720</v>
      </c>
      <c r="E44">
        <v>0</v>
      </c>
      <c r="F44">
        <v>2385</v>
      </c>
      <c r="G44">
        <v>2706</v>
      </c>
      <c r="H44">
        <v>1140</v>
      </c>
      <c r="I44">
        <v>6440</v>
      </c>
      <c r="J44">
        <v>93030</v>
      </c>
      <c r="K44">
        <v>14</v>
      </c>
      <c r="L44">
        <v>14391</v>
      </c>
      <c r="M44">
        <v>0.710511</v>
      </c>
      <c r="N44">
        <v>7.0707099999999995E-2</v>
      </c>
      <c r="O44">
        <v>0.27322400000000002</v>
      </c>
      <c r="P44">
        <f t="shared" si="1"/>
        <v>0.35148070000000003</v>
      </c>
      <c r="T44" s="9"/>
      <c r="U44" s="10">
        <v>0.40244100000000005</v>
      </c>
      <c r="AC44" s="9"/>
      <c r="AD44" s="10">
        <v>0.247499</v>
      </c>
    </row>
    <row r="45" spans="1:30" x14ac:dyDescent="0.55000000000000004">
      <c r="A45">
        <v>2</v>
      </c>
      <c r="B45">
        <v>4</v>
      </c>
      <c r="C45">
        <v>2</v>
      </c>
      <c r="D45">
        <v>2678</v>
      </c>
      <c r="E45">
        <v>0</v>
      </c>
      <c r="F45">
        <v>1268</v>
      </c>
      <c r="G45">
        <v>0</v>
      </c>
      <c r="H45">
        <v>1100</v>
      </c>
      <c r="I45">
        <v>7990</v>
      </c>
      <c r="J45">
        <v>92632</v>
      </c>
      <c r="K45">
        <v>60</v>
      </c>
      <c r="L45">
        <v>13036</v>
      </c>
      <c r="M45">
        <v>0.70747099999999996</v>
      </c>
      <c r="N45">
        <v>0.30303000000000002</v>
      </c>
      <c r="O45">
        <v>0.247499</v>
      </c>
      <c r="P45">
        <f t="shared" si="1"/>
        <v>0.41933333333333334</v>
      </c>
      <c r="T45" s="9"/>
      <c r="U45" s="10">
        <v>0.37701000000000001</v>
      </c>
      <c r="AC45" s="9"/>
      <c r="AD45" s="10">
        <v>0.248256</v>
      </c>
    </row>
    <row r="46" spans="1:30" x14ac:dyDescent="0.55000000000000004">
      <c r="A46">
        <v>3</v>
      </c>
      <c r="B46">
        <v>4</v>
      </c>
      <c r="C46">
        <v>3</v>
      </c>
      <c r="D46">
        <v>1977</v>
      </c>
      <c r="E46">
        <v>0</v>
      </c>
      <c r="F46">
        <v>1260</v>
      </c>
      <c r="G46">
        <v>32172</v>
      </c>
      <c r="H46">
        <v>2911</v>
      </c>
      <c r="I46">
        <v>10880</v>
      </c>
      <c r="J46">
        <v>125776</v>
      </c>
      <c r="K46">
        <v>188</v>
      </c>
      <c r="L46">
        <v>49200</v>
      </c>
      <c r="M46">
        <v>0.96060599999999996</v>
      </c>
      <c r="N46">
        <v>0.94949499999999998</v>
      </c>
      <c r="O46">
        <v>0.93410000000000004</v>
      </c>
      <c r="P46">
        <f t="shared" si="1"/>
        <v>0.94806699999999999</v>
      </c>
      <c r="T46" s="9"/>
      <c r="U46" s="10">
        <v>0.42295233333333332</v>
      </c>
      <c r="AC46" s="9"/>
      <c r="AD46" s="10">
        <v>0.25295000000000001</v>
      </c>
    </row>
    <row r="47" spans="1:30" x14ac:dyDescent="0.55000000000000004">
      <c r="A47">
        <v>4</v>
      </c>
      <c r="B47">
        <v>4</v>
      </c>
      <c r="C47">
        <v>3</v>
      </c>
      <c r="D47">
        <v>1977</v>
      </c>
      <c r="E47">
        <v>0</v>
      </c>
      <c r="F47">
        <v>1714</v>
      </c>
      <c r="G47">
        <v>36433</v>
      </c>
      <c r="H47">
        <v>1855</v>
      </c>
      <c r="I47">
        <v>8910</v>
      </c>
      <c r="J47">
        <v>130916</v>
      </c>
      <c r="K47">
        <v>198</v>
      </c>
      <c r="L47">
        <v>50888</v>
      </c>
      <c r="M47">
        <v>0.99986299999999995</v>
      </c>
      <c r="N47">
        <v>1</v>
      </c>
      <c r="O47">
        <v>0.96614800000000001</v>
      </c>
      <c r="P47">
        <f t="shared" si="1"/>
        <v>0.98867033333333332</v>
      </c>
      <c r="T47" s="9"/>
      <c r="U47" s="10">
        <v>0.49340399999999995</v>
      </c>
      <c r="AC47" s="9"/>
      <c r="AD47" s="10">
        <v>0.254025</v>
      </c>
    </row>
    <row r="48" spans="1:30" x14ac:dyDescent="0.55000000000000004">
      <c r="A48">
        <v>5</v>
      </c>
      <c r="B48">
        <v>4</v>
      </c>
      <c r="C48">
        <v>3</v>
      </c>
      <c r="D48">
        <v>1458</v>
      </c>
      <c r="E48">
        <v>0</v>
      </c>
      <c r="F48">
        <v>1260</v>
      </c>
      <c r="G48">
        <v>32172</v>
      </c>
      <c r="H48">
        <v>4679</v>
      </c>
      <c r="I48">
        <v>10880</v>
      </c>
      <c r="J48">
        <v>125758</v>
      </c>
      <c r="K48">
        <v>176</v>
      </c>
      <c r="L48">
        <v>50450</v>
      </c>
      <c r="M48">
        <v>0.96046900000000002</v>
      </c>
      <c r="N48">
        <v>0.88888900000000004</v>
      </c>
      <c r="O48">
        <v>0.95783300000000005</v>
      </c>
      <c r="P48">
        <f t="shared" si="1"/>
        <v>0.93573033333333333</v>
      </c>
      <c r="T48" s="9"/>
      <c r="U48" s="10">
        <v>0.36856399999999995</v>
      </c>
      <c r="AC48" s="9"/>
      <c r="AD48" s="10">
        <v>0.28619800000000001</v>
      </c>
    </row>
    <row r="49" spans="1:30" x14ac:dyDescent="0.55000000000000004">
      <c r="A49">
        <v>6</v>
      </c>
      <c r="B49">
        <v>4</v>
      </c>
      <c r="C49">
        <v>3</v>
      </c>
      <c r="D49">
        <v>1458</v>
      </c>
      <c r="E49">
        <v>0</v>
      </c>
      <c r="F49">
        <v>1714</v>
      </c>
      <c r="G49">
        <v>36433</v>
      </c>
      <c r="H49">
        <v>3757</v>
      </c>
      <c r="I49">
        <v>9310</v>
      </c>
      <c r="J49">
        <v>130934</v>
      </c>
      <c r="K49">
        <v>188</v>
      </c>
      <c r="L49">
        <v>52671</v>
      </c>
      <c r="M49">
        <v>1</v>
      </c>
      <c r="N49">
        <v>0.94949499999999998</v>
      </c>
      <c r="O49">
        <v>1</v>
      </c>
      <c r="P49">
        <f t="shared" si="1"/>
        <v>0.98316499999999996</v>
      </c>
      <c r="T49" s="9"/>
      <c r="U49" s="10">
        <v>0.42229333333333335</v>
      </c>
      <c r="AC49" s="9"/>
      <c r="AD49" s="10">
        <v>0.29261500000000001</v>
      </c>
    </row>
    <row r="50" spans="1:30" x14ac:dyDescent="0.55000000000000004">
      <c r="A50">
        <v>7</v>
      </c>
      <c r="B50">
        <v>4</v>
      </c>
      <c r="C50">
        <v>3</v>
      </c>
      <c r="D50">
        <v>2470</v>
      </c>
      <c r="E50">
        <v>0</v>
      </c>
      <c r="F50">
        <v>1260</v>
      </c>
      <c r="G50">
        <v>32172</v>
      </c>
      <c r="H50">
        <v>1435</v>
      </c>
      <c r="I50">
        <v>9110</v>
      </c>
      <c r="J50">
        <v>124570</v>
      </c>
      <c r="K50">
        <v>188</v>
      </c>
      <c r="L50">
        <v>46447</v>
      </c>
      <c r="M50">
        <v>0.95139499999999999</v>
      </c>
      <c r="N50">
        <v>0.94949499999999998</v>
      </c>
      <c r="O50">
        <v>0.88183299999999998</v>
      </c>
      <c r="P50">
        <f t="shared" si="1"/>
        <v>0.92757433333333328</v>
      </c>
      <c r="T50" s="9"/>
      <c r="U50" s="10">
        <v>0.43952033333333335</v>
      </c>
      <c r="AC50" s="9"/>
      <c r="AD50" s="10">
        <v>0.30243999999999999</v>
      </c>
    </row>
    <row r="51" spans="1:30" x14ac:dyDescent="0.55000000000000004">
      <c r="A51">
        <v>8</v>
      </c>
      <c r="B51">
        <v>4</v>
      </c>
      <c r="C51">
        <v>3</v>
      </c>
      <c r="D51">
        <v>2470</v>
      </c>
      <c r="E51">
        <v>0</v>
      </c>
      <c r="F51">
        <v>1714</v>
      </c>
      <c r="G51">
        <v>36433</v>
      </c>
      <c r="H51">
        <v>856</v>
      </c>
      <c r="I51">
        <v>6840</v>
      </c>
      <c r="J51">
        <v>129332</v>
      </c>
      <c r="K51">
        <v>190</v>
      </c>
      <c r="L51">
        <v>48312</v>
      </c>
      <c r="M51">
        <v>0.987765</v>
      </c>
      <c r="N51">
        <v>0.959596</v>
      </c>
      <c r="O51">
        <v>0.91724099999999997</v>
      </c>
      <c r="P51">
        <f t="shared" si="1"/>
        <v>0.95486733333333318</v>
      </c>
      <c r="T51" s="9"/>
      <c r="U51" s="10">
        <v>0.50471500000000002</v>
      </c>
      <c r="AC51" s="9"/>
      <c r="AD51" s="10">
        <v>0.30251</v>
      </c>
    </row>
    <row r="52" spans="1:30" x14ac:dyDescent="0.55000000000000004">
      <c r="A52">
        <v>9</v>
      </c>
      <c r="B52">
        <v>4</v>
      </c>
      <c r="C52">
        <v>4</v>
      </c>
      <c r="D52">
        <v>937</v>
      </c>
      <c r="E52">
        <v>0</v>
      </c>
      <c r="F52">
        <v>2637</v>
      </c>
      <c r="G52">
        <v>28362</v>
      </c>
      <c r="H52">
        <v>2404</v>
      </c>
      <c r="I52">
        <v>9310</v>
      </c>
      <c r="J52">
        <v>122460</v>
      </c>
      <c r="K52">
        <v>132</v>
      </c>
      <c r="L52">
        <v>43650</v>
      </c>
      <c r="M52">
        <v>0.93528</v>
      </c>
      <c r="N52">
        <v>0.66666700000000001</v>
      </c>
      <c r="O52">
        <v>0.82872900000000005</v>
      </c>
      <c r="P52">
        <f t="shared" si="1"/>
        <v>0.81022533333333335</v>
      </c>
      <c r="T52" s="9"/>
      <c r="U52" s="10">
        <v>0.33286100000000002</v>
      </c>
      <c r="AC52" s="9"/>
      <c r="AD52" s="10">
        <v>0.30913099999999999</v>
      </c>
    </row>
    <row r="53" spans="1:30" x14ac:dyDescent="0.55000000000000004">
      <c r="A53">
        <v>10</v>
      </c>
      <c r="B53">
        <v>4</v>
      </c>
      <c r="C53">
        <v>4</v>
      </c>
      <c r="D53">
        <v>937</v>
      </c>
      <c r="E53">
        <v>0</v>
      </c>
      <c r="F53">
        <v>1024</v>
      </c>
      <c r="G53">
        <v>21456</v>
      </c>
      <c r="H53">
        <v>9685</v>
      </c>
      <c r="I53">
        <v>10880</v>
      </c>
      <c r="J53">
        <v>115290</v>
      </c>
      <c r="K53">
        <v>116</v>
      </c>
      <c r="L53">
        <v>43982</v>
      </c>
      <c r="M53">
        <v>0.88051999999999997</v>
      </c>
      <c r="N53">
        <v>0.58585900000000002</v>
      </c>
      <c r="O53">
        <v>0.83503300000000003</v>
      </c>
      <c r="P53">
        <f t="shared" si="1"/>
        <v>0.76713733333333334</v>
      </c>
      <c r="T53" s="11">
        <v>3</v>
      </c>
      <c r="U53" s="12"/>
      <c r="AC53" s="11">
        <v>3</v>
      </c>
      <c r="AD53" s="12"/>
    </row>
    <row r="54" spans="1:30" x14ac:dyDescent="0.55000000000000004">
      <c r="A54">
        <v>11</v>
      </c>
      <c r="B54">
        <v>4</v>
      </c>
      <c r="C54">
        <v>4</v>
      </c>
      <c r="D54">
        <v>2380</v>
      </c>
      <c r="E54">
        <v>0</v>
      </c>
      <c r="F54">
        <v>1024</v>
      </c>
      <c r="G54">
        <v>21456</v>
      </c>
      <c r="H54">
        <v>2263</v>
      </c>
      <c r="I54">
        <v>9110</v>
      </c>
      <c r="J54">
        <v>114030</v>
      </c>
      <c r="K54">
        <v>152</v>
      </c>
      <c r="L54">
        <v>36233</v>
      </c>
      <c r="M54">
        <v>0.87089700000000003</v>
      </c>
      <c r="N54">
        <v>0.76767700000000005</v>
      </c>
      <c r="O54">
        <v>0.68791199999999997</v>
      </c>
      <c r="P54">
        <f t="shared" si="1"/>
        <v>0.77549533333333331</v>
      </c>
      <c r="T54" s="9"/>
      <c r="U54" s="10">
        <v>0.90026433333333333</v>
      </c>
      <c r="AC54" s="9"/>
      <c r="AD54" s="10">
        <v>0.58128100000000005</v>
      </c>
    </row>
    <row r="55" spans="1:30" x14ac:dyDescent="0.55000000000000004">
      <c r="A55">
        <v>12</v>
      </c>
      <c r="B55">
        <v>4</v>
      </c>
      <c r="C55">
        <v>4</v>
      </c>
      <c r="D55">
        <v>937</v>
      </c>
      <c r="E55">
        <v>0</v>
      </c>
      <c r="F55">
        <v>438</v>
      </c>
      <c r="G55">
        <v>5521</v>
      </c>
      <c r="H55">
        <v>14613</v>
      </c>
      <c r="I55">
        <v>10880</v>
      </c>
      <c r="J55">
        <v>102376</v>
      </c>
      <c r="K55">
        <v>70</v>
      </c>
      <c r="L55">
        <v>32388</v>
      </c>
      <c r="M55">
        <v>0.78188999999999997</v>
      </c>
      <c r="N55">
        <v>0.35353499999999999</v>
      </c>
      <c r="O55">
        <v>0.61491099999999999</v>
      </c>
      <c r="P55">
        <f t="shared" si="1"/>
        <v>0.58344533333333326</v>
      </c>
      <c r="T55" s="9"/>
      <c r="U55" s="10">
        <v>0.99376900000000001</v>
      </c>
      <c r="AC55" s="9"/>
      <c r="AD55" s="10">
        <v>0.60778500000000002</v>
      </c>
    </row>
    <row r="56" spans="1:30" x14ac:dyDescent="0.55000000000000004">
      <c r="A56">
        <v>13</v>
      </c>
      <c r="B56">
        <v>4</v>
      </c>
      <c r="C56">
        <v>4</v>
      </c>
      <c r="D56">
        <v>2380</v>
      </c>
      <c r="E56">
        <v>0</v>
      </c>
      <c r="F56">
        <v>308</v>
      </c>
      <c r="G56">
        <v>3438</v>
      </c>
      <c r="H56">
        <v>4165</v>
      </c>
      <c r="I56">
        <v>9110</v>
      </c>
      <c r="J56">
        <v>97248</v>
      </c>
      <c r="K56">
        <v>104</v>
      </c>
      <c r="L56">
        <v>19401</v>
      </c>
      <c r="M56">
        <v>0.74272499999999997</v>
      </c>
      <c r="N56">
        <v>0.52525299999999997</v>
      </c>
      <c r="O56">
        <v>0.36834299999999998</v>
      </c>
      <c r="P56">
        <f t="shared" si="1"/>
        <v>0.54544033333333319</v>
      </c>
      <c r="T56" s="9"/>
      <c r="U56" s="10">
        <v>0.80108900000000005</v>
      </c>
      <c r="AC56" s="9"/>
      <c r="AD56" s="10">
        <v>0.65511699999999995</v>
      </c>
    </row>
    <row r="57" spans="1:30" x14ac:dyDescent="0.55000000000000004">
      <c r="A57">
        <v>14</v>
      </c>
      <c r="B57">
        <v>4</v>
      </c>
      <c r="C57">
        <v>4</v>
      </c>
      <c r="D57">
        <v>4205</v>
      </c>
      <c r="E57">
        <v>0</v>
      </c>
      <c r="F57">
        <v>438</v>
      </c>
      <c r="G57">
        <v>5521</v>
      </c>
      <c r="H57">
        <v>513</v>
      </c>
      <c r="I57">
        <v>5070</v>
      </c>
      <c r="J57">
        <v>96832</v>
      </c>
      <c r="K57">
        <v>80</v>
      </c>
      <c r="L57">
        <v>15746</v>
      </c>
      <c r="M57">
        <v>0.73954799999999998</v>
      </c>
      <c r="N57">
        <v>0.40404000000000001</v>
      </c>
      <c r="O57">
        <v>0.29894999999999999</v>
      </c>
      <c r="P57">
        <f t="shared" si="1"/>
        <v>0.48084600000000005</v>
      </c>
      <c r="T57" s="9"/>
      <c r="U57" s="10">
        <v>0.89666666666666661</v>
      </c>
      <c r="AC57" s="9"/>
      <c r="AD57" s="10">
        <v>0.67229499999999998</v>
      </c>
    </row>
    <row r="58" spans="1:30" x14ac:dyDescent="0.55000000000000004">
      <c r="A58">
        <v>1</v>
      </c>
      <c r="B58">
        <v>5</v>
      </c>
      <c r="C58">
        <v>1</v>
      </c>
      <c r="D58">
        <v>1893</v>
      </c>
      <c r="E58">
        <v>0</v>
      </c>
      <c r="F58">
        <v>2143</v>
      </c>
      <c r="G58">
        <v>5808</v>
      </c>
      <c r="H58">
        <v>1053</v>
      </c>
      <c r="I58">
        <v>7130</v>
      </c>
      <c r="J58">
        <v>97460</v>
      </c>
      <c r="K58">
        <v>24</v>
      </c>
      <c r="L58">
        <v>18027</v>
      </c>
      <c r="M58">
        <v>0.79684100000000002</v>
      </c>
      <c r="N58">
        <v>0.14285700000000001</v>
      </c>
      <c r="O58">
        <v>0.37367099999999998</v>
      </c>
      <c r="P58">
        <f t="shared" si="1"/>
        <v>0.43778966666666669</v>
      </c>
      <c r="T58" s="9"/>
      <c r="U58" s="10">
        <v>0.82030233333333336</v>
      </c>
      <c r="AC58" s="9"/>
      <c r="AD58" s="10">
        <v>0.68079800000000001</v>
      </c>
    </row>
    <row r="59" spans="1:30" x14ac:dyDescent="0.55000000000000004">
      <c r="A59">
        <v>2</v>
      </c>
      <c r="B59">
        <v>5</v>
      </c>
      <c r="C59">
        <v>2</v>
      </c>
      <c r="D59">
        <v>2636</v>
      </c>
      <c r="E59">
        <v>0</v>
      </c>
      <c r="F59">
        <v>1256</v>
      </c>
      <c r="G59">
        <v>0</v>
      </c>
      <c r="H59">
        <v>1262</v>
      </c>
      <c r="I59">
        <v>9440</v>
      </c>
      <c r="J59">
        <v>93508</v>
      </c>
      <c r="K59">
        <v>46</v>
      </c>
      <c r="L59">
        <v>14594</v>
      </c>
      <c r="M59">
        <v>0.76452900000000001</v>
      </c>
      <c r="N59">
        <v>0.27381</v>
      </c>
      <c r="O59">
        <v>0.30251</v>
      </c>
      <c r="P59">
        <f t="shared" si="1"/>
        <v>0.44694966666666675</v>
      </c>
      <c r="T59" s="9"/>
      <c r="U59" s="10">
        <v>0.87687700000000002</v>
      </c>
      <c r="AC59" s="9"/>
      <c r="AD59" s="10">
        <v>0.71541999999999994</v>
      </c>
    </row>
    <row r="60" spans="1:30" x14ac:dyDescent="0.55000000000000004">
      <c r="A60">
        <v>3</v>
      </c>
      <c r="B60">
        <v>5</v>
      </c>
      <c r="C60">
        <v>3</v>
      </c>
      <c r="D60">
        <v>2293</v>
      </c>
      <c r="E60">
        <v>0</v>
      </c>
      <c r="F60">
        <v>1102</v>
      </c>
      <c r="G60">
        <v>18594</v>
      </c>
      <c r="H60">
        <v>1946</v>
      </c>
      <c r="I60">
        <v>13530</v>
      </c>
      <c r="J60">
        <v>113438</v>
      </c>
      <c r="K60">
        <v>164</v>
      </c>
      <c r="L60">
        <v>37466</v>
      </c>
      <c r="M60">
        <v>0.92747800000000002</v>
      </c>
      <c r="N60">
        <v>0.97619</v>
      </c>
      <c r="O60">
        <v>0.77661000000000002</v>
      </c>
      <c r="P60">
        <f t="shared" si="1"/>
        <v>0.89342600000000016</v>
      </c>
      <c r="T60" s="9"/>
      <c r="U60" s="10">
        <v>0.86699000000000004</v>
      </c>
      <c r="AC60" s="9"/>
      <c r="AD60" s="10">
        <v>0.71736800000000001</v>
      </c>
    </row>
    <row r="61" spans="1:30" x14ac:dyDescent="0.55000000000000004">
      <c r="A61">
        <v>4</v>
      </c>
      <c r="B61">
        <v>5</v>
      </c>
      <c r="C61">
        <v>3</v>
      </c>
      <c r="D61">
        <v>2293</v>
      </c>
      <c r="E61">
        <v>0</v>
      </c>
      <c r="F61">
        <v>1487</v>
      </c>
      <c r="G61">
        <v>21234</v>
      </c>
      <c r="H61">
        <v>1391</v>
      </c>
      <c r="I61">
        <v>13530</v>
      </c>
      <c r="J61">
        <v>115758</v>
      </c>
      <c r="K61">
        <v>166</v>
      </c>
      <c r="L61">
        <v>39935</v>
      </c>
      <c r="M61">
        <v>0.94644700000000004</v>
      </c>
      <c r="N61">
        <v>0.98809499999999995</v>
      </c>
      <c r="O61">
        <v>0.82778799999999997</v>
      </c>
      <c r="P61">
        <f t="shared" si="1"/>
        <v>0.92077666666666669</v>
      </c>
      <c r="T61" s="9"/>
      <c r="U61" s="10">
        <v>0.94053200000000003</v>
      </c>
      <c r="AC61" s="9"/>
      <c r="AD61" s="10">
        <v>0.71843599999999996</v>
      </c>
    </row>
    <row r="62" spans="1:30" x14ac:dyDescent="0.55000000000000004">
      <c r="A62">
        <v>5</v>
      </c>
      <c r="B62">
        <v>5</v>
      </c>
      <c r="C62">
        <v>3</v>
      </c>
      <c r="D62">
        <v>1755</v>
      </c>
      <c r="E62">
        <v>0</v>
      </c>
      <c r="F62">
        <v>1102</v>
      </c>
      <c r="G62">
        <v>18594</v>
      </c>
      <c r="H62">
        <v>3036</v>
      </c>
      <c r="I62">
        <v>13530</v>
      </c>
      <c r="J62">
        <v>114896</v>
      </c>
      <c r="K62">
        <v>138</v>
      </c>
      <c r="L62">
        <v>38017</v>
      </c>
      <c r="M62">
        <v>0.93939899999999998</v>
      </c>
      <c r="N62">
        <v>0.82142899999999996</v>
      </c>
      <c r="O62">
        <v>0.78803100000000004</v>
      </c>
      <c r="P62">
        <f t="shared" si="1"/>
        <v>0.84961966666666677</v>
      </c>
      <c r="T62" s="9"/>
      <c r="U62" s="10">
        <v>0.90884733333333345</v>
      </c>
      <c r="AC62" s="9"/>
      <c r="AD62" s="10">
        <v>0.72764700000000004</v>
      </c>
    </row>
    <row r="63" spans="1:30" x14ac:dyDescent="0.55000000000000004">
      <c r="A63">
        <v>6</v>
      </c>
      <c r="B63">
        <v>5</v>
      </c>
      <c r="C63">
        <v>3</v>
      </c>
      <c r="D63">
        <v>1755</v>
      </c>
      <c r="E63">
        <v>0</v>
      </c>
      <c r="F63">
        <v>1487</v>
      </c>
      <c r="G63">
        <v>21234</v>
      </c>
      <c r="H63">
        <v>2312</v>
      </c>
      <c r="I63">
        <v>13530</v>
      </c>
      <c r="J63">
        <v>118746</v>
      </c>
      <c r="K63">
        <v>140</v>
      </c>
      <c r="L63">
        <v>40318</v>
      </c>
      <c r="M63">
        <v>0.97087699999999999</v>
      </c>
      <c r="N63">
        <v>0.83333299999999999</v>
      </c>
      <c r="O63">
        <v>0.835727</v>
      </c>
      <c r="P63">
        <f t="shared" si="1"/>
        <v>0.87997899999999996</v>
      </c>
      <c r="T63" s="9"/>
      <c r="U63" s="10">
        <v>0.97991966666666663</v>
      </c>
      <c r="AC63" s="9"/>
      <c r="AD63" s="10">
        <v>0.73539399999999999</v>
      </c>
    </row>
    <row r="64" spans="1:30" x14ac:dyDescent="0.55000000000000004">
      <c r="A64">
        <v>7</v>
      </c>
      <c r="B64">
        <v>5</v>
      </c>
      <c r="C64">
        <v>3</v>
      </c>
      <c r="D64">
        <v>2754</v>
      </c>
      <c r="E64">
        <v>0</v>
      </c>
      <c r="F64">
        <v>1102</v>
      </c>
      <c r="G64">
        <v>18594</v>
      </c>
      <c r="H64">
        <v>1298</v>
      </c>
      <c r="I64">
        <v>10860</v>
      </c>
      <c r="J64">
        <v>113276</v>
      </c>
      <c r="K64">
        <v>164</v>
      </c>
      <c r="L64">
        <v>34608</v>
      </c>
      <c r="M64">
        <v>0.92615400000000003</v>
      </c>
      <c r="N64">
        <v>0.97619</v>
      </c>
      <c r="O64">
        <v>0.71736800000000001</v>
      </c>
      <c r="P64">
        <f t="shared" si="1"/>
        <v>0.87323733333333331</v>
      </c>
      <c r="T64" s="9"/>
      <c r="U64" s="10">
        <v>0.85483300000000007</v>
      </c>
      <c r="AC64" s="9"/>
      <c r="AD64" s="10">
        <v>0.736954</v>
      </c>
    </row>
    <row r="65" spans="1:30" x14ac:dyDescent="0.55000000000000004">
      <c r="A65">
        <v>8</v>
      </c>
      <c r="B65">
        <v>5</v>
      </c>
      <c r="C65">
        <v>3</v>
      </c>
      <c r="D65">
        <v>2754</v>
      </c>
      <c r="E65">
        <v>0</v>
      </c>
      <c r="F65">
        <v>1487</v>
      </c>
      <c r="G65">
        <v>21234</v>
      </c>
      <c r="H65">
        <v>849</v>
      </c>
      <c r="I65">
        <v>8190</v>
      </c>
      <c r="J65">
        <v>114786</v>
      </c>
      <c r="K65">
        <v>166</v>
      </c>
      <c r="L65">
        <v>34514</v>
      </c>
      <c r="M65">
        <v>0.9385</v>
      </c>
      <c r="N65">
        <v>0.98809499999999995</v>
      </c>
      <c r="O65">
        <v>0.71541999999999994</v>
      </c>
      <c r="P65">
        <f t="shared" si="1"/>
        <v>0.88067166666666663</v>
      </c>
      <c r="T65" s="9"/>
      <c r="U65" s="10">
        <v>0.91539666666666664</v>
      </c>
      <c r="AC65" s="9"/>
      <c r="AD65" s="10">
        <v>0.74077400000000004</v>
      </c>
    </row>
    <row r="66" spans="1:30" x14ac:dyDescent="0.55000000000000004">
      <c r="A66">
        <v>9</v>
      </c>
      <c r="B66">
        <v>5</v>
      </c>
      <c r="C66">
        <v>4</v>
      </c>
      <c r="D66">
        <v>1113</v>
      </c>
      <c r="E66">
        <v>0</v>
      </c>
      <c r="F66">
        <v>2048</v>
      </c>
      <c r="G66">
        <v>28808</v>
      </c>
      <c r="H66">
        <v>2745</v>
      </c>
      <c r="I66">
        <v>13530</v>
      </c>
      <c r="J66">
        <v>122308</v>
      </c>
      <c r="K66">
        <v>168</v>
      </c>
      <c r="L66">
        <v>48243</v>
      </c>
      <c r="M66">
        <v>1</v>
      </c>
      <c r="N66">
        <v>1</v>
      </c>
      <c r="O66">
        <v>1</v>
      </c>
      <c r="P66">
        <f t="shared" si="1"/>
        <v>1</v>
      </c>
      <c r="T66" s="9"/>
      <c r="U66" s="10">
        <v>0.91402533333333336</v>
      </c>
      <c r="AC66" s="9"/>
      <c r="AD66" s="10">
        <v>0.74287800000000004</v>
      </c>
    </row>
    <row r="67" spans="1:30" x14ac:dyDescent="0.55000000000000004">
      <c r="A67">
        <v>10</v>
      </c>
      <c r="B67">
        <v>5</v>
      </c>
      <c r="C67">
        <v>4</v>
      </c>
      <c r="D67">
        <v>1113</v>
      </c>
      <c r="E67">
        <v>0</v>
      </c>
      <c r="F67">
        <v>1005</v>
      </c>
      <c r="G67">
        <v>19512</v>
      </c>
      <c r="H67">
        <v>5382</v>
      </c>
      <c r="I67">
        <v>13530</v>
      </c>
      <c r="J67">
        <v>113862</v>
      </c>
      <c r="K67">
        <v>142</v>
      </c>
      <c r="L67">
        <v>40543</v>
      </c>
      <c r="M67">
        <v>0.93094500000000002</v>
      </c>
      <c r="N67">
        <v>0.84523800000000004</v>
      </c>
      <c r="O67">
        <v>0.840391</v>
      </c>
      <c r="P67">
        <f t="shared" ref="P67:P130" si="12">(M67*1+N67*1+O67*1)/3</f>
        <v>0.87219133333333332</v>
      </c>
      <c r="T67" s="9"/>
      <c r="U67" s="10">
        <v>0.85758733333333337</v>
      </c>
      <c r="AC67" s="9"/>
      <c r="AD67" s="10">
        <v>0.75378100000000003</v>
      </c>
    </row>
    <row r="68" spans="1:30" x14ac:dyDescent="0.55000000000000004">
      <c r="A68">
        <v>11</v>
      </c>
      <c r="B68">
        <v>5</v>
      </c>
      <c r="C68">
        <v>4</v>
      </c>
      <c r="D68">
        <v>3086</v>
      </c>
      <c r="E68">
        <v>0</v>
      </c>
      <c r="F68">
        <v>1005</v>
      </c>
      <c r="G68">
        <v>19512</v>
      </c>
      <c r="H68">
        <v>1042</v>
      </c>
      <c r="I68">
        <v>10860</v>
      </c>
      <c r="J68">
        <v>110118</v>
      </c>
      <c r="K68">
        <v>152</v>
      </c>
      <c r="L68">
        <v>35505</v>
      </c>
      <c r="M68">
        <v>0.90033399999999997</v>
      </c>
      <c r="N68">
        <v>0.90476199999999996</v>
      </c>
      <c r="O68">
        <v>0.73596200000000001</v>
      </c>
      <c r="P68">
        <f t="shared" si="12"/>
        <v>0.84701933333333324</v>
      </c>
      <c r="T68" s="9"/>
      <c r="U68" s="10">
        <v>0.99427766666666662</v>
      </c>
      <c r="AC68" s="9"/>
      <c r="AD68" s="10">
        <v>0.76079300000000005</v>
      </c>
    </row>
    <row r="69" spans="1:30" x14ac:dyDescent="0.55000000000000004">
      <c r="A69">
        <v>12</v>
      </c>
      <c r="B69">
        <v>5</v>
      </c>
      <c r="C69">
        <v>4</v>
      </c>
      <c r="D69">
        <v>1113</v>
      </c>
      <c r="E69">
        <v>0</v>
      </c>
      <c r="F69">
        <v>364</v>
      </c>
      <c r="G69">
        <v>6780</v>
      </c>
      <c r="H69">
        <v>7367</v>
      </c>
      <c r="I69">
        <v>13530</v>
      </c>
      <c r="J69">
        <v>104754</v>
      </c>
      <c r="K69">
        <v>108</v>
      </c>
      <c r="L69">
        <v>29155</v>
      </c>
      <c r="M69">
        <v>0.85647700000000004</v>
      </c>
      <c r="N69">
        <v>0.64285700000000001</v>
      </c>
      <c r="O69">
        <v>0.60433599999999998</v>
      </c>
      <c r="P69">
        <f t="shared" si="12"/>
        <v>0.70122333333333342</v>
      </c>
      <c r="T69" s="9"/>
      <c r="U69" s="10">
        <v>0.97741133333333341</v>
      </c>
      <c r="AC69" s="9"/>
      <c r="AD69" s="10">
        <v>0.76570300000000002</v>
      </c>
    </row>
    <row r="70" spans="1:30" x14ac:dyDescent="0.55000000000000004">
      <c r="A70">
        <v>13</v>
      </c>
      <c r="B70">
        <v>5</v>
      </c>
      <c r="C70">
        <v>4</v>
      </c>
      <c r="D70">
        <v>3086</v>
      </c>
      <c r="E70">
        <v>0</v>
      </c>
      <c r="F70">
        <v>144</v>
      </c>
      <c r="G70">
        <v>2184</v>
      </c>
      <c r="H70">
        <v>2467</v>
      </c>
      <c r="I70">
        <v>10860</v>
      </c>
      <c r="J70">
        <v>96676</v>
      </c>
      <c r="K70">
        <v>108</v>
      </c>
      <c r="L70">
        <v>18741</v>
      </c>
      <c r="M70">
        <v>0.79043099999999999</v>
      </c>
      <c r="N70">
        <v>0.64285700000000001</v>
      </c>
      <c r="O70">
        <v>0.38847100000000001</v>
      </c>
      <c r="P70">
        <f t="shared" si="12"/>
        <v>0.60725300000000004</v>
      </c>
      <c r="T70" s="9"/>
      <c r="U70" s="10">
        <v>0.87186733333333333</v>
      </c>
      <c r="AC70" s="9"/>
      <c r="AD70" s="10">
        <v>0.77661000000000002</v>
      </c>
    </row>
    <row r="71" spans="1:30" x14ac:dyDescent="0.55000000000000004">
      <c r="A71">
        <v>14</v>
      </c>
      <c r="B71">
        <v>5</v>
      </c>
      <c r="C71">
        <v>4</v>
      </c>
      <c r="D71">
        <v>4300</v>
      </c>
      <c r="E71">
        <v>0</v>
      </c>
      <c r="F71">
        <v>364</v>
      </c>
      <c r="G71">
        <v>6780</v>
      </c>
      <c r="H71">
        <v>593</v>
      </c>
      <c r="I71">
        <v>5270</v>
      </c>
      <c r="J71">
        <v>97428</v>
      </c>
      <c r="K71">
        <v>84</v>
      </c>
      <c r="L71">
        <v>17307</v>
      </c>
      <c r="M71">
        <v>0.79657900000000004</v>
      </c>
      <c r="N71">
        <v>0.5</v>
      </c>
      <c r="O71">
        <v>0.35874600000000001</v>
      </c>
      <c r="P71">
        <f t="shared" si="12"/>
        <v>0.55177500000000002</v>
      </c>
      <c r="T71" s="9"/>
      <c r="U71" s="10">
        <v>0.79683233333333348</v>
      </c>
      <c r="AC71" s="9"/>
      <c r="AD71" s="10">
        <v>0.77918100000000001</v>
      </c>
    </row>
    <row r="72" spans="1:30" x14ac:dyDescent="0.55000000000000004">
      <c r="A72">
        <v>1</v>
      </c>
      <c r="B72">
        <v>6</v>
      </c>
      <c r="C72">
        <v>1</v>
      </c>
      <c r="D72">
        <v>1817</v>
      </c>
      <c r="E72">
        <v>0</v>
      </c>
      <c r="F72">
        <v>2342</v>
      </c>
      <c r="G72">
        <v>1584</v>
      </c>
      <c r="H72">
        <v>1412</v>
      </c>
      <c r="I72">
        <v>5880</v>
      </c>
      <c r="J72">
        <v>96634</v>
      </c>
      <c r="K72">
        <v>10</v>
      </c>
      <c r="L72">
        <v>13035</v>
      </c>
      <c r="M72">
        <v>0.73173200000000005</v>
      </c>
      <c r="N72">
        <v>5.3763400000000003E-2</v>
      </c>
      <c r="O72">
        <v>0.22691700000000001</v>
      </c>
      <c r="P72">
        <f t="shared" si="12"/>
        <v>0.33747080000000002</v>
      </c>
      <c r="T72" s="9"/>
      <c r="U72" s="10">
        <v>0.94806699999999999</v>
      </c>
      <c r="AC72" s="9"/>
      <c r="AD72" s="10">
        <v>0.78053300000000003</v>
      </c>
    </row>
    <row r="73" spans="1:30" x14ac:dyDescent="0.55000000000000004">
      <c r="A73">
        <v>2</v>
      </c>
      <c r="B73">
        <v>6</v>
      </c>
      <c r="C73">
        <v>2</v>
      </c>
      <c r="D73">
        <v>2530</v>
      </c>
      <c r="E73">
        <v>0</v>
      </c>
      <c r="F73">
        <v>1760</v>
      </c>
      <c r="G73">
        <v>0</v>
      </c>
      <c r="H73">
        <v>890</v>
      </c>
      <c r="I73">
        <v>6520</v>
      </c>
      <c r="J73">
        <v>95080</v>
      </c>
      <c r="K73">
        <v>30</v>
      </c>
      <c r="L73">
        <v>11700</v>
      </c>
      <c r="M73">
        <v>0.71996499999999997</v>
      </c>
      <c r="N73">
        <v>0.16128999999999999</v>
      </c>
      <c r="O73">
        <v>0.203677</v>
      </c>
      <c r="P73">
        <f t="shared" si="12"/>
        <v>0.36164399999999991</v>
      </c>
      <c r="T73" s="9"/>
      <c r="U73" s="10">
        <v>0.98867033333333332</v>
      </c>
      <c r="AC73" s="9"/>
      <c r="AD73" s="10">
        <v>0.78064699999999998</v>
      </c>
    </row>
    <row r="74" spans="1:30" x14ac:dyDescent="0.55000000000000004">
      <c r="A74">
        <v>3</v>
      </c>
      <c r="B74">
        <v>6</v>
      </c>
      <c r="C74">
        <v>3</v>
      </c>
      <c r="D74">
        <v>2330</v>
      </c>
      <c r="E74">
        <v>0</v>
      </c>
      <c r="F74">
        <v>1281</v>
      </c>
      <c r="G74">
        <v>19392</v>
      </c>
      <c r="H74">
        <v>2338</v>
      </c>
      <c r="I74">
        <v>17210</v>
      </c>
      <c r="J74">
        <v>120484</v>
      </c>
      <c r="K74">
        <v>128</v>
      </c>
      <c r="L74">
        <v>42553</v>
      </c>
      <c r="M74">
        <v>0.91232899999999995</v>
      </c>
      <c r="N74">
        <v>0.68817200000000001</v>
      </c>
      <c r="O74">
        <v>0.74077400000000004</v>
      </c>
      <c r="P74">
        <f t="shared" si="12"/>
        <v>0.78042500000000004</v>
      </c>
      <c r="T74" s="9"/>
      <c r="U74" s="10">
        <v>0.93573033333333333</v>
      </c>
      <c r="AC74" s="9"/>
      <c r="AD74" s="10">
        <v>0.78381699999999999</v>
      </c>
    </row>
    <row r="75" spans="1:30" x14ac:dyDescent="0.55000000000000004">
      <c r="A75">
        <v>4</v>
      </c>
      <c r="B75">
        <v>6</v>
      </c>
      <c r="C75">
        <v>3</v>
      </c>
      <c r="D75">
        <v>2330</v>
      </c>
      <c r="E75">
        <v>0</v>
      </c>
      <c r="F75">
        <v>1670</v>
      </c>
      <c r="G75">
        <v>34086</v>
      </c>
      <c r="H75">
        <v>1494</v>
      </c>
      <c r="I75">
        <v>17310</v>
      </c>
      <c r="J75">
        <v>131540</v>
      </c>
      <c r="K75">
        <v>172</v>
      </c>
      <c r="L75">
        <v>56890</v>
      </c>
      <c r="M75">
        <v>0.99604700000000002</v>
      </c>
      <c r="N75">
        <v>0.92473099999999997</v>
      </c>
      <c r="O75">
        <v>0.99035600000000001</v>
      </c>
      <c r="P75">
        <f t="shared" si="12"/>
        <v>0.97037799999999985</v>
      </c>
      <c r="T75" s="9"/>
      <c r="U75" s="10">
        <v>0.98316499999999996</v>
      </c>
      <c r="AC75" s="9"/>
      <c r="AD75" s="10">
        <v>0.78803100000000004</v>
      </c>
    </row>
    <row r="76" spans="1:30" x14ac:dyDescent="0.55000000000000004">
      <c r="A76">
        <v>5</v>
      </c>
      <c r="B76">
        <v>6</v>
      </c>
      <c r="C76">
        <v>3</v>
      </c>
      <c r="D76">
        <v>1663</v>
      </c>
      <c r="E76">
        <v>0</v>
      </c>
      <c r="F76">
        <v>1281</v>
      </c>
      <c r="G76">
        <v>19392</v>
      </c>
      <c r="H76">
        <v>4156</v>
      </c>
      <c r="I76">
        <v>17210</v>
      </c>
      <c r="J76">
        <v>120682</v>
      </c>
      <c r="K76">
        <v>140</v>
      </c>
      <c r="L76">
        <v>43703</v>
      </c>
      <c r="M76">
        <v>0.91382799999999997</v>
      </c>
      <c r="N76">
        <v>0.75268800000000002</v>
      </c>
      <c r="O76">
        <v>0.76079300000000005</v>
      </c>
      <c r="P76">
        <f t="shared" si="12"/>
        <v>0.80910300000000002</v>
      </c>
      <c r="T76" s="9"/>
      <c r="U76" s="10">
        <v>0.92757433333333328</v>
      </c>
      <c r="AC76" s="9"/>
      <c r="AD76" s="10">
        <v>0.82132400000000005</v>
      </c>
    </row>
    <row r="77" spans="1:30" x14ac:dyDescent="0.55000000000000004">
      <c r="A77">
        <v>6</v>
      </c>
      <c r="B77">
        <v>6</v>
      </c>
      <c r="C77">
        <v>3</v>
      </c>
      <c r="D77">
        <v>1663</v>
      </c>
      <c r="E77">
        <v>0</v>
      </c>
      <c r="F77">
        <v>1670</v>
      </c>
      <c r="G77">
        <v>34086</v>
      </c>
      <c r="H77">
        <v>2615</v>
      </c>
      <c r="I77">
        <v>17410</v>
      </c>
      <c r="J77">
        <v>132062</v>
      </c>
      <c r="K77">
        <v>186</v>
      </c>
      <c r="L77">
        <v>57444</v>
      </c>
      <c r="M77">
        <v>1</v>
      </c>
      <c r="N77">
        <v>1</v>
      </c>
      <c r="O77">
        <v>1</v>
      </c>
      <c r="P77">
        <f t="shared" si="12"/>
        <v>1</v>
      </c>
      <c r="T77" s="9"/>
      <c r="U77" s="10">
        <v>0.95486733333333318</v>
      </c>
      <c r="AC77" s="9"/>
      <c r="AD77" s="10">
        <v>0.82235000000000003</v>
      </c>
    </row>
    <row r="78" spans="1:30" x14ac:dyDescent="0.55000000000000004">
      <c r="A78">
        <v>7</v>
      </c>
      <c r="B78">
        <v>6</v>
      </c>
      <c r="C78">
        <v>3</v>
      </c>
      <c r="D78">
        <v>2807</v>
      </c>
      <c r="E78">
        <v>0</v>
      </c>
      <c r="F78">
        <v>1281</v>
      </c>
      <c r="G78">
        <v>19392</v>
      </c>
      <c r="H78">
        <v>1553</v>
      </c>
      <c r="I78">
        <v>17210</v>
      </c>
      <c r="J78">
        <v>118666</v>
      </c>
      <c r="K78">
        <v>142</v>
      </c>
      <c r="L78">
        <v>42244</v>
      </c>
      <c r="M78">
        <v>0.898563</v>
      </c>
      <c r="N78">
        <v>0.76344100000000004</v>
      </c>
      <c r="O78">
        <v>0.73539399999999999</v>
      </c>
      <c r="P78">
        <f t="shared" si="12"/>
        <v>0.7991326666666666</v>
      </c>
      <c r="T78" s="9"/>
      <c r="U78" s="10">
        <v>0.89342600000000016</v>
      </c>
      <c r="AC78" s="9"/>
      <c r="AD78" s="10">
        <v>0.82685500000000001</v>
      </c>
    </row>
    <row r="79" spans="1:30" x14ac:dyDescent="0.55000000000000004">
      <c r="A79">
        <v>8</v>
      </c>
      <c r="B79">
        <v>6</v>
      </c>
      <c r="C79">
        <v>3</v>
      </c>
      <c r="D79">
        <v>2807</v>
      </c>
      <c r="E79">
        <v>0</v>
      </c>
      <c r="F79">
        <v>1670</v>
      </c>
      <c r="G79">
        <v>34086</v>
      </c>
      <c r="H79">
        <v>1023</v>
      </c>
      <c r="I79">
        <v>10870</v>
      </c>
      <c r="J79">
        <v>126284</v>
      </c>
      <c r="K79">
        <v>180</v>
      </c>
      <c r="L79">
        <v>50456</v>
      </c>
      <c r="M79">
        <v>0.95624799999999999</v>
      </c>
      <c r="N79">
        <v>0.96774199999999999</v>
      </c>
      <c r="O79">
        <v>0.87835099999999999</v>
      </c>
      <c r="P79">
        <f t="shared" si="12"/>
        <v>0.93411366666666662</v>
      </c>
      <c r="T79" s="9"/>
      <c r="U79" s="10">
        <v>0.92077666666666669</v>
      </c>
      <c r="AC79" s="9"/>
      <c r="AD79" s="10">
        <v>0.82774899999999996</v>
      </c>
    </row>
    <row r="80" spans="1:30" x14ac:dyDescent="0.55000000000000004">
      <c r="A80">
        <v>9</v>
      </c>
      <c r="B80">
        <v>6</v>
      </c>
      <c r="C80">
        <v>4</v>
      </c>
      <c r="D80">
        <v>1030</v>
      </c>
      <c r="E80">
        <v>0</v>
      </c>
      <c r="F80">
        <v>2486</v>
      </c>
      <c r="G80">
        <v>23502</v>
      </c>
      <c r="H80">
        <v>2740</v>
      </c>
      <c r="I80">
        <v>12820</v>
      </c>
      <c r="J80">
        <v>121310</v>
      </c>
      <c r="K80">
        <v>138</v>
      </c>
      <c r="L80">
        <v>42579</v>
      </c>
      <c r="M80">
        <v>0.91858399999999996</v>
      </c>
      <c r="N80">
        <v>0.74193500000000001</v>
      </c>
      <c r="O80">
        <v>0.74122600000000005</v>
      </c>
      <c r="P80">
        <f t="shared" si="12"/>
        <v>0.80058166666666664</v>
      </c>
      <c r="T80" s="9"/>
      <c r="U80" s="10">
        <v>0.84961966666666677</v>
      </c>
      <c r="AC80" s="9"/>
      <c r="AD80" s="10">
        <v>0.82778799999999997</v>
      </c>
    </row>
    <row r="81" spans="1:30" x14ac:dyDescent="0.55000000000000004">
      <c r="A81">
        <v>10</v>
      </c>
      <c r="B81">
        <v>6</v>
      </c>
      <c r="C81">
        <v>4</v>
      </c>
      <c r="D81">
        <v>1030</v>
      </c>
      <c r="E81">
        <v>0</v>
      </c>
      <c r="F81">
        <v>1099</v>
      </c>
      <c r="G81">
        <v>15294</v>
      </c>
      <c r="H81">
        <v>8635</v>
      </c>
      <c r="I81">
        <v>17210</v>
      </c>
      <c r="J81">
        <v>118542</v>
      </c>
      <c r="K81">
        <v>120</v>
      </c>
      <c r="L81">
        <v>43269</v>
      </c>
      <c r="M81">
        <v>0.89762399999999998</v>
      </c>
      <c r="N81">
        <v>0.64516099999999998</v>
      </c>
      <c r="O81">
        <v>0.75323799999999996</v>
      </c>
      <c r="P81">
        <f t="shared" si="12"/>
        <v>0.76534099999999994</v>
      </c>
      <c r="T81" s="9"/>
      <c r="U81" s="10">
        <v>0.87997899999999996</v>
      </c>
      <c r="AC81" s="9"/>
      <c r="AD81" s="10">
        <v>0.83272400000000002</v>
      </c>
    </row>
    <row r="82" spans="1:30" x14ac:dyDescent="0.55000000000000004">
      <c r="A82">
        <v>11</v>
      </c>
      <c r="B82">
        <v>6</v>
      </c>
      <c r="C82">
        <v>4</v>
      </c>
      <c r="D82">
        <v>2866</v>
      </c>
      <c r="E82">
        <v>0</v>
      </c>
      <c r="F82">
        <v>1099</v>
      </c>
      <c r="G82">
        <v>15294</v>
      </c>
      <c r="H82">
        <v>1699</v>
      </c>
      <c r="I82">
        <v>17210</v>
      </c>
      <c r="J82">
        <v>116112</v>
      </c>
      <c r="K82">
        <v>142</v>
      </c>
      <c r="L82">
        <v>38168</v>
      </c>
      <c r="M82">
        <v>0.87922299999999998</v>
      </c>
      <c r="N82">
        <v>0.76344100000000004</v>
      </c>
      <c r="O82">
        <v>0.66443799999999997</v>
      </c>
      <c r="P82">
        <f t="shared" si="12"/>
        <v>0.769034</v>
      </c>
      <c r="T82" s="9"/>
      <c r="U82" s="10">
        <v>0.87323733333333331</v>
      </c>
      <c r="AC82" s="9"/>
      <c r="AD82" s="10">
        <v>0.835727</v>
      </c>
    </row>
    <row r="83" spans="1:30" x14ac:dyDescent="0.55000000000000004">
      <c r="A83">
        <v>12</v>
      </c>
      <c r="B83">
        <v>6</v>
      </c>
      <c r="C83">
        <v>4</v>
      </c>
      <c r="D83">
        <v>1030</v>
      </c>
      <c r="E83">
        <v>0</v>
      </c>
      <c r="F83">
        <v>681</v>
      </c>
      <c r="G83">
        <v>7800</v>
      </c>
      <c r="H83">
        <v>10864</v>
      </c>
      <c r="I83">
        <v>17210</v>
      </c>
      <c r="J83">
        <v>115020</v>
      </c>
      <c r="K83">
        <v>82</v>
      </c>
      <c r="L83">
        <v>37585</v>
      </c>
      <c r="M83">
        <v>0.87095500000000003</v>
      </c>
      <c r="N83">
        <v>0.44085999999999997</v>
      </c>
      <c r="O83">
        <v>0.65428900000000001</v>
      </c>
      <c r="P83">
        <f t="shared" si="12"/>
        <v>0.65536800000000006</v>
      </c>
      <c r="T83" s="9"/>
      <c r="U83" s="10">
        <v>0.88067166666666663</v>
      </c>
      <c r="AC83" s="9"/>
      <c r="AD83" s="10">
        <v>0.83658699999999997</v>
      </c>
    </row>
    <row r="84" spans="1:30" x14ac:dyDescent="0.55000000000000004">
      <c r="A84">
        <v>13</v>
      </c>
      <c r="B84">
        <v>6</v>
      </c>
      <c r="C84">
        <v>4</v>
      </c>
      <c r="D84">
        <v>2866</v>
      </c>
      <c r="E84">
        <v>0</v>
      </c>
      <c r="F84">
        <v>423</v>
      </c>
      <c r="G84">
        <v>5623</v>
      </c>
      <c r="H84">
        <v>2790</v>
      </c>
      <c r="I84">
        <v>17210</v>
      </c>
      <c r="J84">
        <v>109832</v>
      </c>
      <c r="K84">
        <v>106</v>
      </c>
      <c r="L84">
        <v>28911</v>
      </c>
      <c r="M84">
        <v>0.83167000000000002</v>
      </c>
      <c r="N84">
        <v>0.56989199999999995</v>
      </c>
      <c r="O84">
        <v>0.50329000000000002</v>
      </c>
      <c r="P84">
        <f t="shared" si="12"/>
        <v>0.63495066666666666</v>
      </c>
      <c r="T84" s="9"/>
      <c r="U84" s="10">
        <v>1</v>
      </c>
      <c r="AC84" s="9"/>
      <c r="AD84" s="10">
        <v>0.83766200000000002</v>
      </c>
    </row>
    <row r="85" spans="1:30" x14ac:dyDescent="0.55000000000000004">
      <c r="A85">
        <v>14</v>
      </c>
      <c r="B85">
        <v>6</v>
      </c>
      <c r="C85">
        <v>4</v>
      </c>
      <c r="D85">
        <v>4445</v>
      </c>
      <c r="E85">
        <v>0</v>
      </c>
      <c r="F85">
        <v>681</v>
      </c>
      <c r="G85">
        <v>7800</v>
      </c>
      <c r="H85">
        <v>348</v>
      </c>
      <c r="I85">
        <v>2940</v>
      </c>
      <c r="J85">
        <v>104184</v>
      </c>
      <c r="K85">
        <v>82</v>
      </c>
      <c r="L85">
        <v>16214</v>
      </c>
      <c r="M85">
        <v>0.78890199999999999</v>
      </c>
      <c r="N85">
        <v>0.44085999999999997</v>
      </c>
      <c r="O85">
        <v>0.28225800000000001</v>
      </c>
      <c r="P85">
        <f t="shared" si="12"/>
        <v>0.50400666666666671</v>
      </c>
      <c r="T85" s="9"/>
      <c r="U85" s="10">
        <v>0.78042500000000004</v>
      </c>
      <c r="AC85" s="9"/>
      <c r="AD85" s="10">
        <v>0.83787900000000004</v>
      </c>
    </row>
    <row r="86" spans="1:30" x14ac:dyDescent="0.55000000000000004">
      <c r="A86">
        <v>1</v>
      </c>
      <c r="B86">
        <v>7</v>
      </c>
      <c r="C86">
        <v>1</v>
      </c>
      <c r="D86">
        <v>1506</v>
      </c>
      <c r="E86">
        <v>0</v>
      </c>
      <c r="F86">
        <v>1518</v>
      </c>
      <c r="G86">
        <v>2484</v>
      </c>
      <c r="H86">
        <v>940</v>
      </c>
      <c r="I86">
        <v>8720</v>
      </c>
      <c r="J86">
        <v>94296</v>
      </c>
      <c r="K86">
        <v>12</v>
      </c>
      <c r="L86">
        <v>15168</v>
      </c>
      <c r="M86">
        <v>0.76952500000000001</v>
      </c>
      <c r="N86">
        <v>6.8181800000000001E-2</v>
      </c>
      <c r="O86">
        <v>0.32472699999999999</v>
      </c>
      <c r="P86">
        <f t="shared" si="12"/>
        <v>0.38747793333333336</v>
      </c>
      <c r="T86" s="9"/>
      <c r="U86" s="10">
        <v>0.97037799999999985</v>
      </c>
      <c r="AC86" s="9"/>
      <c r="AD86" s="10">
        <v>0.84435899999999997</v>
      </c>
    </row>
    <row r="87" spans="1:30" x14ac:dyDescent="0.55000000000000004">
      <c r="A87">
        <v>2</v>
      </c>
      <c r="B87">
        <v>7</v>
      </c>
      <c r="C87">
        <v>2</v>
      </c>
      <c r="D87">
        <v>2302</v>
      </c>
      <c r="E87">
        <v>0</v>
      </c>
      <c r="F87">
        <v>866</v>
      </c>
      <c r="G87">
        <v>0</v>
      </c>
      <c r="H87">
        <v>906</v>
      </c>
      <c r="I87">
        <v>5190</v>
      </c>
      <c r="J87">
        <v>88828</v>
      </c>
      <c r="K87">
        <v>50</v>
      </c>
      <c r="L87">
        <v>9264</v>
      </c>
      <c r="M87">
        <v>0.72490200000000005</v>
      </c>
      <c r="N87">
        <v>0.28409099999999998</v>
      </c>
      <c r="O87">
        <v>0.19833000000000001</v>
      </c>
      <c r="P87">
        <f t="shared" si="12"/>
        <v>0.40244100000000005</v>
      </c>
      <c r="T87" s="9"/>
      <c r="U87" s="10">
        <v>0.80910300000000002</v>
      </c>
      <c r="AC87" s="9"/>
      <c r="AD87" s="10">
        <v>0.84704900000000005</v>
      </c>
    </row>
    <row r="88" spans="1:30" x14ac:dyDescent="0.55000000000000004">
      <c r="A88">
        <v>3</v>
      </c>
      <c r="B88">
        <v>7</v>
      </c>
      <c r="C88">
        <v>3</v>
      </c>
      <c r="D88">
        <v>1650</v>
      </c>
      <c r="E88">
        <v>0</v>
      </c>
      <c r="F88">
        <v>904</v>
      </c>
      <c r="G88">
        <v>21114</v>
      </c>
      <c r="H88">
        <v>2255</v>
      </c>
      <c r="I88">
        <v>10540</v>
      </c>
      <c r="J88">
        <v>112188</v>
      </c>
      <c r="K88">
        <v>156</v>
      </c>
      <c r="L88">
        <v>36464</v>
      </c>
      <c r="M88">
        <v>0.91553600000000002</v>
      </c>
      <c r="N88">
        <v>0.88636400000000004</v>
      </c>
      <c r="O88">
        <v>0.78064699999999998</v>
      </c>
      <c r="P88">
        <f t="shared" si="12"/>
        <v>0.86084899999999998</v>
      </c>
      <c r="T88" s="9"/>
      <c r="U88" s="10">
        <v>0.7991326666666666</v>
      </c>
      <c r="AC88" s="9"/>
      <c r="AD88" s="10">
        <v>0.85356200000000004</v>
      </c>
    </row>
    <row r="89" spans="1:30" x14ac:dyDescent="0.55000000000000004">
      <c r="A89">
        <v>4</v>
      </c>
      <c r="B89">
        <v>7</v>
      </c>
      <c r="C89">
        <v>3</v>
      </c>
      <c r="D89">
        <v>1650</v>
      </c>
      <c r="E89">
        <v>0</v>
      </c>
      <c r="F89">
        <v>1261</v>
      </c>
      <c r="G89">
        <v>28608</v>
      </c>
      <c r="H89">
        <v>1361</v>
      </c>
      <c r="I89">
        <v>10040</v>
      </c>
      <c r="J89">
        <v>119460</v>
      </c>
      <c r="K89">
        <v>176</v>
      </c>
      <c r="L89">
        <v>42921</v>
      </c>
      <c r="M89">
        <v>0.974881</v>
      </c>
      <c r="N89">
        <v>1</v>
      </c>
      <c r="O89">
        <v>0.91888199999999998</v>
      </c>
      <c r="P89">
        <f t="shared" si="12"/>
        <v>0.96458766666666662</v>
      </c>
      <c r="T89" s="9"/>
      <c r="U89" s="10">
        <v>0.93411366666666662</v>
      </c>
      <c r="AC89" s="9"/>
      <c r="AD89" s="10">
        <v>0.85527799999999998</v>
      </c>
    </row>
    <row r="90" spans="1:30" x14ac:dyDescent="0.55000000000000004">
      <c r="A90">
        <v>5</v>
      </c>
      <c r="B90">
        <v>7</v>
      </c>
      <c r="C90">
        <v>3</v>
      </c>
      <c r="D90">
        <v>1228</v>
      </c>
      <c r="E90">
        <v>0</v>
      </c>
      <c r="F90">
        <v>904</v>
      </c>
      <c r="G90">
        <v>21114</v>
      </c>
      <c r="H90">
        <v>3020</v>
      </c>
      <c r="I90">
        <v>12810</v>
      </c>
      <c r="J90">
        <v>113826</v>
      </c>
      <c r="K90">
        <v>146</v>
      </c>
      <c r="L90">
        <v>39077</v>
      </c>
      <c r="M90">
        <v>0.92890399999999995</v>
      </c>
      <c r="N90">
        <v>0.82954499999999998</v>
      </c>
      <c r="O90">
        <v>0.83658699999999997</v>
      </c>
      <c r="P90">
        <f t="shared" si="12"/>
        <v>0.865012</v>
      </c>
      <c r="T90" s="9"/>
      <c r="U90" s="10">
        <v>0.86084899999999998</v>
      </c>
      <c r="AC90" s="9"/>
      <c r="AD90" s="10">
        <v>0.85710399999999998</v>
      </c>
    </row>
    <row r="91" spans="1:30" x14ac:dyDescent="0.55000000000000004">
      <c r="A91">
        <v>6</v>
      </c>
      <c r="B91">
        <v>7</v>
      </c>
      <c r="C91">
        <v>3</v>
      </c>
      <c r="D91">
        <v>1228</v>
      </c>
      <c r="E91">
        <v>0</v>
      </c>
      <c r="F91">
        <v>1261</v>
      </c>
      <c r="G91">
        <v>28608</v>
      </c>
      <c r="H91">
        <v>2088</v>
      </c>
      <c r="I91">
        <v>12810</v>
      </c>
      <c r="J91">
        <v>122538</v>
      </c>
      <c r="K91">
        <v>168</v>
      </c>
      <c r="L91">
        <v>45996</v>
      </c>
      <c r="M91">
        <v>1</v>
      </c>
      <c r="N91">
        <v>0.95454499999999998</v>
      </c>
      <c r="O91">
        <v>0.98471399999999998</v>
      </c>
      <c r="P91">
        <f t="shared" si="12"/>
        <v>0.97975299999999999</v>
      </c>
      <c r="T91" s="9"/>
      <c r="U91" s="10">
        <v>0.96458766666666662</v>
      </c>
      <c r="AC91" s="9"/>
      <c r="AD91" s="10">
        <v>0.85888600000000004</v>
      </c>
    </row>
    <row r="92" spans="1:30" x14ac:dyDescent="0.55000000000000004">
      <c r="A92">
        <v>7</v>
      </c>
      <c r="B92">
        <v>7</v>
      </c>
      <c r="C92">
        <v>3</v>
      </c>
      <c r="D92">
        <v>2064</v>
      </c>
      <c r="E92">
        <v>0</v>
      </c>
      <c r="F92">
        <v>904</v>
      </c>
      <c r="G92">
        <v>21114</v>
      </c>
      <c r="H92">
        <v>1543</v>
      </c>
      <c r="I92">
        <v>10140</v>
      </c>
      <c r="J92">
        <v>111900</v>
      </c>
      <c r="K92">
        <v>146</v>
      </c>
      <c r="L92">
        <v>35766</v>
      </c>
      <c r="M92">
        <v>0.91318600000000005</v>
      </c>
      <c r="N92">
        <v>0.82954499999999998</v>
      </c>
      <c r="O92">
        <v>0.76570300000000002</v>
      </c>
      <c r="P92">
        <f t="shared" si="12"/>
        <v>0.83614466666666676</v>
      </c>
      <c r="T92" s="9"/>
      <c r="U92" s="10">
        <v>0.865012</v>
      </c>
      <c r="AC92" s="9"/>
      <c r="AD92" s="10">
        <v>0.86564300000000005</v>
      </c>
    </row>
    <row r="93" spans="1:30" x14ac:dyDescent="0.55000000000000004">
      <c r="A93">
        <v>8</v>
      </c>
      <c r="B93">
        <v>7</v>
      </c>
      <c r="C93">
        <v>3</v>
      </c>
      <c r="D93">
        <v>2064</v>
      </c>
      <c r="E93">
        <v>0</v>
      </c>
      <c r="F93">
        <v>1261</v>
      </c>
      <c r="G93">
        <v>28608</v>
      </c>
      <c r="H93">
        <v>796</v>
      </c>
      <c r="I93">
        <v>6710</v>
      </c>
      <c r="J93">
        <v>117498</v>
      </c>
      <c r="K93">
        <v>162</v>
      </c>
      <c r="L93">
        <v>39440</v>
      </c>
      <c r="M93">
        <v>0.95887</v>
      </c>
      <c r="N93">
        <v>0.92045500000000002</v>
      </c>
      <c r="O93">
        <v>0.84435899999999997</v>
      </c>
      <c r="P93">
        <f t="shared" si="12"/>
        <v>0.90789466666666663</v>
      </c>
      <c r="T93" s="9"/>
      <c r="U93" s="10">
        <v>0.97975299999999999</v>
      </c>
      <c r="AC93" s="9"/>
      <c r="AD93" s="10">
        <v>0.87148000000000003</v>
      </c>
    </row>
    <row r="94" spans="1:30" x14ac:dyDescent="0.55000000000000004">
      <c r="A94">
        <v>9</v>
      </c>
      <c r="B94">
        <v>7</v>
      </c>
      <c r="C94">
        <v>4</v>
      </c>
      <c r="D94">
        <v>797</v>
      </c>
      <c r="E94">
        <v>0</v>
      </c>
      <c r="F94">
        <v>1959</v>
      </c>
      <c r="G94">
        <v>29647</v>
      </c>
      <c r="H94">
        <v>1497</v>
      </c>
      <c r="I94">
        <v>12810</v>
      </c>
      <c r="J94">
        <v>122506</v>
      </c>
      <c r="K94">
        <v>138</v>
      </c>
      <c r="L94">
        <v>46710</v>
      </c>
      <c r="M94">
        <v>0.99973900000000004</v>
      </c>
      <c r="N94">
        <v>0.78409099999999998</v>
      </c>
      <c r="O94">
        <v>1</v>
      </c>
      <c r="P94">
        <f t="shared" si="12"/>
        <v>0.92794333333333334</v>
      </c>
      <c r="T94" s="9"/>
      <c r="U94" s="10">
        <v>0.83614466666666676</v>
      </c>
      <c r="AC94" s="9"/>
      <c r="AD94" s="10">
        <v>0.87207699999999999</v>
      </c>
    </row>
    <row r="95" spans="1:30" x14ac:dyDescent="0.55000000000000004">
      <c r="A95">
        <v>10</v>
      </c>
      <c r="B95">
        <v>7</v>
      </c>
      <c r="C95">
        <v>4</v>
      </c>
      <c r="D95">
        <v>797</v>
      </c>
      <c r="E95">
        <v>0</v>
      </c>
      <c r="F95">
        <v>902</v>
      </c>
      <c r="G95">
        <v>23472</v>
      </c>
      <c r="H95">
        <v>4319</v>
      </c>
      <c r="I95">
        <v>12810</v>
      </c>
      <c r="J95">
        <v>115660</v>
      </c>
      <c r="K95">
        <v>122</v>
      </c>
      <c r="L95">
        <v>42300</v>
      </c>
      <c r="M95">
        <v>0.94386999999999999</v>
      </c>
      <c r="N95">
        <v>0.69318199999999996</v>
      </c>
      <c r="O95">
        <v>0.90558799999999995</v>
      </c>
      <c r="P95">
        <f t="shared" si="12"/>
        <v>0.84754666666666667</v>
      </c>
      <c r="T95" s="9"/>
      <c r="U95" s="10">
        <v>0.90789466666666663</v>
      </c>
      <c r="AC95" s="9"/>
      <c r="AD95" s="10">
        <v>0.87353899999999995</v>
      </c>
    </row>
    <row r="96" spans="1:30" x14ac:dyDescent="0.55000000000000004">
      <c r="A96">
        <v>11</v>
      </c>
      <c r="B96">
        <v>7</v>
      </c>
      <c r="C96">
        <v>4</v>
      </c>
      <c r="D96">
        <v>2086</v>
      </c>
      <c r="E96">
        <v>0</v>
      </c>
      <c r="F96">
        <v>902</v>
      </c>
      <c r="G96">
        <v>23472</v>
      </c>
      <c r="H96">
        <v>1441</v>
      </c>
      <c r="I96">
        <v>10140</v>
      </c>
      <c r="J96">
        <v>113338</v>
      </c>
      <c r="K96">
        <v>156</v>
      </c>
      <c r="L96">
        <v>38041</v>
      </c>
      <c r="M96">
        <v>0.92492099999999999</v>
      </c>
      <c r="N96">
        <v>0.88636400000000004</v>
      </c>
      <c r="O96">
        <v>0.81440800000000002</v>
      </c>
      <c r="P96">
        <f t="shared" si="12"/>
        <v>0.87523099999999998</v>
      </c>
      <c r="T96" s="9"/>
      <c r="U96" s="10">
        <v>0.91621500000000011</v>
      </c>
      <c r="AC96" s="9"/>
      <c r="AD96" s="10">
        <v>0.87812699999999999</v>
      </c>
    </row>
    <row r="97" spans="1:30" x14ac:dyDescent="0.55000000000000004">
      <c r="A97">
        <v>12</v>
      </c>
      <c r="B97">
        <v>7</v>
      </c>
      <c r="C97">
        <v>4</v>
      </c>
      <c r="D97">
        <v>797</v>
      </c>
      <c r="E97">
        <v>0</v>
      </c>
      <c r="F97">
        <v>238</v>
      </c>
      <c r="G97">
        <v>10314</v>
      </c>
      <c r="H97">
        <v>8334</v>
      </c>
      <c r="I97">
        <v>12810</v>
      </c>
      <c r="J97">
        <v>103900</v>
      </c>
      <c r="K97">
        <v>86</v>
      </c>
      <c r="L97">
        <v>32493</v>
      </c>
      <c r="M97">
        <v>0.84789999999999999</v>
      </c>
      <c r="N97">
        <v>0.48863600000000001</v>
      </c>
      <c r="O97">
        <v>0.69563299999999995</v>
      </c>
      <c r="P97">
        <f t="shared" si="12"/>
        <v>0.67738966666666656</v>
      </c>
      <c r="T97" s="9"/>
      <c r="U97" s="10">
        <v>0.96349466666666672</v>
      </c>
      <c r="AC97" s="9"/>
      <c r="AD97" s="10">
        <v>0.87835099999999999</v>
      </c>
    </row>
    <row r="98" spans="1:30" x14ac:dyDescent="0.55000000000000004">
      <c r="A98">
        <v>13</v>
      </c>
      <c r="B98">
        <v>7</v>
      </c>
      <c r="C98">
        <v>4</v>
      </c>
      <c r="D98">
        <v>2086</v>
      </c>
      <c r="E98">
        <v>0</v>
      </c>
      <c r="F98">
        <v>95</v>
      </c>
      <c r="G98">
        <v>2118</v>
      </c>
      <c r="H98">
        <v>3145</v>
      </c>
      <c r="I98">
        <v>10140</v>
      </c>
      <c r="J98">
        <v>96120</v>
      </c>
      <c r="K98">
        <v>104</v>
      </c>
      <c r="L98">
        <v>17584</v>
      </c>
      <c r="M98">
        <v>0.78441000000000005</v>
      </c>
      <c r="N98">
        <v>0.59090900000000002</v>
      </c>
      <c r="O98">
        <v>0.37645000000000001</v>
      </c>
      <c r="P98">
        <f t="shared" si="12"/>
        <v>0.58392300000000008</v>
      </c>
      <c r="T98" s="9"/>
      <c r="U98" s="10">
        <v>0.89311400000000007</v>
      </c>
      <c r="AC98" s="9"/>
      <c r="AD98" s="10">
        <v>0.87851000000000001</v>
      </c>
    </row>
    <row r="99" spans="1:30" x14ac:dyDescent="0.55000000000000004">
      <c r="A99">
        <v>14</v>
      </c>
      <c r="B99">
        <v>7</v>
      </c>
      <c r="C99">
        <v>4</v>
      </c>
      <c r="D99">
        <v>3250</v>
      </c>
      <c r="E99">
        <v>0</v>
      </c>
      <c r="F99">
        <v>238</v>
      </c>
      <c r="G99">
        <v>10314</v>
      </c>
      <c r="H99">
        <v>542</v>
      </c>
      <c r="I99">
        <v>10140</v>
      </c>
      <c r="J99">
        <v>98770</v>
      </c>
      <c r="K99">
        <v>104</v>
      </c>
      <c r="L99">
        <v>24484</v>
      </c>
      <c r="M99">
        <v>0.80603599999999997</v>
      </c>
      <c r="N99">
        <v>0.59090900000000002</v>
      </c>
      <c r="O99">
        <v>0.52417000000000002</v>
      </c>
      <c r="P99">
        <f t="shared" si="12"/>
        <v>0.64037166666666667</v>
      </c>
      <c r="T99" s="9"/>
      <c r="U99" s="10">
        <v>0.95916699999999999</v>
      </c>
      <c r="AC99" s="9"/>
      <c r="AD99" s="10">
        <v>0.88183299999999998</v>
      </c>
    </row>
    <row r="100" spans="1:30" x14ac:dyDescent="0.55000000000000004">
      <c r="A100">
        <v>1</v>
      </c>
      <c r="B100">
        <v>8</v>
      </c>
      <c r="C100">
        <v>1</v>
      </c>
      <c r="D100">
        <v>1688</v>
      </c>
      <c r="E100">
        <v>0</v>
      </c>
      <c r="F100">
        <v>1637</v>
      </c>
      <c r="G100">
        <v>5526</v>
      </c>
      <c r="H100">
        <v>7739</v>
      </c>
      <c r="I100">
        <v>18340</v>
      </c>
      <c r="J100">
        <v>110418</v>
      </c>
      <c r="K100">
        <v>50</v>
      </c>
      <c r="L100">
        <v>34930</v>
      </c>
      <c r="M100">
        <v>0.81958699999999995</v>
      </c>
      <c r="N100">
        <v>0.25773200000000002</v>
      </c>
      <c r="O100">
        <v>0.68412399999999995</v>
      </c>
      <c r="P100">
        <f t="shared" si="12"/>
        <v>0.58714766666666662</v>
      </c>
      <c r="T100" s="9"/>
      <c r="U100" s="10">
        <v>0.86593366666666671</v>
      </c>
      <c r="AC100" s="9"/>
      <c r="AD100" s="10">
        <v>0.88459699999999997</v>
      </c>
    </row>
    <row r="101" spans="1:30" x14ac:dyDescent="0.55000000000000004">
      <c r="A101">
        <v>2</v>
      </c>
      <c r="B101">
        <v>8</v>
      </c>
      <c r="C101">
        <v>2</v>
      </c>
      <c r="D101">
        <v>2850</v>
      </c>
      <c r="E101">
        <v>0</v>
      </c>
      <c r="F101">
        <v>1920</v>
      </c>
      <c r="G101">
        <v>0</v>
      </c>
      <c r="H101">
        <v>1050</v>
      </c>
      <c r="I101">
        <v>7150</v>
      </c>
      <c r="J101">
        <v>97320</v>
      </c>
      <c r="K101">
        <v>30</v>
      </c>
      <c r="L101">
        <v>12970</v>
      </c>
      <c r="M101">
        <v>0.72236599999999995</v>
      </c>
      <c r="N101">
        <v>0.154639</v>
      </c>
      <c r="O101">
        <v>0.254025</v>
      </c>
      <c r="P101">
        <f t="shared" si="12"/>
        <v>0.37701000000000001</v>
      </c>
      <c r="T101" s="9"/>
      <c r="U101" s="10">
        <v>0.91033299999999995</v>
      </c>
      <c r="AC101" s="9"/>
      <c r="AD101" s="10">
        <v>0.88687400000000005</v>
      </c>
    </row>
    <row r="102" spans="1:30" x14ac:dyDescent="0.55000000000000004">
      <c r="A102">
        <v>3</v>
      </c>
      <c r="B102">
        <v>8</v>
      </c>
      <c r="C102">
        <v>3</v>
      </c>
      <c r="D102">
        <v>2309</v>
      </c>
      <c r="E102">
        <v>0</v>
      </c>
      <c r="F102">
        <v>1533</v>
      </c>
      <c r="G102">
        <v>23868</v>
      </c>
      <c r="H102">
        <v>2538</v>
      </c>
      <c r="I102">
        <v>13950</v>
      </c>
      <c r="J102">
        <v>125906</v>
      </c>
      <c r="K102">
        <v>184</v>
      </c>
      <c r="L102">
        <v>44198</v>
      </c>
      <c r="M102">
        <v>0.93454800000000005</v>
      </c>
      <c r="N102">
        <v>0.94845400000000002</v>
      </c>
      <c r="O102">
        <v>0.86564300000000005</v>
      </c>
      <c r="P102">
        <f t="shared" si="12"/>
        <v>0.91621500000000011</v>
      </c>
      <c r="T102" s="9"/>
      <c r="U102" s="10">
        <v>0.76323600000000003</v>
      </c>
      <c r="AC102" s="9"/>
      <c r="AD102" s="10">
        <v>0.892293</v>
      </c>
    </row>
    <row r="103" spans="1:30" x14ac:dyDescent="0.55000000000000004">
      <c r="A103">
        <v>4</v>
      </c>
      <c r="B103">
        <v>8</v>
      </c>
      <c r="C103">
        <v>3</v>
      </c>
      <c r="D103">
        <v>2309</v>
      </c>
      <c r="E103">
        <v>0</v>
      </c>
      <c r="F103">
        <v>1965</v>
      </c>
      <c r="G103">
        <v>29910</v>
      </c>
      <c r="H103">
        <v>1722</v>
      </c>
      <c r="I103">
        <v>10980</v>
      </c>
      <c r="J103">
        <v>130978</v>
      </c>
      <c r="K103">
        <v>194</v>
      </c>
      <c r="L103">
        <v>46886</v>
      </c>
      <c r="M103">
        <v>0.97219500000000003</v>
      </c>
      <c r="N103">
        <v>1</v>
      </c>
      <c r="O103">
        <v>0.91828900000000002</v>
      </c>
      <c r="P103">
        <f t="shared" si="12"/>
        <v>0.96349466666666672</v>
      </c>
      <c r="T103" s="9"/>
      <c r="U103" s="10">
        <v>0.90892499999999998</v>
      </c>
      <c r="AC103" s="9"/>
      <c r="AD103" s="10">
        <v>0.89432400000000001</v>
      </c>
    </row>
    <row r="104" spans="1:30" x14ac:dyDescent="0.55000000000000004">
      <c r="A104">
        <v>5</v>
      </c>
      <c r="B104">
        <v>8</v>
      </c>
      <c r="C104">
        <v>3</v>
      </c>
      <c r="D104">
        <v>1735</v>
      </c>
      <c r="E104">
        <v>0</v>
      </c>
      <c r="F104">
        <v>1533</v>
      </c>
      <c r="G104">
        <v>23868</v>
      </c>
      <c r="H104">
        <v>4196</v>
      </c>
      <c r="I104">
        <v>13950</v>
      </c>
      <c r="J104">
        <v>127598</v>
      </c>
      <c r="K104">
        <v>164</v>
      </c>
      <c r="L104">
        <v>45282</v>
      </c>
      <c r="M104">
        <v>0.94710700000000003</v>
      </c>
      <c r="N104">
        <v>0.84536100000000003</v>
      </c>
      <c r="O104">
        <v>0.88687400000000005</v>
      </c>
      <c r="P104">
        <f t="shared" si="12"/>
        <v>0.89311400000000007</v>
      </c>
      <c r="T104" s="9"/>
      <c r="U104" s="10">
        <v>0.81101666666666661</v>
      </c>
      <c r="AC104" s="9"/>
      <c r="AD104" s="10">
        <v>0.89873899999999995</v>
      </c>
    </row>
    <row r="105" spans="1:30" x14ac:dyDescent="0.55000000000000004">
      <c r="A105">
        <v>6</v>
      </c>
      <c r="B105">
        <v>8</v>
      </c>
      <c r="C105">
        <v>3</v>
      </c>
      <c r="D105">
        <v>1735</v>
      </c>
      <c r="E105">
        <v>0</v>
      </c>
      <c r="F105">
        <v>1965</v>
      </c>
      <c r="G105">
        <v>29910</v>
      </c>
      <c r="H105">
        <v>3040</v>
      </c>
      <c r="I105">
        <v>13950</v>
      </c>
      <c r="J105">
        <v>133318</v>
      </c>
      <c r="K105">
        <v>174</v>
      </c>
      <c r="L105">
        <v>50600</v>
      </c>
      <c r="M105">
        <v>0.989564</v>
      </c>
      <c r="N105">
        <v>0.89690700000000001</v>
      </c>
      <c r="O105">
        <v>0.99102999999999997</v>
      </c>
      <c r="P105">
        <f t="shared" si="12"/>
        <v>0.95916699999999999</v>
      </c>
      <c r="T105" s="9"/>
      <c r="U105" s="10">
        <v>0.94730733333333328</v>
      </c>
      <c r="AC105" s="9"/>
      <c r="AD105" s="10">
        <v>0.901868</v>
      </c>
    </row>
    <row r="106" spans="1:30" x14ac:dyDescent="0.55000000000000004">
      <c r="A106">
        <v>7</v>
      </c>
      <c r="B106">
        <v>8</v>
      </c>
      <c r="C106">
        <v>3</v>
      </c>
      <c r="D106">
        <v>2880</v>
      </c>
      <c r="E106">
        <v>0</v>
      </c>
      <c r="F106">
        <v>1533</v>
      </c>
      <c r="G106">
        <v>23868</v>
      </c>
      <c r="H106">
        <v>1531</v>
      </c>
      <c r="I106">
        <v>13950</v>
      </c>
      <c r="J106">
        <v>124790</v>
      </c>
      <c r="K106">
        <v>158</v>
      </c>
      <c r="L106">
        <v>43762</v>
      </c>
      <c r="M106">
        <v>0.92626399999999998</v>
      </c>
      <c r="N106">
        <v>0.81443299999999996</v>
      </c>
      <c r="O106">
        <v>0.85710399999999998</v>
      </c>
      <c r="P106">
        <f t="shared" si="12"/>
        <v>0.86593366666666671</v>
      </c>
      <c r="T106" s="9"/>
      <c r="U106" s="10">
        <v>0.74029633333333333</v>
      </c>
      <c r="AC106" s="9"/>
      <c r="AD106" s="10">
        <v>0.90387399999999996</v>
      </c>
    </row>
    <row r="107" spans="1:30" x14ac:dyDescent="0.55000000000000004">
      <c r="A107">
        <v>8</v>
      </c>
      <c r="B107">
        <v>8</v>
      </c>
      <c r="C107">
        <v>3</v>
      </c>
      <c r="D107">
        <v>2880</v>
      </c>
      <c r="E107">
        <v>0</v>
      </c>
      <c r="F107">
        <v>1965</v>
      </c>
      <c r="G107">
        <v>29910</v>
      </c>
      <c r="H107">
        <v>923</v>
      </c>
      <c r="I107">
        <v>10980</v>
      </c>
      <c r="J107">
        <v>129538</v>
      </c>
      <c r="K107">
        <v>166</v>
      </c>
      <c r="L107">
        <v>46658</v>
      </c>
      <c r="M107">
        <v>0.96150599999999997</v>
      </c>
      <c r="N107">
        <v>0.85567000000000004</v>
      </c>
      <c r="O107">
        <v>0.91382300000000005</v>
      </c>
      <c r="P107">
        <f t="shared" si="12"/>
        <v>0.91033299999999995</v>
      </c>
      <c r="T107" s="9"/>
      <c r="U107" s="10">
        <v>0.86515733333333333</v>
      </c>
      <c r="AC107" s="9"/>
      <c r="AD107" s="10">
        <v>0.90770399999999996</v>
      </c>
    </row>
    <row r="108" spans="1:30" x14ac:dyDescent="0.55000000000000004">
      <c r="A108">
        <v>9</v>
      </c>
      <c r="B108">
        <v>8</v>
      </c>
      <c r="C108">
        <v>4</v>
      </c>
      <c r="D108">
        <v>1134</v>
      </c>
      <c r="E108">
        <v>0</v>
      </c>
      <c r="F108">
        <v>2794</v>
      </c>
      <c r="G108">
        <v>29130</v>
      </c>
      <c r="H108">
        <v>2729</v>
      </c>
      <c r="I108">
        <v>15270</v>
      </c>
      <c r="J108">
        <v>134724</v>
      </c>
      <c r="K108">
        <v>154</v>
      </c>
      <c r="L108">
        <v>51058</v>
      </c>
      <c r="M108">
        <v>1</v>
      </c>
      <c r="N108">
        <v>0.79381400000000002</v>
      </c>
      <c r="O108">
        <v>1</v>
      </c>
      <c r="P108">
        <f t="shared" si="12"/>
        <v>0.93127133333333345</v>
      </c>
      <c r="T108" s="9"/>
      <c r="U108" s="10">
        <v>0.81961500000000009</v>
      </c>
      <c r="AC108" s="9"/>
      <c r="AD108" s="10">
        <v>0.91382300000000005</v>
      </c>
    </row>
    <row r="109" spans="1:30" x14ac:dyDescent="0.55000000000000004">
      <c r="A109">
        <v>10</v>
      </c>
      <c r="B109">
        <v>8</v>
      </c>
      <c r="C109">
        <v>4</v>
      </c>
      <c r="D109">
        <v>1134</v>
      </c>
      <c r="E109">
        <v>0</v>
      </c>
      <c r="F109">
        <v>1454</v>
      </c>
      <c r="G109">
        <v>20910</v>
      </c>
      <c r="H109">
        <v>7899</v>
      </c>
      <c r="I109">
        <v>18770</v>
      </c>
      <c r="J109">
        <v>122632</v>
      </c>
      <c r="K109">
        <v>150</v>
      </c>
      <c r="L109">
        <v>50168</v>
      </c>
      <c r="M109">
        <v>0.910246</v>
      </c>
      <c r="N109">
        <v>0.77319599999999999</v>
      </c>
      <c r="O109">
        <v>0.98256900000000003</v>
      </c>
      <c r="P109">
        <f t="shared" si="12"/>
        <v>0.88867033333333334</v>
      </c>
      <c r="T109" s="9"/>
      <c r="U109" s="10">
        <v>0.8145216666666667</v>
      </c>
      <c r="AC109" s="9"/>
      <c r="AD109" s="10">
        <v>0.91398100000000004</v>
      </c>
    </row>
    <row r="110" spans="1:30" x14ac:dyDescent="0.55000000000000004">
      <c r="A110">
        <v>11</v>
      </c>
      <c r="B110">
        <v>8</v>
      </c>
      <c r="C110">
        <v>4</v>
      </c>
      <c r="D110">
        <v>2954</v>
      </c>
      <c r="E110">
        <v>0</v>
      </c>
      <c r="F110">
        <v>1454</v>
      </c>
      <c r="G110">
        <v>20910</v>
      </c>
      <c r="H110">
        <v>1560</v>
      </c>
      <c r="I110">
        <v>18340</v>
      </c>
      <c r="J110">
        <v>120058</v>
      </c>
      <c r="K110">
        <v>168</v>
      </c>
      <c r="L110">
        <v>45218</v>
      </c>
      <c r="M110">
        <v>0.89114000000000004</v>
      </c>
      <c r="N110">
        <v>0.86597900000000005</v>
      </c>
      <c r="O110">
        <v>0.88561999999999996</v>
      </c>
      <c r="P110">
        <f t="shared" si="12"/>
        <v>0.88091300000000006</v>
      </c>
      <c r="T110" s="9"/>
      <c r="U110" s="10">
        <v>0.80576733333333328</v>
      </c>
      <c r="AC110" s="9"/>
      <c r="AD110" s="10">
        <v>0.91724099999999997</v>
      </c>
    </row>
    <row r="111" spans="1:30" x14ac:dyDescent="0.55000000000000004">
      <c r="A111">
        <v>12</v>
      </c>
      <c r="B111">
        <v>8</v>
      </c>
      <c r="C111">
        <v>4</v>
      </c>
      <c r="D111">
        <v>1134</v>
      </c>
      <c r="E111">
        <v>0</v>
      </c>
      <c r="F111">
        <v>658</v>
      </c>
      <c r="G111">
        <v>6103</v>
      </c>
      <c r="H111">
        <v>13290</v>
      </c>
      <c r="I111">
        <v>18340</v>
      </c>
      <c r="J111">
        <v>112420</v>
      </c>
      <c r="K111">
        <v>98</v>
      </c>
      <c r="L111">
        <v>39524</v>
      </c>
      <c r="M111">
        <v>0.83444700000000005</v>
      </c>
      <c r="N111">
        <v>0.50515500000000002</v>
      </c>
      <c r="O111">
        <v>0.77410000000000001</v>
      </c>
      <c r="P111">
        <f t="shared" si="12"/>
        <v>0.70456733333333332</v>
      </c>
      <c r="T111" s="9"/>
      <c r="U111" s="10">
        <v>0.81815966666666673</v>
      </c>
      <c r="AC111" s="9"/>
      <c r="AD111" s="10">
        <v>0.91828900000000002</v>
      </c>
    </row>
    <row r="112" spans="1:30" x14ac:dyDescent="0.55000000000000004">
      <c r="A112">
        <v>13</v>
      </c>
      <c r="B112">
        <v>8</v>
      </c>
      <c r="C112">
        <v>4</v>
      </c>
      <c r="D112">
        <v>2954</v>
      </c>
      <c r="E112">
        <v>0</v>
      </c>
      <c r="F112">
        <v>215</v>
      </c>
      <c r="G112">
        <v>8994</v>
      </c>
      <c r="H112">
        <v>4341</v>
      </c>
      <c r="I112">
        <v>18340</v>
      </c>
      <c r="J112">
        <v>112772</v>
      </c>
      <c r="K112">
        <v>114</v>
      </c>
      <c r="L112">
        <v>34845</v>
      </c>
      <c r="M112">
        <v>0.837059</v>
      </c>
      <c r="N112">
        <v>0.58762899999999996</v>
      </c>
      <c r="O112">
        <v>0.68245900000000004</v>
      </c>
      <c r="P112">
        <f t="shared" si="12"/>
        <v>0.70238233333333333</v>
      </c>
      <c r="T112" s="9"/>
      <c r="U112" s="10">
        <v>0.82259433333333332</v>
      </c>
      <c r="AC112" s="9"/>
      <c r="AD112" s="10">
        <v>0.91888199999999998</v>
      </c>
    </row>
    <row r="113" spans="1:30" x14ac:dyDescent="0.55000000000000004">
      <c r="A113">
        <v>14</v>
      </c>
      <c r="B113">
        <v>8</v>
      </c>
      <c r="C113">
        <v>4</v>
      </c>
      <c r="D113">
        <v>4526</v>
      </c>
      <c r="E113">
        <v>0</v>
      </c>
      <c r="F113">
        <v>658</v>
      </c>
      <c r="G113">
        <v>6103</v>
      </c>
      <c r="H113">
        <v>717</v>
      </c>
      <c r="I113">
        <v>9130</v>
      </c>
      <c r="J113">
        <v>103096</v>
      </c>
      <c r="K113">
        <v>96</v>
      </c>
      <c r="L113">
        <v>21134</v>
      </c>
      <c r="M113">
        <v>0.765239</v>
      </c>
      <c r="N113">
        <v>0.49484499999999998</v>
      </c>
      <c r="O113">
        <v>0.41392099999999998</v>
      </c>
      <c r="P113">
        <f t="shared" si="12"/>
        <v>0.55800166666666662</v>
      </c>
      <c r="T113" s="9"/>
      <c r="U113" s="10">
        <v>0.78413733333333335</v>
      </c>
      <c r="AC113" s="9"/>
      <c r="AD113" s="10">
        <v>0.91972900000000002</v>
      </c>
    </row>
    <row r="114" spans="1:30" x14ac:dyDescent="0.55000000000000004">
      <c r="A114">
        <v>1</v>
      </c>
      <c r="B114">
        <v>9</v>
      </c>
      <c r="C114">
        <v>1</v>
      </c>
      <c r="D114">
        <v>1329</v>
      </c>
      <c r="E114">
        <v>0</v>
      </c>
      <c r="F114">
        <v>753</v>
      </c>
      <c r="G114">
        <v>8346</v>
      </c>
      <c r="H114">
        <v>7209</v>
      </c>
      <c r="I114">
        <v>12930</v>
      </c>
      <c r="J114">
        <v>102364</v>
      </c>
      <c r="K114">
        <v>122</v>
      </c>
      <c r="L114">
        <v>30568</v>
      </c>
      <c r="M114">
        <v>0.76265799999999995</v>
      </c>
      <c r="N114">
        <v>0.62886600000000004</v>
      </c>
      <c r="O114">
        <v>0.56100399999999995</v>
      </c>
      <c r="P114">
        <f t="shared" si="12"/>
        <v>0.65084266666666668</v>
      </c>
      <c r="T114" s="9"/>
      <c r="U114" s="10">
        <v>0.88619833333333331</v>
      </c>
      <c r="AC114" s="9"/>
      <c r="AD114" s="10">
        <v>0.920404</v>
      </c>
    </row>
    <row r="115" spans="1:30" x14ac:dyDescent="0.55000000000000004">
      <c r="A115">
        <v>2</v>
      </c>
      <c r="B115">
        <v>9</v>
      </c>
      <c r="C115">
        <v>2</v>
      </c>
      <c r="D115">
        <v>2126</v>
      </c>
      <c r="E115">
        <v>0</v>
      </c>
      <c r="F115">
        <v>926</v>
      </c>
      <c r="G115">
        <v>0</v>
      </c>
      <c r="H115">
        <v>988</v>
      </c>
      <c r="I115">
        <v>9410</v>
      </c>
      <c r="J115">
        <v>92896</v>
      </c>
      <c r="K115">
        <v>64</v>
      </c>
      <c r="L115">
        <v>13450</v>
      </c>
      <c r="M115">
        <v>0.69211699999999998</v>
      </c>
      <c r="N115">
        <v>0.329897</v>
      </c>
      <c r="O115">
        <v>0.24684300000000001</v>
      </c>
      <c r="P115">
        <f t="shared" si="12"/>
        <v>0.42295233333333332</v>
      </c>
      <c r="T115" s="9"/>
      <c r="U115" s="10">
        <v>0.9536336666666666</v>
      </c>
      <c r="AC115" s="9"/>
      <c r="AD115" s="10">
        <v>0.92245200000000005</v>
      </c>
    </row>
    <row r="116" spans="1:30" x14ac:dyDescent="0.55000000000000004">
      <c r="A116">
        <v>3</v>
      </c>
      <c r="B116">
        <v>9</v>
      </c>
      <c r="C116">
        <v>3</v>
      </c>
      <c r="D116">
        <v>1615</v>
      </c>
      <c r="E116">
        <v>0</v>
      </c>
      <c r="F116">
        <v>996</v>
      </c>
      <c r="G116">
        <v>17916</v>
      </c>
      <c r="H116">
        <v>3505</v>
      </c>
      <c r="I116">
        <v>12600</v>
      </c>
      <c r="J116">
        <v>117462</v>
      </c>
      <c r="K116">
        <v>144</v>
      </c>
      <c r="L116">
        <v>36632</v>
      </c>
      <c r="M116">
        <v>0.87514499999999995</v>
      </c>
      <c r="N116">
        <v>0.74226800000000004</v>
      </c>
      <c r="O116">
        <v>0.67229499999999998</v>
      </c>
      <c r="P116">
        <f t="shared" si="12"/>
        <v>0.76323600000000003</v>
      </c>
      <c r="T116" s="9"/>
      <c r="U116" s="10">
        <v>0.86996399999999996</v>
      </c>
      <c r="AC116" s="9"/>
      <c r="AD116" s="10">
        <v>0.92301900000000003</v>
      </c>
    </row>
    <row r="117" spans="1:30" x14ac:dyDescent="0.55000000000000004">
      <c r="A117">
        <v>4</v>
      </c>
      <c r="B117">
        <v>9</v>
      </c>
      <c r="C117">
        <v>3</v>
      </c>
      <c r="D117">
        <v>1615</v>
      </c>
      <c r="E117">
        <v>0</v>
      </c>
      <c r="F117">
        <v>1324</v>
      </c>
      <c r="G117">
        <v>29508</v>
      </c>
      <c r="H117">
        <v>1752</v>
      </c>
      <c r="I117">
        <v>12600</v>
      </c>
      <c r="J117">
        <v>126174</v>
      </c>
      <c r="K117">
        <v>180</v>
      </c>
      <c r="L117">
        <v>46799</v>
      </c>
      <c r="M117">
        <v>0.94005399999999995</v>
      </c>
      <c r="N117">
        <v>0.92783499999999997</v>
      </c>
      <c r="O117">
        <v>0.85888600000000004</v>
      </c>
      <c r="P117">
        <f t="shared" si="12"/>
        <v>0.90892499999999998</v>
      </c>
      <c r="T117" s="9"/>
      <c r="U117" s="10">
        <v>0.93632966666666662</v>
      </c>
      <c r="AC117" s="9"/>
      <c r="AD117" s="10">
        <v>0.92430999999999996</v>
      </c>
    </row>
    <row r="118" spans="1:30" x14ac:dyDescent="0.55000000000000004">
      <c r="A118">
        <v>5</v>
      </c>
      <c r="B118">
        <v>9</v>
      </c>
      <c r="C118">
        <v>3</v>
      </c>
      <c r="D118">
        <v>1145</v>
      </c>
      <c r="E118">
        <v>0</v>
      </c>
      <c r="F118">
        <v>996</v>
      </c>
      <c r="G118">
        <v>17916</v>
      </c>
      <c r="H118">
        <v>8415</v>
      </c>
      <c r="I118">
        <v>12600</v>
      </c>
      <c r="J118">
        <v>117462</v>
      </c>
      <c r="K118">
        <v>156</v>
      </c>
      <c r="L118">
        <v>41072</v>
      </c>
      <c r="M118">
        <v>0.87514499999999995</v>
      </c>
      <c r="N118">
        <v>0.80412399999999995</v>
      </c>
      <c r="O118">
        <v>0.75378100000000003</v>
      </c>
      <c r="P118">
        <f t="shared" si="12"/>
        <v>0.81101666666666661</v>
      </c>
      <c r="T118" s="9"/>
      <c r="U118" s="10">
        <v>0.89411933333333327</v>
      </c>
      <c r="AC118" s="9"/>
      <c r="AD118" s="10">
        <v>0.92671499999999996</v>
      </c>
    </row>
    <row r="119" spans="1:30" x14ac:dyDescent="0.55000000000000004">
      <c r="A119">
        <v>6</v>
      </c>
      <c r="B119">
        <v>9</v>
      </c>
      <c r="C119">
        <v>3</v>
      </c>
      <c r="D119">
        <v>1145</v>
      </c>
      <c r="E119">
        <v>0</v>
      </c>
      <c r="F119">
        <v>1324</v>
      </c>
      <c r="G119">
        <v>29508</v>
      </c>
      <c r="H119">
        <v>4564</v>
      </c>
      <c r="I119">
        <v>12600</v>
      </c>
      <c r="J119">
        <v>126174</v>
      </c>
      <c r="K119">
        <v>194</v>
      </c>
      <c r="L119">
        <v>49141</v>
      </c>
      <c r="M119">
        <v>0.94005399999999995</v>
      </c>
      <c r="N119">
        <v>1</v>
      </c>
      <c r="O119">
        <v>0.901868</v>
      </c>
      <c r="P119">
        <f t="shared" si="12"/>
        <v>0.94730733333333328</v>
      </c>
      <c r="T119" s="9"/>
      <c r="U119" s="10">
        <v>0.92319633333333329</v>
      </c>
      <c r="AC119" s="9"/>
      <c r="AD119" s="10">
        <v>0.93410000000000004</v>
      </c>
    </row>
    <row r="120" spans="1:30" x14ac:dyDescent="0.55000000000000004">
      <c r="A120">
        <v>7</v>
      </c>
      <c r="B120">
        <v>9</v>
      </c>
      <c r="C120">
        <v>3</v>
      </c>
      <c r="D120">
        <v>1982</v>
      </c>
      <c r="E120">
        <v>0</v>
      </c>
      <c r="F120">
        <v>996</v>
      </c>
      <c r="G120">
        <v>17916</v>
      </c>
      <c r="H120">
        <v>1693</v>
      </c>
      <c r="I120">
        <v>10530</v>
      </c>
      <c r="J120">
        <v>115500</v>
      </c>
      <c r="K120">
        <v>146</v>
      </c>
      <c r="L120">
        <v>33117</v>
      </c>
      <c r="M120">
        <v>0.86052700000000004</v>
      </c>
      <c r="N120">
        <v>0.75257700000000005</v>
      </c>
      <c r="O120">
        <v>0.60778500000000002</v>
      </c>
      <c r="P120">
        <f t="shared" si="12"/>
        <v>0.74029633333333333</v>
      </c>
      <c r="T120" s="9"/>
      <c r="U120" s="10">
        <v>0.88091066666666673</v>
      </c>
      <c r="AC120" s="9"/>
      <c r="AD120" s="10">
        <v>0.94128000000000001</v>
      </c>
    </row>
    <row r="121" spans="1:30" x14ac:dyDescent="0.55000000000000004">
      <c r="A121">
        <v>8</v>
      </c>
      <c r="B121">
        <v>9</v>
      </c>
      <c r="C121">
        <v>3</v>
      </c>
      <c r="D121">
        <v>1982</v>
      </c>
      <c r="E121">
        <v>0</v>
      </c>
      <c r="F121">
        <v>1324</v>
      </c>
      <c r="G121">
        <v>29508</v>
      </c>
      <c r="H121">
        <v>782</v>
      </c>
      <c r="I121">
        <v>8860</v>
      </c>
      <c r="J121">
        <v>122016</v>
      </c>
      <c r="K121">
        <v>176</v>
      </c>
      <c r="L121">
        <v>42456</v>
      </c>
      <c r="M121">
        <v>0.90907499999999997</v>
      </c>
      <c r="N121">
        <v>0.90721600000000002</v>
      </c>
      <c r="O121">
        <v>0.77918100000000001</v>
      </c>
      <c r="P121">
        <f t="shared" si="12"/>
        <v>0.86515733333333333</v>
      </c>
      <c r="T121" s="9"/>
      <c r="U121" s="10">
        <v>0.97565566666666659</v>
      </c>
      <c r="AC121" s="9"/>
      <c r="AD121" s="10">
        <v>0.94555599999999995</v>
      </c>
    </row>
    <row r="122" spans="1:30" x14ac:dyDescent="0.55000000000000004">
      <c r="A122">
        <v>9</v>
      </c>
      <c r="B122">
        <v>9</v>
      </c>
      <c r="C122">
        <v>4</v>
      </c>
      <c r="D122">
        <v>766</v>
      </c>
      <c r="E122">
        <v>0</v>
      </c>
      <c r="F122">
        <v>1831</v>
      </c>
      <c r="G122">
        <v>36211</v>
      </c>
      <c r="H122">
        <v>3079</v>
      </c>
      <c r="I122">
        <v>12600</v>
      </c>
      <c r="J122">
        <v>134220</v>
      </c>
      <c r="K122">
        <v>182</v>
      </c>
      <c r="L122">
        <v>54488</v>
      </c>
      <c r="M122">
        <v>1</v>
      </c>
      <c r="N122">
        <v>0.93814399999999998</v>
      </c>
      <c r="O122">
        <v>1</v>
      </c>
      <c r="P122">
        <f t="shared" si="12"/>
        <v>0.97938133333333333</v>
      </c>
      <c r="T122" s="9"/>
      <c r="U122" s="10">
        <v>0.84431966666666669</v>
      </c>
      <c r="AC122" s="9"/>
      <c r="AD122" s="10">
        <v>0.95032300000000003</v>
      </c>
    </row>
    <row r="123" spans="1:30" x14ac:dyDescent="0.55000000000000004">
      <c r="A123">
        <v>10</v>
      </c>
      <c r="B123">
        <v>9</v>
      </c>
      <c r="C123">
        <v>4</v>
      </c>
      <c r="D123">
        <v>766</v>
      </c>
      <c r="E123">
        <v>0</v>
      </c>
      <c r="F123">
        <v>867</v>
      </c>
      <c r="G123">
        <v>17394</v>
      </c>
      <c r="H123">
        <v>10855</v>
      </c>
      <c r="I123">
        <v>12600</v>
      </c>
      <c r="J123">
        <v>113018</v>
      </c>
      <c r="K123">
        <v>122</v>
      </c>
      <c r="L123">
        <v>42483</v>
      </c>
      <c r="M123">
        <v>0.84203499999999998</v>
      </c>
      <c r="N123">
        <v>0.62886600000000004</v>
      </c>
      <c r="O123">
        <v>0.77967600000000004</v>
      </c>
      <c r="P123">
        <f t="shared" si="12"/>
        <v>0.75019233333333324</v>
      </c>
      <c r="T123" s="9"/>
      <c r="U123" s="10">
        <v>0.95597500000000002</v>
      </c>
      <c r="AC123" s="9"/>
      <c r="AD123" s="10">
        <v>0.95783300000000005</v>
      </c>
    </row>
    <row r="124" spans="1:30" x14ac:dyDescent="0.55000000000000004">
      <c r="A124">
        <v>11</v>
      </c>
      <c r="B124">
        <v>9</v>
      </c>
      <c r="C124">
        <v>4</v>
      </c>
      <c r="D124">
        <v>2200</v>
      </c>
      <c r="E124">
        <v>0</v>
      </c>
      <c r="F124">
        <v>867</v>
      </c>
      <c r="G124">
        <v>17394</v>
      </c>
      <c r="H124">
        <v>1246</v>
      </c>
      <c r="I124">
        <v>10530</v>
      </c>
      <c r="J124">
        <v>109976</v>
      </c>
      <c r="K124">
        <v>160</v>
      </c>
      <c r="L124">
        <v>32237</v>
      </c>
      <c r="M124">
        <v>0.81937099999999996</v>
      </c>
      <c r="N124">
        <v>0.82474199999999998</v>
      </c>
      <c r="O124">
        <v>0.59163500000000002</v>
      </c>
      <c r="P124">
        <f t="shared" si="12"/>
        <v>0.74524933333333332</v>
      </c>
      <c r="T124" s="9"/>
      <c r="U124" s="10">
        <v>0.8281466666666667</v>
      </c>
      <c r="AC124" s="9"/>
      <c r="AD124" s="10">
        <v>0.95961700000000005</v>
      </c>
    </row>
    <row r="125" spans="1:30" x14ac:dyDescent="0.55000000000000004">
      <c r="A125">
        <v>12</v>
      </c>
      <c r="B125">
        <v>9</v>
      </c>
      <c r="C125">
        <v>4</v>
      </c>
      <c r="D125">
        <v>766</v>
      </c>
      <c r="E125">
        <v>0</v>
      </c>
      <c r="F125">
        <v>235</v>
      </c>
      <c r="G125">
        <v>5784</v>
      </c>
      <c r="H125">
        <v>18487</v>
      </c>
      <c r="I125">
        <v>12600</v>
      </c>
      <c r="J125">
        <v>102700</v>
      </c>
      <c r="K125">
        <v>98</v>
      </c>
      <c r="L125">
        <v>37873</v>
      </c>
      <c r="M125">
        <v>0.76516200000000001</v>
      </c>
      <c r="N125">
        <v>0.50515500000000002</v>
      </c>
      <c r="O125">
        <v>0.69506999999999997</v>
      </c>
      <c r="P125">
        <f t="shared" si="12"/>
        <v>0.65512899999999996</v>
      </c>
      <c r="T125" s="9"/>
      <c r="U125" s="10">
        <v>0.90027766666666664</v>
      </c>
      <c r="AC125" s="9"/>
      <c r="AD125" s="10">
        <v>0.96614800000000001</v>
      </c>
    </row>
    <row r="126" spans="1:30" x14ac:dyDescent="0.55000000000000004">
      <c r="A126">
        <v>13</v>
      </c>
      <c r="B126">
        <v>9</v>
      </c>
      <c r="C126">
        <v>4</v>
      </c>
      <c r="D126">
        <v>2200</v>
      </c>
      <c r="E126">
        <v>0</v>
      </c>
      <c r="F126">
        <v>29</v>
      </c>
      <c r="G126">
        <v>2184</v>
      </c>
      <c r="H126">
        <v>3515</v>
      </c>
      <c r="I126">
        <v>10530</v>
      </c>
      <c r="J126">
        <v>96856</v>
      </c>
      <c r="K126">
        <v>128</v>
      </c>
      <c r="L126">
        <v>18458</v>
      </c>
      <c r="M126">
        <v>0.72162099999999996</v>
      </c>
      <c r="N126">
        <v>0.65979399999999999</v>
      </c>
      <c r="O126">
        <v>0.33875300000000003</v>
      </c>
      <c r="P126">
        <f t="shared" si="12"/>
        <v>0.57338933333333342</v>
      </c>
      <c r="T126" s="9"/>
      <c r="U126" s="10">
        <v>0.94627433333333322</v>
      </c>
      <c r="AC126" s="9"/>
      <c r="AD126" s="10">
        <v>0.97078100000000001</v>
      </c>
    </row>
    <row r="127" spans="1:30" x14ac:dyDescent="0.55000000000000004">
      <c r="A127">
        <v>14</v>
      </c>
      <c r="B127">
        <v>9</v>
      </c>
      <c r="C127">
        <v>4</v>
      </c>
      <c r="D127">
        <v>3277</v>
      </c>
      <c r="E127">
        <v>0</v>
      </c>
      <c r="F127">
        <v>235</v>
      </c>
      <c r="G127">
        <v>5784</v>
      </c>
      <c r="H127">
        <v>694</v>
      </c>
      <c r="I127">
        <v>5970</v>
      </c>
      <c r="J127">
        <v>97588</v>
      </c>
      <c r="K127">
        <v>72</v>
      </c>
      <c r="L127">
        <v>15960</v>
      </c>
      <c r="M127">
        <v>0.72707500000000003</v>
      </c>
      <c r="N127">
        <v>0.37113400000000002</v>
      </c>
      <c r="O127">
        <v>0.29290899999999997</v>
      </c>
      <c r="P127">
        <f t="shared" si="12"/>
        <v>0.46370600000000001</v>
      </c>
      <c r="T127" s="9"/>
      <c r="U127" s="10">
        <v>0.99657733333333332</v>
      </c>
      <c r="AC127" s="9"/>
      <c r="AD127" s="10">
        <v>0.98270999999999997</v>
      </c>
    </row>
    <row r="128" spans="1:30" x14ac:dyDescent="0.55000000000000004">
      <c r="A128">
        <v>1</v>
      </c>
      <c r="B128">
        <v>10</v>
      </c>
      <c r="C128">
        <v>1</v>
      </c>
      <c r="D128">
        <v>1837</v>
      </c>
      <c r="E128">
        <v>0</v>
      </c>
      <c r="F128">
        <v>1775</v>
      </c>
      <c r="G128">
        <v>3234</v>
      </c>
      <c r="H128">
        <v>1362</v>
      </c>
      <c r="I128">
        <v>9140</v>
      </c>
      <c r="J128">
        <v>95436</v>
      </c>
      <c r="K128">
        <v>18</v>
      </c>
      <c r="L128">
        <v>17348</v>
      </c>
      <c r="M128">
        <v>0.73700299999999996</v>
      </c>
      <c r="N128">
        <v>9.4736799999999996E-2</v>
      </c>
      <c r="O128">
        <v>0.31619399999999998</v>
      </c>
      <c r="P128">
        <f t="shared" si="12"/>
        <v>0.38264459999999995</v>
      </c>
      <c r="T128" s="9"/>
      <c r="U128" s="10">
        <v>0.93430133333333332</v>
      </c>
      <c r="AC128" s="9"/>
      <c r="AD128" s="10">
        <v>0.98471399999999998</v>
      </c>
    </row>
    <row r="129" spans="1:30" x14ac:dyDescent="0.55000000000000004">
      <c r="A129">
        <v>2</v>
      </c>
      <c r="B129">
        <v>10</v>
      </c>
      <c r="C129">
        <v>2</v>
      </c>
      <c r="D129">
        <v>2322</v>
      </c>
      <c r="E129">
        <v>0</v>
      </c>
      <c r="F129">
        <v>1126</v>
      </c>
      <c r="G129">
        <v>0</v>
      </c>
      <c r="H129">
        <v>2232</v>
      </c>
      <c r="I129">
        <v>7630</v>
      </c>
      <c r="J129">
        <v>90740</v>
      </c>
      <c r="K129">
        <v>102</v>
      </c>
      <c r="L129">
        <v>13312</v>
      </c>
      <c r="M129">
        <v>0.70073799999999997</v>
      </c>
      <c r="N129">
        <v>0.53684200000000004</v>
      </c>
      <c r="O129">
        <v>0.24263199999999999</v>
      </c>
      <c r="P129">
        <f t="shared" si="12"/>
        <v>0.49340399999999995</v>
      </c>
      <c r="T129" s="9"/>
      <c r="U129" s="10">
        <v>0.98412699999999997</v>
      </c>
      <c r="AC129" s="9"/>
      <c r="AD129" s="10">
        <v>0.98507800000000001</v>
      </c>
    </row>
    <row r="130" spans="1:30" x14ac:dyDescent="0.55000000000000004">
      <c r="A130">
        <v>3</v>
      </c>
      <c r="B130">
        <v>10</v>
      </c>
      <c r="C130">
        <v>3</v>
      </c>
      <c r="D130">
        <v>1898</v>
      </c>
      <c r="E130">
        <v>0</v>
      </c>
      <c r="F130">
        <v>1108</v>
      </c>
      <c r="G130">
        <v>20412</v>
      </c>
      <c r="H130">
        <v>2669</v>
      </c>
      <c r="I130">
        <v>13330</v>
      </c>
      <c r="J130">
        <v>112234</v>
      </c>
      <c r="K130">
        <v>166</v>
      </c>
      <c r="L130">
        <v>39417</v>
      </c>
      <c r="M130">
        <v>0.86672499999999997</v>
      </c>
      <c r="N130">
        <v>0.87368400000000002</v>
      </c>
      <c r="O130">
        <v>0.71843599999999996</v>
      </c>
      <c r="P130">
        <f t="shared" si="12"/>
        <v>0.81961500000000009</v>
      </c>
      <c r="T130" s="9"/>
      <c r="U130" s="10">
        <v>0.93433933333333341</v>
      </c>
      <c r="AC130" s="9"/>
      <c r="AD130" s="10">
        <v>0.98555099999999995</v>
      </c>
    </row>
    <row r="131" spans="1:30" x14ac:dyDescent="0.55000000000000004">
      <c r="A131">
        <v>4</v>
      </c>
      <c r="B131">
        <v>10</v>
      </c>
      <c r="C131">
        <v>3</v>
      </c>
      <c r="D131">
        <v>1898</v>
      </c>
      <c r="E131">
        <v>0</v>
      </c>
      <c r="F131">
        <v>1458</v>
      </c>
      <c r="G131">
        <v>21396</v>
      </c>
      <c r="H131">
        <v>2039</v>
      </c>
      <c r="I131">
        <v>10560</v>
      </c>
      <c r="J131">
        <v>113766</v>
      </c>
      <c r="K131">
        <v>168</v>
      </c>
      <c r="L131">
        <v>37352</v>
      </c>
      <c r="M131">
        <v>0.878556</v>
      </c>
      <c r="N131">
        <v>0.88421099999999997</v>
      </c>
      <c r="O131">
        <v>0.68079800000000001</v>
      </c>
      <c r="P131">
        <f t="shared" ref="P131:P194" si="13">(M131*1+N131*1+O131*1)/3</f>
        <v>0.8145216666666667</v>
      </c>
      <c r="T131" s="9"/>
      <c r="U131" s="10">
        <v>0.93036266666666678</v>
      </c>
      <c r="AC131" s="9"/>
      <c r="AD131" s="10">
        <v>0.98779899999999998</v>
      </c>
    </row>
    <row r="132" spans="1:30" x14ac:dyDescent="0.55000000000000004">
      <c r="A132">
        <v>5</v>
      </c>
      <c r="B132">
        <v>10</v>
      </c>
      <c r="C132">
        <v>3</v>
      </c>
      <c r="D132">
        <v>1446</v>
      </c>
      <c r="E132">
        <v>0</v>
      </c>
      <c r="F132">
        <v>1108</v>
      </c>
      <c r="G132">
        <v>20412</v>
      </c>
      <c r="H132">
        <v>4137</v>
      </c>
      <c r="I132">
        <v>13330</v>
      </c>
      <c r="J132">
        <v>113998</v>
      </c>
      <c r="K132">
        <v>152</v>
      </c>
      <c r="L132">
        <v>40433</v>
      </c>
      <c r="M132">
        <v>0.88034800000000002</v>
      </c>
      <c r="N132">
        <v>0.8</v>
      </c>
      <c r="O132">
        <v>0.736954</v>
      </c>
      <c r="P132">
        <f t="shared" si="13"/>
        <v>0.80576733333333328</v>
      </c>
      <c r="T132" s="9"/>
      <c r="U132" s="10">
        <v>0.95489133333333331</v>
      </c>
      <c r="AC132" s="9"/>
      <c r="AD132" s="10">
        <v>0.99035600000000001</v>
      </c>
    </row>
    <row r="133" spans="1:30" x14ac:dyDescent="0.55000000000000004">
      <c r="A133">
        <v>6</v>
      </c>
      <c r="B133">
        <v>10</v>
      </c>
      <c r="C133">
        <v>3</v>
      </c>
      <c r="D133">
        <v>1446</v>
      </c>
      <c r="E133">
        <v>0</v>
      </c>
      <c r="F133">
        <v>1458</v>
      </c>
      <c r="G133">
        <v>21396</v>
      </c>
      <c r="H133">
        <v>3127</v>
      </c>
      <c r="I133">
        <v>13330</v>
      </c>
      <c r="J133">
        <v>116682</v>
      </c>
      <c r="K133">
        <v>154</v>
      </c>
      <c r="L133">
        <v>40758</v>
      </c>
      <c r="M133">
        <v>0.90107499999999996</v>
      </c>
      <c r="N133">
        <v>0.81052599999999997</v>
      </c>
      <c r="O133">
        <v>0.74287800000000004</v>
      </c>
      <c r="P133">
        <f t="shared" si="13"/>
        <v>0.81815966666666673</v>
      </c>
      <c r="T133" s="9"/>
      <c r="U133" s="10">
        <v>0.9489683333333333</v>
      </c>
      <c r="AC133" s="9"/>
      <c r="AD133" s="10">
        <v>0.99102999999999997</v>
      </c>
    </row>
    <row r="134" spans="1:30" x14ac:dyDescent="0.55000000000000004">
      <c r="A134">
        <v>7</v>
      </c>
      <c r="B134">
        <v>10</v>
      </c>
      <c r="C134">
        <v>3</v>
      </c>
      <c r="D134">
        <v>2409</v>
      </c>
      <c r="E134">
        <v>0</v>
      </c>
      <c r="F134">
        <v>1108</v>
      </c>
      <c r="G134">
        <v>20412</v>
      </c>
      <c r="H134">
        <v>1454</v>
      </c>
      <c r="I134">
        <v>10560</v>
      </c>
      <c r="J134">
        <v>110686</v>
      </c>
      <c r="K134">
        <v>182</v>
      </c>
      <c r="L134">
        <v>35943</v>
      </c>
      <c r="M134">
        <v>0.85477099999999995</v>
      </c>
      <c r="N134">
        <v>0.95789500000000005</v>
      </c>
      <c r="O134">
        <v>0.65511699999999995</v>
      </c>
      <c r="P134">
        <f t="shared" si="13"/>
        <v>0.82259433333333332</v>
      </c>
      <c r="T134" s="9"/>
      <c r="U134" s="10">
        <v>0.94851433333333335</v>
      </c>
      <c r="AC134" s="9"/>
      <c r="AD134" s="10">
        <v>0.99403399999999997</v>
      </c>
    </row>
    <row r="135" spans="1:30" x14ac:dyDescent="0.55000000000000004">
      <c r="A135">
        <v>8</v>
      </c>
      <c r="B135">
        <v>10</v>
      </c>
      <c r="C135">
        <v>3</v>
      </c>
      <c r="D135">
        <v>2409</v>
      </c>
      <c r="E135">
        <v>0</v>
      </c>
      <c r="F135">
        <v>1458</v>
      </c>
      <c r="G135">
        <v>21396</v>
      </c>
      <c r="H135">
        <v>968</v>
      </c>
      <c r="I135">
        <v>5660</v>
      </c>
      <c r="J135">
        <v>110760</v>
      </c>
      <c r="K135">
        <v>174</v>
      </c>
      <c r="L135">
        <v>31892</v>
      </c>
      <c r="M135">
        <v>0.85534200000000005</v>
      </c>
      <c r="N135">
        <v>0.91578899999999996</v>
      </c>
      <c r="O135">
        <v>0.58128100000000005</v>
      </c>
      <c r="P135">
        <f t="shared" si="13"/>
        <v>0.78413733333333335</v>
      </c>
      <c r="T135" s="9"/>
      <c r="U135" s="10">
        <v>0.93997933333333339</v>
      </c>
      <c r="AC135" s="9"/>
      <c r="AD135" s="10">
        <v>1</v>
      </c>
    </row>
    <row r="136" spans="1:30" x14ac:dyDescent="0.55000000000000004">
      <c r="A136">
        <v>9</v>
      </c>
      <c r="B136">
        <v>10</v>
      </c>
      <c r="C136">
        <v>4</v>
      </c>
      <c r="D136">
        <v>977</v>
      </c>
      <c r="E136">
        <v>0</v>
      </c>
      <c r="F136">
        <v>2152</v>
      </c>
      <c r="G136">
        <v>35640</v>
      </c>
      <c r="H136">
        <v>2664</v>
      </c>
      <c r="I136">
        <v>13430</v>
      </c>
      <c r="J136">
        <v>129492</v>
      </c>
      <c r="K136">
        <v>190</v>
      </c>
      <c r="L136">
        <v>54865</v>
      </c>
      <c r="M136">
        <v>1</v>
      </c>
      <c r="N136">
        <v>1</v>
      </c>
      <c r="O136">
        <v>1</v>
      </c>
      <c r="P136">
        <f t="shared" si="13"/>
        <v>1</v>
      </c>
      <c r="T136" s="9"/>
      <c r="U136" s="10">
        <v>0.95354766666666668</v>
      </c>
      <c r="AC136" s="11">
        <v>4</v>
      </c>
      <c r="AD136" s="12"/>
    </row>
    <row r="137" spans="1:30" x14ac:dyDescent="0.55000000000000004">
      <c r="A137">
        <v>10</v>
      </c>
      <c r="B137">
        <v>10</v>
      </c>
      <c r="C137">
        <v>4</v>
      </c>
      <c r="D137">
        <v>977</v>
      </c>
      <c r="E137">
        <v>0</v>
      </c>
      <c r="F137">
        <v>1052</v>
      </c>
      <c r="G137">
        <v>13476</v>
      </c>
      <c r="H137">
        <v>8623</v>
      </c>
      <c r="I137">
        <v>13330</v>
      </c>
      <c r="J137">
        <v>108916</v>
      </c>
      <c r="K137">
        <v>120</v>
      </c>
      <c r="L137">
        <v>37458</v>
      </c>
      <c r="M137">
        <v>0.84110200000000002</v>
      </c>
      <c r="N137">
        <v>0.631579</v>
      </c>
      <c r="O137">
        <v>0.68272999999999995</v>
      </c>
      <c r="P137">
        <f t="shared" si="13"/>
        <v>0.71847033333333332</v>
      </c>
      <c r="T137" s="9"/>
      <c r="U137" s="10">
        <v>0.92380133333333336</v>
      </c>
      <c r="AC137" s="9"/>
      <c r="AD137" s="10">
        <v>0.25698300000000002</v>
      </c>
    </row>
    <row r="138" spans="1:30" x14ac:dyDescent="0.55000000000000004">
      <c r="A138">
        <v>11</v>
      </c>
      <c r="B138">
        <v>10</v>
      </c>
      <c r="C138">
        <v>4</v>
      </c>
      <c r="D138">
        <v>2539</v>
      </c>
      <c r="E138">
        <v>0</v>
      </c>
      <c r="F138">
        <v>1052</v>
      </c>
      <c r="G138">
        <v>13476</v>
      </c>
      <c r="H138">
        <v>1238</v>
      </c>
      <c r="I138">
        <v>10560</v>
      </c>
      <c r="J138">
        <v>104776</v>
      </c>
      <c r="K138">
        <v>160</v>
      </c>
      <c r="L138">
        <v>28865</v>
      </c>
      <c r="M138">
        <v>0.80913100000000004</v>
      </c>
      <c r="N138">
        <v>0.84210499999999999</v>
      </c>
      <c r="O138">
        <v>0.52610999999999997</v>
      </c>
      <c r="P138">
        <f t="shared" si="13"/>
        <v>0.72578200000000004</v>
      </c>
      <c r="T138" s="9"/>
      <c r="U138" s="10">
        <v>0.87059833333333325</v>
      </c>
      <c r="AC138" s="9"/>
      <c r="AD138" s="10">
        <v>0.26205299999999998</v>
      </c>
    </row>
    <row r="139" spans="1:30" x14ac:dyDescent="0.55000000000000004">
      <c r="A139">
        <v>12</v>
      </c>
      <c r="B139">
        <v>10</v>
      </c>
      <c r="C139">
        <v>4</v>
      </c>
      <c r="D139">
        <v>977</v>
      </c>
      <c r="E139">
        <v>0</v>
      </c>
      <c r="F139">
        <v>240</v>
      </c>
      <c r="G139">
        <v>6642</v>
      </c>
      <c r="H139">
        <v>15736</v>
      </c>
      <c r="I139">
        <v>13330</v>
      </c>
      <c r="J139">
        <v>101612</v>
      </c>
      <c r="K139">
        <v>100</v>
      </c>
      <c r="L139">
        <v>36925</v>
      </c>
      <c r="M139">
        <v>0.78469699999999998</v>
      </c>
      <c r="N139">
        <v>0.52631600000000001</v>
      </c>
      <c r="O139">
        <v>0.67301599999999995</v>
      </c>
      <c r="P139">
        <f t="shared" si="13"/>
        <v>0.66134300000000001</v>
      </c>
      <c r="T139" s="9"/>
      <c r="U139" s="10">
        <v>0.97426399999999991</v>
      </c>
      <c r="AC139" s="9"/>
      <c r="AD139" s="10">
        <v>0.27347300000000002</v>
      </c>
    </row>
    <row r="140" spans="1:30" x14ac:dyDescent="0.55000000000000004">
      <c r="A140">
        <v>13</v>
      </c>
      <c r="B140">
        <v>10</v>
      </c>
      <c r="C140">
        <v>4</v>
      </c>
      <c r="D140">
        <v>2539</v>
      </c>
      <c r="E140">
        <v>0</v>
      </c>
      <c r="F140">
        <v>86</v>
      </c>
      <c r="G140">
        <v>2340</v>
      </c>
      <c r="H140">
        <v>3748</v>
      </c>
      <c r="I140">
        <v>10560</v>
      </c>
      <c r="J140">
        <v>94204</v>
      </c>
      <c r="K140">
        <v>136</v>
      </c>
      <c r="L140">
        <v>19273</v>
      </c>
      <c r="M140">
        <v>0.72748900000000005</v>
      </c>
      <c r="N140">
        <v>0.71578900000000001</v>
      </c>
      <c r="O140">
        <v>0.35127999999999998</v>
      </c>
      <c r="P140">
        <f t="shared" si="13"/>
        <v>0.598186</v>
      </c>
      <c r="T140" s="9"/>
      <c r="U140" s="10">
        <v>0.86740366666666668</v>
      </c>
      <c r="AC140" s="9"/>
      <c r="AD140" s="10">
        <v>0.28225800000000001</v>
      </c>
    </row>
    <row r="141" spans="1:30" x14ac:dyDescent="0.55000000000000004">
      <c r="A141">
        <v>14</v>
      </c>
      <c r="B141">
        <v>10</v>
      </c>
      <c r="C141">
        <v>4</v>
      </c>
      <c r="D141">
        <v>3794</v>
      </c>
      <c r="E141">
        <v>0</v>
      </c>
      <c r="F141">
        <v>240</v>
      </c>
      <c r="G141">
        <v>6642</v>
      </c>
      <c r="H141">
        <v>947</v>
      </c>
      <c r="I141">
        <v>7070</v>
      </c>
      <c r="J141">
        <v>96932</v>
      </c>
      <c r="K141">
        <v>70</v>
      </c>
      <c r="L141">
        <v>18694</v>
      </c>
      <c r="M141">
        <v>0.748556</v>
      </c>
      <c r="N141">
        <v>0.368421</v>
      </c>
      <c r="O141">
        <v>0.340727</v>
      </c>
      <c r="P141">
        <f t="shared" si="13"/>
        <v>0.4859013333333333</v>
      </c>
      <c r="T141" s="9"/>
      <c r="U141" s="10">
        <v>0.97000000000000008</v>
      </c>
      <c r="AC141" s="9"/>
      <c r="AD141" s="10">
        <v>0.29290899999999997</v>
      </c>
    </row>
    <row r="142" spans="1:30" x14ac:dyDescent="0.55000000000000004">
      <c r="A142">
        <v>1</v>
      </c>
      <c r="B142">
        <v>11</v>
      </c>
      <c r="C142">
        <v>1</v>
      </c>
      <c r="D142">
        <v>1602</v>
      </c>
      <c r="E142">
        <v>0</v>
      </c>
      <c r="F142">
        <v>1967</v>
      </c>
      <c r="G142">
        <v>4158</v>
      </c>
      <c r="H142">
        <v>1260</v>
      </c>
      <c r="I142">
        <v>4880</v>
      </c>
      <c r="J142">
        <v>93914</v>
      </c>
      <c r="K142">
        <v>10</v>
      </c>
      <c r="L142">
        <v>13867</v>
      </c>
      <c r="M142">
        <v>0.71790900000000002</v>
      </c>
      <c r="N142">
        <v>5.6179800000000002E-2</v>
      </c>
      <c r="O142">
        <v>0.26029600000000003</v>
      </c>
      <c r="P142">
        <f t="shared" si="13"/>
        <v>0.34479493333333333</v>
      </c>
      <c r="T142" s="9"/>
      <c r="U142" s="10">
        <v>0.87443266666666675</v>
      </c>
      <c r="AC142" s="9"/>
      <c r="AD142" s="10">
        <v>0.29894999999999999</v>
      </c>
    </row>
    <row r="143" spans="1:30" x14ac:dyDescent="0.55000000000000004">
      <c r="A143">
        <v>2</v>
      </c>
      <c r="B143">
        <v>11</v>
      </c>
      <c r="C143">
        <v>2</v>
      </c>
      <c r="D143">
        <v>2548</v>
      </c>
      <c r="E143">
        <v>0</v>
      </c>
      <c r="F143">
        <v>1410</v>
      </c>
      <c r="G143">
        <v>0</v>
      </c>
      <c r="H143">
        <v>720</v>
      </c>
      <c r="I143">
        <v>7590</v>
      </c>
      <c r="J143">
        <v>93940</v>
      </c>
      <c r="K143">
        <v>28</v>
      </c>
      <c r="L143">
        <v>12268</v>
      </c>
      <c r="M143">
        <v>0.71810799999999997</v>
      </c>
      <c r="N143">
        <v>0.157303</v>
      </c>
      <c r="O143">
        <v>0.23028100000000001</v>
      </c>
      <c r="P143">
        <f t="shared" si="13"/>
        <v>0.36856399999999995</v>
      </c>
      <c r="T143" s="9"/>
      <c r="U143" s="10">
        <v>0.96480233333333343</v>
      </c>
      <c r="AC143" s="9"/>
      <c r="AD143" s="10">
        <v>0.33875300000000003</v>
      </c>
    </row>
    <row r="144" spans="1:30" x14ac:dyDescent="0.55000000000000004">
      <c r="A144">
        <v>3</v>
      </c>
      <c r="B144">
        <v>11</v>
      </c>
      <c r="C144">
        <v>3</v>
      </c>
      <c r="D144">
        <v>1982</v>
      </c>
      <c r="E144">
        <v>0</v>
      </c>
      <c r="F144">
        <v>1066</v>
      </c>
      <c r="G144">
        <v>22836</v>
      </c>
      <c r="H144">
        <v>2472</v>
      </c>
      <c r="I144">
        <v>19180</v>
      </c>
      <c r="J144">
        <v>123762</v>
      </c>
      <c r="K144">
        <v>146</v>
      </c>
      <c r="L144">
        <v>47536</v>
      </c>
      <c r="M144">
        <v>0.94607699999999995</v>
      </c>
      <c r="N144">
        <v>0.82022499999999998</v>
      </c>
      <c r="O144">
        <v>0.892293</v>
      </c>
      <c r="P144">
        <f t="shared" si="13"/>
        <v>0.88619833333333331</v>
      </c>
      <c r="T144" s="11">
        <v>4</v>
      </c>
      <c r="U144" s="12"/>
      <c r="AC144" s="9"/>
      <c r="AD144" s="10">
        <v>0.340727</v>
      </c>
    </row>
    <row r="145" spans="1:30" x14ac:dyDescent="0.55000000000000004">
      <c r="A145">
        <v>4</v>
      </c>
      <c r="B145">
        <v>11</v>
      </c>
      <c r="C145">
        <v>3</v>
      </c>
      <c r="D145">
        <v>1982</v>
      </c>
      <c r="E145">
        <v>0</v>
      </c>
      <c r="F145">
        <v>1434</v>
      </c>
      <c r="G145">
        <v>28206</v>
      </c>
      <c r="H145">
        <v>1822</v>
      </c>
      <c r="I145">
        <v>19180</v>
      </c>
      <c r="J145">
        <v>130384</v>
      </c>
      <c r="K145">
        <v>156</v>
      </c>
      <c r="L145">
        <v>52624</v>
      </c>
      <c r="M145">
        <v>0.99669799999999997</v>
      </c>
      <c r="N145">
        <v>0.87640399999999996</v>
      </c>
      <c r="O145">
        <v>0.98779899999999998</v>
      </c>
      <c r="P145">
        <f t="shared" si="13"/>
        <v>0.9536336666666666</v>
      </c>
      <c r="T145" s="9"/>
      <c r="U145" s="10">
        <v>0.85134100000000001</v>
      </c>
      <c r="AC145" s="9"/>
      <c r="AD145" s="10">
        <v>0.34132699999999999</v>
      </c>
    </row>
    <row r="146" spans="1:30" x14ac:dyDescent="0.55000000000000004">
      <c r="A146">
        <v>5</v>
      </c>
      <c r="B146">
        <v>11</v>
      </c>
      <c r="C146">
        <v>3</v>
      </c>
      <c r="D146">
        <v>1463</v>
      </c>
      <c r="E146">
        <v>0</v>
      </c>
      <c r="F146">
        <v>1066</v>
      </c>
      <c r="G146">
        <v>22836</v>
      </c>
      <c r="H146">
        <v>3812</v>
      </c>
      <c r="I146">
        <v>19180</v>
      </c>
      <c r="J146">
        <v>124194</v>
      </c>
      <c r="K146">
        <v>134</v>
      </c>
      <c r="L146">
        <v>48357</v>
      </c>
      <c r="M146">
        <v>0.94937899999999997</v>
      </c>
      <c r="N146">
        <v>0.75280899999999995</v>
      </c>
      <c r="O146">
        <v>0.90770399999999996</v>
      </c>
      <c r="P146">
        <f t="shared" si="13"/>
        <v>0.86996399999999996</v>
      </c>
      <c r="T146" s="9"/>
      <c r="U146" s="10">
        <v>0.84915200000000002</v>
      </c>
      <c r="AC146" s="9"/>
      <c r="AD146" s="10">
        <v>0.35127999999999998</v>
      </c>
    </row>
    <row r="147" spans="1:30" x14ac:dyDescent="0.55000000000000004">
      <c r="A147">
        <v>6</v>
      </c>
      <c r="B147">
        <v>11</v>
      </c>
      <c r="C147">
        <v>3</v>
      </c>
      <c r="D147">
        <v>1463</v>
      </c>
      <c r="E147">
        <v>0</v>
      </c>
      <c r="F147">
        <v>1434</v>
      </c>
      <c r="G147">
        <v>28206</v>
      </c>
      <c r="H147">
        <v>2991</v>
      </c>
      <c r="I147">
        <v>19180</v>
      </c>
      <c r="J147">
        <v>130816</v>
      </c>
      <c r="K147">
        <v>144</v>
      </c>
      <c r="L147">
        <v>53274</v>
      </c>
      <c r="M147">
        <v>1</v>
      </c>
      <c r="N147">
        <v>0.80898899999999996</v>
      </c>
      <c r="O147">
        <v>1</v>
      </c>
      <c r="P147">
        <f t="shared" si="13"/>
        <v>0.93632966666666662</v>
      </c>
      <c r="T147" s="9"/>
      <c r="U147" s="10">
        <v>0.83122600000000002</v>
      </c>
      <c r="AC147" s="9"/>
      <c r="AD147" s="10">
        <v>0.35582599999999998</v>
      </c>
    </row>
    <row r="148" spans="1:30" x14ac:dyDescent="0.55000000000000004">
      <c r="A148">
        <v>7</v>
      </c>
      <c r="B148">
        <v>11</v>
      </c>
      <c r="C148">
        <v>3</v>
      </c>
      <c r="D148">
        <v>2479</v>
      </c>
      <c r="E148">
        <v>0</v>
      </c>
      <c r="F148">
        <v>1066</v>
      </c>
      <c r="G148">
        <v>22836</v>
      </c>
      <c r="H148">
        <v>1565</v>
      </c>
      <c r="I148">
        <v>19180</v>
      </c>
      <c r="J148">
        <v>121998</v>
      </c>
      <c r="K148">
        <v>154</v>
      </c>
      <c r="L148">
        <v>47126</v>
      </c>
      <c r="M148">
        <v>0.93259199999999998</v>
      </c>
      <c r="N148">
        <v>0.86516899999999997</v>
      </c>
      <c r="O148">
        <v>0.88459699999999997</v>
      </c>
      <c r="P148">
        <f t="shared" si="13"/>
        <v>0.89411933333333327</v>
      </c>
      <c r="T148" s="9"/>
      <c r="U148" s="10">
        <v>0.69502933333333328</v>
      </c>
      <c r="AC148" s="9"/>
      <c r="AD148" s="10">
        <v>0.35874600000000001</v>
      </c>
    </row>
    <row r="149" spans="1:30" x14ac:dyDescent="0.55000000000000004">
      <c r="A149">
        <v>8</v>
      </c>
      <c r="B149">
        <v>11</v>
      </c>
      <c r="C149">
        <v>3</v>
      </c>
      <c r="D149">
        <v>2479</v>
      </c>
      <c r="E149">
        <v>0</v>
      </c>
      <c r="F149">
        <v>1434</v>
      </c>
      <c r="G149">
        <v>28206</v>
      </c>
      <c r="H149">
        <v>1294</v>
      </c>
      <c r="I149">
        <v>14740</v>
      </c>
      <c r="J149">
        <v>126478</v>
      </c>
      <c r="K149">
        <v>160</v>
      </c>
      <c r="L149">
        <v>48153</v>
      </c>
      <c r="M149">
        <v>0.966839</v>
      </c>
      <c r="N149">
        <v>0.89887600000000001</v>
      </c>
      <c r="O149">
        <v>0.90387399999999996</v>
      </c>
      <c r="P149">
        <f t="shared" si="13"/>
        <v>0.92319633333333329</v>
      </c>
      <c r="T149" s="9"/>
      <c r="U149" s="10">
        <v>0.61981766666666671</v>
      </c>
      <c r="AC149" s="9"/>
      <c r="AD149" s="10">
        <v>0.36213000000000001</v>
      </c>
    </row>
    <row r="150" spans="1:30" x14ac:dyDescent="0.55000000000000004">
      <c r="A150">
        <v>9</v>
      </c>
      <c r="B150">
        <v>11</v>
      </c>
      <c r="C150">
        <v>4</v>
      </c>
      <c r="D150">
        <v>1049</v>
      </c>
      <c r="E150">
        <v>0</v>
      </c>
      <c r="F150">
        <v>2119</v>
      </c>
      <c r="G150">
        <v>30072</v>
      </c>
      <c r="H150">
        <v>2920</v>
      </c>
      <c r="I150">
        <v>14790</v>
      </c>
      <c r="J150">
        <v>128322</v>
      </c>
      <c r="K150">
        <v>178</v>
      </c>
      <c r="L150">
        <v>50950</v>
      </c>
      <c r="M150">
        <v>0.980935</v>
      </c>
      <c r="N150">
        <v>1</v>
      </c>
      <c r="O150">
        <v>0.956376</v>
      </c>
      <c r="P150">
        <f t="shared" si="13"/>
        <v>0.97910366666666671</v>
      </c>
      <c r="T150" s="9"/>
      <c r="U150" s="10">
        <v>0.52673533333333333</v>
      </c>
      <c r="AC150" s="9"/>
      <c r="AD150" s="10">
        <v>0.36834299999999998</v>
      </c>
    </row>
    <row r="151" spans="1:30" x14ac:dyDescent="0.55000000000000004">
      <c r="A151">
        <v>10</v>
      </c>
      <c r="B151">
        <v>11</v>
      </c>
      <c r="C151">
        <v>4</v>
      </c>
      <c r="D151">
        <v>1049</v>
      </c>
      <c r="E151">
        <v>0</v>
      </c>
      <c r="F151">
        <v>824</v>
      </c>
      <c r="G151">
        <v>13878</v>
      </c>
      <c r="H151">
        <v>6555</v>
      </c>
      <c r="I151">
        <v>19180</v>
      </c>
      <c r="J151">
        <v>118776</v>
      </c>
      <c r="K151">
        <v>146</v>
      </c>
      <c r="L151">
        <v>41486</v>
      </c>
      <c r="M151">
        <v>0.90796200000000005</v>
      </c>
      <c r="N151">
        <v>0.82022499999999998</v>
      </c>
      <c r="O151">
        <v>0.778729</v>
      </c>
      <c r="P151">
        <f t="shared" si="13"/>
        <v>0.83563866666666675</v>
      </c>
      <c r="T151" s="9"/>
      <c r="U151" s="10">
        <v>0.93107600000000001</v>
      </c>
      <c r="AC151" s="9"/>
      <c r="AD151" s="10">
        <v>0.37645000000000001</v>
      </c>
    </row>
    <row r="152" spans="1:30" x14ac:dyDescent="0.55000000000000004">
      <c r="A152">
        <v>11</v>
      </c>
      <c r="B152">
        <v>11</v>
      </c>
      <c r="C152">
        <v>4</v>
      </c>
      <c r="D152">
        <v>2548</v>
      </c>
      <c r="E152">
        <v>0</v>
      </c>
      <c r="F152">
        <v>824</v>
      </c>
      <c r="G152">
        <v>13878</v>
      </c>
      <c r="H152">
        <v>2011</v>
      </c>
      <c r="I152">
        <v>19180</v>
      </c>
      <c r="J152">
        <v>117696</v>
      </c>
      <c r="K152">
        <v>148</v>
      </c>
      <c r="L152">
        <v>38441</v>
      </c>
      <c r="M152">
        <v>0.89970600000000001</v>
      </c>
      <c r="N152">
        <v>0.83146100000000001</v>
      </c>
      <c r="O152">
        <v>0.72157099999999996</v>
      </c>
      <c r="P152">
        <f t="shared" si="13"/>
        <v>0.81757933333333332</v>
      </c>
      <c r="T152" s="9"/>
      <c r="U152" s="10">
        <v>0.93345166666666668</v>
      </c>
      <c r="AC152" s="9"/>
      <c r="AD152" s="10">
        <v>0.38765899999999998</v>
      </c>
    </row>
    <row r="153" spans="1:30" x14ac:dyDescent="0.55000000000000004">
      <c r="A153">
        <v>12</v>
      </c>
      <c r="B153">
        <v>11</v>
      </c>
      <c r="C153">
        <v>4</v>
      </c>
      <c r="D153">
        <v>1049</v>
      </c>
      <c r="E153">
        <v>0</v>
      </c>
      <c r="F153">
        <v>493</v>
      </c>
      <c r="G153">
        <v>5940</v>
      </c>
      <c r="H153">
        <v>8757</v>
      </c>
      <c r="I153">
        <v>19180</v>
      </c>
      <c r="J153">
        <v>109932</v>
      </c>
      <c r="K153">
        <v>116</v>
      </c>
      <c r="L153">
        <v>35419</v>
      </c>
      <c r="M153">
        <v>0.84035599999999999</v>
      </c>
      <c r="N153">
        <v>0.65168499999999996</v>
      </c>
      <c r="O153">
        <v>0.66484600000000005</v>
      </c>
      <c r="P153">
        <f t="shared" si="13"/>
        <v>0.71896233333333337</v>
      </c>
      <c r="T153" s="9"/>
      <c r="U153" s="10">
        <v>0.89642633333333333</v>
      </c>
      <c r="AC153" s="9"/>
      <c r="AD153" s="10">
        <v>0.38847100000000001</v>
      </c>
    </row>
    <row r="154" spans="1:30" x14ac:dyDescent="0.55000000000000004">
      <c r="A154">
        <v>13</v>
      </c>
      <c r="B154">
        <v>11</v>
      </c>
      <c r="C154">
        <v>4</v>
      </c>
      <c r="D154">
        <v>2548</v>
      </c>
      <c r="E154">
        <v>0</v>
      </c>
      <c r="F154">
        <v>336</v>
      </c>
      <c r="G154">
        <v>3438</v>
      </c>
      <c r="H154">
        <v>3250</v>
      </c>
      <c r="I154">
        <v>19180</v>
      </c>
      <c r="J154">
        <v>106960</v>
      </c>
      <c r="K154">
        <v>110</v>
      </c>
      <c r="L154">
        <v>28752</v>
      </c>
      <c r="M154">
        <v>0.81763699999999995</v>
      </c>
      <c r="N154">
        <v>0.61797800000000003</v>
      </c>
      <c r="O154">
        <v>0.53969999999999996</v>
      </c>
      <c r="P154">
        <f t="shared" si="13"/>
        <v>0.65843833333333324</v>
      </c>
      <c r="T154" s="9"/>
      <c r="U154" s="10">
        <v>0.62531666666666663</v>
      </c>
      <c r="AC154" s="9"/>
      <c r="AD154" s="10">
        <v>0.40097300000000002</v>
      </c>
    </row>
    <row r="155" spans="1:30" x14ac:dyDescent="0.55000000000000004">
      <c r="A155">
        <v>14</v>
      </c>
      <c r="B155">
        <v>11</v>
      </c>
      <c r="C155">
        <v>4</v>
      </c>
      <c r="D155">
        <v>3996</v>
      </c>
      <c r="E155">
        <v>0</v>
      </c>
      <c r="F155">
        <v>493</v>
      </c>
      <c r="G155">
        <v>5940</v>
      </c>
      <c r="H155">
        <v>428</v>
      </c>
      <c r="I155">
        <v>3710</v>
      </c>
      <c r="J155">
        <v>97692</v>
      </c>
      <c r="K155">
        <v>70</v>
      </c>
      <c r="L155">
        <v>14569</v>
      </c>
      <c r="M155">
        <v>0.74678900000000004</v>
      </c>
      <c r="N155">
        <v>0.393258</v>
      </c>
      <c r="O155">
        <v>0.27347300000000002</v>
      </c>
      <c r="P155">
        <f t="shared" si="13"/>
        <v>0.47117333333333339</v>
      </c>
      <c r="T155" s="9"/>
      <c r="U155" s="10">
        <v>0.55949599999999988</v>
      </c>
      <c r="AC155" s="9"/>
      <c r="AD155" s="10">
        <v>0.40182600000000002</v>
      </c>
    </row>
    <row r="156" spans="1:30" x14ac:dyDescent="0.55000000000000004">
      <c r="A156">
        <v>1</v>
      </c>
      <c r="B156">
        <v>12</v>
      </c>
      <c r="C156">
        <v>1</v>
      </c>
      <c r="D156">
        <v>1477</v>
      </c>
      <c r="E156">
        <v>0</v>
      </c>
      <c r="F156">
        <v>2061</v>
      </c>
      <c r="G156">
        <v>1764</v>
      </c>
      <c r="H156">
        <v>1221</v>
      </c>
      <c r="I156">
        <v>16320</v>
      </c>
      <c r="J156">
        <v>99048</v>
      </c>
      <c r="K156">
        <v>20</v>
      </c>
      <c r="L156">
        <v>22843</v>
      </c>
      <c r="M156">
        <v>0.77217199999999997</v>
      </c>
      <c r="N156">
        <v>9.4339599999999996E-2</v>
      </c>
      <c r="O156">
        <v>0.41220899999999999</v>
      </c>
      <c r="P156">
        <f t="shared" si="13"/>
        <v>0.42624020000000001</v>
      </c>
      <c r="T156" s="9"/>
      <c r="U156" s="10">
        <v>0.51903733333333335</v>
      </c>
      <c r="AC156" s="9"/>
      <c r="AD156" s="10">
        <v>0.41392099999999998</v>
      </c>
    </row>
    <row r="157" spans="1:30" x14ac:dyDescent="0.55000000000000004">
      <c r="A157">
        <v>2</v>
      </c>
      <c r="B157">
        <v>12</v>
      </c>
      <c r="C157">
        <v>2</v>
      </c>
      <c r="D157">
        <v>2556</v>
      </c>
      <c r="E157">
        <v>0</v>
      </c>
      <c r="F157">
        <v>1378</v>
      </c>
      <c r="G157">
        <v>0</v>
      </c>
      <c r="H157">
        <v>896</v>
      </c>
      <c r="I157">
        <v>11930</v>
      </c>
      <c r="J157">
        <v>94668</v>
      </c>
      <c r="K157">
        <v>48</v>
      </c>
      <c r="L157">
        <v>16760</v>
      </c>
      <c r="M157">
        <v>0.73802500000000004</v>
      </c>
      <c r="N157">
        <v>0.22641500000000001</v>
      </c>
      <c r="O157">
        <v>0.30243999999999999</v>
      </c>
      <c r="P157">
        <f t="shared" si="13"/>
        <v>0.42229333333333335</v>
      </c>
      <c r="T157" s="9"/>
      <c r="U157" s="10">
        <v>0.88674333333333333</v>
      </c>
      <c r="AC157" s="9"/>
      <c r="AD157" s="10">
        <v>0.42295500000000003</v>
      </c>
    </row>
    <row r="158" spans="1:30" x14ac:dyDescent="0.55000000000000004">
      <c r="A158">
        <v>3</v>
      </c>
      <c r="B158">
        <v>12</v>
      </c>
      <c r="C158">
        <v>3</v>
      </c>
      <c r="D158">
        <v>2040</v>
      </c>
      <c r="E158">
        <v>0</v>
      </c>
      <c r="F158">
        <v>1114</v>
      </c>
      <c r="G158">
        <v>25368</v>
      </c>
      <c r="H158">
        <v>2459</v>
      </c>
      <c r="I158">
        <v>16320</v>
      </c>
      <c r="J158">
        <v>119380</v>
      </c>
      <c r="K158">
        <v>182</v>
      </c>
      <c r="L158">
        <v>47301</v>
      </c>
      <c r="M158">
        <v>0.93067900000000003</v>
      </c>
      <c r="N158">
        <v>0.858491</v>
      </c>
      <c r="O158">
        <v>0.85356200000000004</v>
      </c>
      <c r="P158">
        <f t="shared" si="13"/>
        <v>0.88091066666666673</v>
      </c>
      <c r="T158" s="9"/>
      <c r="U158" s="10">
        <v>0.83032533333333325</v>
      </c>
      <c r="AC158" s="9"/>
      <c r="AD158" s="10">
        <v>0.44274200000000002</v>
      </c>
    </row>
    <row r="159" spans="1:30" x14ac:dyDescent="0.55000000000000004">
      <c r="A159">
        <v>4</v>
      </c>
      <c r="B159">
        <v>12</v>
      </c>
      <c r="C159">
        <v>3</v>
      </c>
      <c r="D159">
        <v>2040</v>
      </c>
      <c r="E159">
        <v>0</v>
      </c>
      <c r="F159">
        <v>1501</v>
      </c>
      <c r="G159">
        <v>33013</v>
      </c>
      <c r="H159">
        <v>1858</v>
      </c>
      <c r="I159">
        <v>13750</v>
      </c>
      <c r="J159">
        <v>126436</v>
      </c>
      <c r="K159">
        <v>212</v>
      </c>
      <c r="L159">
        <v>52162</v>
      </c>
      <c r="M159">
        <v>0.98568699999999998</v>
      </c>
      <c r="N159">
        <v>1</v>
      </c>
      <c r="O159">
        <v>0.94128000000000001</v>
      </c>
      <c r="P159">
        <f t="shared" si="13"/>
        <v>0.97565566666666659</v>
      </c>
      <c r="T159" s="9"/>
      <c r="U159" s="10">
        <v>0.83721766666666664</v>
      </c>
      <c r="AC159" s="9"/>
      <c r="AD159" s="10">
        <v>0.46622799999999998</v>
      </c>
    </row>
    <row r="160" spans="1:30" x14ac:dyDescent="0.55000000000000004">
      <c r="A160">
        <v>5</v>
      </c>
      <c r="B160">
        <v>12</v>
      </c>
      <c r="C160">
        <v>3</v>
      </c>
      <c r="D160">
        <v>1514</v>
      </c>
      <c r="E160">
        <v>0</v>
      </c>
      <c r="F160">
        <v>1114</v>
      </c>
      <c r="G160">
        <v>25368</v>
      </c>
      <c r="H160">
        <v>4011</v>
      </c>
      <c r="I160">
        <v>16320</v>
      </c>
      <c r="J160">
        <v>119866</v>
      </c>
      <c r="K160">
        <v>154</v>
      </c>
      <c r="L160">
        <v>48327</v>
      </c>
      <c r="M160">
        <v>0.93446700000000005</v>
      </c>
      <c r="N160">
        <v>0.72641500000000003</v>
      </c>
      <c r="O160">
        <v>0.87207699999999999</v>
      </c>
      <c r="P160">
        <f t="shared" si="13"/>
        <v>0.84431966666666669</v>
      </c>
      <c r="T160" s="9"/>
      <c r="U160" s="10">
        <v>0.66823133333333329</v>
      </c>
      <c r="AC160" s="9"/>
      <c r="AD160" s="10">
        <v>0.50329000000000002</v>
      </c>
    </row>
    <row r="161" spans="1:30" x14ac:dyDescent="0.55000000000000004">
      <c r="A161">
        <v>6</v>
      </c>
      <c r="B161">
        <v>12</v>
      </c>
      <c r="C161">
        <v>3</v>
      </c>
      <c r="D161">
        <v>1514</v>
      </c>
      <c r="E161">
        <v>0</v>
      </c>
      <c r="F161">
        <v>1501</v>
      </c>
      <c r="G161">
        <v>33013</v>
      </c>
      <c r="H161">
        <v>3068</v>
      </c>
      <c r="I161">
        <v>16320</v>
      </c>
      <c r="J161">
        <v>128272</v>
      </c>
      <c r="K161">
        <v>184</v>
      </c>
      <c r="L161">
        <v>55416</v>
      </c>
      <c r="M161">
        <v>1</v>
      </c>
      <c r="N161">
        <v>0.86792499999999995</v>
      </c>
      <c r="O161">
        <v>1</v>
      </c>
      <c r="P161">
        <f t="shared" si="13"/>
        <v>0.95597500000000002</v>
      </c>
      <c r="T161" s="9"/>
      <c r="U161" s="10">
        <v>0.62511633333333327</v>
      </c>
      <c r="AC161" s="9"/>
      <c r="AD161" s="10">
        <v>0.508239</v>
      </c>
    </row>
    <row r="162" spans="1:30" x14ac:dyDescent="0.55000000000000004">
      <c r="A162">
        <v>7</v>
      </c>
      <c r="B162">
        <v>12</v>
      </c>
      <c r="C162">
        <v>3</v>
      </c>
      <c r="D162">
        <v>2569</v>
      </c>
      <c r="E162">
        <v>0</v>
      </c>
      <c r="F162">
        <v>1114</v>
      </c>
      <c r="G162">
        <v>25368</v>
      </c>
      <c r="H162">
        <v>1353</v>
      </c>
      <c r="I162">
        <v>12850</v>
      </c>
      <c r="J162">
        <v>116914</v>
      </c>
      <c r="K162">
        <v>168</v>
      </c>
      <c r="L162">
        <v>43254</v>
      </c>
      <c r="M162">
        <v>0.91145399999999999</v>
      </c>
      <c r="N162">
        <v>0.79245299999999996</v>
      </c>
      <c r="O162">
        <v>0.78053300000000003</v>
      </c>
      <c r="P162">
        <f t="shared" si="13"/>
        <v>0.8281466666666667</v>
      </c>
      <c r="T162" s="9"/>
      <c r="U162" s="10">
        <v>0.52658266666666664</v>
      </c>
      <c r="AC162" s="9"/>
      <c r="AD162" s="10">
        <v>0.52417000000000002</v>
      </c>
    </row>
    <row r="163" spans="1:30" x14ac:dyDescent="0.55000000000000004">
      <c r="A163">
        <v>8</v>
      </c>
      <c r="B163">
        <v>12</v>
      </c>
      <c r="C163">
        <v>3</v>
      </c>
      <c r="D163">
        <v>2569</v>
      </c>
      <c r="E163">
        <v>0</v>
      </c>
      <c r="F163">
        <v>1501</v>
      </c>
      <c r="G163">
        <v>33013</v>
      </c>
      <c r="H163">
        <v>828</v>
      </c>
      <c r="I163">
        <v>7910</v>
      </c>
      <c r="J163">
        <v>122998</v>
      </c>
      <c r="K163">
        <v>194</v>
      </c>
      <c r="L163">
        <v>45821</v>
      </c>
      <c r="M163">
        <v>0.95888399999999996</v>
      </c>
      <c r="N163">
        <v>0.91509399999999996</v>
      </c>
      <c r="O163">
        <v>0.82685500000000001</v>
      </c>
      <c r="P163">
        <f t="shared" si="13"/>
        <v>0.90027766666666664</v>
      </c>
      <c r="T163" s="9"/>
      <c r="U163" s="10">
        <v>0.81022533333333335</v>
      </c>
      <c r="AC163" s="9"/>
      <c r="AD163" s="10">
        <v>0.52610999999999997</v>
      </c>
    </row>
    <row r="164" spans="1:30" x14ac:dyDescent="0.55000000000000004">
      <c r="A164">
        <v>9</v>
      </c>
      <c r="B164">
        <v>12</v>
      </c>
      <c r="C164">
        <v>4</v>
      </c>
      <c r="D164">
        <v>973</v>
      </c>
      <c r="E164">
        <v>0</v>
      </c>
      <c r="F164">
        <v>2310</v>
      </c>
      <c r="G164">
        <v>30852</v>
      </c>
      <c r="H164">
        <v>2471</v>
      </c>
      <c r="I164">
        <v>11930</v>
      </c>
      <c r="J164">
        <v>124712</v>
      </c>
      <c r="K164">
        <v>162</v>
      </c>
      <c r="L164">
        <v>48536</v>
      </c>
      <c r="M164">
        <v>0.97224600000000005</v>
      </c>
      <c r="N164">
        <v>0.76415100000000002</v>
      </c>
      <c r="O164">
        <v>0.87584799999999996</v>
      </c>
      <c r="P164">
        <f t="shared" si="13"/>
        <v>0.87074833333333335</v>
      </c>
      <c r="T164" s="9"/>
      <c r="U164" s="10">
        <v>0.76713733333333334</v>
      </c>
      <c r="AC164" s="9"/>
      <c r="AD164" s="10">
        <v>0.52889900000000001</v>
      </c>
    </row>
    <row r="165" spans="1:30" x14ac:dyDescent="0.55000000000000004">
      <c r="A165">
        <v>10</v>
      </c>
      <c r="B165">
        <v>12</v>
      </c>
      <c r="C165">
        <v>4</v>
      </c>
      <c r="D165">
        <v>973</v>
      </c>
      <c r="E165">
        <v>0</v>
      </c>
      <c r="F165">
        <v>844</v>
      </c>
      <c r="G165">
        <v>19356</v>
      </c>
      <c r="H165">
        <v>10166</v>
      </c>
      <c r="I165">
        <v>16320</v>
      </c>
      <c r="J165">
        <v>115708</v>
      </c>
      <c r="K165">
        <v>148</v>
      </c>
      <c r="L165">
        <v>47659</v>
      </c>
      <c r="M165">
        <v>0.90205199999999996</v>
      </c>
      <c r="N165">
        <v>0.69811299999999998</v>
      </c>
      <c r="O165">
        <v>0.86002199999999995</v>
      </c>
      <c r="P165">
        <f t="shared" si="13"/>
        <v>0.82006233333333334</v>
      </c>
      <c r="T165" s="9"/>
      <c r="U165" s="10">
        <v>0.77549533333333331</v>
      </c>
      <c r="AC165" s="9"/>
      <c r="AD165" s="10">
        <v>0.53969999999999996</v>
      </c>
    </row>
    <row r="166" spans="1:30" x14ac:dyDescent="0.55000000000000004">
      <c r="A166">
        <v>11</v>
      </c>
      <c r="B166">
        <v>12</v>
      </c>
      <c r="C166">
        <v>4</v>
      </c>
      <c r="D166">
        <v>2532</v>
      </c>
      <c r="E166">
        <v>0</v>
      </c>
      <c r="F166">
        <v>844</v>
      </c>
      <c r="G166">
        <v>19356</v>
      </c>
      <c r="H166">
        <v>1882</v>
      </c>
      <c r="I166">
        <v>16320</v>
      </c>
      <c r="J166">
        <v>113998</v>
      </c>
      <c r="K166">
        <v>154</v>
      </c>
      <c r="L166">
        <v>40934</v>
      </c>
      <c r="M166">
        <v>0.88872099999999998</v>
      </c>
      <c r="N166">
        <v>0.72641500000000003</v>
      </c>
      <c r="O166">
        <v>0.73866799999999999</v>
      </c>
      <c r="P166">
        <f t="shared" si="13"/>
        <v>0.78460133333333337</v>
      </c>
      <c r="T166" s="9"/>
      <c r="U166" s="10">
        <v>0.58344533333333326</v>
      </c>
      <c r="AC166" s="9"/>
      <c r="AD166" s="10">
        <v>0.569025</v>
      </c>
    </row>
    <row r="167" spans="1:30" x14ac:dyDescent="0.55000000000000004">
      <c r="A167">
        <v>12</v>
      </c>
      <c r="B167">
        <v>12</v>
      </c>
      <c r="C167">
        <v>4</v>
      </c>
      <c r="D167">
        <v>973</v>
      </c>
      <c r="E167">
        <v>0</v>
      </c>
      <c r="F167">
        <v>197</v>
      </c>
      <c r="G167">
        <v>7482</v>
      </c>
      <c r="H167">
        <v>14914</v>
      </c>
      <c r="I167">
        <v>16320</v>
      </c>
      <c r="J167">
        <v>105318</v>
      </c>
      <c r="K167">
        <v>112</v>
      </c>
      <c r="L167">
        <v>39887</v>
      </c>
      <c r="M167">
        <v>0.821052</v>
      </c>
      <c r="N167">
        <v>0.52830200000000005</v>
      </c>
      <c r="O167">
        <v>0.71977400000000002</v>
      </c>
      <c r="P167">
        <f t="shared" si="13"/>
        <v>0.6897093333333334</v>
      </c>
      <c r="T167" s="9"/>
      <c r="U167" s="10">
        <v>0.54544033333333319</v>
      </c>
      <c r="AC167" s="9"/>
      <c r="AD167" s="10">
        <v>0.56957000000000002</v>
      </c>
    </row>
    <row r="168" spans="1:30" x14ac:dyDescent="0.55000000000000004">
      <c r="A168">
        <v>13</v>
      </c>
      <c r="B168">
        <v>12</v>
      </c>
      <c r="C168">
        <v>4</v>
      </c>
      <c r="D168">
        <v>2532</v>
      </c>
      <c r="E168">
        <v>0</v>
      </c>
      <c r="F168">
        <v>30</v>
      </c>
      <c r="G168">
        <v>2184</v>
      </c>
      <c r="H168">
        <v>3469</v>
      </c>
      <c r="I168">
        <v>16320</v>
      </c>
      <c r="J168">
        <v>102040</v>
      </c>
      <c r="K168">
        <v>106</v>
      </c>
      <c r="L168">
        <v>24535</v>
      </c>
      <c r="M168">
        <v>0.79549700000000001</v>
      </c>
      <c r="N168">
        <v>0.5</v>
      </c>
      <c r="O168">
        <v>0.44274200000000002</v>
      </c>
      <c r="P168">
        <f t="shared" si="13"/>
        <v>0.57941300000000007</v>
      </c>
      <c r="T168" s="9"/>
      <c r="U168" s="10">
        <v>0.48084600000000005</v>
      </c>
      <c r="AC168" s="9"/>
      <c r="AD168" s="10">
        <v>0.59163500000000002</v>
      </c>
    </row>
    <row r="169" spans="1:30" x14ac:dyDescent="0.55000000000000004">
      <c r="A169">
        <v>14</v>
      </c>
      <c r="B169">
        <v>12</v>
      </c>
      <c r="C169">
        <v>4</v>
      </c>
      <c r="D169">
        <v>4236</v>
      </c>
      <c r="E169">
        <v>0</v>
      </c>
      <c r="F169">
        <v>197</v>
      </c>
      <c r="G169">
        <v>7482</v>
      </c>
      <c r="H169">
        <v>550</v>
      </c>
      <c r="I169">
        <v>6450</v>
      </c>
      <c r="J169">
        <v>96894</v>
      </c>
      <c r="K169">
        <v>100</v>
      </c>
      <c r="L169">
        <v>18915</v>
      </c>
      <c r="M169">
        <v>0.75537900000000002</v>
      </c>
      <c r="N169">
        <v>0.47169800000000001</v>
      </c>
      <c r="O169">
        <v>0.34132699999999999</v>
      </c>
      <c r="P169">
        <f t="shared" si="13"/>
        <v>0.52280133333333334</v>
      </c>
      <c r="T169" s="9"/>
      <c r="U169" s="10">
        <v>1</v>
      </c>
      <c r="AC169" s="9"/>
      <c r="AD169" s="10">
        <v>0.60292299999999999</v>
      </c>
    </row>
    <row r="170" spans="1:30" x14ac:dyDescent="0.55000000000000004">
      <c r="A170">
        <v>1</v>
      </c>
      <c r="B170">
        <v>13</v>
      </c>
      <c r="C170">
        <v>1</v>
      </c>
      <c r="D170">
        <v>1485</v>
      </c>
      <c r="E170">
        <v>0</v>
      </c>
      <c r="F170">
        <v>1953</v>
      </c>
      <c r="G170">
        <v>1440</v>
      </c>
      <c r="H170">
        <v>1172</v>
      </c>
      <c r="I170">
        <v>13790</v>
      </c>
      <c r="J170">
        <v>98992</v>
      </c>
      <c r="K170">
        <v>22</v>
      </c>
      <c r="L170">
        <v>19840</v>
      </c>
      <c r="M170">
        <v>0.76319099999999995</v>
      </c>
      <c r="N170">
        <v>0.13095200000000001</v>
      </c>
      <c r="O170">
        <v>0.40259699999999998</v>
      </c>
      <c r="P170">
        <f t="shared" si="13"/>
        <v>0.43224666666666661</v>
      </c>
      <c r="T170" s="9"/>
      <c r="U170" s="10">
        <v>0.87219133333333332</v>
      </c>
      <c r="AC170" s="9"/>
      <c r="AD170" s="10">
        <v>0.60433599999999998</v>
      </c>
    </row>
    <row r="171" spans="1:30" x14ac:dyDescent="0.55000000000000004">
      <c r="A171">
        <v>2</v>
      </c>
      <c r="B171">
        <v>13</v>
      </c>
      <c r="C171">
        <v>2</v>
      </c>
      <c r="D171">
        <v>2470</v>
      </c>
      <c r="E171">
        <v>0</v>
      </c>
      <c r="F171">
        <v>1352</v>
      </c>
      <c r="G171">
        <v>0</v>
      </c>
      <c r="H171">
        <v>690</v>
      </c>
      <c r="I171">
        <v>10720</v>
      </c>
      <c r="J171">
        <v>96960</v>
      </c>
      <c r="K171">
        <v>44</v>
      </c>
      <c r="L171">
        <v>15234</v>
      </c>
      <c r="M171">
        <v>0.747525</v>
      </c>
      <c r="N171">
        <v>0.261905</v>
      </c>
      <c r="O171">
        <v>0.30913099999999999</v>
      </c>
      <c r="P171">
        <f t="shared" si="13"/>
        <v>0.43952033333333335</v>
      </c>
      <c r="T171" s="9"/>
      <c r="U171" s="10">
        <v>0.84701933333333324</v>
      </c>
      <c r="AC171" s="9"/>
      <c r="AD171" s="10">
        <v>0.61491099999999999</v>
      </c>
    </row>
    <row r="172" spans="1:30" x14ac:dyDescent="0.55000000000000004">
      <c r="A172">
        <v>3</v>
      </c>
      <c r="B172">
        <v>13</v>
      </c>
      <c r="C172">
        <v>3</v>
      </c>
      <c r="D172">
        <v>2008</v>
      </c>
      <c r="E172">
        <v>0</v>
      </c>
      <c r="F172">
        <v>989</v>
      </c>
      <c r="G172">
        <v>21996</v>
      </c>
      <c r="H172">
        <v>2376</v>
      </c>
      <c r="I172">
        <v>18180</v>
      </c>
      <c r="J172">
        <v>123252</v>
      </c>
      <c r="K172">
        <v>162</v>
      </c>
      <c r="L172">
        <v>45550</v>
      </c>
      <c r="M172">
        <v>0.95022700000000004</v>
      </c>
      <c r="N172">
        <v>0.96428599999999998</v>
      </c>
      <c r="O172">
        <v>0.92430999999999996</v>
      </c>
      <c r="P172">
        <f t="shared" si="13"/>
        <v>0.94627433333333322</v>
      </c>
      <c r="T172" s="9"/>
      <c r="U172" s="10">
        <v>0.70122333333333342</v>
      </c>
      <c r="AC172" s="9"/>
      <c r="AD172" s="10">
        <v>0.61583200000000005</v>
      </c>
    </row>
    <row r="173" spans="1:30" x14ac:dyDescent="0.55000000000000004">
      <c r="A173">
        <v>4</v>
      </c>
      <c r="B173">
        <v>13</v>
      </c>
      <c r="C173">
        <v>3</v>
      </c>
      <c r="D173">
        <v>2008</v>
      </c>
      <c r="E173">
        <v>0</v>
      </c>
      <c r="F173">
        <v>1372</v>
      </c>
      <c r="G173">
        <v>26082</v>
      </c>
      <c r="H173">
        <v>1344</v>
      </c>
      <c r="I173">
        <v>18180</v>
      </c>
      <c r="J173">
        <v>129150</v>
      </c>
      <c r="K173">
        <v>168</v>
      </c>
      <c r="L173">
        <v>48986</v>
      </c>
      <c r="M173">
        <v>0.99569799999999997</v>
      </c>
      <c r="N173">
        <v>1</v>
      </c>
      <c r="O173">
        <v>0.99403399999999997</v>
      </c>
      <c r="P173">
        <f t="shared" si="13"/>
        <v>0.99657733333333332</v>
      </c>
      <c r="T173" s="9"/>
      <c r="U173" s="10">
        <v>0.60725300000000004</v>
      </c>
      <c r="AC173" s="9"/>
      <c r="AD173" s="10">
        <v>0.65428900000000001</v>
      </c>
    </row>
    <row r="174" spans="1:30" x14ac:dyDescent="0.55000000000000004">
      <c r="A174">
        <v>5</v>
      </c>
      <c r="B174">
        <v>13</v>
      </c>
      <c r="C174">
        <v>3</v>
      </c>
      <c r="D174">
        <v>1488</v>
      </c>
      <c r="E174">
        <v>0</v>
      </c>
      <c r="F174">
        <v>989</v>
      </c>
      <c r="G174">
        <v>21996</v>
      </c>
      <c r="H174">
        <v>3943</v>
      </c>
      <c r="I174">
        <v>18180</v>
      </c>
      <c r="J174">
        <v>123558</v>
      </c>
      <c r="K174">
        <v>152</v>
      </c>
      <c r="L174">
        <v>46597</v>
      </c>
      <c r="M174">
        <v>0.95258600000000004</v>
      </c>
      <c r="N174">
        <v>0.90476199999999996</v>
      </c>
      <c r="O174">
        <v>0.94555599999999995</v>
      </c>
      <c r="P174">
        <f t="shared" si="13"/>
        <v>0.93430133333333332</v>
      </c>
      <c r="T174" s="9"/>
      <c r="U174" s="10">
        <v>0.55177500000000002</v>
      </c>
      <c r="AC174" s="9"/>
      <c r="AD174" s="10">
        <v>0.66443799999999997</v>
      </c>
    </row>
    <row r="175" spans="1:30" x14ac:dyDescent="0.55000000000000004">
      <c r="A175">
        <v>6</v>
      </c>
      <c r="B175">
        <v>13</v>
      </c>
      <c r="C175">
        <v>3</v>
      </c>
      <c r="D175">
        <v>1488</v>
      </c>
      <c r="E175">
        <v>0</v>
      </c>
      <c r="F175">
        <v>1372</v>
      </c>
      <c r="G175">
        <v>26082</v>
      </c>
      <c r="H175">
        <v>2158</v>
      </c>
      <c r="I175">
        <v>18180</v>
      </c>
      <c r="J175">
        <v>129708</v>
      </c>
      <c r="K175">
        <v>160</v>
      </c>
      <c r="L175">
        <v>49280</v>
      </c>
      <c r="M175">
        <v>1</v>
      </c>
      <c r="N175">
        <v>0.95238100000000003</v>
      </c>
      <c r="O175">
        <v>1</v>
      </c>
      <c r="P175">
        <f t="shared" si="13"/>
        <v>0.98412699999999997</v>
      </c>
      <c r="T175" s="9"/>
      <c r="U175" s="10">
        <v>0.80058166666666664</v>
      </c>
      <c r="AC175" s="9"/>
      <c r="AD175" s="10">
        <v>0.66484600000000005</v>
      </c>
    </row>
    <row r="176" spans="1:30" x14ac:dyDescent="0.55000000000000004">
      <c r="A176">
        <v>7</v>
      </c>
      <c r="B176">
        <v>13</v>
      </c>
      <c r="C176">
        <v>3</v>
      </c>
      <c r="D176">
        <v>2444</v>
      </c>
      <c r="E176">
        <v>0</v>
      </c>
      <c r="F176">
        <v>989</v>
      </c>
      <c r="G176">
        <v>21996</v>
      </c>
      <c r="H176">
        <v>1431</v>
      </c>
      <c r="I176">
        <v>18180</v>
      </c>
      <c r="J176">
        <v>123036</v>
      </c>
      <c r="K176">
        <v>158</v>
      </c>
      <c r="L176">
        <v>45041</v>
      </c>
      <c r="M176">
        <v>0.94856099999999999</v>
      </c>
      <c r="N176">
        <v>0.94047599999999998</v>
      </c>
      <c r="O176">
        <v>0.91398100000000004</v>
      </c>
      <c r="P176">
        <f t="shared" si="13"/>
        <v>0.93433933333333341</v>
      </c>
      <c r="T176" s="9"/>
      <c r="U176" s="10">
        <v>0.76534099999999994</v>
      </c>
      <c r="AC176" s="9"/>
      <c r="AD176" s="10">
        <v>0.67301599999999995</v>
      </c>
    </row>
    <row r="177" spans="1:30" x14ac:dyDescent="0.55000000000000004">
      <c r="A177">
        <v>8</v>
      </c>
      <c r="B177">
        <v>13</v>
      </c>
      <c r="C177">
        <v>3</v>
      </c>
      <c r="D177">
        <v>2444</v>
      </c>
      <c r="E177">
        <v>0</v>
      </c>
      <c r="F177">
        <v>1372</v>
      </c>
      <c r="G177">
        <v>26082</v>
      </c>
      <c r="H177">
        <v>1010</v>
      </c>
      <c r="I177">
        <v>12140</v>
      </c>
      <c r="J177">
        <v>125190</v>
      </c>
      <c r="K177">
        <v>160</v>
      </c>
      <c r="L177">
        <v>43048</v>
      </c>
      <c r="M177">
        <v>0.96516800000000003</v>
      </c>
      <c r="N177">
        <v>0.95238100000000003</v>
      </c>
      <c r="O177">
        <v>0.87353899999999995</v>
      </c>
      <c r="P177">
        <f t="shared" si="13"/>
        <v>0.93036266666666678</v>
      </c>
      <c r="T177" s="9"/>
      <c r="U177" s="10">
        <v>0.769034</v>
      </c>
      <c r="AC177" s="9"/>
      <c r="AD177" s="10">
        <v>0.68245900000000004</v>
      </c>
    </row>
    <row r="178" spans="1:30" x14ac:dyDescent="0.55000000000000004">
      <c r="A178">
        <v>9</v>
      </c>
      <c r="B178">
        <v>13</v>
      </c>
      <c r="C178">
        <v>4</v>
      </c>
      <c r="D178">
        <v>922</v>
      </c>
      <c r="E178">
        <v>0</v>
      </c>
      <c r="F178">
        <v>1964</v>
      </c>
      <c r="G178">
        <v>27636</v>
      </c>
      <c r="H178">
        <v>3394</v>
      </c>
      <c r="I178">
        <v>14310</v>
      </c>
      <c r="J178">
        <v>128422</v>
      </c>
      <c r="K178">
        <v>168</v>
      </c>
      <c r="L178">
        <v>48226</v>
      </c>
      <c r="M178">
        <v>0.99008499999999999</v>
      </c>
      <c r="N178">
        <v>1</v>
      </c>
      <c r="O178">
        <v>0.97861200000000004</v>
      </c>
      <c r="P178">
        <f t="shared" si="13"/>
        <v>0.98956566666666668</v>
      </c>
      <c r="T178" s="9"/>
      <c r="U178" s="10">
        <v>0.65536800000000006</v>
      </c>
      <c r="AC178" s="9"/>
      <c r="AD178" s="10">
        <v>0.68272999999999995</v>
      </c>
    </row>
    <row r="179" spans="1:30" x14ac:dyDescent="0.55000000000000004">
      <c r="A179">
        <v>10</v>
      </c>
      <c r="B179">
        <v>13</v>
      </c>
      <c r="C179">
        <v>4</v>
      </c>
      <c r="D179">
        <v>922</v>
      </c>
      <c r="E179">
        <v>0</v>
      </c>
      <c r="F179">
        <v>792</v>
      </c>
      <c r="G179">
        <v>13681</v>
      </c>
      <c r="H179">
        <v>9346</v>
      </c>
      <c r="I179">
        <v>18180</v>
      </c>
      <c r="J179">
        <v>115168</v>
      </c>
      <c r="K179">
        <v>140</v>
      </c>
      <c r="L179">
        <v>42922</v>
      </c>
      <c r="M179">
        <v>0.88790199999999997</v>
      </c>
      <c r="N179">
        <v>0.83333299999999999</v>
      </c>
      <c r="O179">
        <v>0.87098200000000003</v>
      </c>
      <c r="P179">
        <f t="shared" si="13"/>
        <v>0.86407233333333344</v>
      </c>
      <c r="T179" s="9"/>
      <c r="U179" s="10">
        <v>0.63495066666666666</v>
      </c>
      <c r="AC179" s="9"/>
      <c r="AD179" s="10">
        <v>0.68791199999999997</v>
      </c>
    </row>
    <row r="180" spans="1:30" x14ac:dyDescent="0.55000000000000004">
      <c r="A180">
        <v>11</v>
      </c>
      <c r="B180">
        <v>13</v>
      </c>
      <c r="C180">
        <v>4</v>
      </c>
      <c r="D180">
        <v>2670</v>
      </c>
      <c r="E180">
        <v>0</v>
      </c>
      <c r="F180">
        <v>792</v>
      </c>
      <c r="G180">
        <v>13681</v>
      </c>
      <c r="H180">
        <v>1401</v>
      </c>
      <c r="I180">
        <v>18180</v>
      </c>
      <c r="J180">
        <v>114502</v>
      </c>
      <c r="K180">
        <v>138</v>
      </c>
      <c r="L180">
        <v>36724</v>
      </c>
      <c r="M180">
        <v>0.88276699999999997</v>
      </c>
      <c r="N180">
        <v>0.82142899999999996</v>
      </c>
      <c r="O180">
        <v>0.74521099999999996</v>
      </c>
      <c r="P180">
        <f t="shared" si="13"/>
        <v>0.816469</v>
      </c>
      <c r="T180" s="9"/>
      <c r="U180" s="10">
        <v>0.50400666666666671</v>
      </c>
      <c r="AC180" s="9"/>
      <c r="AD180" s="10">
        <v>0.69506999999999997</v>
      </c>
    </row>
    <row r="181" spans="1:30" x14ac:dyDescent="0.55000000000000004">
      <c r="A181">
        <v>12</v>
      </c>
      <c r="B181">
        <v>13</v>
      </c>
      <c r="C181">
        <v>4</v>
      </c>
      <c r="D181">
        <v>922</v>
      </c>
      <c r="E181">
        <v>0</v>
      </c>
      <c r="F181">
        <v>154</v>
      </c>
      <c r="G181">
        <v>2784</v>
      </c>
      <c r="H181">
        <v>15382</v>
      </c>
      <c r="I181">
        <v>18180</v>
      </c>
      <c r="J181">
        <v>104586</v>
      </c>
      <c r="K181">
        <v>108</v>
      </c>
      <c r="L181">
        <v>37423</v>
      </c>
      <c r="M181">
        <v>0.80631900000000001</v>
      </c>
      <c r="N181">
        <v>0.64285700000000001</v>
      </c>
      <c r="O181">
        <v>0.75939500000000004</v>
      </c>
      <c r="P181">
        <f t="shared" si="13"/>
        <v>0.73619033333333339</v>
      </c>
      <c r="T181" s="9"/>
      <c r="U181" s="10">
        <v>0.92794333333333334</v>
      </c>
      <c r="AC181" s="9"/>
      <c r="AD181" s="10">
        <v>0.69563299999999995</v>
      </c>
    </row>
    <row r="182" spans="1:30" x14ac:dyDescent="0.55000000000000004">
      <c r="A182">
        <v>13</v>
      </c>
      <c r="B182">
        <v>13</v>
      </c>
      <c r="C182">
        <v>4</v>
      </c>
      <c r="D182">
        <v>2670</v>
      </c>
      <c r="E182">
        <v>0</v>
      </c>
      <c r="F182">
        <v>26</v>
      </c>
      <c r="G182">
        <v>864</v>
      </c>
      <c r="H182">
        <v>3306</v>
      </c>
      <c r="I182">
        <v>18180</v>
      </c>
      <c r="J182">
        <v>103634</v>
      </c>
      <c r="K182">
        <v>98</v>
      </c>
      <c r="L182">
        <v>25046</v>
      </c>
      <c r="M182">
        <v>0.79897899999999999</v>
      </c>
      <c r="N182">
        <v>0.58333299999999999</v>
      </c>
      <c r="O182">
        <v>0.508239</v>
      </c>
      <c r="P182">
        <f t="shared" si="13"/>
        <v>0.63018366666666659</v>
      </c>
      <c r="T182" s="9"/>
      <c r="U182" s="10">
        <v>0.84754666666666667</v>
      </c>
      <c r="AC182" s="9"/>
      <c r="AD182" s="10">
        <v>0.69887500000000002</v>
      </c>
    </row>
    <row r="183" spans="1:30" x14ac:dyDescent="0.55000000000000004">
      <c r="A183">
        <v>14</v>
      </c>
      <c r="B183">
        <v>13</v>
      </c>
      <c r="C183">
        <v>4</v>
      </c>
      <c r="D183">
        <v>4010</v>
      </c>
      <c r="E183">
        <v>0</v>
      </c>
      <c r="F183">
        <v>154</v>
      </c>
      <c r="G183">
        <v>2784</v>
      </c>
      <c r="H183">
        <v>714</v>
      </c>
      <c r="I183">
        <v>12140</v>
      </c>
      <c r="J183">
        <v>95010</v>
      </c>
      <c r="K183">
        <v>68</v>
      </c>
      <c r="L183">
        <v>19802</v>
      </c>
      <c r="M183">
        <v>0.732491</v>
      </c>
      <c r="N183">
        <v>0.40476200000000001</v>
      </c>
      <c r="O183">
        <v>0.40182600000000002</v>
      </c>
      <c r="P183">
        <f t="shared" si="13"/>
        <v>0.51302633333333336</v>
      </c>
      <c r="T183" s="9"/>
      <c r="U183" s="10">
        <v>0.87523099999999998</v>
      </c>
      <c r="AC183" s="9"/>
      <c r="AD183" s="10">
        <v>0.71977400000000002</v>
      </c>
    </row>
    <row r="184" spans="1:30" x14ac:dyDescent="0.55000000000000004">
      <c r="A184">
        <v>1</v>
      </c>
      <c r="B184">
        <v>14</v>
      </c>
      <c r="C184">
        <v>1</v>
      </c>
      <c r="D184">
        <v>1447</v>
      </c>
      <c r="E184">
        <v>0</v>
      </c>
      <c r="F184">
        <v>1588</v>
      </c>
      <c r="G184">
        <v>11298</v>
      </c>
      <c r="H184">
        <v>4889</v>
      </c>
      <c r="I184">
        <v>13670</v>
      </c>
      <c r="J184">
        <v>109216</v>
      </c>
      <c r="K184">
        <v>114</v>
      </c>
      <c r="L184">
        <v>32892</v>
      </c>
      <c r="M184">
        <v>0.87673000000000001</v>
      </c>
      <c r="N184">
        <v>0.66279100000000002</v>
      </c>
      <c r="O184">
        <v>0.66149100000000005</v>
      </c>
      <c r="P184">
        <f t="shared" si="13"/>
        <v>0.7336706666666668</v>
      </c>
      <c r="T184" s="9"/>
      <c r="U184" s="10">
        <v>0.67738966666666656</v>
      </c>
      <c r="AC184" s="9"/>
      <c r="AD184" s="10">
        <v>0.72157099999999996</v>
      </c>
    </row>
    <row r="185" spans="1:30" x14ac:dyDescent="0.55000000000000004">
      <c r="A185">
        <v>2</v>
      </c>
      <c r="B185">
        <v>14</v>
      </c>
      <c r="C185">
        <v>2</v>
      </c>
      <c r="D185">
        <v>2974</v>
      </c>
      <c r="E185">
        <v>0</v>
      </c>
      <c r="F185">
        <v>1472</v>
      </c>
      <c r="G185">
        <v>0</v>
      </c>
      <c r="H185">
        <v>1134</v>
      </c>
      <c r="I185">
        <v>8970</v>
      </c>
      <c r="J185">
        <v>94228</v>
      </c>
      <c r="K185">
        <v>80</v>
      </c>
      <c r="L185">
        <v>14550</v>
      </c>
      <c r="M185">
        <v>0.75641400000000003</v>
      </c>
      <c r="N185">
        <v>0.46511599999999997</v>
      </c>
      <c r="O185">
        <v>0.29261500000000001</v>
      </c>
      <c r="P185">
        <f t="shared" si="13"/>
        <v>0.50471500000000002</v>
      </c>
      <c r="T185" s="9"/>
      <c r="U185" s="10">
        <v>0.58392300000000008</v>
      </c>
      <c r="AC185" s="9"/>
      <c r="AD185" s="10">
        <v>0.73596200000000001</v>
      </c>
    </row>
    <row r="186" spans="1:30" x14ac:dyDescent="0.55000000000000004">
      <c r="A186">
        <v>3</v>
      </c>
      <c r="B186">
        <v>14</v>
      </c>
      <c r="C186">
        <v>3</v>
      </c>
      <c r="D186">
        <v>2236</v>
      </c>
      <c r="E186">
        <v>0</v>
      </c>
      <c r="F186">
        <v>1400</v>
      </c>
      <c r="G186">
        <v>26610</v>
      </c>
      <c r="H186">
        <v>2164</v>
      </c>
      <c r="I186">
        <v>13670</v>
      </c>
      <c r="J186">
        <v>124086</v>
      </c>
      <c r="K186">
        <v>162</v>
      </c>
      <c r="L186">
        <v>46080</v>
      </c>
      <c r="M186">
        <v>0.99609899999999996</v>
      </c>
      <c r="N186">
        <v>0.94186000000000003</v>
      </c>
      <c r="O186">
        <v>0.92671499999999996</v>
      </c>
      <c r="P186">
        <f t="shared" si="13"/>
        <v>0.95489133333333331</v>
      </c>
      <c r="T186" s="9"/>
      <c r="U186" s="10">
        <v>0.64037166666666667</v>
      </c>
      <c r="AC186" s="9"/>
      <c r="AD186" s="10">
        <v>0.737317</v>
      </c>
    </row>
    <row r="187" spans="1:30" x14ac:dyDescent="0.55000000000000004">
      <c r="A187">
        <v>4</v>
      </c>
      <c r="B187">
        <v>14</v>
      </c>
      <c r="C187">
        <v>3</v>
      </c>
      <c r="D187">
        <v>2236</v>
      </c>
      <c r="E187">
        <v>0</v>
      </c>
      <c r="F187">
        <v>1838</v>
      </c>
      <c r="G187">
        <v>26736</v>
      </c>
      <c r="H187">
        <v>1388</v>
      </c>
      <c r="I187">
        <v>13670</v>
      </c>
      <c r="J187">
        <v>123852</v>
      </c>
      <c r="K187">
        <v>160</v>
      </c>
      <c r="L187">
        <v>45868</v>
      </c>
      <c r="M187">
        <v>0.99421999999999999</v>
      </c>
      <c r="N187">
        <v>0.93023299999999998</v>
      </c>
      <c r="O187">
        <v>0.92245200000000005</v>
      </c>
      <c r="P187">
        <f t="shared" si="13"/>
        <v>0.9489683333333333</v>
      </c>
      <c r="T187" s="9"/>
      <c r="U187" s="10">
        <v>0.93127133333333345</v>
      </c>
      <c r="AC187" s="9"/>
      <c r="AD187" s="10">
        <v>0.73866799999999999</v>
      </c>
    </row>
    <row r="188" spans="1:30" x14ac:dyDescent="0.55000000000000004">
      <c r="A188">
        <v>5</v>
      </c>
      <c r="B188">
        <v>14</v>
      </c>
      <c r="C188">
        <v>3</v>
      </c>
      <c r="D188">
        <v>1621</v>
      </c>
      <c r="E188">
        <v>0</v>
      </c>
      <c r="F188">
        <v>1400</v>
      </c>
      <c r="G188">
        <v>26610</v>
      </c>
      <c r="H188">
        <v>5681</v>
      </c>
      <c r="I188">
        <v>13670</v>
      </c>
      <c r="J188">
        <v>124572</v>
      </c>
      <c r="K188">
        <v>148</v>
      </c>
      <c r="L188">
        <v>48982</v>
      </c>
      <c r="M188">
        <v>1</v>
      </c>
      <c r="N188">
        <v>0.86046500000000004</v>
      </c>
      <c r="O188">
        <v>0.98507800000000001</v>
      </c>
      <c r="P188">
        <f t="shared" si="13"/>
        <v>0.94851433333333335</v>
      </c>
      <c r="T188" s="9"/>
      <c r="U188" s="10">
        <v>0.88867033333333334</v>
      </c>
      <c r="AC188" s="9"/>
      <c r="AD188" s="10">
        <v>0.74122600000000005</v>
      </c>
    </row>
    <row r="189" spans="1:30" x14ac:dyDescent="0.55000000000000004">
      <c r="A189">
        <v>6</v>
      </c>
      <c r="B189">
        <v>14</v>
      </c>
      <c r="C189">
        <v>3</v>
      </c>
      <c r="D189">
        <v>1621</v>
      </c>
      <c r="E189">
        <v>0</v>
      </c>
      <c r="F189">
        <v>1838</v>
      </c>
      <c r="G189">
        <v>26736</v>
      </c>
      <c r="H189">
        <v>3751</v>
      </c>
      <c r="I189">
        <v>13770</v>
      </c>
      <c r="J189">
        <v>124554</v>
      </c>
      <c r="K189">
        <v>148</v>
      </c>
      <c r="L189">
        <v>47716</v>
      </c>
      <c r="M189">
        <v>0.99985599999999997</v>
      </c>
      <c r="N189">
        <v>0.86046500000000004</v>
      </c>
      <c r="O189">
        <v>0.95961700000000005</v>
      </c>
      <c r="P189">
        <f t="shared" si="13"/>
        <v>0.93997933333333339</v>
      </c>
      <c r="T189" s="9"/>
      <c r="U189" s="10">
        <v>0.88091300000000006</v>
      </c>
      <c r="AC189" s="9"/>
      <c r="AD189" s="10">
        <v>0.74521099999999996</v>
      </c>
    </row>
    <row r="190" spans="1:30" x14ac:dyDescent="0.55000000000000004">
      <c r="A190">
        <v>7</v>
      </c>
      <c r="B190">
        <v>14</v>
      </c>
      <c r="C190">
        <v>3</v>
      </c>
      <c r="D190">
        <v>2742</v>
      </c>
      <c r="E190">
        <v>0</v>
      </c>
      <c r="F190">
        <v>1400</v>
      </c>
      <c r="G190">
        <v>26610</v>
      </c>
      <c r="H190">
        <v>1312</v>
      </c>
      <c r="I190">
        <v>11600</v>
      </c>
      <c r="J190">
        <v>122394</v>
      </c>
      <c r="K190">
        <v>172</v>
      </c>
      <c r="L190">
        <v>43664</v>
      </c>
      <c r="M190">
        <v>0.98251599999999994</v>
      </c>
      <c r="N190">
        <v>1</v>
      </c>
      <c r="O190">
        <v>0.87812699999999999</v>
      </c>
      <c r="P190">
        <f t="shared" si="13"/>
        <v>0.95354766666666668</v>
      </c>
      <c r="T190" s="9"/>
      <c r="U190" s="10">
        <v>0.70456733333333332</v>
      </c>
      <c r="AC190" s="9"/>
      <c r="AD190" s="10">
        <v>0.75323799999999996</v>
      </c>
    </row>
    <row r="191" spans="1:30" x14ac:dyDescent="0.55000000000000004">
      <c r="A191">
        <v>8</v>
      </c>
      <c r="B191">
        <v>14</v>
      </c>
      <c r="C191">
        <v>3</v>
      </c>
      <c r="D191">
        <v>2742</v>
      </c>
      <c r="E191">
        <v>0</v>
      </c>
      <c r="F191">
        <v>1838</v>
      </c>
      <c r="G191">
        <v>26736</v>
      </c>
      <c r="H191">
        <v>773</v>
      </c>
      <c r="I191">
        <v>9070</v>
      </c>
      <c r="J191">
        <v>120450</v>
      </c>
      <c r="K191">
        <v>168</v>
      </c>
      <c r="L191">
        <v>41159</v>
      </c>
      <c r="M191">
        <v>0.96691099999999996</v>
      </c>
      <c r="N191">
        <v>0.97674399999999995</v>
      </c>
      <c r="O191">
        <v>0.82774899999999996</v>
      </c>
      <c r="P191">
        <f t="shared" si="13"/>
        <v>0.92380133333333336</v>
      </c>
      <c r="T191" s="9"/>
      <c r="U191" s="10">
        <v>0.70238233333333333</v>
      </c>
      <c r="AC191" s="9"/>
      <c r="AD191" s="10">
        <v>0.75939500000000004</v>
      </c>
    </row>
    <row r="192" spans="1:30" x14ac:dyDescent="0.55000000000000004">
      <c r="A192">
        <v>9</v>
      </c>
      <c r="B192">
        <v>14</v>
      </c>
      <c r="C192">
        <v>4</v>
      </c>
      <c r="D192">
        <v>1034</v>
      </c>
      <c r="E192">
        <v>0</v>
      </c>
      <c r="F192">
        <v>2516</v>
      </c>
      <c r="G192">
        <v>23839</v>
      </c>
      <c r="H192">
        <v>4733</v>
      </c>
      <c r="I192">
        <v>11140</v>
      </c>
      <c r="J192">
        <v>124380</v>
      </c>
      <c r="K192">
        <v>154</v>
      </c>
      <c r="L192">
        <v>43261</v>
      </c>
      <c r="M192">
        <v>0.99845899999999999</v>
      </c>
      <c r="N192">
        <v>0.89534899999999995</v>
      </c>
      <c r="O192">
        <v>0.87002299999999999</v>
      </c>
      <c r="P192">
        <f t="shared" si="13"/>
        <v>0.9212769999999999</v>
      </c>
      <c r="T192" s="9"/>
      <c r="U192" s="10">
        <v>0.55800166666666662</v>
      </c>
      <c r="AC192" s="9"/>
      <c r="AD192" s="10">
        <v>0.76659500000000003</v>
      </c>
    </row>
    <row r="193" spans="1:30" x14ac:dyDescent="0.55000000000000004">
      <c r="A193">
        <v>10</v>
      </c>
      <c r="B193">
        <v>14</v>
      </c>
      <c r="C193">
        <v>4</v>
      </c>
      <c r="D193">
        <v>1034</v>
      </c>
      <c r="E193">
        <v>0</v>
      </c>
      <c r="F193">
        <v>1305</v>
      </c>
      <c r="G193">
        <v>21978</v>
      </c>
      <c r="H193">
        <v>11737</v>
      </c>
      <c r="I193">
        <v>13670</v>
      </c>
      <c r="J193">
        <v>119534</v>
      </c>
      <c r="K193">
        <v>152</v>
      </c>
      <c r="L193">
        <v>49724</v>
      </c>
      <c r="M193">
        <v>0.95955800000000002</v>
      </c>
      <c r="N193">
        <v>0.88372099999999998</v>
      </c>
      <c r="O193">
        <v>1</v>
      </c>
      <c r="P193">
        <f t="shared" si="13"/>
        <v>0.94775966666666667</v>
      </c>
      <c r="T193" s="9"/>
      <c r="U193" s="10">
        <v>0.97938133333333333</v>
      </c>
      <c r="AC193" s="9"/>
      <c r="AD193" s="10">
        <v>0.770513</v>
      </c>
    </row>
    <row r="194" spans="1:30" x14ac:dyDescent="0.55000000000000004">
      <c r="A194">
        <v>11</v>
      </c>
      <c r="B194">
        <v>14</v>
      </c>
      <c r="C194">
        <v>4</v>
      </c>
      <c r="D194">
        <v>2913</v>
      </c>
      <c r="E194">
        <v>0</v>
      </c>
      <c r="F194">
        <v>1305</v>
      </c>
      <c r="G194">
        <v>21978</v>
      </c>
      <c r="H194">
        <v>1231</v>
      </c>
      <c r="I194">
        <v>11600</v>
      </c>
      <c r="J194">
        <v>117914</v>
      </c>
      <c r="K194">
        <v>146</v>
      </c>
      <c r="L194">
        <v>39027</v>
      </c>
      <c r="M194">
        <v>0.94655299999999998</v>
      </c>
      <c r="N194">
        <v>0.84883699999999995</v>
      </c>
      <c r="O194">
        <v>0.78487200000000001</v>
      </c>
      <c r="P194">
        <f t="shared" si="13"/>
        <v>0.86008733333333331</v>
      </c>
      <c r="T194" s="9"/>
      <c r="U194" s="10">
        <v>0.75019233333333324</v>
      </c>
      <c r="AC194" s="9"/>
      <c r="AD194" s="10">
        <v>0.77410000000000001</v>
      </c>
    </row>
    <row r="195" spans="1:30" x14ac:dyDescent="0.55000000000000004">
      <c r="A195">
        <v>12</v>
      </c>
      <c r="B195">
        <v>14</v>
      </c>
      <c r="C195">
        <v>4</v>
      </c>
      <c r="D195">
        <v>1034</v>
      </c>
      <c r="E195">
        <v>0</v>
      </c>
      <c r="F195">
        <v>562</v>
      </c>
      <c r="G195">
        <v>5760</v>
      </c>
      <c r="H195">
        <v>17287</v>
      </c>
      <c r="I195">
        <v>13670</v>
      </c>
      <c r="J195">
        <v>105410</v>
      </c>
      <c r="K195">
        <v>100</v>
      </c>
      <c r="L195">
        <v>38313</v>
      </c>
      <c r="M195">
        <v>0.84617699999999996</v>
      </c>
      <c r="N195">
        <v>0.581395</v>
      </c>
      <c r="O195">
        <v>0.770513</v>
      </c>
      <c r="P195">
        <f t="shared" ref="P195:P211" si="14">(M195*1+N195*1+O195*1)/3</f>
        <v>0.73269499999999999</v>
      </c>
      <c r="T195" s="9"/>
      <c r="U195" s="10">
        <v>0.74524933333333332</v>
      </c>
      <c r="AC195" s="9"/>
      <c r="AD195" s="10">
        <v>0.778729</v>
      </c>
    </row>
    <row r="196" spans="1:30" x14ac:dyDescent="0.55000000000000004">
      <c r="A196">
        <v>13</v>
      </c>
      <c r="B196">
        <v>14</v>
      </c>
      <c r="C196">
        <v>4</v>
      </c>
      <c r="D196">
        <v>2913</v>
      </c>
      <c r="E196">
        <v>0</v>
      </c>
      <c r="F196">
        <v>269</v>
      </c>
      <c r="G196">
        <v>2982</v>
      </c>
      <c r="H196">
        <v>3267</v>
      </c>
      <c r="I196">
        <v>11600</v>
      </c>
      <c r="J196">
        <v>99368</v>
      </c>
      <c r="K196">
        <v>96</v>
      </c>
      <c r="L196">
        <v>21031</v>
      </c>
      <c r="M196">
        <v>0.79767500000000002</v>
      </c>
      <c r="N196">
        <v>0.55813999999999997</v>
      </c>
      <c r="O196">
        <v>0.42295500000000003</v>
      </c>
      <c r="P196">
        <f t="shared" si="14"/>
        <v>0.59292333333333336</v>
      </c>
      <c r="T196" s="9"/>
      <c r="U196" s="10">
        <v>0.65512899999999996</v>
      </c>
      <c r="AC196" s="9"/>
      <c r="AD196" s="10">
        <v>0.77967600000000004</v>
      </c>
    </row>
    <row r="197" spans="1:30" x14ac:dyDescent="0.55000000000000004">
      <c r="A197">
        <v>14</v>
      </c>
      <c r="B197">
        <v>14</v>
      </c>
      <c r="C197">
        <v>4</v>
      </c>
      <c r="D197">
        <v>4335</v>
      </c>
      <c r="E197">
        <v>0</v>
      </c>
      <c r="F197">
        <v>562</v>
      </c>
      <c r="G197">
        <v>5760</v>
      </c>
      <c r="H197">
        <v>651</v>
      </c>
      <c r="I197">
        <v>8630</v>
      </c>
      <c r="J197">
        <v>100496</v>
      </c>
      <c r="K197">
        <v>88</v>
      </c>
      <c r="L197">
        <v>19938</v>
      </c>
      <c r="M197">
        <v>0.80672999999999995</v>
      </c>
      <c r="N197">
        <v>0.51162799999999997</v>
      </c>
      <c r="O197">
        <v>0.40097300000000002</v>
      </c>
      <c r="P197">
        <f t="shared" si="14"/>
        <v>0.57311033333333328</v>
      </c>
      <c r="T197" s="9"/>
      <c r="U197" s="10">
        <v>0.57338933333333342</v>
      </c>
      <c r="AC197" s="9"/>
      <c r="AD197" s="10">
        <v>0.78487200000000001</v>
      </c>
    </row>
    <row r="198" spans="1:30" x14ac:dyDescent="0.55000000000000004">
      <c r="A198">
        <v>1</v>
      </c>
      <c r="B198">
        <v>15</v>
      </c>
      <c r="C198">
        <v>1</v>
      </c>
      <c r="D198">
        <v>2011</v>
      </c>
      <c r="E198">
        <v>0</v>
      </c>
      <c r="F198">
        <v>2123</v>
      </c>
      <c r="G198">
        <v>2928</v>
      </c>
      <c r="H198">
        <v>1392</v>
      </c>
      <c r="I198">
        <v>12820</v>
      </c>
      <c r="J198">
        <v>99782</v>
      </c>
      <c r="K198">
        <v>12</v>
      </c>
      <c r="L198">
        <v>21274</v>
      </c>
      <c r="M198">
        <v>0.714453</v>
      </c>
      <c r="N198">
        <v>0.06</v>
      </c>
      <c r="O198">
        <v>0.34852</v>
      </c>
      <c r="P198">
        <f t="shared" si="14"/>
        <v>0.37432433333333331</v>
      </c>
      <c r="T198" s="9"/>
      <c r="U198" s="10">
        <v>0.46370600000000001</v>
      </c>
      <c r="AC198" s="9"/>
      <c r="AD198" s="10">
        <v>0.81293300000000002</v>
      </c>
    </row>
    <row r="199" spans="1:30" x14ac:dyDescent="0.55000000000000004">
      <c r="A199">
        <v>2</v>
      </c>
      <c r="B199">
        <v>15</v>
      </c>
      <c r="C199">
        <v>2</v>
      </c>
      <c r="D199">
        <v>2730</v>
      </c>
      <c r="E199">
        <v>0</v>
      </c>
      <c r="F199">
        <v>1630</v>
      </c>
      <c r="G199">
        <v>0</v>
      </c>
      <c r="H199">
        <v>1150</v>
      </c>
      <c r="I199">
        <v>6520</v>
      </c>
      <c r="J199">
        <v>95180</v>
      </c>
      <c r="K199">
        <v>24</v>
      </c>
      <c r="L199">
        <v>12030</v>
      </c>
      <c r="M199">
        <v>0.68150200000000005</v>
      </c>
      <c r="N199">
        <v>0.12</v>
      </c>
      <c r="O199">
        <v>0.19708100000000001</v>
      </c>
      <c r="P199">
        <f t="shared" si="14"/>
        <v>0.33286100000000002</v>
      </c>
      <c r="T199" s="9"/>
      <c r="U199" s="10">
        <v>0.71847033333333332</v>
      </c>
      <c r="AC199" s="9"/>
      <c r="AD199" s="10">
        <v>0.81440800000000002</v>
      </c>
    </row>
    <row r="200" spans="1:30" x14ac:dyDescent="0.55000000000000004">
      <c r="A200">
        <v>3</v>
      </c>
      <c r="B200">
        <v>15</v>
      </c>
      <c r="C200">
        <v>3</v>
      </c>
      <c r="D200">
        <v>2254</v>
      </c>
      <c r="E200">
        <v>0</v>
      </c>
      <c r="F200">
        <v>1394</v>
      </c>
      <c r="G200">
        <v>28284</v>
      </c>
      <c r="H200">
        <v>2003</v>
      </c>
      <c r="I200">
        <v>17210</v>
      </c>
      <c r="J200">
        <v>129036</v>
      </c>
      <c r="K200">
        <v>170</v>
      </c>
      <c r="L200">
        <v>51145</v>
      </c>
      <c r="M200">
        <v>0.92391599999999996</v>
      </c>
      <c r="N200">
        <v>0.85</v>
      </c>
      <c r="O200">
        <v>0.83787900000000004</v>
      </c>
      <c r="P200">
        <f t="shared" si="14"/>
        <v>0.87059833333333325</v>
      </c>
      <c r="T200" s="9"/>
      <c r="U200" s="10">
        <v>0.72578200000000004</v>
      </c>
      <c r="AC200" s="9"/>
      <c r="AD200" s="10">
        <v>0.82872900000000005</v>
      </c>
    </row>
    <row r="201" spans="1:30" x14ac:dyDescent="0.55000000000000004">
      <c r="A201">
        <v>4</v>
      </c>
      <c r="B201">
        <v>15</v>
      </c>
      <c r="C201">
        <v>3</v>
      </c>
      <c r="D201">
        <v>2254</v>
      </c>
      <c r="E201">
        <v>0</v>
      </c>
      <c r="F201">
        <v>1765</v>
      </c>
      <c r="G201">
        <v>37500</v>
      </c>
      <c r="H201">
        <v>1430</v>
      </c>
      <c r="I201">
        <v>17210</v>
      </c>
      <c r="J201">
        <v>137880</v>
      </c>
      <c r="K201">
        <v>190</v>
      </c>
      <c r="L201">
        <v>60159</v>
      </c>
      <c r="M201">
        <v>0.98724100000000004</v>
      </c>
      <c r="N201">
        <v>0.95</v>
      </c>
      <c r="O201">
        <v>0.98555099999999995</v>
      </c>
      <c r="P201">
        <f t="shared" si="14"/>
        <v>0.97426399999999991</v>
      </c>
      <c r="T201" s="9"/>
      <c r="U201" s="10">
        <v>0.66134300000000001</v>
      </c>
      <c r="AC201" s="9"/>
      <c r="AD201" s="10">
        <v>0.83503300000000003</v>
      </c>
    </row>
    <row r="202" spans="1:30" x14ac:dyDescent="0.55000000000000004">
      <c r="A202">
        <v>5</v>
      </c>
      <c r="B202">
        <v>15</v>
      </c>
      <c r="C202">
        <v>3</v>
      </c>
      <c r="D202">
        <v>1639</v>
      </c>
      <c r="E202">
        <v>0</v>
      </c>
      <c r="F202">
        <v>1394</v>
      </c>
      <c r="G202">
        <v>28284</v>
      </c>
      <c r="H202">
        <v>3680</v>
      </c>
      <c r="I202">
        <v>17210</v>
      </c>
      <c r="J202">
        <v>130854</v>
      </c>
      <c r="K202">
        <v>162</v>
      </c>
      <c r="L202">
        <v>52207</v>
      </c>
      <c r="M202">
        <v>0.93693300000000002</v>
      </c>
      <c r="N202">
        <v>0.81</v>
      </c>
      <c r="O202">
        <v>0.85527799999999998</v>
      </c>
      <c r="P202">
        <f t="shared" si="14"/>
        <v>0.86740366666666668</v>
      </c>
      <c r="T202" s="9"/>
      <c r="U202" s="10">
        <v>0.598186</v>
      </c>
      <c r="AC202" s="9"/>
      <c r="AD202" s="10">
        <v>0.840391</v>
      </c>
    </row>
    <row r="203" spans="1:30" x14ac:dyDescent="0.55000000000000004">
      <c r="A203">
        <v>6</v>
      </c>
      <c r="B203">
        <v>15</v>
      </c>
      <c r="C203">
        <v>3</v>
      </c>
      <c r="D203">
        <v>1639</v>
      </c>
      <c r="E203">
        <v>0</v>
      </c>
      <c r="F203">
        <v>1765</v>
      </c>
      <c r="G203">
        <v>37500</v>
      </c>
      <c r="H203">
        <v>2927</v>
      </c>
      <c r="I203">
        <v>17210</v>
      </c>
      <c r="J203">
        <v>139662</v>
      </c>
      <c r="K203">
        <v>182</v>
      </c>
      <c r="L203">
        <v>61041</v>
      </c>
      <c r="M203">
        <v>1</v>
      </c>
      <c r="N203">
        <v>0.91</v>
      </c>
      <c r="O203">
        <v>1</v>
      </c>
      <c r="P203">
        <f t="shared" si="14"/>
        <v>0.97000000000000008</v>
      </c>
      <c r="T203" s="9"/>
      <c r="U203" s="10">
        <v>0.4859013333333333</v>
      </c>
      <c r="AC203" s="9"/>
      <c r="AD203" s="10">
        <v>0.85516400000000004</v>
      </c>
    </row>
    <row r="204" spans="1:30" x14ac:dyDescent="0.55000000000000004">
      <c r="A204">
        <v>7</v>
      </c>
      <c r="B204">
        <v>15</v>
      </c>
      <c r="C204">
        <v>3</v>
      </c>
      <c r="D204">
        <v>2808</v>
      </c>
      <c r="E204">
        <v>0</v>
      </c>
      <c r="F204">
        <v>1394</v>
      </c>
      <c r="G204">
        <v>28284</v>
      </c>
      <c r="H204">
        <v>1219</v>
      </c>
      <c r="I204">
        <v>14140</v>
      </c>
      <c r="J204">
        <v>127020</v>
      </c>
      <c r="K204">
        <v>186</v>
      </c>
      <c r="L204">
        <v>47845</v>
      </c>
      <c r="M204">
        <v>0.90948099999999998</v>
      </c>
      <c r="N204">
        <v>0.93</v>
      </c>
      <c r="O204">
        <v>0.78381699999999999</v>
      </c>
      <c r="P204">
        <f t="shared" si="14"/>
        <v>0.87443266666666675</v>
      </c>
      <c r="T204" s="9"/>
      <c r="U204" s="10">
        <v>0.97910366666666671</v>
      </c>
      <c r="AC204" s="9"/>
      <c r="AD204" s="10">
        <v>0.86002199999999995</v>
      </c>
    </row>
    <row r="205" spans="1:30" x14ac:dyDescent="0.55000000000000004">
      <c r="A205">
        <v>8</v>
      </c>
      <c r="B205">
        <v>15</v>
      </c>
      <c r="C205">
        <v>3</v>
      </c>
      <c r="D205">
        <v>2808</v>
      </c>
      <c r="E205">
        <v>0</v>
      </c>
      <c r="F205">
        <v>1765</v>
      </c>
      <c r="G205">
        <v>37500</v>
      </c>
      <c r="H205">
        <v>789</v>
      </c>
      <c r="I205">
        <v>13480</v>
      </c>
      <c r="J205">
        <v>135666</v>
      </c>
      <c r="K205">
        <v>200</v>
      </c>
      <c r="L205">
        <v>56342</v>
      </c>
      <c r="M205">
        <v>0.97138800000000003</v>
      </c>
      <c r="N205">
        <v>1</v>
      </c>
      <c r="O205">
        <v>0.92301900000000003</v>
      </c>
      <c r="P205">
        <f t="shared" si="14"/>
        <v>0.96480233333333343</v>
      </c>
      <c r="T205" s="9"/>
      <c r="U205" s="10">
        <v>0.83563866666666675</v>
      </c>
      <c r="AC205" s="9"/>
      <c r="AD205" s="10">
        <v>0.86241800000000002</v>
      </c>
    </row>
    <row r="206" spans="1:30" x14ac:dyDescent="0.55000000000000004">
      <c r="A206">
        <v>9</v>
      </c>
      <c r="B206">
        <v>15</v>
      </c>
      <c r="C206">
        <v>4</v>
      </c>
      <c r="D206">
        <v>1173</v>
      </c>
      <c r="E206">
        <v>0</v>
      </c>
      <c r="F206">
        <v>2516</v>
      </c>
      <c r="G206">
        <v>32970</v>
      </c>
      <c r="H206">
        <v>3964</v>
      </c>
      <c r="I206">
        <v>14240</v>
      </c>
      <c r="J206">
        <v>130270</v>
      </c>
      <c r="K206">
        <v>142</v>
      </c>
      <c r="L206">
        <v>54865</v>
      </c>
      <c r="M206">
        <v>0.93275200000000003</v>
      </c>
      <c r="N206">
        <v>0.71</v>
      </c>
      <c r="O206">
        <v>0.89882200000000001</v>
      </c>
      <c r="P206">
        <f t="shared" si="14"/>
        <v>0.8471913333333333</v>
      </c>
      <c r="T206" s="9"/>
      <c r="U206" s="10">
        <v>0.81757933333333332</v>
      </c>
      <c r="AC206" s="9"/>
      <c r="AD206" s="10">
        <v>0.87002299999999999</v>
      </c>
    </row>
    <row r="207" spans="1:30" x14ac:dyDescent="0.55000000000000004">
      <c r="A207">
        <v>10</v>
      </c>
      <c r="B207">
        <v>15</v>
      </c>
      <c r="C207">
        <v>4</v>
      </c>
      <c r="D207">
        <v>1173</v>
      </c>
      <c r="E207">
        <v>0</v>
      </c>
      <c r="F207">
        <v>1106</v>
      </c>
      <c r="G207">
        <v>13998</v>
      </c>
      <c r="H207">
        <v>9173</v>
      </c>
      <c r="I207">
        <v>17210</v>
      </c>
      <c r="J207">
        <v>118798</v>
      </c>
      <c r="K207">
        <v>98</v>
      </c>
      <c r="L207">
        <v>42660</v>
      </c>
      <c r="M207">
        <v>0.85061100000000001</v>
      </c>
      <c r="N207">
        <v>0.49</v>
      </c>
      <c r="O207">
        <v>0.69887500000000002</v>
      </c>
      <c r="P207">
        <f t="shared" si="14"/>
        <v>0.67982866666666675</v>
      </c>
      <c r="T207" s="9"/>
      <c r="U207" s="10">
        <v>0.71896233333333337</v>
      </c>
      <c r="AC207" s="9"/>
      <c r="AD207" s="10">
        <v>0.87098200000000003</v>
      </c>
    </row>
    <row r="208" spans="1:30" x14ac:dyDescent="0.55000000000000004">
      <c r="A208">
        <v>11</v>
      </c>
      <c r="B208">
        <v>15</v>
      </c>
      <c r="C208">
        <v>4</v>
      </c>
      <c r="D208">
        <v>2918</v>
      </c>
      <c r="E208">
        <v>0</v>
      </c>
      <c r="F208">
        <v>1106</v>
      </c>
      <c r="G208">
        <v>13998</v>
      </c>
      <c r="H208">
        <v>1571</v>
      </c>
      <c r="I208">
        <v>17210</v>
      </c>
      <c r="J208">
        <v>114946</v>
      </c>
      <c r="K208">
        <v>148</v>
      </c>
      <c r="L208">
        <v>36803</v>
      </c>
      <c r="M208">
        <v>0.82303000000000004</v>
      </c>
      <c r="N208">
        <v>0.74</v>
      </c>
      <c r="O208">
        <v>0.60292299999999999</v>
      </c>
      <c r="P208">
        <f t="shared" si="14"/>
        <v>0.72198433333333334</v>
      </c>
      <c r="T208" s="9"/>
      <c r="U208" s="10">
        <v>0.65843833333333324</v>
      </c>
      <c r="AC208" s="9"/>
      <c r="AD208" s="10">
        <v>0.87584799999999996</v>
      </c>
    </row>
    <row r="209" spans="1:30" x14ac:dyDescent="0.55000000000000004">
      <c r="A209">
        <v>12</v>
      </c>
      <c r="B209">
        <v>15</v>
      </c>
      <c r="C209">
        <v>4</v>
      </c>
      <c r="D209">
        <v>1173</v>
      </c>
      <c r="E209">
        <v>0</v>
      </c>
      <c r="F209">
        <v>655</v>
      </c>
      <c r="G209">
        <v>7261</v>
      </c>
      <c r="H209">
        <v>11293</v>
      </c>
      <c r="I209">
        <v>17210</v>
      </c>
      <c r="J209">
        <v>111600</v>
      </c>
      <c r="K209">
        <v>78</v>
      </c>
      <c r="L209">
        <v>37591</v>
      </c>
      <c r="M209">
        <v>0.799072</v>
      </c>
      <c r="N209">
        <v>0.39</v>
      </c>
      <c r="O209">
        <v>0.61583200000000005</v>
      </c>
      <c r="P209">
        <f t="shared" si="14"/>
        <v>0.60163466666666665</v>
      </c>
      <c r="T209" s="9"/>
      <c r="U209" s="10">
        <v>0.47117333333333339</v>
      </c>
      <c r="AC209" s="9"/>
      <c r="AD209" s="10">
        <v>0.88561999999999996</v>
      </c>
    </row>
    <row r="210" spans="1:30" x14ac:dyDescent="0.55000000000000004">
      <c r="A210">
        <v>13</v>
      </c>
      <c r="B210">
        <v>15</v>
      </c>
      <c r="C210">
        <v>4</v>
      </c>
      <c r="D210">
        <v>2918</v>
      </c>
      <c r="E210">
        <v>0</v>
      </c>
      <c r="F210">
        <v>307</v>
      </c>
      <c r="G210">
        <v>5167</v>
      </c>
      <c r="H210">
        <v>2858</v>
      </c>
      <c r="I210">
        <v>17210</v>
      </c>
      <c r="J210">
        <v>108710</v>
      </c>
      <c r="K210">
        <v>124</v>
      </c>
      <c r="L210">
        <v>28459</v>
      </c>
      <c r="M210">
        <v>0.77837900000000004</v>
      </c>
      <c r="N210">
        <v>0.62</v>
      </c>
      <c r="O210">
        <v>0.46622799999999998</v>
      </c>
      <c r="P210">
        <f t="shared" si="14"/>
        <v>0.6215356666666666</v>
      </c>
      <c r="T210" s="9"/>
      <c r="U210" s="10">
        <v>0.87074833333333335</v>
      </c>
      <c r="AC210" s="9"/>
      <c r="AD210" s="10">
        <v>0.89882200000000001</v>
      </c>
    </row>
    <row r="211" spans="1:30" x14ac:dyDescent="0.55000000000000004">
      <c r="A211">
        <v>14</v>
      </c>
      <c r="B211">
        <v>15</v>
      </c>
      <c r="C211">
        <v>4</v>
      </c>
      <c r="D211">
        <v>4542</v>
      </c>
      <c r="E211">
        <v>0</v>
      </c>
      <c r="F211">
        <v>655</v>
      </c>
      <c r="G211">
        <v>7261</v>
      </c>
      <c r="H211">
        <v>399</v>
      </c>
      <c r="I211">
        <v>3140</v>
      </c>
      <c r="J211">
        <v>100602</v>
      </c>
      <c r="K211">
        <v>70</v>
      </c>
      <c r="L211">
        <v>15996</v>
      </c>
      <c r="M211">
        <v>0.72032499999999999</v>
      </c>
      <c r="N211">
        <v>0.35</v>
      </c>
      <c r="O211">
        <v>0.26205299999999998</v>
      </c>
      <c r="P211">
        <f t="shared" si="14"/>
        <v>0.44412599999999997</v>
      </c>
      <c r="T211" s="9"/>
      <c r="U211" s="10">
        <v>0.82006233333333334</v>
      </c>
      <c r="AC211" s="9"/>
      <c r="AD211" s="10">
        <v>0.899258</v>
      </c>
    </row>
    <row r="212" spans="1:30" x14ac:dyDescent="0.55000000000000004">
      <c r="T212" s="9"/>
      <c r="U212" s="10">
        <v>0.78460133333333337</v>
      </c>
      <c r="AC212" s="9"/>
      <c r="AD212" s="10">
        <v>0.90558799999999995</v>
      </c>
    </row>
    <row r="213" spans="1:30" x14ac:dyDescent="0.55000000000000004">
      <c r="T213" s="9"/>
      <c r="U213" s="10">
        <v>0.6897093333333334</v>
      </c>
      <c r="AC213" s="9"/>
      <c r="AD213" s="10">
        <v>0.92484999999999995</v>
      </c>
    </row>
    <row r="214" spans="1:30" x14ac:dyDescent="0.55000000000000004">
      <c r="T214" s="9"/>
      <c r="U214" s="10">
        <v>0.57941300000000007</v>
      </c>
      <c r="AC214" s="9"/>
      <c r="AD214" s="10">
        <v>0.94087399999999999</v>
      </c>
    </row>
    <row r="215" spans="1:30" x14ac:dyDescent="0.55000000000000004">
      <c r="T215" s="9"/>
      <c r="U215" s="10">
        <v>0.52280133333333334</v>
      </c>
      <c r="AC215" s="9"/>
      <c r="AD215" s="10">
        <v>0.94661099999999998</v>
      </c>
    </row>
    <row r="216" spans="1:30" x14ac:dyDescent="0.55000000000000004">
      <c r="T216" s="9"/>
      <c r="U216" s="10">
        <v>0.98956566666666668</v>
      </c>
      <c r="AC216" s="9"/>
      <c r="AD216" s="10">
        <v>0.956376</v>
      </c>
    </row>
    <row r="217" spans="1:30" x14ac:dyDescent="0.55000000000000004">
      <c r="T217" s="9"/>
      <c r="U217" s="10">
        <v>0.86407233333333344</v>
      </c>
      <c r="AC217" s="9"/>
      <c r="AD217" s="10">
        <v>0.96718499999999996</v>
      </c>
    </row>
    <row r="218" spans="1:30" x14ac:dyDescent="0.55000000000000004">
      <c r="T218" s="9"/>
      <c r="U218" s="10">
        <v>0.816469</v>
      </c>
      <c r="AC218" s="9"/>
      <c r="AD218" s="10">
        <v>0.97753800000000002</v>
      </c>
    </row>
    <row r="219" spans="1:30" x14ac:dyDescent="0.55000000000000004">
      <c r="T219" s="9"/>
      <c r="U219" s="10">
        <v>0.73619033333333339</v>
      </c>
      <c r="AC219" s="9"/>
      <c r="AD219" s="10">
        <v>0.97861200000000004</v>
      </c>
    </row>
    <row r="220" spans="1:30" x14ac:dyDescent="0.55000000000000004">
      <c r="T220" s="9"/>
      <c r="U220" s="10">
        <v>0.63018366666666659</v>
      </c>
      <c r="AC220" s="9"/>
      <c r="AD220" s="10">
        <v>0.98256900000000003</v>
      </c>
    </row>
    <row r="221" spans="1:30" x14ac:dyDescent="0.55000000000000004">
      <c r="T221" s="9"/>
      <c r="U221" s="10">
        <v>0.51302633333333336</v>
      </c>
      <c r="AC221" s="9"/>
      <c r="AD221" s="10">
        <v>1</v>
      </c>
    </row>
    <row r="222" spans="1:30" x14ac:dyDescent="0.55000000000000004">
      <c r="T222" s="9"/>
      <c r="U222" s="10">
        <v>0.9212769999999999</v>
      </c>
      <c r="AC222" s="11" t="s">
        <v>29</v>
      </c>
      <c r="AD222" s="12"/>
    </row>
    <row r="223" spans="1:30" x14ac:dyDescent="0.55000000000000004">
      <c r="T223" s="9"/>
      <c r="U223" s="10">
        <v>0.94775966666666667</v>
      </c>
      <c r="AC223" s="9"/>
      <c r="AD223" s="10" t="s">
        <v>29</v>
      </c>
    </row>
    <row r="224" spans="1:30" x14ac:dyDescent="0.55000000000000004">
      <c r="T224" s="9"/>
      <c r="U224" s="10">
        <v>0.86008733333333331</v>
      </c>
      <c r="AC224" s="13" t="s">
        <v>30</v>
      </c>
      <c r="AD224" s="14"/>
    </row>
    <row r="225" spans="20:21" x14ac:dyDescent="0.55000000000000004">
      <c r="T225" s="9"/>
      <c r="U225" s="10">
        <v>0.73269499999999999</v>
      </c>
    </row>
    <row r="226" spans="20:21" x14ac:dyDescent="0.55000000000000004">
      <c r="T226" s="9"/>
      <c r="U226" s="10">
        <v>0.59292333333333336</v>
      </c>
    </row>
    <row r="227" spans="20:21" x14ac:dyDescent="0.55000000000000004">
      <c r="T227" s="9"/>
      <c r="U227" s="10">
        <v>0.57311033333333328</v>
      </c>
    </row>
    <row r="228" spans="20:21" x14ac:dyDescent="0.55000000000000004">
      <c r="T228" s="9"/>
      <c r="U228" s="10">
        <v>0.8471913333333333</v>
      </c>
    </row>
    <row r="229" spans="20:21" x14ac:dyDescent="0.55000000000000004">
      <c r="T229" s="9"/>
      <c r="U229" s="10">
        <v>0.67982866666666675</v>
      </c>
    </row>
    <row r="230" spans="20:21" x14ac:dyDescent="0.55000000000000004">
      <c r="T230" s="9"/>
      <c r="U230" s="10">
        <v>0.72198433333333334</v>
      </c>
    </row>
    <row r="231" spans="20:21" x14ac:dyDescent="0.55000000000000004">
      <c r="T231" s="9"/>
      <c r="U231" s="10">
        <v>0.60163466666666665</v>
      </c>
    </row>
    <row r="232" spans="20:21" x14ac:dyDescent="0.55000000000000004">
      <c r="T232" s="9"/>
      <c r="U232" s="10">
        <v>0.6215356666666666</v>
      </c>
    </row>
    <row r="233" spans="20:21" x14ac:dyDescent="0.55000000000000004">
      <c r="T233" s="9"/>
      <c r="U233" s="10">
        <v>0.44412599999999997</v>
      </c>
    </row>
    <row r="234" spans="20:21" x14ac:dyDescent="0.55000000000000004">
      <c r="T234" s="11" t="s">
        <v>29</v>
      </c>
      <c r="U234" s="12"/>
    </row>
    <row r="235" spans="20:21" x14ac:dyDescent="0.55000000000000004">
      <c r="T235" s="9"/>
      <c r="U235" s="10" t="s">
        <v>29</v>
      </c>
    </row>
    <row r="236" spans="20:21" x14ac:dyDescent="0.55000000000000004">
      <c r="T236" s="13" t="s">
        <v>30</v>
      </c>
      <c r="U236" s="14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5"/>
  <sheetViews>
    <sheetView topLeftCell="I1" zoomScale="85" zoomScaleNormal="85" workbookViewId="0">
      <selection activeCell="O4" sqref="O4"/>
    </sheetView>
  </sheetViews>
  <sheetFormatPr defaultColWidth="9.26171875" defaultRowHeight="14.4" x14ac:dyDescent="0.55000000000000004"/>
  <cols>
    <col min="1" max="1" width="3" bestFit="1" customWidth="1"/>
    <col min="2" max="2" width="4.68359375" bestFit="1" customWidth="1"/>
    <col min="3" max="3" width="8.15625" bestFit="1" customWidth="1"/>
    <col min="4" max="4" width="8.83984375" bestFit="1" customWidth="1"/>
    <col min="5" max="5" width="8.578125" bestFit="1" customWidth="1"/>
    <col min="6" max="6" width="9.15625" bestFit="1" customWidth="1"/>
    <col min="7" max="7" width="8.83984375" bestFit="1" customWidth="1"/>
    <col min="8" max="8" width="8.578125" bestFit="1" customWidth="1"/>
    <col min="9" max="9" width="8.26171875" bestFit="1" customWidth="1"/>
    <col min="10" max="10" width="9.578125" bestFit="1" customWidth="1"/>
    <col min="11" max="11" width="8.41796875" bestFit="1" customWidth="1"/>
    <col min="12" max="12" width="9.578125" bestFit="1" customWidth="1"/>
    <col min="13" max="13" width="9" bestFit="1" customWidth="1"/>
    <col min="14" max="14" width="9.578125" bestFit="1" customWidth="1"/>
    <col min="15" max="15" width="11.578125" bestFit="1" customWidth="1"/>
    <col min="16" max="16" width="12" bestFit="1" customWidth="1"/>
    <col min="20" max="20" width="12.83984375" customWidth="1"/>
    <col min="21" max="21" width="12.26171875" bestFit="1" customWidth="1"/>
    <col min="29" max="29" width="12.83984375" bestFit="1" customWidth="1"/>
    <col min="30" max="30" width="14.26171875" bestFit="1" customWidth="1"/>
  </cols>
  <sheetData>
    <row r="1" spans="1:24" x14ac:dyDescent="0.55000000000000004">
      <c r="B1" t="s">
        <v>26</v>
      </c>
      <c r="C1" t="s">
        <v>27</v>
      </c>
      <c r="D1" t="s">
        <v>0</v>
      </c>
      <c r="E1" t="s">
        <v>1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T1" t="s">
        <v>13</v>
      </c>
      <c r="U1" t="s">
        <v>14</v>
      </c>
      <c r="V1" t="s">
        <v>15</v>
      </c>
      <c r="W1" t="s">
        <v>8</v>
      </c>
      <c r="X1" t="s">
        <v>12</v>
      </c>
    </row>
    <row r="2" spans="1:24" x14ac:dyDescent="0.55000000000000004">
      <c r="A2">
        <v>1</v>
      </c>
      <c r="B2">
        <v>1</v>
      </c>
      <c r="C2">
        <v>1</v>
      </c>
      <c r="D2">
        <v>624</v>
      </c>
      <c r="E2">
        <v>0</v>
      </c>
      <c r="F2">
        <v>749</v>
      </c>
      <c r="G2">
        <v>4068</v>
      </c>
      <c r="H2">
        <v>665</v>
      </c>
      <c r="I2">
        <v>6080</v>
      </c>
      <c r="J2">
        <v>3990</v>
      </c>
      <c r="K2">
        <v>42</v>
      </c>
      <c r="L2">
        <v>2586</v>
      </c>
      <c r="M2">
        <v>0.74902400000000002</v>
      </c>
      <c r="N2">
        <v>0.79486999999999997</v>
      </c>
      <c r="O2">
        <v>0.42098799999999997</v>
      </c>
      <c r="P2">
        <f t="shared" ref="P2:P65" si="0">(M2*1+N2*1+O2*1)/3</f>
        <v>0.65496066666666664</v>
      </c>
      <c r="R2">
        <v>1</v>
      </c>
      <c r="T2">
        <v>1</v>
      </c>
      <c r="U2">
        <f t="shared" ref="U2:U15" si="1">AVERAGEIF($A:$A,$T2,M:M)</f>
        <v>0.73898607142857142</v>
      </c>
      <c r="V2">
        <f t="shared" ref="V2:V15" si="2">AVERAGEIF($A:$A,$T2,N:N)</f>
        <v>0.19029307142857146</v>
      </c>
      <c r="W2">
        <f t="shared" ref="W2:W15" si="3">AVERAGEIF($A:$A,$T2,O:O)</f>
        <v>0.34840900000000002</v>
      </c>
      <c r="X2">
        <f t="shared" ref="X2:X15" si="4">AVERAGEIF($A:$A,$T2,P:P)</f>
        <v>0.42589604761904748</v>
      </c>
    </row>
    <row r="3" spans="1:24" x14ac:dyDescent="0.55000000000000004">
      <c r="A3">
        <v>2</v>
      </c>
      <c r="B3">
        <v>1</v>
      </c>
      <c r="C3">
        <v>2</v>
      </c>
      <c r="D3">
        <v>2780</v>
      </c>
      <c r="E3">
        <v>0</v>
      </c>
      <c r="F3">
        <v>1246</v>
      </c>
      <c r="G3">
        <v>0</v>
      </c>
      <c r="H3">
        <v>1198</v>
      </c>
      <c r="I3">
        <v>8520</v>
      </c>
      <c r="J3">
        <v>95020</v>
      </c>
      <c r="K3">
        <v>52</v>
      </c>
      <c r="L3">
        <v>13748</v>
      </c>
      <c r="M3">
        <v>0.68441399999999997</v>
      </c>
      <c r="N3">
        <v>0.222222</v>
      </c>
      <c r="O3">
        <v>0.2298</v>
      </c>
      <c r="P3">
        <f t="shared" si="0"/>
        <v>0.37881199999999998</v>
      </c>
      <c r="R3">
        <v>2</v>
      </c>
      <c r="T3">
        <v>2</v>
      </c>
      <c r="U3">
        <f t="shared" si="1"/>
        <v>0.70548050000000007</v>
      </c>
      <c r="V3">
        <f t="shared" si="2"/>
        <v>0.22657443571428573</v>
      </c>
      <c r="W3">
        <f t="shared" si="3"/>
        <v>0.24380242857142859</v>
      </c>
      <c r="X3">
        <f t="shared" si="4"/>
        <v>0.39195245476190482</v>
      </c>
    </row>
    <row r="4" spans="1:24" x14ac:dyDescent="0.55000000000000004">
      <c r="A4">
        <v>3</v>
      </c>
      <c r="B4">
        <v>1</v>
      </c>
      <c r="C4">
        <v>3</v>
      </c>
      <c r="D4">
        <v>2079</v>
      </c>
      <c r="E4">
        <v>0</v>
      </c>
      <c r="F4">
        <v>1234</v>
      </c>
      <c r="G4">
        <v>25188</v>
      </c>
      <c r="H4">
        <v>2634</v>
      </c>
      <c r="I4">
        <v>16080</v>
      </c>
      <c r="J4">
        <v>124102</v>
      </c>
      <c r="K4">
        <v>200</v>
      </c>
      <c r="L4">
        <v>47215</v>
      </c>
      <c r="M4">
        <v>0.89388800000000002</v>
      </c>
      <c r="N4">
        <v>0.85470100000000004</v>
      </c>
      <c r="O4">
        <v>0.78920500000000005</v>
      </c>
      <c r="P4">
        <f t="shared" si="0"/>
        <v>0.84593133333333326</v>
      </c>
      <c r="R4">
        <v>3</v>
      </c>
      <c r="T4">
        <v>3</v>
      </c>
      <c r="U4">
        <f t="shared" si="1"/>
        <v>0.92190271428571435</v>
      </c>
      <c r="V4">
        <f t="shared" si="2"/>
        <v>0.89969142857142859</v>
      </c>
      <c r="W4">
        <f t="shared" si="3"/>
        <v>0.85444735714285702</v>
      </c>
      <c r="X4">
        <f t="shared" si="4"/>
        <v>0.89201383333333339</v>
      </c>
    </row>
    <row r="5" spans="1:24" x14ac:dyDescent="0.55000000000000004">
      <c r="A5">
        <v>4</v>
      </c>
      <c r="B5">
        <v>1</v>
      </c>
      <c r="C5">
        <v>3</v>
      </c>
      <c r="D5">
        <v>2079</v>
      </c>
      <c r="E5">
        <v>0</v>
      </c>
      <c r="F5">
        <v>1555</v>
      </c>
      <c r="G5">
        <v>37524</v>
      </c>
      <c r="H5">
        <v>1798</v>
      </c>
      <c r="I5">
        <v>13510</v>
      </c>
      <c r="J5">
        <v>136530</v>
      </c>
      <c r="K5">
        <v>234</v>
      </c>
      <c r="L5">
        <v>56466</v>
      </c>
      <c r="M5">
        <v>0.98340499999999997</v>
      </c>
      <c r="N5">
        <v>1</v>
      </c>
      <c r="O5">
        <v>0.94383700000000004</v>
      </c>
      <c r="P5">
        <f t="shared" si="0"/>
        <v>0.97574733333333319</v>
      </c>
      <c r="R5">
        <v>3</v>
      </c>
      <c r="T5">
        <v>4</v>
      </c>
      <c r="U5">
        <f t="shared" si="1"/>
        <v>0.97013264285714296</v>
      </c>
      <c r="V5">
        <f t="shared" si="2"/>
        <v>0.96626935714285733</v>
      </c>
      <c r="W5">
        <f t="shared" si="3"/>
        <v>0.92143092857142861</v>
      </c>
      <c r="X5">
        <f t="shared" si="4"/>
        <v>0.95261097619047619</v>
      </c>
    </row>
    <row r="6" spans="1:24" x14ac:dyDescent="0.55000000000000004">
      <c r="A6">
        <v>5</v>
      </c>
      <c r="B6">
        <v>1</v>
      </c>
      <c r="C6">
        <v>3</v>
      </c>
      <c r="D6">
        <v>1597</v>
      </c>
      <c r="E6">
        <v>0</v>
      </c>
      <c r="F6">
        <v>1234</v>
      </c>
      <c r="G6">
        <v>25188</v>
      </c>
      <c r="H6">
        <v>4133</v>
      </c>
      <c r="I6">
        <v>16080</v>
      </c>
      <c r="J6">
        <v>124624</v>
      </c>
      <c r="K6">
        <v>172</v>
      </c>
      <c r="L6">
        <v>48232</v>
      </c>
      <c r="M6">
        <v>0.897648</v>
      </c>
      <c r="N6">
        <v>0.735043</v>
      </c>
      <c r="O6">
        <v>0.80620499999999995</v>
      </c>
      <c r="P6">
        <f t="shared" si="0"/>
        <v>0.81296533333333321</v>
      </c>
      <c r="R6">
        <v>3</v>
      </c>
      <c r="T6">
        <v>5</v>
      </c>
      <c r="U6">
        <f t="shared" si="1"/>
        <v>0.92532342857142857</v>
      </c>
      <c r="V6">
        <f t="shared" si="2"/>
        <v>0.81383171428571432</v>
      </c>
      <c r="W6">
        <f t="shared" si="3"/>
        <v>0.88727957142857139</v>
      </c>
      <c r="X6">
        <f t="shared" si="4"/>
        <v>0.87547823809523817</v>
      </c>
    </row>
    <row r="7" spans="1:24" x14ac:dyDescent="0.55000000000000004">
      <c r="A7">
        <v>6</v>
      </c>
      <c r="B7">
        <v>1</v>
      </c>
      <c r="C7">
        <v>3</v>
      </c>
      <c r="D7">
        <v>1597</v>
      </c>
      <c r="E7">
        <v>0</v>
      </c>
      <c r="F7">
        <v>1555</v>
      </c>
      <c r="G7">
        <v>37524</v>
      </c>
      <c r="H7">
        <v>2970</v>
      </c>
      <c r="I7">
        <v>16180</v>
      </c>
      <c r="J7">
        <v>138834</v>
      </c>
      <c r="K7">
        <v>210</v>
      </c>
      <c r="L7">
        <v>59826</v>
      </c>
      <c r="M7">
        <v>1</v>
      </c>
      <c r="N7">
        <v>0.89743600000000001</v>
      </c>
      <c r="O7">
        <v>1</v>
      </c>
      <c r="P7">
        <f t="shared" si="0"/>
        <v>0.965812</v>
      </c>
      <c r="R7">
        <v>3</v>
      </c>
      <c r="T7">
        <v>6</v>
      </c>
      <c r="U7">
        <f t="shared" si="1"/>
        <v>0.979159</v>
      </c>
      <c r="V7">
        <f t="shared" si="2"/>
        <v>0.89087699999999992</v>
      </c>
      <c r="W7">
        <f t="shared" si="3"/>
        <v>0.96930042857142851</v>
      </c>
      <c r="X7">
        <f t="shared" si="4"/>
        <v>0.94644547619047614</v>
      </c>
    </row>
    <row r="8" spans="1:24" x14ac:dyDescent="0.55000000000000004">
      <c r="A8">
        <v>7</v>
      </c>
      <c r="B8">
        <v>1</v>
      </c>
      <c r="C8">
        <v>3</v>
      </c>
      <c r="D8">
        <v>2560</v>
      </c>
      <c r="E8">
        <v>0</v>
      </c>
      <c r="F8">
        <v>1234</v>
      </c>
      <c r="G8">
        <v>25188</v>
      </c>
      <c r="H8">
        <v>1615</v>
      </c>
      <c r="I8">
        <v>16080</v>
      </c>
      <c r="J8">
        <v>123292</v>
      </c>
      <c r="K8">
        <v>198</v>
      </c>
      <c r="L8">
        <v>46678</v>
      </c>
      <c r="M8">
        <v>0.88805299999999998</v>
      </c>
      <c r="N8">
        <v>0.84615399999999996</v>
      </c>
      <c r="O8">
        <v>0.78022899999999995</v>
      </c>
      <c r="P8">
        <f t="shared" si="0"/>
        <v>0.8381453333333333</v>
      </c>
      <c r="R8">
        <v>3</v>
      </c>
      <c r="T8">
        <v>7</v>
      </c>
      <c r="U8">
        <f t="shared" si="1"/>
        <v>0.91573535714285703</v>
      </c>
      <c r="V8">
        <f t="shared" si="2"/>
        <v>0.88655407142857123</v>
      </c>
      <c r="W8">
        <f t="shared" si="3"/>
        <v>0.83456557142857146</v>
      </c>
      <c r="X8">
        <f t="shared" si="4"/>
        <v>0.8789516666666668</v>
      </c>
    </row>
    <row r="9" spans="1:24" x14ac:dyDescent="0.55000000000000004">
      <c r="A9">
        <v>8</v>
      </c>
      <c r="B9">
        <v>1</v>
      </c>
      <c r="C9">
        <v>3</v>
      </c>
      <c r="D9">
        <v>2560</v>
      </c>
      <c r="E9">
        <v>0</v>
      </c>
      <c r="F9">
        <v>1555</v>
      </c>
      <c r="G9">
        <v>37524</v>
      </c>
      <c r="H9">
        <v>852</v>
      </c>
      <c r="I9">
        <v>10440</v>
      </c>
      <c r="J9">
        <v>133956</v>
      </c>
      <c r="K9">
        <v>224</v>
      </c>
      <c r="L9">
        <v>52931</v>
      </c>
      <c r="M9">
        <v>0.96486499999999997</v>
      </c>
      <c r="N9">
        <v>0.95726500000000003</v>
      </c>
      <c r="O9">
        <v>0.88474900000000001</v>
      </c>
      <c r="P9">
        <f t="shared" si="0"/>
        <v>0.93562633333333345</v>
      </c>
      <c r="R9">
        <v>3</v>
      </c>
      <c r="T9">
        <v>8</v>
      </c>
      <c r="U9">
        <f t="shared" si="1"/>
        <v>0.9557995714285713</v>
      </c>
      <c r="V9">
        <f t="shared" si="2"/>
        <v>0.9157508571428572</v>
      </c>
      <c r="W9">
        <f t="shared" si="3"/>
        <v>0.86861371428571421</v>
      </c>
      <c r="X9">
        <f t="shared" si="4"/>
        <v>0.91338804761904768</v>
      </c>
    </row>
    <row r="10" spans="1:24" x14ac:dyDescent="0.55000000000000004">
      <c r="A10">
        <v>9</v>
      </c>
      <c r="B10">
        <v>1</v>
      </c>
      <c r="C10">
        <v>4</v>
      </c>
      <c r="D10">
        <v>917</v>
      </c>
      <c r="E10">
        <v>0</v>
      </c>
      <c r="F10">
        <v>2282</v>
      </c>
      <c r="G10">
        <v>28621</v>
      </c>
      <c r="H10">
        <v>2711</v>
      </c>
      <c r="I10">
        <v>16080</v>
      </c>
      <c r="J10">
        <v>125684</v>
      </c>
      <c r="K10">
        <v>156</v>
      </c>
      <c r="L10">
        <v>50610</v>
      </c>
      <c r="M10">
        <v>0.90528299999999995</v>
      </c>
      <c r="N10">
        <v>0.66666700000000001</v>
      </c>
      <c r="O10">
        <v>0.84595299999999995</v>
      </c>
      <c r="P10">
        <f t="shared" si="0"/>
        <v>0.80596766666666664</v>
      </c>
      <c r="R10">
        <v>4</v>
      </c>
      <c r="T10">
        <v>9</v>
      </c>
      <c r="U10">
        <f t="shared" si="1"/>
        <v>0.97669407142857145</v>
      </c>
      <c r="V10">
        <f t="shared" si="2"/>
        <v>0.78514014285714295</v>
      </c>
      <c r="W10">
        <f t="shared" si="3"/>
        <v>0.93935364285714296</v>
      </c>
      <c r="X10">
        <f t="shared" si="4"/>
        <v>0.90039595238095238</v>
      </c>
    </row>
    <row r="11" spans="1:24" x14ac:dyDescent="0.55000000000000004">
      <c r="A11">
        <v>10</v>
      </c>
      <c r="B11">
        <v>1</v>
      </c>
      <c r="C11">
        <v>4</v>
      </c>
      <c r="D11">
        <v>917</v>
      </c>
      <c r="E11">
        <v>0</v>
      </c>
      <c r="F11">
        <v>959</v>
      </c>
      <c r="G11">
        <v>17472</v>
      </c>
      <c r="H11">
        <v>10240</v>
      </c>
      <c r="I11">
        <v>16080</v>
      </c>
      <c r="J11">
        <v>118244</v>
      </c>
      <c r="K11">
        <v>124</v>
      </c>
      <c r="L11">
        <v>45668</v>
      </c>
      <c r="M11">
        <v>0.85169300000000003</v>
      </c>
      <c r="N11">
        <v>0.52991500000000002</v>
      </c>
      <c r="O11">
        <v>0.763347</v>
      </c>
      <c r="P11">
        <f t="shared" si="0"/>
        <v>0.71498499999999998</v>
      </c>
      <c r="R11">
        <v>4</v>
      </c>
      <c r="T11">
        <v>10</v>
      </c>
      <c r="U11">
        <f t="shared" si="1"/>
        <v>0.88987778571428577</v>
      </c>
      <c r="V11">
        <f t="shared" si="2"/>
        <v>0.70078507142857138</v>
      </c>
      <c r="W11">
        <f t="shared" si="3"/>
        <v>0.84056078571428561</v>
      </c>
      <c r="X11">
        <f t="shared" si="4"/>
        <v>0.81040788095238081</v>
      </c>
    </row>
    <row r="12" spans="1:24" x14ac:dyDescent="0.55000000000000004">
      <c r="A12">
        <v>11</v>
      </c>
      <c r="B12">
        <v>1</v>
      </c>
      <c r="C12">
        <v>4</v>
      </c>
      <c r="D12">
        <v>2595</v>
      </c>
      <c r="E12">
        <v>0</v>
      </c>
      <c r="F12">
        <v>959</v>
      </c>
      <c r="G12">
        <v>17472</v>
      </c>
      <c r="H12">
        <v>2096</v>
      </c>
      <c r="I12">
        <v>16080</v>
      </c>
      <c r="J12">
        <v>117938</v>
      </c>
      <c r="K12">
        <v>160</v>
      </c>
      <c r="L12">
        <v>39202</v>
      </c>
      <c r="M12">
        <v>0.84948900000000005</v>
      </c>
      <c r="N12">
        <v>0.68376099999999995</v>
      </c>
      <c r="O12">
        <v>0.65526700000000004</v>
      </c>
      <c r="P12">
        <f t="shared" si="0"/>
        <v>0.72950566666666672</v>
      </c>
      <c r="R12">
        <v>4</v>
      </c>
      <c r="T12">
        <v>11</v>
      </c>
      <c r="U12">
        <f t="shared" si="1"/>
        <v>0.87898428571428566</v>
      </c>
      <c r="V12">
        <f t="shared" si="2"/>
        <v>0.82151557142857123</v>
      </c>
      <c r="W12">
        <f t="shared" si="3"/>
        <v>0.74215614285714282</v>
      </c>
      <c r="X12">
        <f t="shared" si="4"/>
        <v>0.81421866666666654</v>
      </c>
    </row>
    <row r="13" spans="1:24" x14ac:dyDescent="0.55000000000000004">
      <c r="A13">
        <v>12</v>
      </c>
      <c r="B13">
        <v>1</v>
      </c>
      <c r="C13">
        <v>4</v>
      </c>
      <c r="D13">
        <v>917</v>
      </c>
      <c r="E13">
        <v>0</v>
      </c>
      <c r="F13">
        <v>520</v>
      </c>
      <c r="G13">
        <v>8641</v>
      </c>
      <c r="H13">
        <v>14806</v>
      </c>
      <c r="I13">
        <v>16080</v>
      </c>
      <c r="J13">
        <v>109224</v>
      </c>
      <c r="K13">
        <v>86</v>
      </c>
      <c r="L13">
        <v>40963</v>
      </c>
      <c r="M13">
        <v>0.78672399999999998</v>
      </c>
      <c r="N13">
        <v>0.36752099999999999</v>
      </c>
      <c r="O13">
        <v>0.68470200000000003</v>
      </c>
      <c r="P13">
        <f t="shared" si="0"/>
        <v>0.61298233333333341</v>
      </c>
      <c r="R13">
        <v>4</v>
      </c>
      <c r="T13">
        <v>12</v>
      </c>
      <c r="U13">
        <f t="shared" si="1"/>
        <v>0.8048237857142857</v>
      </c>
      <c r="V13">
        <f t="shared" si="2"/>
        <v>0.46719485714285713</v>
      </c>
      <c r="W13">
        <f t="shared" si="3"/>
        <v>0.63612414285714292</v>
      </c>
      <c r="X13">
        <f t="shared" si="4"/>
        <v>0.63604759523809518</v>
      </c>
    </row>
    <row r="14" spans="1:24" x14ac:dyDescent="0.55000000000000004">
      <c r="A14">
        <v>13</v>
      </c>
      <c r="B14">
        <v>1</v>
      </c>
      <c r="C14">
        <v>4</v>
      </c>
      <c r="D14">
        <v>2595</v>
      </c>
      <c r="E14">
        <v>0</v>
      </c>
      <c r="F14">
        <v>223</v>
      </c>
      <c r="G14">
        <v>8196</v>
      </c>
      <c r="H14">
        <v>3823</v>
      </c>
      <c r="I14">
        <v>16080</v>
      </c>
      <c r="J14">
        <v>107950</v>
      </c>
      <c r="K14">
        <v>124</v>
      </c>
      <c r="L14">
        <v>30918</v>
      </c>
      <c r="M14">
        <v>0.77754699999999999</v>
      </c>
      <c r="N14">
        <v>0.52991500000000002</v>
      </c>
      <c r="O14">
        <v>0.51679900000000001</v>
      </c>
      <c r="P14">
        <f t="shared" si="0"/>
        <v>0.60808700000000004</v>
      </c>
      <c r="R14">
        <v>4</v>
      </c>
      <c r="T14">
        <v>13</v>
      </c>
      <c r="U14">
        <f t="shared" si="1"/>
        <v>0.78084678571428545</v>
      </c>
      <c r="V14">
        <f t="shared" si="2"/>
        <v>0.56686728571428568</v>
      </c>
      <c r="W14">
        <f t="shared" si="3"/>
        <v>0.47190007142857138</v>
      </c>
      <c r="X14">
        <f t="shared" si="4"/>
        <v>0.60653804761904773</v>
      </c>
    </row>
    <row r="15" spans="1:24" x14ac:dyDescent="0.55000000000000004">
      <c r="A15">
        <v>14</v>
      </c>
      <c r="B15">
        <v>1</v>
      </c>
      <c r="C15">
        <v>4</v>
      </c>
      <c r="D15">
        <v>4099</v>
      </c>
      <c r="E15">
        <v>0</v>
      </c>
      <c r="F15">
        <v>520</v>
      </c>
      <c r="G15">
        <v>8641</v>
      </c>
      <c r="H15">
        <v>514</v>
      </c>
      <c r="I15">
        <v>3770</v>
      </c>
      <c r="J15">
        <v>99000</v>
      </c>
      <c r="K15">
        <v>84</v>
      </c>
      <c r="L15">
        <v>17544</v>
      </c>
      <c r="M15">
        <v>0.71308199999999999</v>
      </c>
      <c r="N15">
        <v>0.35897400000000002</v>
      </c>
      <c r="O15">
        <v>0.29325000000000001</v>
      </c>
      <c r="P15">
        <f t="shared" si="0"/>
        <v>0.45510199999999995</v>
      </c>
      <c r="R15">
        <v>4</v>
      </c>
      <c r="T15">
        <v>14</v>
      </c>
      <c r="U15">
        <f t="shared" si="1"/>
        <v>0.74700242857142851</v>
      </c>
      <c r="V15">
        <f t="shared" si="2"/>
        <v>0.4639955714285714</v>
      </c>
      <c r="W15">
        <f t="shared" si="3"/>
        <v>0.31197257142857143</v>
      </c>
      <c r="X15">
        <f t="shared" si="4"/>
        <v>0.50765685714285724</v>
      </c>
    </row>
    <row r="16" spans="1:24" x14ac:dyDescent="0.55000000000000004">
      <c r="A16">
        <v>1</v>
      </c>
      <c r="B16">
        <v>2</v>
      </c>
      <c r="C16">
        <v>1</v>
      </c>
      <c r="D16">
        <v>1547</v>
      </c>
      <c r="E16">
        <v>0</v>
      </c>
      <c r="F16">
        <v>2041</v>
      </c>
      <c r="G16">
        <v>6768</v>
      </c>
      <c r="H16">
        <v>1914</v>
      </c>
      <c r="I16">
        <v>8140</v>
      </c>
      <c r="J16">
        <v>99770</v>
      </c>
      <c r="K16">
        <v>20</v>
      </c>
      <c r="L16">
        <v>20410</v>
      </c>
      <c r="M16">
        <v>0.74475199999999997</v>
      </c>
      <c r="N16">
        <v>9.9009899999999998E-2</v>
      </c>
      <c r="O16">
        <v>0.36733100000000002</v>
      </c>
      <c r="P16">
        <f t="shared" si="0"/>
        <v>0.40369763333333331</v>
      </c>
    </row>
    <row r="17" spans="1:36" x14ac:dyDescent="0.55000000000000004">
      <c r="A17">
        <v>2</v>
      </c>
      <c r="B17">
        <v>2</v>
      </c>
      <c r="C17">
        <v>2</v>
      </c>
      <c r="D17">
        <v>2392</v>
      </c>
      <c r="E17">
        <v>0</v>
      </c>
      <c r="F17">
        <v>1354</v>
      </c>
      <c r="G17">
        <v>0</v>
      </c>
      <c r="H17">
        <v>893</v>
      </c>
      <c r="I17">
        <v>10810</v>
      </c>
      <c r="J17">
        <v>95740</v>
      </c>
      <c r="K17">
        <v>42</v>
      </c>
      <c r="L17">
        <v>15449</v>
      </c>
      <c r="M17">
        <v>0.71467000000000003</v>
      </c>
      <c r="N17">
        <v>0.20792099999999999</v>
      </c>
      <c r="O17">
        <v>0.27804499999999999</v>
      </c>
      <c r="P17">
        <f t="shared" si="0"/>
        <v>0.40021200000000001</v>
      </c>
    </row>
    <row r="18" spans="1:36" x14ac:dyDescent="0.55000000000000004">
      <c r="A18">
        <v>3</v>
      </c>
      <c r="B18">
        <v>2</v>
      </c>
      <c r="C18">
        <v>3</v>
      </c>
      <c r="D18">
        <v>1875</v>
      </c>
      <c r="E18">
        <v>0</v>
      </c>
      <c r="F18">
        <v>1213</v>
      </c>
      <c r="G18">
        <v>32515</v>
      </c>
      <c r="H18">
        <v>2381</v>
      </c>
      <c r="I18">
        <v>15200</v>
      </c>
      <c r="J18">
        <v>130336</v>
      </c>
      <c r="K18">
        <v>190</v>
      </c>
      <c r="L18">
        <v>53183</v>
      </c>
      <c r="M18">
        <v>0.97291799999999995</v>
      </c>
      <c r="N18">
        <v>0.94059400000000004</v>
      </c>
      <c r="O18">
        <v>0.95716599999999996</v>
      </c>
      <c r="P18">
        <f t="shared" si="0"/>
        <v>0.95689266666666661</v>
      </c>
    </row>
    <row r="19" spans="1:36" x14ac:dyDescent="0.55000000000000004">
      <c r="A19">
        <v>4</v>
      </c>
      <c r="B19">
        <v>2</v>
      </c>
      <c r="C19">
        <v>3</v>
      </c>
      <c r="D19">
        <v>1875</v>
      </c>
      <c r="E19">
        <v>0</v>
      </c>
      <c r="F19">
        <v>1603</v>
      </c>
      <c r="G19">
        <v>31296</v>
      </c>
      <c r="H19">
        <v>1467</v>
      </c>
      <c r="I19">
        <v>12230</v>
      </c>
      <c r="J19">
        <v>128580</v>
      </c>
      <c r="K19">
        <v>176</v>
      </c>
      <c r="L19">
        <v>48471</v>
      </c>
      <c r="M19">
        <v>0.95981000000000005</v>
      </c>
      <c r="N19">
        <v>0.87128700000000003</v>
      </c>
      <c r="O19">
        <v>0.87236100000000005</v>
      </c>
      <c r="P19">
        <f t="shared" si="0"/>
        <v>0.90115266666666682</v>
      </c>
      <c r="X19">
        <v>1</v>
      </c>
      <c r="Y19">
        <v>2</v>
      </c>
      <c r="Z19">
        <v>3</v>
      </c>
      <c r="AA19">
        <v>4</v>
      </c>
      <c r="AG19">
        <v>1</v>
      </c>
      <c r="AH19">
        <v>2</v>
      </c>
      <c r="AI19">
        <v>3</v>
      </c>
      <c r="AJ19">
        <v>4</v>
      </c>
    </row>
    <row r="20" spans="1:36" x14ac:dyDescent="0.55000000000000004">
      <c r="A20">
        <v>5</v>
      </c>
      <c r="B20">
        <v>2</v>
      </c>
      <c r="C20">
        <v>3</v>
      </c>
      <c r="D20">
        <v>1381</v>
      </c>
      <c r="E20">
        <v>0</v>
      </c>
      <c r="F20">
        <v>1213</v>
      </c>
      <c r="G20">
        <v>32515</v>
      </c>
      <c r="H20">
        <v>3404</v>
      </c>
      <c r="I20">
        <v>15200</v>
      </c>
      <c r="J20">
        <v>131254</v>
      </c>
      <c r="K20">
        <v>172</v>
      </c>
      <c r="L20">
        <v>53712</v>
      </c>
      <c r="M20">
        <v>0.97977099999999995</v>
      </c>
      <c r="N20">
        <v>0.85148500000000005</v>
      </c>
      <c r="O20">
        <v>0.96668600000000005</v>
      </c>
      <c r="P20">
        <f t="shared" si="0"/>
        <v>0.93264733333333327</v>
      </c>
      <c r="T20" s="5" t="s">
        <v>28</v>
      </c>
      <c r="U20" s="6" t="s">
        <v>12</v>
      </c>
      <c r="W20" t="s">
        <v>16</v>
      </c>
      <c r="X20">
        <f>MIN($U$22:$U$36)</f>
        <v>0.29810890000000001</v>
      </c>
      <c r="Y20">
        <f>MIN($U$37:$U$51)</f>
        <v>0.32834703333333332</v>
      </c>
      <c r="Z20">
        <f>MIN($U$52:$U$134)</f>
        <v>0.78937366666666664</v>
      </c>
      <c r="AA20">
        <f>MIN($U$136:$U$219)</f>
        <v>0.41035099999999997</v>
      </c>
      <c r="AC20" s="5" t="s">
        <v>28</v>
      </c>
      <c r="AD20" s="6" t="s">
        <v>11</v>
      </c>
      <c r="AF20" t="s">
        <v>16</v>
      </c>
      <c r="AG20">
        <f>MIN($AD$22:$AD$36)</f>
        <v>0.14992900000000001</v>
      </c>
      <c r="AH20">
        <f>MIN($AD$38:$AD$52)</f>
        <v>0.14501700000000001</v>
      </c>
      <c r="AI20">
        <f>MIN($AD$54:$AD$137)</f>
        <v>0.58399100000000004</v>
      </c>
      <c r="AJ20">
        <f>MIN($AD$139:$AD$222)</f>
        <v>0.19395200000000001</v>
      </c>
    </row>
    <row r="21" spans="1:36" x14ac:dyDescent="0.55000000000000004">
      <c r="A21">
        <v>6</v>
      </c>
      <c r="B21">
        <v>2</v>
      </c>
      <c r="C21">
        <v>3</v>
      </c>
      <c r="D21">
        <v>1381</v>
      </c>
      <c r="E21">
        <v>0</v>
      </c>
      <c r="F21">
        <v>1603</v>
      </c>
      <c r="G21">
        <v>31296</v>
      </c>
      <c r="H21">
        <v>2173</v>
      </c>
      <c r="I21">
        <v>15200</v>
      </c>
      <c r="J21">
        <v>131262</v>
      </c>
      <c r="K21">
        <v>164</v>
      </c>
      <c r="L21">
        <v>51653</v>
      </c>
      <c r="M21">
        <v>0.97982999999999998</v>
      </c>
      <c r="N21">
        <v>0.81188099999999996</v>
      </c>
      <c r="O21">
        <v>0.92962900000000004</v>
      </c>
      <c r="P21">
        <f t="shared" si="0"/>
        <v>0.90711333333333322</v>
      </c>
      <c r="T21" s="7">
        <v>1</v>
      </c>
      <c r="U21" s="8"/>
      <c r="W21" t="s">
        <v>17</v>
      </c>
      <c r="X21">
        <f>QUARTILE($U$22:$U$36,1)</f>
        <v>0.36154460833333335</v>
      </c>
      <c r="Y21">
        <f>QUARTILE($U$37:$U$51,1)</f>
        <v>0.34610866666666662</v>
      </c>
      <c r="Z21">
        <f>QUARTILE($U$52:$U$134,1)</f>
        <v>0.86769350000000001</v>
      </c>
      <c r="AA21">
        <f>QUARTILE($U$136:$U$219,1)</f>
        <v>0.60366991666666658</v>
      </c>
      <c r="AC21" s="7">
        <v>1</v>
      </c>
      <c r="AD21" s="8"/>
      <c r="AF21" t="s">
        <v>17</v>
      </c>
      <c r="AG21">
        <f>QUARTILE($AD$22:$AD$36,1)</f>
        <v>0.302122</v>
      </c>
      <c r="AH21">
        <f>QUARTILE($AD$38:$AD$52,1)</f>
        <v>0.19980900000000001</v>
      </c>
      <c r="AI21">
        <f>QUARTILE($AD$54:$AD$137,1)</f>
        <v>0.80676300000000001</v>
      </c>
      <c r="AJ21">
        <f>QUARTILE($AD$139:$AD$222,1)</f>
        <v>0.43854150000000003</v>
      </c>
    </row>
    <row r="22" spans="1:36" x14ac:dyDescent="0.55000000000000004">
      <c r="A22">
        <v>7</v>
      </c>
      <c r="B22">
        <v>2</v>
      </c>
      <c r="C22">
        <v>3</v>
      </c>
      <c r="D22">
        <v>2336</v>
      </c>
      <c r="E22">
        <v>0</v>
      </c>
      <c r="F22">
        <v>1213</v>
      </c>
      <c r="G22">
        <v>32515</v>
      </c>
      <c r="H22">
        <v>1409</v>
      </c>
      <c r="I22">
        <v>15200</v>
      </c>
      <c r="J22">
        <v>128878</v>
      </c>
      <c r="K22">
        <v>202</v>
      </c>
      <c r="L22">
        <v>52672</v>
      </c>
      <c r="M22">
        <v>0.96203499999999997</v>
      </c>
      <c r="N22">
        <v>1</v>
      </c>
      <c r="O22">
        <v>0.94796899999999995</v>
      </c>
      <c r="P22">
        <f t="shared" si="0"/>
        <v>0.97000133333333327</v>
      </c>
      <c r="T22" s="9"/>
      <c r="U22" s="10">
        <v>0.29810890000000001</v>
      </c>
      <c r="W22" t="s">
        <v>18</v>
      </c>
      <c r="X22">
        <f>MEDIAN($U$22:$U$36)</f>
        <v>0.38347144999999999</v>
      </c>
      <c r="Y22">
        <f>MEDIAN($U$37:$U$51)</f>
        <v>0.38951199999999997</v>
      </c>
      <c r="Z22">
        <f>MEDIAN($U$52:$U$134)</f>
        <v>0.92228200000000005</v>
      </c>
      <c r="AA22">
        <f>MEDIAN($U$136:$U$219)</f>
        <v>0.71889633333333336</v>
      </c>
      <c r="AC22" s="9"/>
      <c r="AD22" s="10">
        <v>1</v>
      </c>
      <c r="AF22" t="s">
        <v>18</v>
      </c>
      <c r="AG22">
        <f>MEDIAN($AD$22:$AD$36)</f>
        <v>0.36733100000000002</v>
      </c>
      <c r="AH22">
        <f>MEDIAN($AD$38:$AD$52)</f>
        <v>0.23365</v>
      </c>
      <c r="AI22">
        <f>MEDIAN($AD$54:$AD$137)</f>
        <v>0.88668000000000002</v>
      </c>
      <c r="AJ22">
        <f>MEDIAN($AD$139:$AD$222)</f>
        <v>0.64839199999999997</v>
      </c>
    </row>
    <row r="23" spans="1:36" x14ac:dyDescent="0.55000000000000004">
      <c r="A23">
        <v>8</v>
      </c>
      <c r="B23">
        <v>2</v>
      </c>
      <c r="C23">
        <v>3</v>
      </c>
      <c r="D23">
        <v>2336</v>
      </c>
      <c r="E23">
        <v>0</v>
      </c>
      <c r="F23">
        <v>1603</v>
      </c>
      <c r="G23">
        <v>31296</v>
      </c>
      <c r="H23">
        <v>771</v>
      </c>
      <c r="I23">
        <v>9160</v>
      </c>
      <c r="J23">
        <v>125952</v>
      </c>
      <c r="K23">
        <v>178</v>
      </c>
      <c r="L23">
        <v>45167</v>
      </c>
      <c r="M23">
        <v>0.94019299999999995</v>
      </c>
      <c r="N23">
        <v>0.88118799999999997</v>
      </c>
      <c r="O23">
        <v>0.81289699999999998</v>
      </c>
      <c r="P23">
        <f t="shared" si="0"/>
        <v>0.87809266666666674</v>
      </c>
      <c r="T23" s="9"/>
      <c r="U23" s="10">
        <v>0.33923723333333333</v>
      </c>
      <c r="W23" t="s">
        <v>19</v>
      </c>
      <c r="X23">
        <f>QUARTILE($U$22:$U$36,3)</f>
        <v>0.48666675000000004</v>
      </c>
      <c r="Y23">
        <f>QUARTILE($U$37:$U$51,3)</f>
        <v>0.41318999999999995</v>
      </c>
      <c r="Z23">
        <f>QUARTILE($U$52:$U$134,3)</f>
        <v>0.95234716666666674</v>
      </c>
      <c r="AA23">
        <f>QUARTILE($U$136:$U$219,3)</f>
        <v>0.8530981666666666</v>
      </c>
      <c r="AC23" s="9"/>
      <c r="AD23" s="10">
        <v>0.42098799999999997</v>
      </c>
      <c r="AF23" t="s">
        <v>19</v>
      </c>
      <c r="AG23">
        <f>QUARTILE($AD$22:$AD$36,3)</f>
        <v>0.40567799999999998</v>
      </c>
      <c r="AH23">
        <f>QUARTILE($AD$38:$AD$52,3)</f>
        <v>0.276563</v>
      </c>
      <c r="AI23">
        <f>QUARTILE($AD$54:$AD$137,3)</f>
        <v>0.94053850000000006</v>
      </c>
      <c r="AJ23">
        <f>QUARTILE($AD$139:$AD$222,3)</f>
        <v>0.81829200000000002</v>
      </c>
    </row>
    <row r="24" spans="1:36" x14ac:dyDescent="0.55000000000000004">
      <c r="A24">
        <v>9</v>
      </c>
      <c r="B24">
        <v>2</v>
      </c>
      <c r="C24">
        <v>4</v>
      </c>
      <c r="D24">
        <v>959</v>
      </c>
      <c r="E24">
        <v>0</v>
      </c>
      <c r="F24">
        <v>2392</v>
      </c>
      <c r="G24">
        <v>35850</v>
      </c>
      <c r="H24">
        <v>1162</v>
      </c>
      <c r="I24">
        <v>15200</v>
      </c>
      <c r="J24">
        <v>133964</v>
      </c>
      <c r="K24">
        <v>172</v>
      </c>
      <c r="L24">
        <v>55563</v>
      </c>
      <c r="M24">
        <v>1</v>
      </c>
      <c r="N24">
        <v>0.85148500000000005</v>
      </c>
      <c r="O24">
        <v>1</v>
      </c>
      <c r="P24">
        <f t="shared" si="0"/>
        <v>0.95049500000000009</v>
      </c>
      <c r="T24" s="9"/>
      <c r="U24" s="10">
        <v>0.346524</v>
      </c>
      <c r="W24" t="s">
        <v>20</v>
      </c>
      <c r="X24">
        <f>MAX($U$22:$U$36)</f>
        <v>0.65496066666666664</v>
      </c>
      <c r="Y24">
        <f>MAX($U$37:$U$51)</f>
        <v>0.49889766666666668</v>
      </c>
      <c r="Z24">
        <f>MAX($U$52:$U$134)</f>
        <v>1</v>
      </c>
      <c r="AA24">
        <f>MAX($U$136:$U$219)</f>
        <v>0.95456133333333337</v>
      </c>
      <c r="AC24" s="9"/>
      <c r="AD24" s="10">
        <v>0.36733100000000002</v>
      </c>
      <c r="AF24" t="s">
        <v>20</v>
      </c>
      <c r="AG24">
        <f>MAX($AD$22:$AD$36)</f>
        <v>1</v>
      </c>
      <c r="AH24">
        <f>MAX($AD$38:$AD$52)</f>
        <v>0.33151999999999998</v>
      </c>
      <c r="AI24">
        <f>MAX($AD$54:$AD$137)</f>
        <v>1</v>
      </c>
      <c r="AJ24">
        <f>MAX($AD$139:$AD$222)</f>
        <v>1</v>
      </c>
    </row>
    <row r="25" spans="1:36" x14ac:dyDescent="0.55000000000000004">
      <c r="A25">
        <v>10</v>
      </c>
      <c r="B25">
        <v>2</v>
      </c>
      <c r="C25">
        <v>4</v>
      </c>
      <c r="D25">
        <v>959</v>
      </c>
      <c r="E25">
        <v>0</v>
      </c>
      <c r="F25">
        <v>867</v>
      </c>
      <c r="G25">
        <v>25362</v>
      </c>
      <c r="H25">
        <v>5642</v>
      </c>
      <c r="I25">
        <v>15200</v>
      </c>
      <c r="J25">
        <v>127056</v>
      </c>
      <c r="K25">
        <v>168</v>
      </c>
      <c r="L25">
        <v>48030</v>
      </c>
      <c r="M25">
        <v>0.948434</v>
      </c>
      <c r="N25">
        <v>0.83168299999999995</v>
      </c>
      <c r="O25">
        <v>0.86442399999999997</v>
      </c>
      <c r="P25">
        <f t="shared" si="0"/>
        <v>0.88151366666666664</v>
      </c>
      <c r="T25" s="9"/>
      <c r="U25" s="10">
        <v>0.36144093333333333</v>
      </c>
      <c r="AC25" s="9"/>
      <c r="AD25" s="10">
        <v>0.34681099999999998</v>
      </c>
    </row>
    <row r="26" spans="1:36" x14ac:dyDescent="0.55000000000000004">
      <c r="A26">
        <v>11</v>
      </c>
      <c r="B26">
        <v>2</v>
      </c>
      <c r="C26">
        <v>4</v>
      </c>
      <c r="D26">
        <v>2265</v>
      </c>
      <c r="E26">
        <v>0</v>
      </c>
      <c r="F26">
        <v>867</v>
      </c>
      <c r="G26">
        <v>25362</v>
      </c>
      <c r="H26">
        <v>2223</v>
      </c>
      <c r="I26">
        <v>15200</v>
      </c>
      <c r="J26">
        <v>125508</v>
      </c>
      <c r="K26">
        <v>194</v>
      </c>
      <c r="L26">
        <v>45917</v>
      </c>
      <c r="M26">
        <v>0.93687900000000002</v>
      </c>
      <c r="N26">
        <v>0.96039600000000003</v>
      </c>
      <c r="O26">
        <v>0.82639499999999999</v>
      </c>
      <c r="P26">
        <f t="shared" si="0"/>
        <v>0.90789000000000009</v>
      </c>
      <c r="T26" s="9"/>
      <c r="U26" s="10">
        <v>0.36185563333333332</v>
      </c>
      <c r="W26" t="s">
        <v>21</v>
      </c>
      <c r="X26">
        <f>X21</f>
        <v>0.36154460833333335</v>
      </c>
      <c r="Y26">
        <f t="shared" ref="Y26:AA26" si="5">Y21</f>
        <v>0.34610866666666662</v>
      </c>
      <c r="Z26">
        <f t="shared" si="5"/>
        <v>0.86769350000000001</v>
      </c>
      <c r="AA26">
        <f t="shared" si="5"/>
        <v>0.60366991666666658</v>
      </c>
      <c r="AC26" s="9"/>
      <c r="AD26" s="10">
        <v>0.39036799999999999</v>
      </c>
      <c r="AF26" t="s">
        <v>21</v>
      </c>
      <c r="AG26">
        <f>AG21</f>
        <v>0.302122</v>
      </c>
      <c r="AH26">
        <f t="shared" ref="AH26:AJ26" si="6">AH21</f>
        <v>0.19980900000000001</v>
      </c>
      <c r="AI26">
        <f t="shared" si="6"/>
        <v>0.80676300000000001</v>
      </c>
      <c r="AJ26">
        <f t="shared" si="6"/>
        <v>0.43854150000000003</v>
      </c>
    </row>
    <row r="27" spans="1:36" x14ac:dyDescent="0.55000000000000004">
      <c r="A27">
        <v>12</v>
      </c>
      <c r="B27">
        <v>2</v>
      </c>
      <c r="C27">
        <v>4</v>
      </c>
      <c r="D27">
        <v>959</v>
      </c>
      <c r="E27">
        <v>0</v>
      </c>
      <c r="F27">
        <v>407</v>
      </c>
      <c r="G27">
        <v>7326</v>
      </c>
      <c r="H27">
        <v>8164</v>
      </c>
      <c r="I27">
        <v>15200</v>
      </c>
      <c r="J27">
        <v>107498</v>
      </c>
      <c r="K27">
        <v>102</v>
      </c>
      <c r="L27">
        <v>32056</v>
      </c>
      <c r="M27">
        <v>0.80243900000000001</v>
      </c>
      <c r="N27">
        <v>0.50495000000000001</v>
      </c>
      <c r="O27">
        <v>0.57693099999999997</v>
      </c>
      <c r="P27">
        <f t="shared" si="0"/>
        <v>0.6281066666666667</v>
      </c>
      <c r="T27" s="9"/>
      <c r="U27" s="10">
        <v>0.37115476666666664</v>
      </c>
      <c r="W27" t="s">
        <v>22</v>
      </c>
      <c r="X27">
        <f>X22-X21</f>
        <v>2.1926841666666641E-2</v>
      </c>
      <c r="Y27">
        <f t="shared" ref="Y27:AA28" si="7">Y22-Y21</f>
        <v>4.3403333333333349E-2</v>
      </c>
      <c r="Z27">
        <f t="shared" si="7"/>
        <v>5.458850000000004E-2</v>
      </c>
      <c r="AA27">
        <f t="shared" si="7"/>
        <v>0.11522641666666678</v>
      </c>
      <c r="AC27" s="9"/>
      <c r="AD27" s="10">
        <v>0.33422099999999999</v>
      </c>
      <c r="AF27" t="s">
        <v>22</v>
      </c>
      <c r="AG27">
        <f>AG22-AG21</f>
        <v>6.5209000000000017E-2</v>
      </c>
      <c r="AH27">
        <f t="shared" ref="AH27:AJ28" si="8">AH22-AH21</f>
        <v>3.3840999999999982E-2</v>
      </c>
      <c r="AI27">
        <f t="shared" si="8"/>
        <v>7.9917000000000016E-2</v>
      </c>
      <c r="AJ27">
        <f t="shared" si="8"/>
        <v>0.20985049999999994</v>
      </c>
    </row>
    <row r="28" spans="1:36" x14ac:dyDescent="0.55000000000000004">
      <c r="A28">
        <v>13</v>
      </c>
      <c r="B28">
        <v>2</v>
      </c>
      <c r="C28">
        <v>4</v>
      </c>
      <c r="D28">
        <v>2265</v>
      </c>
      <c r="E28">
        <v>0</v>
      </c>
      <c r="F28">
        <v>104</v>
      </c>
      <c r="G28">
        <v>4236</v>
      </c>
      <c r="H28">
        <v>4760</v>
      </c>
      <c r="I28">
        <v>15200</v>
      </c>
      <c r="J28">
        <v>101320</v>
      </c>
      <c r="K28">
        <v>120</v>
      </c>
      <c r="L28">
        <v>26565</v>
      </c>
      <c r="M28">
        <v>0.75632299999999997</v>
      </c>
      <c r="N28">
        <v>0.594059</v>
      </c>
      <c r="O28">
        <v>0.47810599999999998</v>
      </c>
      <c r="P28">
        <f t="shared" si="0"/>
        <v>0.60949599999999993</v>
      </c>
      <c r="T28" s="9"/>
      <c r="U28" s="10">
        <v>0.37192666666666668</v>
      </c>
      <c r="W28" t="s">
        <v>23</v>
      </c>
      <c r="X28">
        <f>X23-X22</f>
        <v>0.10319530000000005</v>
      </c>
      <c r="Y28">
        <f t="shared" si="7"/>
        <v>2.3677999999999977E-2</v>
      </c>
      <c r="Z28">
        <f t="shared" si="7"/>
        <v>3.0065166666666698E-2</v>
      </c>
      <c r="AA28">
        <f t="shared" si="7"/>
        <v>0.13420183333333324</v>
      </c>
      <c r="AC28" s="9"/>
      <c r="AD28" s="10">
        <v>0.14992900000000001</v>
      </c>
      <c r="AF28" t="s">
        <v>23</v>
      </c>
      <c r="AG28">
        <f>AG23-AG22</f>
        <v>3.8346999999999964E-2</v>
      </c>
      <c r="AH28">
        <f t="shared" si="8"/>
        <v>4.2913000000000007E-2</v>
      </c>
      <c r="AI28">
        <f t="shared" si="8"/>
        <v>5.3858500000000031E-2</v>
      </c>
      <c r="AJ28">
        <f t="shared" si="8"/>
        <v>0.16990000000000005</v>
      </c>
    </row>
    <row r="29" spans="1:36" x14ac:dyDescent="0.55000000000000004">
      <c r="A29">
        <v>14</v>
      </c>
      <c r="B29">
        <v>2</v>
      </c>
      <c r="C29">
        <v>4</v>
      </c>
      <c r="D29">
        <v>3941</v>
      </c>
      <c r="E29">
        <v>0</v>
      </c>
      <c r="F29">
        <v>407</v>
      </c>
      <c r="G29">
        <v>7326</v>
      </c>
      <c r="H29">
        <v>386</v>
      </c>
      <c r="I29">
        <v>4900</v>
      </c>
      <c r="J29">
        <v>100046</v>
      </c>
      <c r="K29">
        <v>120</v>
      </c>
      <c r="L29">
        <v>16960</v>
      </c>
      <c r="M29">
        <v>0.74681299999999995</v>
      </c>
      <c r="N29">
        <v>0.594059</v>
      </c>
      <c r="O29">
        <v>0.30523899999999998</v>
      </c>
      <c r="P29">
        <f t="shared" si="0"/>
        <v>0.5487036666666667</v>
      </c>
      <c r="T29" s="9"/>
      <c r="U29" s="10">
        <v>0.3950162333333333</v>
      </c>
      <c r="AC29" s="9"/>
      <c r="AD29" s="10">
        <v>0.299481</v>
      </c>
    </row>
    <row r="30" spans="1:36" x14ac:dyDescent="0.55000000000000004">
      <c r="A30">
        <v>1</v>
      </c>
      <c r="B30">
        <v>3</v>
      </c>
      <c r="C30">
        <v>1</v>
      </c>
      <c r="D30">
        <v>1658</v>
      </c>
      <c r="E30">
        <v>0</v>
      </c>
      <c r="F30">
        <v>2102</v>
      </c>
      <c r="G30">
        <v>2484</v>
      </c>
      <c r="H30">
        <v>2842</v>
      </c>
      <c r="I30">
        <v>12820</v>
      </c>
      <c r="J30">
        <v>101822</v>
      </c>
      <c r="K30">
        <v>10</v>
      </c>
      <c r="L30">
        <v>21906</v>
      </c>
      <c r="M30">
        <v>0.72533099999999995</v>
      </c>
      <c r="N30">
        <v>4.1322299999999999E-2</v>
      </c>
      <c r="O30">
        <v>0.34681099999999998</v>
      </c>
      <c r="P30">
        <f t="shared" si="0"/>
        <v>0.37115476666666664</v>
      </c>
      <c r="T30" s="9"/>
      <c r="U30" s="10">
        <v>0.40369763333333331</v>
      </c>
      <c r="W30" t="s">
        <v>24</v>
      </c>
      <c r="X30">
        <f>X24-X23</f>
        <v>0.1682939166666666</v>
      </c>
      <c r="Y30">
        <f t="shared" ref="Y30:AA30" si="9">Y24-Y23</f>
        <v>8.5707666666666737E-2</v>
      </c>
      <c r="Z30">
        <f t="shared" si="9"/>
        <v>4.7652833333333255E-2</v>
      </c>
      <c r="AA30">
        <f t="shared" si="9"/>
        <v>0.10146316666666677</v>
      </c>
      <c r="AC30" s="9"/>
      <c r="AD30" s="10">
        <v>0.38077499999999997</v>
      </c>
      <c r="AF30" t="s">
        <v>24</v>
      </c>
      <c r="AG30">
        <f>AG24-AG23</f>
        <v>0.59432200000000002</v>
      </c>
      <c r="AH30">
        <f t="shared" ref="AH30:AJ30" si="10">AH24-AH23</f>
        <v>5.4956999999999978E-2</v>
      </c>
      <c r="AI30">
        <f t="shared" si="10"/>
        <v>5.9461499999999945E-2</v>
      </c>
      <c r="AJ30">
        <f t="shared" si="10"/>
        <v>0.18170799999999998</v>
      </c>
    </row>
    <row r="31" spans="1:36" x14ac:dyDescent="0.55000000000000004">
      <c r="A31">
        <v>2</v>
      </c>
      <c r="B31">
        <v>3</v>
      </c>
      <c r="C31">
        <v>2</v>
      </c>
      <c r="D31">
        <v>2780</v>
      </c>
      <c r="E31">
        <v>0</v>
      </c>
      <c r="F31">
        <v>1700</v>
      </c>
      <c r="G31">
        <v>0</v>
      </c>
      <c r="H31">
        <v>1230</v>
      </c>
      <c r="I31">
        <v>6520</v>
      </c>
      <c r="J31">
        <v>94380</v>
      </c>
      <c r="K31">
        <v>30</v>
      </c>
      <c r="L31">
        <v>12230</v>
      </c>
      <c r="M31">
        <v>0.67231799999999997</v>
      </c>
      <c r="N31">
        <v>0.12396699999999999</v>
      </c>
      <c r="O31">
        <v>0.19362299999999999</v>
      </c>
      <c r="P31">
        <f t="shared" si="0"/>
        <v>0.32996933333333328</v>
      </c>
      <c r="T31" s="9"/>
      <c r="U31" s="10">
        <v>0.41220100000000004</v>
      </c>
      <c r="W31" t="s">
        <v>25</v>
      </c>
      <c r="X31">
        <f>X21-X20</f>
        <v>6.343570833333334E-2</v>
      </c>
      <c r="Y31">
        <f t="shared" ref="Y31:AA31" si="11">Y21-Y20</f>
        <v>1.7761633333333304E-2</v>
      </c>
      <c r="Z31">
        <f t="shared" si="11"/>
        <v>7.8319833333333366E-2</v>
      </c>
      <c r="AA31">
        <f t="shared" si="11"/>
        <v>0.19331891666666662</v>
      </c>
      <c r="AC31" s="9"/>
      <c r="AD31" s="10">
        <v>0.30476300000000001</v>
      </c>
      <c r="AF31" t="s">
        <v>25</v>
      </c>
      <c r="AG31">
        <f>AG21-AG20</f>
        <v>0.15219299999999999</v>
      </c>
      <c r="AH31">
        <f t="shared" ref="AH31:AJ31" si="12">AH21-AH20</f>
        <v>5.4792000000000007E-2</v>
      </c>
      <c r="AI31">
        <f t="shared" si="12"/>
        <v>0.22277199999999997</v>
      </c>
      <c r="AJ31">
        <f t="shared" si="12"/>
        <v>0.24458950000000002</v>
      </c>
    </row>
    <row r="32" spans="1:36" x14ac:dyDescent="0.55000000000000004">
      <c r="A32">
        <v>3</v>
      </c>
      <c r="B32">
        <v>3</v>
      </c>
      <c r="C32">
        <v>3</v>
      </c>
      <c r="D32">
        <v>2392</v>
      </c>
      <c r="E32">
        <v>0</v>
      </c>
      <c r="F32">
        <v>1179</v>
      </c>
      <c r="G32">
        <v>28584</v>
      </c>
      <c r="H32">
        <v>4254</v>
      </c>
      <c r="I32">
        <v>14640</v>
      </c>
      <c r="J32">
        <v>127376</v>
      </c>
      <c r="K32">
        <v>208</v>
      </c>
      <c r="L32">
        <v>51050</v>
      </c>
      <c r="M32">
        <v>0.90736600000000001</v>
      </c>
      <c r="N32">
        <v>0.85950400000000005</v>
      </c>
      <c r="O32">
        <v>0.80821399999999999</v>
      </c>
      <c r="P32">
        <f t="shared" si="0"/>
        <v>0.85836133333333331</v>
      </c>
      <c r="T32" s="9"/>
      <c r="U32" s="10">
        <v>0.5114886666666667</v>
      </c>
      <c r="AC32" s="9"/>
      <c r="AD32" s="10">
        <v>0.251253</v>
      </c>
    </row>
    <row r="33" spans="1:30" x14ac:dyDescent="0.55000000000000004">
      <c r="A33">
        <v>4</v>
      </c>
      <c r="B33">
        <v>3</v>
      </c>
      <c r="C33">
        <v>3</v>
      </c>
      <c r="D33">
        <v>2392</v>
      </c>
      <c r="E33">
        <v>0</v>
      </c>
      <c r="F33">
        <v>1642</v>
      </c>
      <c r="G33">
        <v>36318</v>
      </c>
      <c r="H33">
        <v>2495</v>
      </c>
      <c r="I33">
        <v>14640</v>
      </c>
      <c r="J33">
        <v>132532</v>
      </c>
      <c r="K33">
        <v>242</v>
      </c>
      <c r="L33">
        <v>57487</v>
      </c>
      <c r="M33">
        <v>0.94409500000000002</v>
      </c>
      <c r="N33">
        <v>1</v>
      </c>
      <c r="O33">
        <v>0.91012300000000002</v>
      </c>
      <c r="P33">
        <f t="shared" si="0"/>
        <v>0.95140599999999997</v>
      </c>
      <c r="T33" s="9"/>
      <c r="U33" s="10">
        <v>0.52251999999999998</v>
      </c>
      <c r="AC33" s="9"/>
      <c r="AD33" s="10">
        <v>0.48854900000000001</v>
      </c>
    </row>
    <row r="34" spans="1:30" x14ac:dyDescent="0.55000000000000004">
      <c r="A34">
        <v>5</v>
      </c>
      <c r="B34">
        <v>3</v>
      </c>
      <c r="C34">
        <v>3</v>
      </c>
      <c r="D34">
        <v>1695</v>
      </c>
      <c r="E34">
        <v>0</v>
      </c>
      <c r="F34">
        <v>1179</v>
      </c>
      <c r="G34">
        <v>28584</v>
      </c>
      <c r="H34">
        <v>9598</v>
      </c>
      <c r="I34">
        <v>17210</v>
      </c>
      <c r="J34">
        <v>129500</v>
      </c>
      <c r="K34">
        <v>194</v>
      </c>
      <c r="L34">
        <v>58266</v>
      </c>
      <c r="M34">
        <v>0.92249599999999998</v>
      </c>
      <c r="N34">
        <v>0.80165299999999995</v>
      </c>
      <c r="O34">
        <v>0.92245600000000005</v>
      </c>
      <c r="P34">
        <f t="shared" si="0"/>
        <v>0.88220166666666666</v>
      </c>
      <c r="T34" s="9"/>
      <c r="U34" s="10">
        <v>0.61241233333333334</v>
      </c>
      <c r="AC34" s="9"/>
      <c r="AD34" s="10">
        <v>0.55940599999999996</v>
      </c>
    </row>
    <row r="35" spans="1:30" x14ac:dyDescent="0.55000000000000004">
      <c r="A35">
        <v>6</v>
      </c>
      <c r="B35">
        <v>3</v>
      </c>
      <c r="C35">
        <v>3</v>
      </c>
      <c r="D35">
        <v>1695</v>
      </c>
      <c r="E35">
        <v>0</v>
      </c>
      <c r="F35">
        <v>1642</v>
      </c>
      <c r="G35">
        <v>36318</v>
      </c>
      <c r="H35">
        <v>6299</v>
      </c>
      <c r="I35">
        <v>17210</v>
      </c>
      <c r="J35">
        <v>134566</v>
      </c>
      <c r="K35">
        <v>228</v>
      </c>
      <c r="L35">
        <v>63164</v>
      </c>
      <c r="M35">
        <v>0.95858399999999999</v>
      </c>
      <c r="N35">
        <v>0.94214900000000001</v>
      </c>
      <c r="O35">
        <v>1</v>
      </c>
      <c r="P35">
        <f t="shared" si="0"/>
        <v>0.96691099999999996</v>
      </c>
      <c r="T35" s="9"/>
      <c r="U35" s="10">
        <v>0.65496066666666664</v>
      </c>
      <c r="AC35" s="9"/>
      <c r="AD35" s="10">
        <v>0.21327499999999999</v>
      </c>
    </row>
    <row r="36" spans="1:30" x14ac:dyDescent="0.55000000000000004">
      <c r="A36">
        <v>7</v>
      </c>
      <c r="B36">
        <v>3</v>
      </c>
      <c r="C36">
        <v>3</v>
      </c>
      <c r="D36">
        <v>2999</v>
      </c>
      <c r="E36">
        <v>0</v>
      </c>
      <c r="F36">
        <v>1179</v>
      </c>
      <c r="G36">
        <v>28584</v>
      </c>
      <c r="H36">
        <v>1968</v>
      </c>
      <c r="I36">
        <v>14640</v>
      </c>
      <c r="J36">
        <v>127376</v>
      </c>
      <c r="K36">
        <v>210</v>
      </c>
      <c r="L36">
        <v>49370</v>
      </c>
      <c r="M36">
        <v>0.90736600000000001</v>
      </c>
      <c r="N36">
        <v>0.86776900000000001</v>
      </c>
      <c r="O36">
        <v>0.78161599999999998</v>
      </c>
      <c r="P36">
        <f t="shared" si="0"/>
        <v>0.85225033333333344</v>
      </c>
      <c r="T36" s="11">
        <v>2</v>
      </c>
      <c r="U36" s="12"/>
      <c r="AC36" s="9"/>
      <c r="AD36" s="10">
        <v>0.37057600000000002</v>
      </c>
    </row>
    <row r="37" spans="1:30" x14ac:dyDescent="0.55000000000000004">
      <c r="A37">
        <v>8</v>
      </c>
      <c r="B37">
        <v>3</v>
      </c>
      <c r="C37">
        <v>3</v>
      </c>
      <c r="D37">
        <v>2999</v>
      </c>
      <c r="E37">
        <v>0</v>
      </c>
      <c r="F37">
        <v>1642</v>
      </c>
      <c r="G37">
        <v>36318</v>
      </c>
      <c r="H37">
        <v>1013</v>
      </c>
      <c r="I37">
        <v>11570</v>
      </c>
      <c r="J37">
        <v>130552</v>
      </c>
      <c r="K37">
        <v>230</v>
      </c>
      <c r="L37">
        <v>53542</v>
      </c>
      <c r="M37">
        <v>0.92998999999999998</v>
      </c>
      <c r="N37">
        <v>0.95041299999999995</v>
      </c>
      <c r="O37">
        <v>0.84766600000000003</v>
      </c>
      <c r="P37">
        <f t="shared" si="0"/>
        <v>0.90935633333333321</v>
      </c>
      <c r="T37" s="9"/>
      <c r="U37" s="10">
        <v>0.32834703333333332</v>
      </c>
      <c r="AC37" s="11">
        <v>2</v>
      </c>
      <c r="AD37" s="12"/>
    </row>
    <row r="38" spans="1:30" x14ac:dyDescent="0.55000000000000004">
      <c r="A38">
        <v>9</v>
      </c>
      <c r="B38">
        <v>3</v>
      </c>
      <c r="C38">
        <v>4</v>
      </c>
      <c r="D38">
        <v>1032</v>
      </c>
      <c r="E38">
        <v>0</v>
      </c>
      <c r="F38">
        <v>2429</v>
      </c>
      <c r="G38">
        <v>38556</v>
      </c>
      <c r="H38">
        <v>3578</v>
      </c>
      <c r="I38">
        <v>17310</v>
      </c>
      <c r="J38">
        <v>140380</v>
      </c>
      <c r="K38">
        <v>210</v>
      </c>
      <c r="L38">
        <v>62906</v>
      </c>
      <c r="M38">
        <v>1</v>
      </c>
      <c r="N38">
        <v>0.86776900000000001</v>
      </c>
      <c r="O38">
        <v>0.99591499999999999</v>
      </c>
      <c r="P38">
        <f t="shared" si="0"/>
        <v>0.95456133333333337</v>
      </c>
      <c r="T38" s="9"/>
      <c r="U38" s="10">
        <v>0.32996933333333328</v>
      </c>
      <c r="AC38" s="9"/>
      <c r="AD38" s="10">
        <v>0.2298</v>
      </c>
    </row>
    <row r="39" spans="1:30" x14ac:dyDescent="0.55000000000000004">
      <c r="A39">
        <v>10</v>
      </c>
      <c r="B39">
        <v>3</v>
      </c>
      <c r="C39">
        <v>4</v>
      </c>
      <c r="D39">
        <v>1032</v>
      </c>
      <c r="E39">
        <v>0</v>
      </c>
      <c r="F39">
        <v>801</v>
      </c>
      <c r="G39">
        <v>16830</v>
      </c>
      <c r="H39">
        <v>17125</v>
      </c>
      <c r="I39">
        <v>17210</v>
      </c>
      <c r="J39">
        <v>116784</v>
      </c>
      <c r="K39">
        <v>146</v>
      </c>
      <c r="L39">
        <v>52998</v>
      </c>
      <c r="M39">
        <v>0.83191300000000001</v>
      </c>
      <c r="N39">
        <v>0.60330600000000001</v>
      </c>
      <c r="O39">
        <v>0.83905399999999997</v>
      </c>
      <c r="P39">
        <f t="shared" si="0"/>
        <v>0.75809099999999996</v>
      </c>
      <c r="T39" s="9"/>
      <c r="U39" s="10">
        <v>0.33013666666666669</v>
      </c>
      <c r="AC39" s="9"/>
      <c r="AD39" s="10">
        <v>0.27804499999999999</v>
      </c>
    </row>
    <row r="40" spans="1:30" x14ac:dyDescent="0.55000000000000004">
      <c r="A40">
        <v>11</v>
      </c>
      <c r="B40">
        <v>3</v>
      </c>
      <c r="C40">
        <v>4</v>
      </c>
      <c r="D40">
        <v>3196</v>
      </c>
      <c r="E40">
        <v>0</v>
      </c>
      <c r="F40">
        <v>801</v>
      </c>
      <c r="G40">
        <v>16830</v>
      </c>
      <c r="H40">
        <v>2226</v>
      </c>
      <c r="I40">
        <v>17210</v>
      </c>
      <c r="J40">
        <v>115938</v>
      </c>
      <c r="K40">
        <v>186</v>
      </c>
      <c r="L40">
        <v>40263</v>
      </c>
      <c r="M40">
        <v>0.82588700000000004</v>
      </c>
      <c r="N40">
        <v>0.76859500000000003</v>
      </c>
      <c r="O40">
        <v>0.637436</v>
      </c>
      <c r="P40">
        <f t="shared" si="0"/>
        <v>0.74397266666666673</v>
      </c>
      <c r="T40" s="9"/>
      <c r="U40" s="10">
        <v>0.33981766666666663</v>
      </c>
      <c r="AC40" s="9"/>
      <c r="AD40" s="10">
        <v>0.19362299999999999</v>
      </c>
    </row>
    <row r="41" spans="1:30" x14ac:dyDescent="0.55000000000000004">
      <c r="A41">
        <v>12</v>
      </c>
      <c r="B41">
        <v>3</v>
      </c>
      <c r="C41">
        <v>4</v>
      </c>
      <c r="D41">
        <v>1032</v>
      </c>
      <c r="E41">
        <v>0</v>
      </c>
      <c r="F41">
        <v>495</v>
      </c>
      <c r="G41">
        <v>5658</v>
      </c>
      <c r="H41">
        <v>19502</v>
      </c>
      <c r="I41">
        <v>17210</v>
      </c>
      <c r="J41">
        <v>109348</v>
      </c>
      <c r="K41">
        <v>100</v>
      </c>
      <c r="L41">
        <v>43897</v>
      </c>
      <c r="M41">
        <v>0.77894300000000005</v>
      </c>
      <c r="N41">
        <v>0.41322300000000001</v>
      </c>
      <c r="O41">
        <v>0.69496899999999995</v>
      </c>
      <c r="P41">
        <f t="shared" si="0"/>
        <v>0.62904499999999997</v>
      </c>
      <c r="T41" s="9"/>
      <c r="U41" s="10">
        <v>0.3649816666666667</v>
      </c>
      <c r="AC41" s="9"/>
      <c r="AD41" s="10">
        <v>0.27508100000000002</v>
      </c>
    </row>
    <row r="42" spans="1:30" x14ac:dyDescent="0.55000000000000004">
      <c r="A42">
        <v>13</v>
      </c>
      <c r="B42">
        <v>3</v>
      </c>
      <c r="C42">
        <v>4</v>
      </c>
      <c r="D42">
        <v>3196</v>
      </c>
      <c r="E42">
        <v>0</v>
      </c>
      <c r="F42">
        <v>394</v>
      </c>
      <c r="G42">
        <v>6876</v>
      </c>
      <c r="H42">
        <v>2983</v>
      </c>
      <c r="I42">
        <v>17210</v>
      </c>
      <c r="J42">
        <v>109920</v>
      </c>
      <c r="K42">
        <v>152</v>
      </c>
      <c r="L42">
        <v>30659</v>
      </c>
      <c r="M42">
        <v>0.78301799999999999</v>
      </c>
      <c r="N42">
        <v>0.62809899999999996</v>
      </c>
      <c r="O42">
        <v>0.48538700000000001</v>
      </c>
      <c r="P42">
        <f t="shared" si="0"/>
        <v>0.63216799999999995</v>
      </c>
      <c r="T42" s="9"/>
      <c r="U42" s="10">
        <v>0.36968266666666666</v>
      </c>
      <c r="AC42" s="9"/>
      <c r="AD42" s="10">
        <v>0.24701300000000001</v>
      </c>
    </row>
    <row r="43" spans="1:30" x14ac:dyDescent="0.55000000000000004">
      <c r="A43">
        <v>14</v>
      </c>
      <c r="B43">
        <v>3</v>
      </c>
      <c r="C43">
        <v>4</v>
      </c>
      <c r="D43">
        <v>5200</v>
      </c>
      <c r="E43">
        <v>0</v>
      </c>
      <c r="F43">
        <v>495</v>
      </c>
      <c r="G43">
        <v>5658</v>
      </c>
      <c r="H43">
        <v>301</v>
      </c>
      <c r="I43">
        <v>2940</v>
      </c>
      <c r="J43">
        <v>97450</v>
      </c>
      <c r="K43">
        <v>74</v>
      </c>
      <c r="L43">
        <v>14596</v>
      </c>
      <c r="M43">
        <v>0.694187</v>
      </c>
      <c r="N43">
        <v>0.30578499999999997</v>
      </c>
      <c r="O43">
        <v>0.23108100000000001</v>
      </c>
      <c r="P43">
        <f t="shared" si="0"/>
        <v>0.41035099999999997</v>
      </c>
      <c r="T43" s="9"/>
      <c r="U43" s="10">
        <v>0.37881199999999998</v>
      </c>
      <c r="AC43" s="9"/>
      <c r="AD43" s="10">
        <v>0.197738</v>
      </c>
    </row>
    <row r="44" spans="1:30" x14ac:dyDescent="0.55000000000000004">
      <c r="A44">
        <v>1</v>
      </c>
      <c r="B44">
        <v>4</v>
      </c>
      <c r="C44">
        <v>1</v>
      </c>
      <c r="D44">
        <v>2077</v>
      </c>
      <c r="E44">
        <v>-600</v>
      </c>
      <c r="F44">
        <v>996</v>
      </c>
      <c r="G44">
        <v>5310</v>
      </c>
      <c r="H44">
        <v>2717</v>
      </c>
      <c r="I44">
        <v>8620</v>
      </c>
      <c r="J44">
        <v>100222</v>
      </c>
      <c r="K44">
        <v>70</v>
      </c>
      <c r="L44">
        <v>19121</v>
      </c>
      <c r="M44">
        <v>0.77946499999999996</v>
      </c>
      <c r="N44">
        <v>0.397727</v>
      </c>
      <c r="O44">
        <v>0.39036799999999999</v>
      </c>
      <c r="P44">
        <f t="shared" si="0"/>
        <v>0.52251999999999998</v>
      </c>
      <c r="T44" s="9"/>
      <c r="U44" s="10">
        <v>0.40021200000000001</v>
      </c>
      <c r="AC44" s="9"/>
      <c r="AD44" s="10">
        <v>0.23365</v>
      </c>
    </row>
    <row r="45" spans="1:30" x14ac:dyDescent="0.55000000000000004">
      <c r="A45">
        <v>2</v>
      </c>
      <c r="B45">
        <v>4</v>
      </c>
      <c r="C45">
        <v>2</v>
      </c>
      <c r="D45">
        <v>2354</v>
      </c>
      <c r="E45">
        <v>0</v>
      </c>
      <c r="F45">
        <v>1338</v>
      </c>
      <c r="G45">
        <v>0</v>
      </c>
      <c r="H45">
        <v>1682</v>
      </c>
      <c r="I45">
        <v>8100</v>
      </c>
      <c r="J45">
        <v>95800</v>
      </c>
      <c r="K45">
        <v>32</v>
      </c>
      <c r="L45">
        <v>13474</v>
      </c>
      <c r="M45">
        <v>0.74507299999999999</v>
      </c>
      <c r="N45">
        <v>0.18181800000000001</v>
      </c>
      <c r="O45">
        <v>0.27508100000000002</v>
      </c>
      <c r="P45">
        <f t="shared" si="0"/>
        <v>0.40065733333333337</v>
      </c>
      <c r="T45" s="9"/>
      <c r="U45" s="10">
        <v>0.40065733333333337</v>
      </c>
      <c r="AC45" s="9"/>
      <c r="AD45" s="10">
        <v>0.28093899999999999</v>
      </c>
    </row>
    <row r="46" spans="1:30" x14ac:dyDescent="0.55000000000000004">
      <c r="A46">
        <v>3</v>
      </c>
      <c r="B46">
        <v>4</v>
      </c>
      <c r="C46">
        <v>3</v>
      </c>
      <c r="D46">
        <v>1981</v>
      </c>
      <c r="E46">
        <v>0</v>
      </c>
      <c r="F46">
        <v>1299</v>
      </c>
      <c r="G46">
        <v>22830</v>
      </c>
      <c r="H46">
        <v>1770</v>
      </c>
      <c r="I46">
        <v>11890</v>
      </c>
      <c r="J46">
        <v>117524</v>
      </c>
      <c r="K46">
        <v>162</v>
      </c>
      <c r="L46">
        <v>39772</v>
      </c>
      <c r="M46">
        <v>0.91402899999999998</v>
      </c>
      <c r="N46">
        <v>0.92045500000000002</v>
      </c>
      <c r="O46">
        <v>0.81197200000000003</v>
      </c>
      <c r="P46">
        <f t="shared" si="0"/>
        <v>0.88215200000000005</v>
      </c>
      <c r="T46" s="9"/>
      <c r="U46" s="10">
        <v>0.41103099999999998</v>
      </c>
      <c r="AC46" s="9"/>
      <c r="AD46" s="10">
        <v>0.192608</v>
      </c>
    </row>
    <row r="47" spans="1:30" x14ac:dyDescent="0.55000000000000004">
      <c r="A47">
        <v>4</v>
      </c>
      <c r="B47">
        <v>4</v>
      </c>
      <c r="C47">
        <v>3</v>
      </c>
      <c r="D47">
        <v>1981</v>
      </c>
      <c r="E47">
        <v>0</v>
      </c>
      <c r="F47">
        <v>1666</v>
      </c>
      <c r="G47">
        <v>31380</v>
      </c>
      <c r="H47">
        <v>1252</v>
      </c>
      <c r="I47">
        <v>11890</v>
      </c>
      <c r="J47">
        <v>128488</v>
      </c>
      <c r="K47">
        <v>176</v>
      </c>
      <c r="L47">
        <v>48169</v>
      </c>
      <c r="M47">
        <v>0.99929999999999997</v>
      </c>
      <c r="N47">
        <v>1</v>
      </c>
      <c r="O47">
        <v>0.983402</v>
      </c>
      <c r="P47">
        <f t="shared" si="0"/>
        <v>0.99423399999999995</v>
      </c>
      <c r="T47" s="9"/>
      <c r="U47" s="10">
        <v>0.41390966666666662</v>
      </c>
      <c r="AC47" s="9"/>
      <c r="AD47" s="10">
        <v>0.20188</v>
      </c>
    </row>
    <row r="48" spans="1:30" x14ac:dyDescent="0.55000000000000004">
      <c r="A48">
        <v>5</v>
      </c>
      <c r="B48">
        <v>4</v>
      </c>
      <c r="C48">
        <v>3</v>
      </c>
      <c r="D48">
        <v>1455</v>
      </c>
      <c r="E48">
        <v>0</v>
      </c>
      <c r="F48">
        <v>1299</v>
      </c>
      <c r="G48">
        <v>22830</v>
      </c>
      <c r="H48">
        <v>3232</v>
      </c>
      <c r="I48">
        <v>11890</v>
      </c>
      <c r="J48">
        <v>117524</v>
      </c>
      <c r="K48">
        <v>146</v>
      </c>
      <c r="L48">
        <v>40708</v>
      </c>
      <c r="M48">
        <v>0.91402899999999998</v>
      </c>
      <c r="N48">
        <v>0.82954499999999998</v>
      </c>
      <c r="O48">
        <v>0.83108099999999996</v>
      </c>
      <c r="P48">
        <f t="shared" si="0"/>
        <v>0.85821833333333331</v>
      </c>
      <c r="T48" s="9"/>
      <c r="U48" s="10">
        <v>0.43649866666666665</v>
      </c>
      <c r="AC48" s="9"/>
      <c r="AD48" s="10">
        <v>0.33151999999999998</v>
      </c>
    </row>
    <row r="49" spans="1:30" x14ac:dyDescent="0.55000000000000004">
      <c r="A49">
        <v>6</v>
      </c>
      <c r="B49">
        <v>4</v>
      </c>
      <c r="C49">
        <v>3</v>
      </c>
      <c r="D49">
        <v>1455</v>
      </c>
      <c r="E49">
        <v>0</v>
      </c>
      <c r="F49">
        <v>1666</v>
      </c>
      <c r="G49">
        <v>31380</v>
      </c>
      <c r="H49">
        <v>2590</v>
      </c>
      <c r="I49">
        <v>11890</v>
      </c>
      <c r="J49">
        <v>128578</v>
      </c>
      <c r="K49">
        <v>162</v>
      </c>
      <c r="L49">
        <v>48982</v>
      </c>
      <c r="M49">
        <v>1</v>
      </c>
      <c r="N49">
        <v>0.92045500000000002</v>
      </c>
      <c r="O49">
        <v>1</v>
      </c>
      <c r="P49">
        <f t="shared" si="0"/>
        <v>0.97348500000000004</v>
      </c>
      <c r="T49" s="9"/>
      <c r="U49" s="10">
        <v>0.48438099999999995</v>
      </c>
      <c r="AC49" s="9"/>
      <c r="AD49" s="10">
        <v>0.23164899999999999</v>
      </c>
    </row>
    <row r="50" spans="1:30" x14ac:dyDescent="0.55000000000000004">
      <c r="A50">
        <v>7</v>
      </c>
      <c r="B50">
        <v>4</v>
      </c>
      <c r="C50">
        <v>3</v>
      </c>
      <c r="D50">
        <v>2414</v>
      </c>
      <c r="E50">
        <v>0</v>
      </c>
      <c r="F50">
        <v>1299</v>
      </c>
      <c r="G50">
        <v>22830</v>
      </c>
      <c r="H50">
        <v>1092</v>
      </c>
      <c r="I50">
        <v>11890</v>
      </c>
      <c r="J50">
        <v>117056</v>
      </c>
      <c r="K50">
        <v>158</v>
      </c>
      <c r="L50">
        <v>39526</v>
      </c>
      <c r="M50">
        <v>0.910389</v>
      </c>
      <c r="N50">
        <v>0.89772700000000005</v>
      </c>
      <c r="O50">
        <v>0.80694900000000003</v>
      </c>
      <c r="P50">
        <f t="shared" si="0"/>
        <v>0.87168833333333329</v>
      </c>
      <c r="T50" s="9"/>
      <c r="U50" s="10">
        <v>0.49889766666666668</v>
      </c>
      <c r="AC50" s="9"/>
      <c r="AD50" s="10">
        <v>0.30341800000000002</v>
      </c>
    </row>
    <row r="51" spans="1:30" x14ac:dyDescent="0.55000000000000004">
      <c r="A51">
        <v>8</v>
      </c>
      <c r="B51">
        <v>4</v>
      </c>
      <c r="C51">
        <v>3</v>
      </c>
      <c r="D51">
        <v>2414</v>
      </c>
      <c r="E51">
        <v>0</v>
      </c>
      <c r="F51">
        <v>1666</v>
      </c>
      <c r="G51">
        <v>31380</v>
      </c>
      <c r="H51">
        <v>731</v>
      </c>
      <c r="I51">
        <v>8620</v>
      </c>
      <c r="J51">
        <v>126094</v>
      </c>
      <c r="K51">
        <v>166</v>
      </c>
      <c r="L51">
        <v>44811</v>
      </c>
      <c r="M51">
        <v>0.98068100000000002</v>
      </c>
      <c r="N51">
        <v>0.94318199999999996</v>
      </c>
      <c r="O51">
        <v>0.91484600000000005</v>
      </c>
      <c r="P51">
        <f t="shared" si="0"/>
        <v>0.94623633333333323</v>
      </c>
      <c r="T51" s="11">
        <v>3</v>
      </c>
      <c r="U51" s="12"/>
      <c r="AC51" s="9"/>
      <c r="AD51" s="10">
        <v>0.26899099999999998</v>
      </c>
    </row>
    <row r="52" spans="1:30" x14ac:dyDescent="0.55000000000000004">
      <c r="A52">
        <v>9</v>
      </c>
      <c r="B52">
        <v>4</v>
      </c>
      <c r="C52">
        <v>4</v>
      </c>
      <c r="D52">
        <v>1028</v>
      </c>
      <c r="E52">
        <v>0</v>
      </c>
      <c r="F52">
        <v>2538</v>
      </c>
      <c r="G52">
        <v>27336</v>
      </c>
      <c r="H52">
        <v>1291</v>
      </c>
      <c r="I52">
        <v>11890</v>
      </c>
      <c r="J52">
        <v>124474</v>
      </c>
      <c r="K52">
        <v>146</v>
      </c>
      <c r="L52">
        <v>44083</v>
      </c>
      <c r="M52">
        <v>0.968082</v>
      </c>
      <c r="N52">
        <v>0.82954499999999998</v>
      </c>
      <c r="O52">
        <v>0.89998400000000001</v>
      </c>
      <c r="P52">
        <f t="shared" si="0"/>
        <v>0.89920366666666662</v>
      </c>
      <c r="T52" s="9"/>
      <c r="U52" s="10">
        <v>0.78937366666666664</v>
      </c>
      <c r="AC52" s="9"/>
      <c r="AD52" s="10">
        <v>0.14501700000000001</v>
      </c>
    </row>
    <row r="53" spans="1:30" x14ac:dyDescent="0.55000000000000004">
      <c r="A53">
        <v>10</v>
      </c>
      <c r="B53">
        <v>4</v>
      </c>
      <c r="C53">
        <v>4</v>
      </c>
      <c r="D53">
        <v>1028</v>
      </c>
      <c r="E53">
        <v>0</v>
      </c>
      <c r="F53">
        <v>1062</v>
      </c>
      <c r="G53">
        <v>21372</v>
      </c>
      <c r="H53">
        <v>5135</v>
      </c>
      <c r="I53">
        <v>11890</v>
      </c>
      <c r="J53">
        <v>117192</v>
      </c>
      <c r="K53">
        <v>162</v>
      </c>
      <c r="L53">
        <v>40487</v>
      </c>
      <c r="M53">
        <v>0.91144700000000001</v>
      </c>
      <c r="N53">
        <v>0.92045500000000002</v>
      </c>
      <c r="O53">
        <v>0.826569</v>
      </c>
      <c r="P53">
        <f t="shared" si="0"/>
        <v>0.88615699999999997</v>
      </c>
      <c r="T53" s="9"/>
      <c r="U53" s="10">
        <v>0.80925766666666676</v>
      </c>
      <c r="AC53" s="11">
        <v>3</v>
      </c>
      <c r="AD53" s="12"/>
    </row>
    <row r="54" spans="1:30" x14ac:dyDescent="0.55000000000000004">
      <c r="A54">
        <v>11</v>
      </c>
      <c r="B54">
        <v>4</v>
      </c>
      <c r="C54">
        <v>4</v>
      </c>
      <c r="D54">
        <v>2283</v>
      </c>
      <c r="E54">
        <v>0</v>
      </c>
      <c r="F54">
        <v>1062</v>
      </c>
      <c r="G54">
        <v>21372</v>
      </c>
      <c r="H54">
        <v>1784</v>
      </c>
      <c r="I54">
        <v>11890</v>
      </c>
      <c r="J54">
        <v>116310</v>
      </c>
      <c r="K54">
        <v>160</v>
      </c>
      <c r="L54">
        <v>38391</v>
      </c>
      <c r="M54">
        <v>0.90458700000000003</v>
      </c>
      <c r="N54">
        <v>0.90909099999999998</v>
      </c>
      <c r="O54">
        <v>0.78377799999999997</v>
      </c>
      <c r="P54">
        <f t="shared" si="0"/>
        <v>0.86581866666666663</v>
      </c>
      <c r="T54" s="9"/>
      <c r="U54" s="10">
        <v>0.81296533333333321</v>
      </c>
      <c r="AC54" s="9"/>
      <c r="AD54" s="10">
        <v>1</v>
      </c>
    </row>
    <row r="55" spans="1:30" x14ac:dyDescent="0.55000000000000004">
      <c r="A55">
        <v>12</v>
      </c>
      <c r="B55">
        <v>4</v>
      </c>
      <c r="C55">
        <v>4</v>
      </c>
      <c r="D55">
        <v>1028</v>
      </c>
      <c r="E55">
        <v>0</v>
      </c>
      <c r="F55">
        <v>491</v>
      </c>
      <c r="G55">
        <v>5946</v>
      </c>
      <c r="H55">
        <v>8605</v>
      </c>
      <c r="I55">
        <v>11890</v>
      </c>
      <c r="J55">
        <v>105708</v>
      </c>
      <c r="K55">
        <v>102</v>
      </c>
      <c r="L55">
        <v>27960</v>
      </c>
      <c r="M55">
        <v>0.82213099999999995</v>
      </c>
      <c r="N55">
        <v>0.57954499999999998</v>
      </c>
      <c r="O55">
        <v>0.57082200000000005</v>
      </c>
      <c r="P55">
        <f t="shared" si="0"/>
        <v>0.65749933333333332</v>
      </c>
      <c r="T55" s="9"/>
      <c r="U55" s="10">
        <v>0.81388766666666668</v>
      </c>
      <c r="AC55" s="9"/>
      <c r="AD55" s="10">
        <v>0.78920500000000005</v>
      </c>
    </row>
    <row r="56" spans="1:30" x14ac:dyDescent="0.55000000000000004">
      <c r="A56">
        <v>13</v>
      </c>
      <c r="B56">
        <v>4</v>
      </c>
      <c r="C56">
        <v>4</v>
      </c>
      <c r="D56">
        <v>2283</v>
      </c>
      <c r="E56">
        <v>0</v>
      </c>
      <c r="F56">
        <v>264</v>
      </c>
      <c r="G56">
        <v>2118</v>
      </c>
      <c r="H56">
        <v>3128</v>
      </c>
      <c r="I56">
        <v>11890</v>
      </c>
      <c r="J56">
        <v>100986</v>
      </c>
      <c r="K56">
        <v>92</v>
      </c>
      <c r="L56">
        <v>19683</v>
      </c>
      <c r="M56">
        <v>0.78540699999999997</v>
      </c>
      <c r="N56">
        <v>0.52272700000000005</v>
      </c>
      <c r="O56">
        <v>0.401841</v>
      </c>
      <c r="P56">
        <f t="shared" si="0"/>
        <v>0.56999166666666667</v>
      </c>
      <c r="T56" s="9"/>
      <c r="U56" s="10">
        <v>0.81496933333333332</v>
      </c>
      <c r="AC56" s="9"/>
      <c r="AD56" s="10">
        <v>0.94383700000000004</v>
      </c>
    </row>
    <row r="57" spans="1:30" x14ac:dyDescent="0.55000000000000004">
      <c r="A57">
        <v>14</v>
      </c>
      <c r="B57">
        <v>4</v>
      </c>
      <c r="C57">
        <v>4</v>
      </c>
      <c r="D57">
        <v>4017</v>
      </c>
      <c r="E57">
        <v>0</v>
      </c>
      <c r="F57">
        <v>491</v>
      </c>
      <c r="G57">
        <v>5946</v>
      </c>
      <c r="H57">
        <v>477</v>
      </c>
      <c r="I57">
        <v>6850</v>
      </c>
      <c r="J57">
        <v>102288</v>
      </c>
      <c r="K57">
        <v>114</v>
      </c>
      <c r="L57">
        <v>17782</v>
      </c>
      <c r="M57">
        <v>0.79553300000000005</v>
      </c>
      <c r="N57">
        <v>0.64772700000000005</v>
      </c>
      <c r="O57">
        <v>0.36303099999999999</v>
      </c>
      <c r="P57">
        <f t="shared" si="0"/>
        <v>0.60209699999999999</v>
      </c>
      <c r="T57" s="9"/>
      <c r="U57" s="10">
        <v>0.82388133333333347</v>
      </c>
      <c r="AC57" s="9"/>
      <c r="AD57" s="10">
        <v>0.80620499999999995</v>
      </c>
    </row>
    <row r="58" spans="1:30" x14ac:dyDescent="0.55000000000000004">
      <c r="A58">
        <v>1</v>
      </c>
      <c r="B58">
        <v>5</v>
      </c>
      <c r="C58">
        <v>1</v>
      </c>
      <c r="D58">
        <v>2312</v>
      </c>
      <c r="E58">
        <v>0</v>
      </c>
      <c r="F58">
        <v>1777</v>
      </c>
      <c r="G58">
        <v>2304</v>
      </c>
      <c r="H58">
        <v>1149</v>
      </c>
      <c r="I58">
        <v>9520</v>
      </c>
      <c r="J58">
        <v>97306</v>
      </c>
      <c r="K58">
        <v>8</v>
      </c>
      <c r="L58">
        <v>17062</v>
      </c>
      <c r="M58">
        <v>0.74452200000000002</v>
      </c>
      <c r="N58">
        <v>3.7037E-2</v>
      </c>
      <c r="O58">
        <v>0.33422099999999999</v>
      </c>
      <c r="P58">
        <f t="shared" si="0"/>
        <v>0.37192666666666668</v>
      </c>
      <c r="T58" s="9"/>
      <c r="U58" s="10">
        <v>0.82964800000000005</v>
      </c>
      <c r="AC58" s="9"/>
      <c r="AD58" s="10">
        <v>0.78022899999999995</v>
      </c>
    </row>
    <row r="59" spans="1:30" x14ac:dyDescent="0.55000000000000004">
      <c r="A59">
        <v>2</v>
      </c>
      <c r="B59">
        <v>5</v>
      </c>
      <c r="C59">
        <v>2</v>
      </c>
      <c r="D59">
        <v>2846</v>
      </c>
      <c r="E59">
        <v>0</v>
      </c>
      <c r="F59">
        <v>1378</v>
      </c>
      <c r="G59">
        <v>0</v>
      </c>
      <c r="H59">
        <v>1036</v>
      </c>
      <c r="I59">
        <v>7350</v>
      </c>
      <c r="J59">
        <v>92092</v>
      </c>
      <c r="K59">
        <v>34</v>
      </c>
      <c r="L59">
        <v>12610</v>
      </c>
      <c r="M59">
        <v>0.70462800000000003</v>
      </c>
      <c r="N59">
        <v>0.15740699999999999</v>
      </c>
      <c r="O59">
        <v>0.24701300000000001</v>
      </c>
      <c r="P59">
        <f t="shared" si="0"/>
        <v>0.36968266666666666</v>
      </c>
      <c r="T59" s="9"/>
      <c r="U59" s="10">
        <v>0.837951</v>
      </c>
      <c r="AC59" s="9"/>
      <c r="AD59" s="10">
        <v>0.88474900000000001</v>
      </c>
    </row>
    <row r="60" spans="1:30" x14ac:dyDescent="0.55000000000000004">
      <c r="A60">
        <v>3</v>
      </c>
      <c r="B60">
        <v>5</v>
      </c>
      <c r="C60">
        <v>3</v>
      </c>
      <c r="D60">
        <v>2250</v>
      </c>
      <c r="E60">
        <v>0</v>
      </c>
      <c r="F60">
        <v>1294</v>
      </c>
      <c r="G60">
        <v>28842</v>
      </c>
      <c r="H60">
        <v>2638</v>
      </c>
      <c r="I60">
        <v>13310</v>
      </c>
      <c r="J60">
        <v>122294</v>
      </c>
      <c r="K60">
        <v>202</v>
      </c>
      <c r="L60">
        <v>48334</v>
      </c>
      <c r="M60">
        <v>0.93571300000000002</v>
      </c>
      <c r="N60">
        <v>0.93518500000000004</v>
      </c>
      <c r="O60">
        <v>0.946797</v>
      </c>
      <c r="P60">
        <f t="shared" si="0"/>
        <v>0.93923166666666669</v>
      </c>
      <c r="T60" s="9"/>
      <c r="U60" s="10">
        <v>0.8381453333333333</v>
      </c>
      <c r="AC60" s="9"/>
      <c r="AD60" s="10">
        <v>0.95716599999999996</v>
      </c>
    </row>
    <row r="61" spans="1:30" x14ac:dyDescent="0.55000000000000004">
      <c r="A61">
        <v>4</v>
      </c>
      <c r="B61">
        <v>5</v>
      </c>
      <c r="C61">
        <v>3</v>
      </c>
      <c r="D61">
        <v>2250</v>
      </c>
      <c r="E61">
        <v>0</v>
      </c>
      <c r="F61">
        <v>1652</v>
      </c>
      <c r="G61">
        <v>32832</v>
      </c>
      <c r="H61">
        <v>1618</v>
      </c>
      <c r="I61">
        <v>10510</v>
      </c>
      <c r="J61">
        <v>126388</v>
      </c>
      <c r="K61">
        <v>216</v>
      </c>
      <c r="L61">
        <v>48863</v>
      </c>
      <c r="M61">
        <v>0.96703799999999995</v>
      </c>
      <c r="N61">
        <v>1</v>
      </c>
      <c r="O61">
        <v>0.95716000000000001</v>
      </c>
      <c r="P61">
        <f t="shared" si="0"/>
        <v>0.97473266666666669</v>
      </c>
      <c r="T61" s="9"/>
      <c r="U61" s="10">
        <v>0.84189633333333325</v>
      </c>
      <c r="AC61" s="9"/>
      <c r="AD61" s="10">
        <v>0.87236100000000005</v>
      </c>
    </row>
    <row r="62" spans="1:30" x14ac:dyDescent="0.55000000000000004">
      <c r="A62">
        <v>5</v>
      </c>
      <c r="B62">
        <v>5</v>
      </c>
      <c r="C62">
        <v>3</v>
      </c>
      <c r="D62">
        <v>1724</v>
      </c>
      <c r="E62">
        <v>0</v>
      </c>
      <c r="F62">
        <v>1294</v>
      </c>
      <c r="G62">
        <v>28842</v>
      </c>
      <c r="H62">
        <v>4309</v>
      </c>
      <c r="I62">
        <v>13310</v>
      </c>
      <c r="J62">
        <v>122294</v>
      </c>
      <c r="K62">
        <v>168</v>
      </c>
      <c r="L62">
        <v>49479</v>
      </c>
      <c r="M62">
        <v>0.93571300000000002</v>
      </c>
      <c r="N62">
        <v>0.77777799999999997</v>
      </c>
      <c r="O62">
        <v>0.96922600000000003</v>
      </c>
      <c r="P62">
        <f t="shared" si="0"/>
        <v>0.8942389999999999</v>
      </c>
      <c r="T62" s="9"/>
      <c r="U62" s="10">
        <v>0.84201499999999996</v>
      </c>
      <c r="AC62" s="9"/>
      <c r="AD62" s="10">
        <v>0.96668600000000005</v>
      </c>
    </row>
    <row r="63" spans="1:30" x14ac:dyDescent="0.55000000000000004">
      <c r="A63">
        <v>6</v>
      </c>
      <c r="B63">
        <v>5</v>
      </c>
      <c r="C63">
        <v>3</v>
      </c>
      <c r="D63">
        <v>1724</v>
      </c>
      <c r="E63">
        <v>0</v>
      </c>
      <c r="F63">
        <v>1652</v>
      </c>
      <c r="G63">
        <v>32832</v>
      </c>
      <c r="H63">
        <v>2969</v>
      </c>
      <c r="I63">
        <v>10840</v>
      </c>
      <c r="J63">
        <v>127090</v>
      </c>
      <c r="K63">
        <v>182</v>
      </c>
      <c r="L63">
        <v>50018</v>
      </c>
      <c r="M63">
        <v>0.97240899999999997</v>
      </c>
      <c r="N63">
        <v>0.84259300000000004</v>
      </c>
      <c r="O63">
        <v>0.97978500000000002</v>
      </c>
      <c r="P63">
        <f t="shared" si="0"/>
        <v>0.9315956666666666</v>
      </c>
      <c r="T63" s="9"/>
      <c r="U63" s="10">
        <v>0.84593133333333326</v>
      </c>
      <c r="AC63" s="9"/>
      <c r="AD63" s="10">
        <v>0.92962900000000004</v>
      </c>
    </row>
    <row r="64" spans="1:30" x14ac:dyDescent="0.55000000000000004">
      <c r="A64">
        <v>7</v>
      </c>
      <c r="B64">
        <v>5</v>
      </c>
      <c r="C64">
        <v>3</v>
      </c>
      <c r="D64">
        <v>2739</v>
      </c>
      <c r="E64">
        <v>0</v>
      </c>
      <c r="F64">
        <v>1294</v>
      </c>
      <c r="G64">
        <v>28842</v>
      </c>
      <c r="H64">
        <v>1600</v>
      </c>
      <c r="I64">
        <v>13310</v>
      </c>
      <c r="J64">
        <v>120890</v>
      </c>
      <c r="K64">
        <v>196</v>
      </c>
      <c r="L64">
        <v>47785</v>
      </c>
      <c r="M64">
        <v>0.92497099999999999</v>
      </c>
      <c r="N64">
        <v>0.90740699999999996</v>
      </c>
      <c r="O64">
        <v>0.93604299999999996</v>
      </c>
      <c r="P64">
        <f t="shared" si="0"/>
        <v>0.92280700000000004</v>
      </c>
      <c r="T64" s="9"/>
      <c r="U64" s="10">
        <v>0.84594799999999992</v>
      </c>
      <c r="AC64" s="9"/>
      <c r="AD64" s="10">
        <v>0.94796899999999995</v>
      </c>
    </row>
    <row r="65" spans="1:30" x14ac:dyDescent="0.55000000000000004">
      <c r="A65">
        <v>8</v>
      </c>
      <c r="B65">
        <v>5</v>
      </c>
      <c r="C65">
        <v>3</v>
      </c>
      <c r="D65">
        <v>2739</v>
      </c>
      <c r="E65">
        <v>0</v>
      </c>
      <c r="F65">
        <v>1652</v>
      </c>
      <c r="G65">
        <v>32832</v>
      </c>
      <c r="H65">
        <v>903</v>
      </c>
      <c r="I65">
        <v>8870</v>
      </c>
      <c r="J65">
        <v>124570</v>
      </c>
      <c r="K65">
        <v>198</v>
      </c>
      <c r="L65">
        <v>46997</v>
      </c>
      <c r="M65">
        <v>0.95312799999999998</v>
      </c>
      <c r="N65">
        <v>0.91666700000000001</v>
      </c>
      <c r="O65">
        <v>0.92060699999999995</v>
      </c>
      <c r="P65">
        <f t="shared" si="0"/>
        <v>0.93013399999999991</v>
      </c>
      <c r="T65" s="9"/>
      <c r="U65" s="10">
        <v>0.84669266666666665</v>
      </c>
      <c r="AC65" s="9"/>
      <c r="AD65" s="10">
        <v>0.81289699999999998</v>
      </c>
    </row>
    <row r="66" spans="1:30" x14ac:dyDescent="0.55000000000000004">
      <c r="A66">
        <v>9</v>
      </c>
      <c r="B66">
        <v>5</v>
      </c>
      <c r="C66">
        <v>4</v>
      </c>
      <c r="D66">
        <v>1232</v>
      </c>
      <c r="E66">
        <v>0</v>
      </c>
      <c r="F66">
        <v>2519</v>
      </c>
      <c r="G66">
        <v>36193</v>
      </c>
      <c r="H66">
        <v>1587</v>
      </c>
      <c r="I66">
        <v>9520</v>
      </c>
      <c r="J66">
        <v>130696</v>
      </c>
      <c r="K66">
        <v>154</v>
      </c>
      <c r="L66">
        <v>51050</v>
      </c>
      <c r="M66">
        <v>1</v>
      </c>
      <c r="N66">
        <v>0.71296300000000001</v>
      </c>
      <c r="O66">
        <v>1</v>
      </c>
      <c r="P66">
        <f t="shared" ref="P66:P115" si="13">(M66*1+N66*1+O66*1)/3</f>
        <v>0.90432100000000004</v>
      </c>
      <c r="T66" s="9"/>
      <c r="U66" s="10">
        <v>0.84739100000000001</v>
      </c>
      <c r="AC66" s="9"/>
      <c r="AD66" s="10">
        <v>0.80821399999999999</v>
      </c>
    </row>
    <row r="67" spans="1:30" x14ac:dyDescent="0.55000000000000004">
      <c r="A67">
        <v>10</v>
      </c>
      <c r="B67">
        <v>5</v>
      </c>
      <c r="C67">
        <v>4</v>
      </c>
      <c r="D67">
        <v>1232</v>
      </c>
      <c r="E67">
        <v>0</v>
      </c>
      <c r="F67">
        <v>875</v>
      </c>
      <c r="G67">
        <v>13440</v>
      </c>
      <c r="H67">
        <v>12705</v>
      </c>
      <c r="I67">
        <v>13310</v>
      </c>
      <c r="J67">
        <v>109936</v>
      </c>
      <c r="K67">
        <v>120</v>
      </c>
      <c r="L67">
        <v>41562</v>
      </c>
      <c r="M67">
        <v>0.84115799999999996</v>
      </c>
      <c r="N67">
        <v>0.55555600000000005</v>
      </c>
      <c r="O67">
        <v>0.81414299999999995</v>
      </c>
      <c r="P67">
        <f t="shared" si="13"/>
        <v>0.73695233333333332</v>
      </c>
      <c r="T67" s="9"/>
      <c r="U67" s="10">
        <v>0.85001433333333332</v>
      </c>
      <c r="AC67" s="9"/>
      <c r="AD67" s="10">
        <v>0.91012300000000002</v>
      </c>
    </row>
    <row r="68" spans="1:30" x14ac:dyDescent="0.55000000000000004">
      <c r="A68">
        <v>11</v>
      </c>
      <c r="B68">
        <v>5</v>
      </c>
      <c r="C68">
        <v>4</v>
      </c>
      <c r="D68">
        <v>2633</v>
      </c>
      <c r="E68">
        <v>0</v>
      </c>
      <c r="F68">
        <v>875</v>
      </c>
      <c r="G68">
        <v>13440</v>
      </c>
      <c r="H68">
        <v>2845</v>
      </c>
      <c r="I68">
        <v>13310</v>
      </c>
      <c r="J68">
        <v>109486</v>
      </c>
      <c r="K68">
        <v>152</v>
      </c>
      <c r="L68">
        <v>33103</v>
      </c>
      <c r="M68">
        <v>0.83771499999999999</v>
      </c>
      <c r="N68">
        <v>0.703704</v>
      </c>
      <c r="O68">
        <v>0.64844299999999999</v>
      </c>
      <c r="P68">
        <f t="shared" si="13"/>
        <v>0.72995399999999988</v>
      </c>
      <c r="T68" s="9"/>
      <c r="U68" s="10">
        <v>0.85225033333333344</v>
      </c>
      <c r="AC68" s="9"/>
      <c r="AD68" s="10">
        <v>0.92245600000000005</v>
      </c>
    </row>
    <row r="69" spans="1:30" x14ac:dyDescent="0.55000000000000004">
      <c r="A69">
        <v>12</v>
      </c>
      <c r="B69">
        <v>5</v>
      </c>
      <c r="C69">
        <v>4</v>
      </c>
      <c r="D69">
        <v>1232</v>
      </c>
      <c r="E69">
        <v>0</v>
      </c>
      <c r="F69">
        <v>470</v>
      </c>
      <c r="G69">
        <v>4710</v>
      </c>
      <c r="H69">
        <v>17864</v>
      </c>
      <c r="I69">
        <v>13310</v>
      </c>
      <c r="J69">
        <v>104032</v>
      </c>
      <c r="K69">
        <v>88</v>
      </c>
      <c r="L69">
        <v>37586</v>
      </c>
      <c r="M69">
        <v>0.79598500000000005</v>
      </c>
      <c r="N69">
        <v>0.40740700000000002</v>
      </c>
      <c r="O69">
        <v>0.736259</v>
      </c>
      <c r="P69">
        <f t="shared" si="13"/>
        <v>0.64655033333333334</v>
      </c>
      <c r="T69" s="9"/>
      <c r="U69" s="10">
        <v>0.85821833333333331</v>
      </c>
      <c r="AC69" s="9"/>
      <c r="AD69" s="10">
        <v>0.78161599999999998</v>
      </c>
    </row>
    <row r="70" spans="1:30" x14ac:dyDescent="0.55000000000000004">
      <c r="A70">
        <v>13</v>
      </c>
      <c r="B70">
        <v>5</v>
      </c>
      <c r="C70">
        <v>4</v>
      </c>
      <c r="D70">
        <v>2633</v>
      </c>
      <c r="E70">
        <v>0</v>
      </c>
      <c r="F70">
        <v>351</v>
      </c>
      <c r="G70">
        <v>2118</v>
      </c>
      <c r="H70">
        <v>4886</v>
      </c>
      <c r="I70">
        <v>13310</v>
      </c>
      <c r="J70">
        <v>101040</v>
      </c>
      <c r="K70">
        <v>114</v>
      </c>
      <c r="L70">
        <v>23299</v>
      </c>
      <c r="M70">
        <v>0.773092</v>
      </c>
      <c r="N70">
        <v>0.52777799999999997</v>
      </c>
      <c r="O70">
        <v>0.45639600000000002</v>
      </c>
      <c r="P70">
        <f t="shared" si="13"/>
        <v>0.58575533333333329</v>
      </c>
      <c r="T70" s="9"/>
      <c r="U70" s="10">
        <v>0.85836133333333331</v>
      </c>
      <c r="AC70" s="9"/>
      <c r="AD70" s="10">
        <v>0.84766600000000003</v>
      </c>
    </row>
    <row r="71" spans="1:30" x14ac:dyDescent="0.55000000000000004">
      <c r="A71">
        <v>14</v>
      </c>
      <c r="B71">
        <v>5</v>
      </c>
      <c r="C71">
        <v>4</v>
      </c>
      <c r="D71">
        <v>4646</v>
      </c>
      <c r="E71">
        <v>0</v>
      </c>
      <c r="F71">
        <v>470</v>
      </c>
      <c r="G71">
        <v>4710</v>
      </c>
      <c r="H71">
        <v>368</v>
      </c>
      <c r="I71">
        <v>3570</v>
      </c>
      <c r="J71">
        <v>96400</v>
      </c>
      <c r="K71">
        <v>76</v>
      </c>
      <c r="L71">
        <v>13764</v>
      </c>
      <c r="M71">
        <v>0.73758999999999997</v>
      </c>
      <c r="N71">
        <v>0.351852</v>
      </c>
      <c r="O71">
        <v>0.26961800000000002</v>
      </c>
      <c r="P71">
        <f t="shared" si="13"/>
        <v>0.45301999999999998</v>
      </c>
      <c r="T71" s="9"/>
      <c r="U71" s="10">
        <v>0.85908966666666664</v>
      </c>
      <c r="AC71" s="9"/>
      <c r="AD71" s="10">
        <v>0.81197200000000003</v>
      </c>
    </row>
    <row r="72" spans="1:30" x14ac:dyDescent="0.55000000000000004">
      <c r="A72">
        <v>1</v>
      </c>
      <c r="B72">
        <v>7</v>
      </c>
      <c r="C72">
        <v>1</v>
      </c>
      <c r="D72">
        <v>1322</v>
      </c>
      <c r="E72">
        <v>0</v>
      </c>
      <c r="F72">
        <v>1989</v>
      </c>
      <c r="G72">
        <v>2208</v>
      </c>
      <c r="H72">
        <v>812</v>
      </c>
      <c r="I72">
        <v>1640</v>
      </c>
      <c r="J72">
        <v>88832</v>
      </c>
      <c r="K72">
        <v>16</v>
      </c>
      <c r="L72">
        <v>7971</v>
      </c>
      <c r="M72">
        <v>0.66892600000000002</v>
      </c>
      <c r="N72">
        <v>7.5471700000000003E-2</v>
      </c>
      <c r="O72">
        <v>0.14992900000000001</v>
      </c>
      <c r="P72">
        <f t="shared" si="13"/>
        <v>0.29810890000000001</v>
      </c>
      <c r="T72" s="9"/>
      <c r="U72" s="10">
        <v>0.86458333333333337</v>
      </c>
      <c r="AC72" s="9"/>
      <c r="AD72" s="10">
        <v>0.983402</v>
      </c>
    </row>
    <row r="73" spans="1:30" x14ac:dyDescent="0.55000000000000004">
      <c r="A73">
        <v>2</v>
      </c>
      <c r="B73">
        <v>7</v>
      </c>
      <c r="C73">
        <v>2</v>
      </c>
      <c r="D73">
        <v>2266</v>
      </c>
      <c r="E73">
        <v>0</v>
      </c>
      <c r="F73">
        <v>902</v>
      </c>
      <c r="G73">
        <v>0</v>
      </c>
      <c r="H73">
        <v>1494</v>
      </c>
      <c r="I73">
        <v>7760</v>
      </c>
      <c r="J73">
        <v>90536</v>
      </c>
      <c r="K73">
        <v>114</v>
      </c>
      <c r="L73">
        <v>12422</v>
      </c>
      <c r="M73">
        <v>0.68175699999999995</v>
      </c>
      <c r="N73">
        <v>0.53773599999999999</v>
      </c>
      <c r="O73">
        <v>0.23365</v>
      </c>
      <c r="P73">
        <f t="shared" si="13"/>
        <v>0.48438099999999995</v>
      </c>
      <c r="T73" s="9"/>
      <c r="U73" s="10">
        <v>0.87080366666666664</v>
      </c>
      <c r="AC73" s="9"/>
      <c r="AD73" s="10">
        <v>0.83108099999999996</v>
      </c>
    </row>
    <row r="74" spans="1:30" x14ac:dyDescent="0.55000000000000004">
      <c r="A74">
        <v>3</v>
      </c>
      <c r="B74">
        <v>7</v>
      </c>
      <c r="C74">
        <v>3</v>
      </c>
      <c r="D74">
        <v>1679</v>
      </c>
      <c r="E74">
        <v>0</v>
      </c>
      <c r="F74">
        <v>1023</v>
      </c>
      <c r="G74">
        <v>25848</v>
      </c>
      <c r="H74">
        <v>2240</v>
      </c>
      <c r="I74">
        <v>9330</v>
      </c>
      <c r="J74">
        <v>113782</v>
      </c>
      <c r="K74">
        <v>176</v>
      </c>
      <c r="L74">
        <v>40122</v>
      </c>
      <c r="M74">
        <v>0.85680500000000004</v>
      </c>
      <c r="N74">
        <v>0.83018899999999995</v>
      </c>
      <c r="O74">
        <v>0.75466900000000003</v>
      </c>
      <c r="P74">
        <f t="shared" si="13"/>
        <v>0.81388766666666668</v>
      </c>
      <c r="T74" s="9"/>
      <c r="U74" s="10">
        <v>0.87168833333333329</v>
      </c>
      <c r="AC74" s="9"/>
      <c r="AD74" s="10">
        <v>0.80694900000000003</v>
      </c>
    </row>
    <row r="75" spans="1:30" x14ac:dyDescent="0.55000000000000004">
      <c r="A75">
        <v>4</v>
      </c>
      <c r="B75">
        <v>7</v>
      </c>
      <c r="C75">
        <v>3</v>
      </c>
      <c r="D75">
        <v>1679</v>
      </c>
      <c r="E75">
        <v>0</v>
      </c>
      <c r="F75">
        <v>1341</v>
      </c>
      <c r="G75">
        <v>30510</v>
      </c>
      <c r="H75">
        <v>1551</v>
      </c>
      <c r="I75">
        <v>4670</v>
      </c>
      <c r="J75">
        <v>115892</v>
      </c>
      <c r="K75">
        <v>192</v>
      </c>
      <c r="L75">
        <v>39751</v>
      </c>
      <c r="M75">
        <v>0.87269399999999997</v>
      </c>
      <c r="N75">
        <v>0.90566000000000002</v>
      </c>
      <c r="O75">
        <v>0.74769099999999999</v>
      </c>
      <c r="P75">
        <f t="shared" si="13"/>
        <v>0.84201499999999996</v>
      </c>
      <c r="T75" s="9"/>
      <c r="U75" s="10">
        <v>0.87264966666666677</v>
      </c>
      <c r="AC75" s="9"/>
      <c r="AD75" s="10">
        <v>0.91484600000000005</v>
      </c>
    </row>
    <row r="76" spans="1:30" x14ac:dyDescent="0.55000000000000004">
      <c r="A76">
        <v>5</v>
      </c>
      <c r="B76">
        <v>7</v>
      </c>
      <c r="C76">
        <v>3</v>
      </c>
      <c r="D76">
        <v>1254</v>
      </c>
      <c r="E76">
        <v>0</v>
      </c>
      <c r="F76">
        <v>1023</v>
      </c>
      <c r="G76">
        <v>25848</v>
      </c>
      <c r="H76">
        <v>3677</v>
      </c>
      <c r="I76">
        <v>9330</v>
      </c>
      <c r="J76">
        <v>114016</v>
      </c>
      <c r="K76">
        <v>156</v>
      </c>
      <c r="L76">
        <v>41134</v>
      </c>
      <c r="M76">
        <v>0.85856699999999997</v>
      </c>
      <c r="N76">
        <v>0.73584899999999998</v>
      </c>
      <c r="O76">
        <v>0.77370499999999998</v>
      </c>
      <c r="P76">
        <f t="shared" si="13"/>
        <v>0.78937366666666664</v>
      </c>
      <c r="T76" s="9"/>
      <c r="U76" s="10">
        <v>0.87513699999999994</v>
      </c>
      <c r="AC76" s="9"/>
      <c r="AD76" s="10">
        <v>0.946797</v>
      </c>
    </row>
    <row r="77" spans="1:30" x14ac:dyDescent="0.55000000000000004">
      <c r="A77">
        <v>6</v>
      </c>
      <c r="B77">
        <v>7</v>
      </c>
      <c r="C77">
        <v>3</v>
      </c>
      <c r="D77">
        <v>1254</v>
      </c>
      <c r="E77">
        <v>0</v>
      </c>
      <c r="F77">
        <v>1341</v>
      </c>
      <c r="G77">
        <v>30510</v>
      </c>
      <c r="H77">
        <v>2587</v>
      </c>
      <c r="I77">
        <v>9330</v>
      </c>
      <c r="J77">
        <v>117188</v>
      </c>
      <c r="K77">
        <v>174</v>
      </c>
      <c r="L77">
        <v>45022</v>
      </c>
      <c r="M77">
        <v>0.88245300000000004</v>
      </c>
      <c r="N77">
        <v>0.82075500000000001</v>
      </c>
      <c r="O77">
        <v>0.846835</v>
      </c>
      <c r="P77">
        <f t="shared" si="13"/>
        <v>0.85001433333333332</v>
      </c>
      <c r="T77" s="9"/>
      <c r="U77" s="10">
        <v>0.87693266666666669</v>
      </c>
      <c r="AC77" s="9"/>
      <c r="AD77" s="10">
        <v>0.95716000000000001</v>
      </c>
    </row>
    <row r="78" spans="1:30" x14ac:dyDescent="0.55000000000000004">
      <c r="A78">
        <v>7</v>
      </c>
      <c r="B78">
        <v>7</v>
      </c>
      <c r="C78">
        <v>3</v>
      </c>
      <c r="D78">
        <v>2074</v>
      </c>
      <c r="E78">
        <v>0</v>
      </c>
      <c r="F78">
        <v>1023</v>
      </c>
      <c r="G78">
        <v>25848</v>
      </c>
      <c r="H78">
        <v>1353</v>
      </c>
      <c r="I78">
        <v>9330</v>
      </c>
      <c r="J78">
        <v>113044</v>
      </c>
      <c r="K78">
        <v>200</v>
      </c>
      <c r="L78">
        <v>39631</v>
      </c>
      <c r="M78">
        <v>0.851248</v>
      </c>
      <c r="N78">
        <v>0.94339600000000001</v>
      </c>
      <c r="O78">
        <v>0.74543400000000004</v>
      </c>
      <c r="P78">
        <f t="shared" si="13"/>
        <v>0.84669266666666665</v>
      </c>
      <c r="T78" s="9"/>
      <c r="U78" s="10">
        <v>0.87791466666666673</v>
      </c>
      <c r="AC78" s="9"/>
      <c r="AD78" s="10">
        <v>0.96922600000000003</v>
      </c>
    </row>
    <row r="79" spans="1:30" x14ac:dyDescent="0.55000000000000004">
      <c r="A79">
        <v>8</v>
      </c>
      <c r="B79">
        <v>7</v>
      </c>
      <c r="C79">
        <v>3</v>
      </c>
      <c r="D79">
        <v>2074</v>
      </c>
      <c r="E79">
        <v>0</v>
      </c>
      <c r="F79">
        <v>1341</v>
      </c>
      <c r="G79">
        <v>30510</v>
      </c>
      <c r="H79">
        <v>903</v>
      </c>
      <c r="I79">
        <v>3200</v>
      </c>
      <c r="J79">
        <v>114470</v>
      </c>
      <c r="K79">
        <v>212</v>
      </c>
      <c r="L79">
        <v>38028</v>
      </c>
      <c r="M79">
        <v>0.86198600000000003</v>
      </c>
      <c r="N79">
        <v>1</v>
      </c>
      <c r="O79">
        <v>0.715283</v>
      </c>
      <c r="P79">
        <f t="shared" si="13"/>
        <v>0.85908966666666664</v>
      </c>
      <c r="T79" s="9"/>
      <c r="U79" s="10">
        <v>0.87809266666666674</v>
      </c>
      <c r="AC79" s="9"/>
      <c r="AD79" s="10">
        <v>0.97978500000000002</v>
      </c>
    </row>
    <row r="80" spans="1:30" x14ac:dyDescent="0.55000000000000004">
      <c r="A80">
        <v>9</v>
      </c>
      <c r="B80">
        <v>7</v>
      </c>
      <c r="C80">
        <v>4</v>
      </c>
      <c r="D80">
        <v>890</v>
      </c>
      <c r="E80">
        <v>0</v>
      </c>
      <c r="F80">
        <v>1926</v>
      </c>
      <c r="G80">
        <v>40885</v>
      </c>
      <c r="H80">
        <v>1705</v>
      </c>
      <c r="I80">
        <v>7760</v>
      </c>
      <c r="J80">
        <v>132798</v>
      </c>
      <c r="K80">
        <v>178</v>
      </c>
      <c r="L80">
        <v>53165</v>
      </c>
      <c r="M80">
        <v>1</v>
      </c>
      <c r="N80">
        <v>0.83962300000000001</v>
      </c>
      <c r="O80">
        <v>1</v>
      </c>
      <c r="P80">
        <f t="shared" si="13"/>
        <v>0.94654099999999997</v>
      </c>
      <c r="T80" s="9"/>
      <c r="U80" s="10">
        <v>0.88215200000000005</v>
      </c>
      <c r="AC80" s="9"/>
      <c r="AD80" s="10">
        <v>0.93604299999999996</v>
      </c>
    </row>
    <row r="81" spans="1:30" x14ac:dyDescent="0.55000000000000004">
      <c r="A81">
        <v>10</v>
      </c>
      <c r="B81">
        <v>7</v>
      </c>
      <c r="C81">
        <v>4</v>
      </c>
      <c r="D81">
        <v>890</v>
      </c>
      <c r="E81">
        <v>0</v>
      </c>
      <c r="F81">
        <v>879</v>
      </c>
      <c r="G81">
        <v>22350</v>
      </c>
      <c r="H81">
        <v>5559</v>
      </c>
      <c r="I81">
        <v>9330</v>
      </c>
      <c r="J81">
        <v>112502</v>
      </c>
      <c r="K81">
        <v>134</v>
      </c>
      <c r="L81">
        <v>39009</v>
      </c>
      <c r="M81">
        <v>0.84716599999999997</v>
      </c>
      <c r="N81">
        <v>0.63207500000000005</v>
      </c>
      <c r="O81">
        <v>0.73373500000000003</v>
      </c>
      <c r="P81">
        <f t="shared" si="13"/>
        <v>0.7376586666666668</v>
      </c>
      <c r="T81" s="9"/>
      <c r="U81" s="10">
        <v>0.88220166666666666</v>
      </c>
      <c r="AC81" s="9"/>
      <c r="AD81" s="10">
        <v>0.92060699999999995</v>
      </c>
    </row>
    <row r="82" spans="1:30" x14ac:dyDescent="0.55000000000000004">
      <c r="A82">
        <v>11</v>
      </c>
      <c r="B82">
        <v>7</v>
      </c>
      <c r="C82">
        <v>4</v>
      </c>
      <c r="D82">
        <v>2209</v>
      </c>
      <c r="E82">
        <v>0</v>
      </c>
      <c r="F82">
        <v>879</v>
      </c>
      <c r="G82">
        <v>22350</v>
      </c>
      <c r="H82">
        <v>1493</v>
      </c>
      <c r="I82">
        <v>9330</v>
      </c>
      <c r="J82">
        <v>110702</v>
      </c>
      <c r="K82">
        <v>206</v>
      </c>
      <c r="L82">
        <v>36262</v>
      </c>
      <c r="M82">
        <v>0.83361200000000002</v>
      </c>
      <c r="N82">
        <v>0.97169799999999995</v>
      </c>
      <c r="O82">
        <v>0.68206500000000003</v>
      </c>
      <c r="P82">
        <f t="shared" si="13"/>
        <v>0.829125</v>
      </c>
      <c r="T82" s="9"/>
      <c r="U82" s="10">
        <v>0.88297600000000009</v>
      </c>
      <c r="AC82" s="9"/>
      <c r="AD82" s="10">
        <v>0.67951600000000001</v>
      </c>
    </row>
    <row r="83" spans="1:30" x14ac:dyDescent="0.55000000000000004">
      <c r="A83">
        <v>12</v>
      </c>
      <c r="B83">
        <v>7</v>
      </c>
      <c r="C83">
        <v>4</v>
      </c>
      <c r="D83">
        <v>890</v>
      </c>
      <c r="E83">
        <v>0</v>
      </c>
      <c r="F83">
        <v>533</v>
      </c>
      <c r="G83">
        <v>5622</v>
      </c>
      <c r="H83">
        <v>6945</v>
      </c>
      <c r="I83">
        <v>9330</v>
      </c>
      <c r="J83">
        <v>100208</v>
      </c>
      <c r="K83">
        <v>74</v>
      </c>
      <c r="L83">
        <v>23320</v>
      </c>
      <c r="M83">
        <v>0.75458999999999998</v>
      </c>
      <c r="N83">
        <v>0.34905700000000001</v>
      </c>
      <c r="O83">
        <v>0.43863400000000002</v>
      </c>
      <c r="P83">
        <f t="shared" si="13"/>
        <v>0.51409366666666667</v>
      </c>
      <c r="T83" s="9"/>
      <c r="U83" s="10">
        <v>0.89029700000000001</v>
      </c>
      <c r="AC83" s="9"/>
      <c r="AD83" s="10">
        <v>0.64939800000000003</v>
      </c>
    </row>
    <row r="84" spans="1:30" x14ac:dyDescent="0.55000000000000004">
      <c r="A84">
        <v>13</v>
      </c>
      <c r="B84">
        <v>7</v>
      </c>
      <c r="C84">
        <v>4</v>
      </c>
      <c r="D84">
        <v>2209</v>
      </c>
      <c r="E84">
        <v>0</v>
      </c>
      <c r="F84">
        <v>245</v>
      </c>
      <c r="G84">
        <v>4758</v>
      </c>
      <c r="H84">
        <v>2892</v>
      </c>
      <c r="I84">
        <v>9330</v>
      </c>
      <c r="J84">
        <v>96798</v>
      </c>
      <c r="K84">
        <v>152</v>
      </c>
      <c r="L84">
        <v>19434</v>
      </c>
      <c r="M84">
        <v>0.728912</v>
      </c>
      <c r="N84">
        <v>0.71698099999999998</v>
      </c>
      <c r="O84">
        <v>0.365541</v>
      </c>
      <c r="P84">
        <f t="shared" si="13"/>
        <v>0.60381133333333326</v>
      </c>
      <c r="T84" s="9"/>
      <c r="U84" s="10">
        <v>0.89288533333333342</v>
      </c>
      <c r="AC84" s="9"/>
      <c r="AD84" s="10">
        <v>0.75319800000000003</v>
      </c>
    </row>
    <row r="85" spans="1:30" x14ac:dyDescent="0.55000000000000004">
      <c r="A85">
        <v>14</v>
      </c>
      <c r="B85">
        <v>7</v>
      </c>
      <c r="C85">
        <v>4</v>
      </c>
      <c r="D85">
        <v>3360</v>
      </c>
      <c r="E85">
        <v>0</v>
      </c>
      <c r="F85">
        <v>533</v>
      </c>
      <c r="G85">
        <v>5622</v>
      </c>
      <c r="H85">
        <v>267</v>
      </c>
      <c r="I85">
        <v>1730</v>
      </c>
      <c r="J85">
        <v>94934</v>
      </c>
      <c r="K85">
        <v>98</v>
      </c>
      <c r="L85">
        <v>11513</v>
      </c>
      <c r="M85">
        <v>0.71487500000000004</v>
      </c>
      <c r="N85">
        <v>0.46226400000000001</v>
      </c>
      <c r="O85">
        <v>0.21655199999999999</v>
      </c>
      <c r="P85">
        <f t="shared" si="13"/>
        <v>0.46456366666666665</v>
      </c>
      <c r="T85" s="9"/>
      <c r="U85" s="10">
        <v>0.8942389999999999</v>
      </c>
      <c r="AC85" s="9"/>
      <c r="AD85" s="10">
        <v>0.71908099999999997</v>
      </c>
    </row>
    <row r="86" spans="1:30" x14ac:dyDescent="0.55000000000000004">
      <c r="A86">
        <v>1</v>
      </c>
      <c r="B86">
        <v>8</v>
      </c>
      <c r="C86">
        <v>1</v>
      </c>
      <c r="D86">
        <v>1573</v>
      </c>
      <c r="E86">
        <v>0</v>
      </c>
      <c r="F86">
        <v>1518</v>
      </c>
      <c r="G86">
        <v>2664</v>
      </c>
      <c r="H86">
        <v>1276</v>
      </c>
      <c r="I86">
        <v>8200</v>
      </c>
      <c r="J86">
        <v>96424</v>
      </c>
      <c r="K86">
        <v>10</v>
      </c>
      <c r="L86">
        <v>15231</v>
      </c>
      <c r="M86">
        <v>0.73767199999999999</v>
      </c>
      <c r="N86">
        <v>4.7169799999999998E-2</v>
      </c>
      <c r="O86">
        <v>0.299481</v>
      </c>
      <c r="P86">
        <f t="shared" si="13"/>
        <v>0.36144093333333333</v>
      </c>
      <c r="T86" s="9"/>
      <c r="U86" s="10">
        <v>0.8968259999999999</v>
      </c>
      <c r="AC86" s="9"/>
      <c r="AD86" s="10">
        <v>0.632521</v>
      </c>
    </row>
    <row r="87" spans="1:30" x14ac:dyDescent="0.55000000000000004">
      <c r="A87">
        <v>2</v>
      </c>
      <c r="B87">
        <v>8</v>
      </c>
      <c r="C87">
        <v>2</v>
      </c>
      <c r="D87">
        <v>2346</v>
      </c>
      <c r="E87">
        <v>0</v>
      </c>
      <c r="F87">
        <v>1256</v>
      </c>
      <c r="G87">
        <v>0</v>
      </c>
      <c r="H87">
        <v>876</v>
      </c>
      <c r="I87">
        <v>9810</v>
      </c>
      <c r="J87">
        <v>94760</v>
      </c>
      <c r="K87">
        <v>50</v>
      </c>
      <c r="L87">
        <v>14288</v>
      </c>
      <c r="M87">
        <v>0.72494099999999995</v>
      </c>
      <c r="N87">
        <v>0.235849</v>
      </c>
      <c r="O87">
        <v>0.28093899999999999</v>
      </c>
      <c r="P87">
        <f t="shared" si="13"/>
        <v>0.41390966666666662</v>
      </c>
      <c r="T87" s="9"/>
      <c r="U87" s="10">
        <v>0.90115266666666682</v>
      </c>
      <c r="AC87" s="9"/>
      <c r="AD87" s="10">
        <v>0.58399100000000004</v>
      </c>
    </row>
    <row r="88" spans="1:30" x14ac:dyDescent="0.55000000000000004">
      <c r="A88">
        <v>3</v>
      </c>
      <c r="B88">
        <v>8</v>
      </c>
      <c r="C88">
        <v>3</v>
      </c>
      <c r="D88">
        <v>1779</v>
      </c>
      <c r="E88">
        <v>0</v>
      </c>
      <c r="F88">
        <v>1089</v>
      </c>
      <c r="G88">
        <v>28470</v>
      </c>
      <c r="H88">
        <v>2645</v>
      </c>
      <c r="I88">
        <v>11130</v>
      </c>
      <c r="J88">
        <v>121260</v>
      </c>
      <c r="K88">
        <v>212</v>
      </c>
      <c r="L88">
        <v>45113</v>
      </c>
      <c r="M88">
        <v>0.927674</v>
      </c>
      <c r="N88">
        <v>1</v>
      </c>
      <c r="O88">
        <v>0.88703799999999999</v>
      </c>
      <c r="P88">
        <f t="shared" si="13"/>
        <v>0.93823733333333337</v>
      </c>
      <c r="T88" s="9"/>
      <c r="U88" s="10">
        <v>0.90711333333333322</v>
      </c>
      <c r="AC88" s="9"/>
      <c r="AD88" s="10">
        <v>0.75466900000000003</v>
      </c>
    </row>
    <row r="89" spans="1:30" x14ac:dyDescent="0.55000000000000004">
      <c r="A89">
        <v>4</v>
      </c>
      <c r="B89">
        <v>8</v>
      </c>
      <c r="C89">
        <v>3</v>
      </c>
      <c r="D89">
        <v>1779</v>
      </c>
      <c r="E89">
        <v>0</v>
      </c>
      <c r="F89">
        <v>1454</v>
      </c>
      <c r="G89">
        <v>30810</v>
      </c>
      <c r="H89">
        <v>1262</v>
      </c>
      <c r="I89">
        <v>10800</v>
      </c>
      <c r="J89">
        <v>129142</v>
      </c>
      <c r="K89">
        <v>212</v>
      </c>
      <c r="L89">
        <v>46106</v>
      </c>
      <c r="M89">
        <v>0.98797400000000002</v>
      </c>
      <c r="N89">
        <v>1</v>
      </c>
      <c r="O89">
        <v>0.90656300000000001</v>
      </c>
      <c r="P89">
        <f t="shared" si="13"/>
        <v>0.9648456666666666</v>
      </c>
      <c r="T89" s="9"/>
      <c r="U89" s="10">
        <v>0.90749533333333332</v>
      </c>
      <c r="AC89" s="9"/>
      <c r="AD89" s="10">
        <v>0.74769099999999999</v>
      </c>
    </row>
    <row r="90" spans="1:30" x14ac:dyDescent="0.55000000000000004">
      <c r="A90">
        <v>5</v>
      </c>
      <c r="B90">
        <v>8</v>
      </c>
      <c r="C90">
        <v>3</v>
      </c>
      <c r="D90">
        <v>1297</v>
      </c>
      <c r="E90">
        <v>0</v>
      </c>
      <c r="F90">
        <v>1089</v>
      </c>
      <c r="G90">
        <v>28470</v>
      </c>
      <c r="H90">
        <v>4315</v>
      </c>
      <c r="I90">
        <v>13000</v>
      </c>
      <c r="J90">
        <v>121422</v>
      </c>
      <c r="K90">
        <v>160</v>
      </c>
      <c r="L90">
        <v>48171</v>
      </c>
      <c r="M90">
        <v>0.92891400000000002</v>
      </c>
      <c r="N90">
        <v>0.75471699999999997</v>
      </c>
      <c r="O90">
        <v>0.94716699999999998</v>
      </c>
      <c r="P90">
        <f t="shared" si="13"/>
        <v>0.87693266666666669</v>
      </c>
      <c r="T90" s="9"/>
      <c r="U90" s="10">
        <v>0.90935633333333321</v>
      </c>
      <c r="AC90" s="9"/>
      <c r="AD90" s="10">
        <v>0.77370499999999998</v>
      </c>
    </row>
    <row r="91" spans="1:30" x14ac:dyDescent="0.55000000000000004">
      <c r="A91">
        <v>6</v>
      </c>
      <c r="B91">
        <v>8</v>
      </c>
      <c r="C91">
        <v>3</v>
      </c>
      <c r="D91">
        <v>1297</v>
      </c>
      <c r="E91">
        <v>0</v>
      </c>
      <c r="F91">
        <v>1454</v>
      </c>
      <c r="G91">
        <v>30810</v>
      </c>
      <c r="H91">
        <v>2336</v>
      </c>
      <c r="I91">
        <v>11330</v>
      </c>
      <c r="J91">
        <v>129178</v>
      </c>
      <c r="K91">
        <v>164</v>
      </c>
      <c r="L91">
        <v>47229</v>
      </c>
      <c r="M91">
        <v>0.98824900000000004</v>
      </c>
      <c r="N91">
        <v>0.77358499999999997</v>
      </c>
      <c r="O91">
        <v>0.92864400000000002</v>
      </c>
      <c r="P91">
        <f t="shared" si="13"/>
        <v>0.8968259999999999</v>
      </c>
      <c r="T91" s="9"/>
      <c r="U91" s="10">
        <v>0.91841899999999999</v>
      </c>
      <c r="AC91" s="9"/>
      <c r="AD91" s="10">
        <v>0.846835</v>
      </c>
    </row>
    <row r="92" spans="1:30" x14ac:dyDescent="0.55000000000000004">
      <c r="A92">
        <v>7</v>
      </c>
      <c r="B92">
        <v>8</v>
      </c>
      <c r="C92">
        <v>3</v>
      </c>
      <c r="D92">
        <v>2229</v>
      </c>
      <c r="E92">
        <v>0</v>
      </c>
      <c r="F92">
        <v>1089</v>
      </c>
      <c r="G92">
        <v>28470</v>
      </c>
      <c r="H92">
        <v>1920</v>
      </c>
      <c r="I92">
        <v>11130</v>
      </c>
      <c r="J92">
        <v>121260</v>
      </c>
      <c r="K92">
        <v>178</v>
      </c>
      <c r="L92">
        <v>44838</v>
      </c>
      <c r="M92">
        <v>0.927674</v>
      </c>
      <c r="N92">
        <v>0.83962300000000001</v>
      </c>
      <c r="O92">
        <v>0.88163100000000005</v>
      </c>
      <c r="P92">
        <f t="shared" si="13"/>
        <v>0.88297600000000009</v>
      </c>
      <c r="T92" s="9"/>
      <c r="U92" s="10">
        <v>0.92224566666666663</v>
      </c>
      <c r="AC92" s="9"/>
      <c r="AD92" s="10">
        <v>0.74543400000000004</v>
      </c>
    </row>
    <row r="93" spans="1:30" x14ac:dyDescent="0.55000000000000004">
      <c r="A93">
        <v>8</v>
      </c>
      <c r="B93">
        <v>8</v>
      </c>
      <c r="C93">
        <v>3</v>
      </c>
      <c r="D93">
        <v>2229</v>
      </c>
      <c r="E93">
        <v>0</v>
      </c>
      <c r="F93">
        <v>1454</v>
      </c>
      <c r="G93">
        <v>30810</v>
      </c>
      <c r="H93">
        <v>716</v>
      </c>
      <c r="I93">
        <v>7470</v>
      </c>
      <c r="J93">
        <v>127288</v>
      </c>
      <c r="K93">
        <v>174</v>
      </c>
      <c r="L93">
        <v>42680</v>
      </c>
      <c r="M93">
        <v>0.97379000000000004</v>
      </c>
      <c r="N93">
        <v>0.82075500000000001</v>
      </c>
      <c r="O93">
        <v>0.83919900000000003</v>
      </c>
      <c r="P93">
        <f t="shared" si="13"/>
        <v>0.87791466666666673</v>
      </c>
      <c r="T93" s="9"/>
      <c r="U93" s="10">
        <v>0.92228200000000005</v>
      </c>
      <c r="AC93" s="9"/>
      <c r="AD93" s="10">
        <v>0.715283</v>
      </c>
    </row>
    <row r="94" spans="1:30" x14ac:dyDescent="0.55000000000000004">
      <c r="A94">
        <v>9</v>
      </c>
      <c r="B94">
        <v>8</v>
      </c>
      <c r="C94">
        <v>4</v>
      </c>
      <c r="D94">
        <v>849</v>
      </c>
      <c r="E94">
        <v>0</v>
      </c>
      <c r="F94">
        <v>2162</v>
      </c>
      <c r="G94">
        <v>36048</v>
      </c>
      <c r="H94">
        <v>1988</v>
      </c>
      <c r="I94">
        <v>9810</v>
      </c>
      <c r="J94">
        <v>130714</v>
      </c>
      <c r="K94">
        <v>144</v>
      </c>
      <c r="L94">
        <v>50858</v>
      </c>
      <c r="M94">
        <v>1</v>
      </c>
      <c r="N94">
        <v>0.67924499999999999</v>
      </c>
      <c r="O94">
        <v>1</v>
      </c>
      <c r="P94">
        <f t="shared" si="13"/>
        <v>0.89308166666666666</v>
      </c>
      <c r="T94" s="9"/>
      <c r="U94" s="10">
        <v>0.92280700000000004</v>
      </c>
      <c r="AC94" s="9"/>
      <c r="AD94" s="10">
        <v>0.88703799999999999</v>
      </c>
    </row>
    <row r="95" spans="1:30" x14ac:dyDescent="0.55000000000000004">
      <c r="A95">
        <v>10</v>
      </c>
      <c r="B95">
        <v>8</v>
      </c>
      <c r="C95">
        <v>4</v>
      </c>
      <c r="D95">
        <v>849</v>
      </c>
      <c r="E95">
        <v>0</v>
      </c>
      <c r="F95">
        <v>851</v>
      </c>
      <c r="G95">
        <v>19062</v>
      </c>
      <c r="H95">
        <v>7096</v>
      </c>
      <c r="I95">
        <v>13000</v>
      </c>
      <c r="J95">
        <v>112966</v>
      </c>
      <c r="K95">
        <v>116</v>
      </c>
      <c r="L95">
        <v>40859</v>
      </c>
      <c r="M95">
        <v>0.86422299999999996</v>
      </c>
      <c r="N95">
        <v>0.54717000000000005</v>
      </c>
      <c r="O95">
        <v>0.80339400000000005</v>
      </c>
      <c r="P95">
        <f t="shared" si="13"/>
        <v>0.73826233333333324</v>
      </c>
      <c r="T95" s="9"/>
      <c r="U95" s="10">
        <v>0.92455900000000002</v>
      </c>
      <c r="AC95" s="9"/>
      <c r="AD95" s="10">
        <v>0.90656300000000001</v>
      </c>
    </row>
    <row r="96" spans="1:30" x14ac:dyDescent="0.55000000000000004">
      <c r="A96">
        <v>11</v>
      </c>
      <c r="B96">
        <v>8</v>
      </c>
      <c r="C96">
        <v>4</v>
      </c>
      <c r="D96">
        <v>2260</v>
      </c>
      <c r="E96">
        <v>0</v>
      </c>
      <c r="F96">
        <v>851</v>
      </c>
      <c r="G96">
        <v>19062</v>
      </c>
      <c r="H96">
        <v>1705</v>
      </c>
      <c r="I96">
        <v>13000</v>
      </c>
      <c r="J96">
        <v>112966</v>
      </c>
      <c r="K96">
        <v>154</v>
      </c>
      <c r="L96">
        <v>36878</v>
      </c>
      <c r="M96">
        <v>0.86422299999999996</v>
      </c>
      <c r="N96">
        <v>0.72641500000000003</v>
      </c>
      <c r="O96">
        <v>0.72511700000000001</v>
      </c>
      <c r="P96">
        <f t="shared" si="13"/>
        <v>0.77191833333333337</v>
      </c>
      <c r="T96" s="9"/>
      <c r="U96" s="10">
        <v>0.92548366666666659</v>
      </c>
      <c r="AC96" s="9"/>
      <c r="AD96" s="10">
        <v>0.94716699999999998</v>
      </c>
    </row>
    <row r="97" spans="1:30" x14ac:dyDescent="0.55000000000000004">
      <c r="A97">
        <v>12</v>
      </c>
      <c r="B97">
        <v>8</v>
      </c>
      <c r="C97">
        <v>4</v>
      </c>
      <c r="D97">
        <v>849</v>
      </c>
      <c r="E97">
        <v>0</v>
      </c>
      <c r="F97">
        <v>361</v>
      </c>
      <c r="G97">
        <v>7800</v>
      </c>
      <c r="H97">
        <v>10175</v>
      </c>
      <c r="I97">
        <v>13000</v>
      </c>
      <c r="J97">
        <v>107360</v>
      </c>
      <c r="K97">
        <v>84</v>
      </c>
      <c r="L97">
        <v>32186</v>
      </c>
      <c r="M97">
        <v>0.82133500000000004</v>
      </c>
      <c r="N97">
        <v>0.39622600000000002</v>
      </c>
      <c r="O97">
        <v>0.63285999999999998</v>
      </c>
      <c r="P97">
        <f t="shared" si="13"/>
        <v>0.61680699999999999</v>
      </c>
      <c r="T97" s="9"/>
      <c r="U97" s="10">
        <v>0.92551733333333341</v>
      </c>
      <c r="AC97" s="9"/>
      <c r="AD97" s="10">
        <v>0.92864400000000002</v>
      </c>
    </row>
    <row r="98" spans="1:30" x14ac:dyDescent="0.55000000000000004">
      <c r="A98">
        <v>13</v>
      </c>
      <c r="B98">
        <v>8</v>
      </c>
      <c r="C98">
        <v>4</v>
      </c>
      <c r="D98">
        <v>2260</v>
      </c>
      <c r="E98">
        <v>0</v>
      </c>
      <c r="F98">
        <v>234</v>
      </c>
      <c r="G98">
        <v>2118</v>
      </c>
      <c r="H98">
        <v>2741</v>
      </c>
      <c r="I98">
        <v>13000</v>
      </c>
      <c r="J98">
        <v>101440</v>
      </c>
      <c r="K98">
        <v>108</v>
      </c>
      <c r="L98">
        <v>20353</v>
      </c>
      <c r="M98">
        <v>0.77604499999999998</v>
      </c>
      <c r="N98">
        <v>0.50943400000000005</v>
      </c>
      <c r="O98">
        <v>0.40019300000000002</v>
      </c>
      <c r="P98">
        <f t="shared" si="13"/>
        <v>0.56189066666666665</v>
      </c>
      <c r="T98" s="9"/>
      <c r="U98" s="10">
        <v>0.92663766666666669</v>
      </c>
      <c r="AC98" s="9"/>
      <c r="AD98" s="10">
        <v>0.88163100000000005</v>
      </c>
    </row>
    <row r="99" spans="1:30" x14ac:dyDescent="0.55000000000000004">
      <c r="A99">
        <v>14</v>
      </c>
      <c r="B99">
        <v>8</v>
      </c>
      <c r="C99">
        <v>4</v>
      </c>
      <c r="D99">
        <v>3716</v>
      </c>
      <c r="E99">
        <v>0</v>
      </c>
      <c r="F99">
        <v>361</v>
      </c>
      <c r="G99">
        <v>7800</v>
      </c>
      <c r="H99">
        <v>385</v>
      </c>
      <c r="I99">
        <v>3960</v>
      </c>
      <c r="J99">
        <v>100196</v>
      </c>
      <c r="K99">
        <v>86</v>
      </c>
      <c r="L99">
        <v>16222</v>
      </c>
      <c r="M99">
        <v>0.76652799999999999</v>
      </c>
      <c r="N99">
        <v>0.40566000000000002</v>
      </c>
      <c r="O99">
        <v>0.318967</v>
      </c>
      <c r="P99">
        <f>(M99*1+N99*1+O99*1)/3</f>
        <v>0.49705166666666667</v>
      </c>
      <c r="T99" s="9"/>
      <c r="U99" s="10">
        <v>0.93007566666666663</v>
      </c>
      <c r="AC99" s="9"/>
      <c r="AD99" s="10">
        <v>0.83919900000000003</v>
      </c>
    </row>
    <row r="100" spans="1:30" x14ac:dyDescent="0.55000000000000004">
      <c r="A100">
        <v>1</v>
      </c>
      <c r="B100">
        <v>9</v>
      </c>
      <c r="C100">
        <v>1</v>
      </c>
      <c r="D100">
        <v>1421</v>
      </c>
      <c r="E100">
        <v>0</v>
      </c>
      <c r="F100">
        <v>1847</v>
      </c>
      <c r="G100">
        <v>2844</v>
      </c>
      <c r="H100">
        <v>1679</v>
      </c>
      <c r="I100">
        <v>13730</v>
      </c>
      <c r="J100">
        <v>100324</v>
      </c>
      <c r="K100">
        <v>18</v>
      </c>
      <c r="L100">
        <v>21521</v>
      </c>
      <c r="M100">
        <v>0.71243699999999999</v>
      </c>
      <c r="N100">
        <v>9.1836699999999993E-2</v>
      </c>
      <c r="O100">
        <v>0.38077499999999997</v>
      </c>
      <c r="P100">
        <f t="shared" si="13"/>
        <v>0.3950162333333333</v>
      </c>
      <c r="T100" s="9"/>
      <c r="U100" s="10">
        <v>0.93013399999999991</v>
      </c>
      <c r="AC100" s="9"/>
      <c r="AD100" s="10">
        <v>0.80035000000000001</v>
      </c>
    </row>
    <row r="101" spans="1:30" x14ac:dyDescent="0.55000000000000004">
      <c r="A101">
        <v>2</v>
      </c>
      <c r="B101">
        <v>9</v>
      </c>
      <c r="C101">
        <v>2</v>
      </c>
      <c r="D101">
        <v>2268</v>
      </c>
      <c r="E101">
        <v>0</v>
      </c>
      <c r="F101">
        <v>1300</v>
      </c>
      <c r="G101">
        <v>0</v>
      </c>
      <c r="H101">
        <v>708</v>
      </c>
      <c r="I101">
        <v>6610</v>
      </c>
      <c r="J101">
        <v>93444</v>
      </c>
      <c r="K101">
        <v>32</v>
      </c>
      <c r="L101">
        <v>10886</v>
      </c>
      <c r="M101">
        <v>0.66357999999999995</v>
      </c>
      <c r="N101">
        <v>0.16326499999999999</v>
      </c>
      <c r="O101">
        <v>0.192608</v>
      </c>
      <c r="P101">
        <f t="shared" si="13"/>
        <v>0.33981766666666663</v>
      </c>
      <c r="T101" s="9"/>
      <c r="U101" s="10">
        <v>0.93068766666666658</v>
      </c>
      <c r="AC101" s="9"/>
      <c r="AD101" s="10">
        <v>0.92926299999999995</v>
      </c>
    </row>
    <row r="102" spans="1:30" x14ac:dyDescent="0.55000000000000004">
      <c r="A102">
        <v>3</v>
      </c>
      <c r="B102">
        <v>9</v>
      </c>
      <c r="C102">
        <v>3</v>
      </c>
      <c r="D102">
        <v>1882</v>
      </c>
      <c r="E102">
        <v>0</v>
      </c>
      <c r="F102">
        <v>942</v>
      </c>
      <c r="G102">
        <v>22734</v>
      </c>
      <c r="H102">
        <v>2077</v>
      </c>
      <c r="I102">
        <v>17600</v>
      </c>
      <c r="J102">
        <v>123142</v>
      </c>
      <c r="K102">
        <v>170</v>
      </c>
      <c r="L102">
        <v>45235</v>
      </c>
      <c r="M102">
        <v>0.87447600000000003</v>
      </c>
      <c r="N102">
        <v>0.86734699999999998</v>
      </c>
      <c r="O102">
        <v>0.80035000000000001</v>
      </c>
      <c r="P102">
        <f t="shared" si="13"/>
        <v>0.84739100000000001</v>
      </c>
      <c r="T102" s="9"/>
      <c r="U102" s="10">
        <v>0.93087933333333328</v>
      </c>
      <c r="AC102" s="9"/>
      <c r="AD102" s="10">
        <v>0.81259400000000004</v>
      </c>
    </row>
    <row r="103" spans="1:30" x14ac:dyDescent="0.55000000000000004">
      <c r="A103">
        <v>4</v>
      </c>
      <c r="B103">
        <v>9</v>
      </c>
      <c r="C103">
        <v>3</v>
      </c>
      <c r="D103">
        <v>1882</v>
      </c>
      <c r="E103">
        <v>0</v>
      </c>
      <c r="F103">
        <v>1250</v>
      </c>
      <c r="G103">
        <v>33552</v>
      </c>
      <c r="H103">
        <v>1307</v>
      </c>
      <c r="I103">
        <v>14530</v>
      </c>
      <c r="J103">
        <v>132304</v>
      </c>
      <c r="K103">
        <v>190</v>
      </c>
      <c r="L103">
        <v>52521</v>
      </c>
      <c r="M103">
        <v>0.93953900000000001</v>
      </c>
      <c r="N103">
        <v>0.96938800000000003</v>
      </c>
      <c r="O103">
        <v>0.92926299999999995</v>
      </c>
      <c r="P103">
        <f t="shared" si="13"/>
        <v>0.94606333333333337</v>
      </c>
      <c r="T103" s="9"/>
      <c r="U103" s="10">
        <v>0.9315956666666666</v>
      </c>
      <c r="AC103" s="9"/>
      <c r="AD103" s="10">
        <v>0.99609000000000003</v>
      </c>
    </row>
    <row r="104" spans="1:30" x14ac:dyDescent="0.55000000000000004">
      <c r="A104">
        <v>5</v>
      </c>
      <c r="B104">
        <v>9</v>
      </c>
      <c r="C104">
        <v>3</v>
      </c>
      <c r="D104">
        <v>1420</v>
      </c>
      <c r="E104">
        <v>0</v>
      </c>
      <c r="F104">
        <v>942</v>
      </c>
      <c r="G104">
        <v>22734</v>
      </c>
      <c r="H104">
        <v>3031</v>
      </c>
      <c r="I104">
        <v>17800</v>
      </c>
      <c r="J104">
        <v>123682</v>
      </c>
      <c r="K104">
        <v>166</v>
      </c>
      <c r="L104">
        <v>45927</v>
      </c>
      <c r="M104">
        <v>0.87831099999999995</v>
      </c>
      <c r="N104">
        <v>0.846939</v>
      </c>
      <c r="O104">
        <v>0.81259400000000004</v>
      </c>
      <c r="P104">
        <f t="shared" si="13"/>
        <v>0.84594799999999992</v>
      </c>
      <c r="T104" s="9"/>
      <c r="U104" s="10">
        <v>0.93264733333333327</v>
      </c>
      <c r="AC104" s="9"/>
      <c r="AD104" s="10">
        <v>0.75010200000000005</v>
      </c>
    </row>
    <row r="105" spans="1:30" x14ac:dyDescent="0.55000000000000004">
      <c r="A105">
        <v>6</v>
      </c>
      <c r="B105">
        <v>9</v>
      </c>
      <c r="C105">
        <v>3</v>
      </c>
      <c r="D105">
        <v>1420</v>
      </c>
      <c r="E105">
        <v>0</v>
      </c>
      <c r="F105">
        <v>1250</v>
      </c>
      <c r="G105">
        <v>33552</v>
      </c>
      <c r="H105">
        <v>2476</v>
      </c>
      <c r="I105">
        <v>17600</v>
      </c>
      <c r="J105">
        <v>135652</v>
      </c>
      <c r="K105">
        <v>188</v>
      </c>
      <c r="L105">
        <v>56298</v>
      </c>
      <c r="M105">
        <v>0.963314</v>
      </c>
      <c r="N105">
        <v>0.95918400000000004</v>
      </c>
      <c r="O105">
        <v>0.99609000000000003</v>
      </c>
      <c r="P105">
        <f t="shared" si="13"/>
        <v>0.97286266666666676</v>
      </c>
      <c r="T105" s="9"/>
      <c r="U105" s="10">
        <v>0.93562633333333345</v>
      </c>
      <c r="AC105" s="9"/>
      <c r="AD105" s="10">
        <v>0.86947799999999997</v>
      </c>
    </row>
    <row r="106" spans="1:30" x14ac:dyDescent="0.55000000000000004">
      <c r="A106">
        <v>7</v>
      </c>
      <c r="B106">
        <v>9</v>
      </c>
      <c r="C106">
        <v>3</v>
      </c>
      <c r="D106">
        <v>2279</v>
      </c>
      <c r="E106">
        <v>0</v>
      </c>
      <c r="F106">
        <v>942</v>
      </c>
      <c r="G106">
        <v>22734</v>
      </c>
      <c r="H106">
        <v>1310</v>
      </c>
      <c r="I106">
        <v>15130</v>
      </c>
      <c r="J106">
        <v>120712</v>
      </c>
      <c r="K106">
        <v>180</v>
      </c>
      <c r="L106">
        <v>42395</v>
      </c>
      <c r="M106">
        <v>0.85721999999999998</v>
      </c>
      <c r="N106">
        <v>0.91836700000000004</v>
      </c>
      <c r="O106">
        <v>0.75010200000000005</v>
      </c>
      <c r="P106">
        <f t="shared" si="13"/>
        <v>0.84189633333333325</v>
      </c>
      <c r="T106" s="9"/>
      <c r="U106" s="10">
        <v>0.93823733333333337</v>
      </c>
      <c r="AC106" s="9"/>
      <c r="AD106" s="10">
        <v>0.80934099999999998</v>
      </c>
    </row>
    <row r="107" spans="1:30" x14ac:dyDescent="0.55000000000000004">
      <c r="A107">
        <v>8</v>
      </c>
      <c r="B107">
        <v>9</v>
      </c>
      <c r="C107">
        <v>3</v>
      </c>
      <c r="D107">
        <v>2279</v>
      </c>
      <c r="E107">
        <v>0</v>
      </c>
      <c r="F107">
        <v>1250</v>
      </c>
      <c r="G107">
        <v>33552</v>
      </c>
      <c r="H107">
        <v>801</v>
      </c>
      <c r="I107">
        <v>11260</v>
      </c>
      <c r="J107">
        <v>129658</v>
      </c>
      <c r="K107">
        <v>196</v>
      </c>
      <c r="L107">
        <v>49142</v>
      </c>
      <c r="M107">
        <v>0.92074900000000004</v>
      </c>
      <c r="N107">
        <v>1</v>
      </c>
      <c r="O107">
        <v>0.86947799999999997</v>
      </c>
      <c r="P107">
        <f t="shared" si="13"/>
        <v>0.93007566666666663</v>
      </c>
      <c r="T107" s="9"/>
      <c r="U107" s="10">
        <v>0.93923166666666669</v>
      </c>
      <c r="AC107" s="9"/>
      <c r="AD107" s="10">
        <v>0.89385700000000001</v>
      </c>
    </row>
    <row r="108" spans="1:30" x14ac:dyDescent="0.55000000000000004">
      <c r="A108">
        <v>9</v>
      </c>
      <c r="B108">
        <v>9</v>
      </c>
      <c r="C108">
        <v>4</v>
      </c>
      <c r="D108">
        <v>866</v>
      </c>
      <c r="E108">
        <v>0</v>
      </c>
      <c r="F108">
        <v>1837</v>
      </c>
      <c r="G108">
        <v>33978</v>
      </c>
      <c r="H108">
        <v>2237</v>
      </c>
      <c r="I108">
        <v>17600</v>
      </c>
      <c r="J108">
        <v>140818</v>
      </c>
      <c r="K108">
        <v>152</v>
      </c>
      <c r="L108">
        <v>56519</v>
      </c>
      <c r="M108">
        <v>1</v>
      </c>
      <c r="N108">
        <v>0.77551000000000003</v>
      </c>
      <c r="O108">
        <v>1</v>
      </c>
      <c r="P108">
        <f t="shared" si="13"/>
        <v>0.92517000000000005</v>
      </c>
      <c r="T108" s="9"/>
      <c r="U108" s="10">
        <v>0.94398233333333337</v>
      </c>
      <c r="AC108" s="9"/>
      <c r="AD108" s="10">
        <v>0.83216599999999996</v>
      </c>
    </row>
    <row r="109" spans="1:30" x14ac:dyDescent="0.55000000000000004">
      <c r="A109">
        <v>10</v>
      </c>
      <c r="B109">
        <v>9</v>
      </c>
      <c r="C109">
        <v>4</v>
      </c>
      <c r="D109">
        <v>866</v>
      </c>
      <c r="E109">
        <v>0</v>
      </c>
      <c r="F109">
        <v>714</v>
      </c>
      <c r="G109">
        <v>12540</v>
      </c>
      <c r="H109">
        <v>6635</v>
      </c>
      <c r="I109">
        <v>17600</v>
      </c>
      <c r="J109">
        <v>115852</v>
      </c>
      <c r="K109">
        <v>102</v>
      </c>
      <c r="L109">
        <v>38356</v>
      </c>
      <c r="M109">
        <v>0.82270699999999997</v>
      </c>
      <c r="N109">
        <v>0.52040799999999998</v>
      </c>
      <c r="O109">
        <v>0.67863899999999999</v>
      </c>
      <c r="P109">
        <f t="shared" si="13"/>
        <v>0.67391800000000002</v>
      </c>
      <c r="T109" s="9"/>
      <c r="U109" s="10">
        <v>0.94606333333333337</v>
      </c>
      <c r="AC109" s="9"/>
      <c r="AD109" s="10">
        <v>0.953901</v>
      </c>
    </row>
    <row r="110" spans="1:30" x14ac:dyDescent="0.55000000000000004">
      <c r="A110">
        <v>11</v>
      </c>
      <c r="B110">
        <v>9</v>
      </c>
      <c r="C110">
        <v>4</v>
      </c>
      <c r="D110">
        <v>2441</v>
      </c>
      <c r="E110">
        <v>0</v>
      </c>
      <c r="F110">
        <v>714</v>
      </c>
      <c r="G110">
        <v>12540</v>
      </c>
      <c r="H110">
        <v>1544</v>
      </c>
      <c r="I110">
        <v>17600</v>
      </c>
      <c r="J110">
        <v>113656</v>
      </c>
      <c r="K110">
        <v>146</v>
      </c>
      <c r="L110">
        <v>34839</v>
      </c>
      <c r="M110">
        <v>0.80711299999999997</v>
      </c>
      <c r="N110">
        <v>0.74489799999999995</v>
      </c>
      <c r="O110">
        <v>0.61641199999999996</v>
      </c>
      <c r="P110">
        <f t="shared" si="13"/>
        <v>0.72280766666666663</v>
      </c>
      <c r="T110" s="9"/>
      <c r="U110" s="10">
        <v>0.94623633333333323</v>
      </c>
      <c r="AC110" s="9"/>
      <c r="AD110" s="10">
        <v>0.79716600000000004</v>
      </c>
    </row>
    <row r="111" spans="1:30" x14ac:dyDescent="0.55000000000000004">
      <c r="A111">
        <v>12</v>
      </c>
      <c r="B111">
        <v>9</v>
      </c>
      <c r="C111">
        <v>4</v>
      </c>
      <c r="D111">
        <v>866</v>
      </c>
      <c r="E111">
        <v>0</v>
      </c>
      <c r="F111">
        <v>336</v>
      </c>
      <c r="G111">
        <v>8640</v>
      </c>
      <c r="H111">
        <v>9401</v>
      </c>
      <c r="I111">
        <v>17600</v>
      </c>
      <c r="J111">
        <v>113762</v>
      </c>
      <c r="K111">
        <v>84</v>
      </c>
      <c r="L111">
        <v>36844</v>
      </c>
      <c r="M111">
        <v>0.80786500000000006</v>
      </c>
      <c r="N111">
        <v>0.42857099999999998</v>
      </c>
      <c r="O111">
        <v>0.65188699999999999</v>
      </c>
      <c r="P111">
        <f t="shared" si="13"/>
        <v>0.62944100000000003</v>
      </c>
      <c r="T111" s="9"/>
      <c r="U111" s="10">
        <v>0.94937433333333321</v>
      </c>
      <c r="AC111" s="9"/>
      <c r="AD111" s="10">
        <v>0.87873299999999999</v>
      </c>
    </row>
    <row r="112" spans="1:30" x14ac:dyDescent="0.55000000000000004">
      <c r="A112">
        <v>13</v>
      </c>
      <c r="B112">
        <v>9</v>
      </c>
      <c r="C112">
        <v>4</v>
      </c>
      <c r="D112">
        <v>2441</v>
      </c>
      <c r="E112">
        <v>0</v>
      </c>
      <c r="F112">
        <v>145</v>
      </c>
      <c r="G112">
        <v>7740</v>
      </c>
      <c r="H112">
        <v>3451</v>
      </c>
      <c r="I112">
        <v>17600</v>
      </c>
      <c r="J112">
        <v>108802</v>
      </c>
      <c r="K112">
        <v>134</v>
      </c>
      <c r="L112">
        <v>31379</v>
      </c>
      <c r="M112">
        <v>0.77264299999999997</v>
      </c>
      <c r="N112">
        <v>0.68367299999999998</v>
      </c>
      <c r="O112">
        <v>0.55519399999999997</v>
      </c>
      <c r="P112">
        <f t="shared" si="13"/>
        <v>0.67050333333333334</v>
      </c>
      <c r="T112" s="9"/>
      <c r="U112" s="10">
        <v>0.95140599999999997</v>
      </c>
      <c r="AC112" s="9"/>
      <c r="AD112" s="10">
        <v>0.93032199999999998</v>
      </c>
    </row>
    <row r="113" spans="1:30" x14ac:dyDescent="0.55000000000000004">
      <c r="A113">
        <v>14</v>
      </c>
      <c r="B113">
        <v>9</v>
      </c>
      <c r="C113">
        <v>4</v>
      </c>
      <c r="D113">
        <v>3715</v>
      </c>
      <c r="E113">
        <v>0</v>
      </c>
      <c r="F113">
        <v>336</v>
      </c>
      <c r="G113">
        <v>8640</v>
      </c>
      <c r="H113">
        <v>375</v>
      </c>
      <c r="I113">
        <v>2790</v>
      </c>
      <c r="J113">
        <v>102188</v>
      </c>
      <c r="K113">
        <v>70</v>
      </c>
      <c r="L113">
        <v>15857</v>
      </c>
      <c r="M113">
        <v>0.72567400000000004</v>
      </c>
      <c r="N113">
        <v>0.35714299999999999</v>
      </c>
      <c r="O113">
        <v>0.280561</v>
      </c>
      <c r="P113">
        <f t="shared" si="13"/>
        <v>0.45445933333333333</v>
      </c>
      <c r="T113" s="9"/>
      <c r="U113" s="10">
        <v>0.9514286666666667</v>
      </c>
      <c r="AC113" s="9"/>
      <c r="AD113" s="10">
        <v>0.90781800000000001</v>
      </c>
    </row>
    <row r="114" spans="1:30" x14ac:dyDescent="0.55000000000000004">
      <c r="A114">
        <v>1</v>
      </c>
      <c r="B114">
        <v>10</v>
      </c>
      <c r="C114">
        <v>1</v>
      </c>
      <c r="D114">
        <v>1702</v>
      </c>
      <c r="E114">
        <v>0</v>
      </c>
      <c r="F114">
        <v>2150</v>
      </c>
      <c r="G114">
        <v>2964</v>
      </c>
      <c r="H114">
        <v>1806</v>
      </c>
      <c r="I114">
        <v>8950</v>
      </c>
      <c r="J114">
        <v>100604</v>
      </c>
      <c r="K114">
        <v>14</v>
      </c>
      <c r="L114">
        <v>17572</v>
      </c>
      <c r="M114">
        <v>0.71885699999999997</v>
      </c>
      <c r="N114">
        <v>6.1946899999999999E-2</v>
      </c>
      <c r="O114">
        <v>0.30476300000000001</v>
      </c>
      <c r="P114">
        <f t="shared" si="13"/>
        <v>0.36185563333333332</v>
      </c>
      <c r="T114" s="9"/>
      <c r="U114" s="10">
        <v>0.95326566666666668</v>
      </c>
      <c r="AC114" s="9"/>
      <c r="AD114" s="10">
        <v>0.97979700000000003</v>
      </c>
    </row>
    <row r="115" spans="1:30" x14ac:dyDescent="0.55000000000000004">
      <c r="A115">
        <v>2</v>
      </c>
      <c r="B115">
        <v>10</v>
      </c>
      <c r="C115">
        <v>2</v>
      </c>
      <c r="D115">
        <v>2490</v>
      </c>
      <c r="E115">
        <v>0</v>
      </c>
      <c r="F115">
        <v>1600</v>
      </c>
      <c r="G115">
        <v>0</v>
      </c>
      <c r="H115">
        <v>1030</v>
      </c>
      <c r="I115">
        <v>6520</v>
      </c>
      <c r="J115">
        <v>95980</v>
      </c>
      <c r="K115">
        <v>22</v>
      </c>
      <c r="L115">
        <v>11640</v>
      </c>
      <c r="M115">
        <v>0.68581599999999998</v>
      </c>
      <c r="N115">
        <v>9.7345100000000004E-2</v>
      </c>
      <c r="O115">
        <v>0.20188</v>
      </c>
      <c r="P115">
        <f t="shared" si="13"/>
        <v>0.32834703333333332</v>
      </c>
      <c r="T115" s="9"/>
      <c r="U115" s="10">
        <v>0.95428333333333326</v>
      </c>
      <c r="AC115" s="9"/>
      <c r="AD115" s="10">
        <v>0.91325900000000004</v>
      </c>
    </row>
    <row r="116" spans="1:30" x14ac:dyDescent="0.55000000000000004">
      <c r="A116">
        <v>3</v>
      </c>
      <c r="B116">
        <v>10</v>
      </c>
      <c r="C116">
        <v>3</v>
      </c>
      <c r="D116">
        <v>2181</v>
      </c>
      <c r="E116">
        <v>0</v>
      </c>
      <c r="F116">
        <v>1170</v>
      </c>
      <c r="G116">
        <v>27630</v>
      </c>
      <c r="H116">
        <v>2864</v>
      </c>
      <c r="I116">
        <v>12820</v>
      </c>
      <c r="J116">
        <v>126594</v>
      </c>
      <c r="K116">
        <v>206</v>
      </c>
      <c r="L116">
        <v>46665</v>
      </c>
      <c r="M116">
        <v>0.90456599999999998</v>
      </c>
      <c r="N116">
        <v>0.91150399999999998</v>
      </c>
      <c r="O116">
        <v>0.80934099999999998</v>
      </c>
      <c r="P116">
        <f t="shared" ref="P116:P179" si="14">(M116*1+N116*1+O116*1)/3</f>
        <v>0.87513699999999994</v>
      </c>
      <c r="T116" s="9"/>
      <c r="U116" s="10">
        <v>0.95569366666666655</v>
      </c>
      <c r="AC116" s="9"/>
      <c r="AD116" s="10">
        <v>0.89937400000000001</v>
      </c>
    </row>
    <row r="117" spans="1:30" x14ac:dyDescent="0.55000000000000004">
      <c r="A117">
        <v>4</v>
      </c>
      <c r="B117">
        <v>10</v>
      </c>
      <c r="C117">
        <v>3</v>
      </c>
      <c r="D117">
        <v>2181</v>
      </c>
      <c r="E117">
        <v>0</v>
      </c>
      <c r="F117">
        <v>1545</v>
      </c>
      <c r="G117">
        <v>35640</v>
      </c>
      <c r="H117">
        <v>1921</v>
      </c>
      <c r="I117">
        <v>10250</v>
      </c>
      <c r="J117">
        <v>134412</v>
      </c>
      <c r="K117">
        <v>226</v>
      </c>
      <c r="L117">
        <v>51538</v>
      </c>
      <c r="M117">
        <v>0.96042899999999998</v>
      </c>
      <c r="N117">
        <v>1</v>
      </c>
      <c r="O117">
        <v>0.89385700000000001</v>
      </c>
      <c r="P117">
        <f t="shared" si="14"/>
        <v>0.9514286666666667</v>
      </c>
      <c r="T117" s="9"/>
      <c r="U117" s="10">
        <v>0.95689266666666661</v>
      </c>
      <c r="AC117" s="9"/>
      <c r="AD117" s="10">
        <v>0.75700000000000001</v>
      </c>
    </row>
    <row r="118" spans="1:30" x14ac:dyDescent="0.55000000000000004">
      <c r="A118">
        <v>5</v>
      </c>
      <c r="B118">
        <v>10</v>
      </c>
      <c r="C118">
        <v>3</v>
      </c>
      <c r="D118">
        <v>1668</v>
      </c>
      <c r="E118">
        <v>0</v>
      </c>
      <c r="F118">
        <v>1170</v>
      </c>
      <c r="G118">
        <v>27630</v>
      </c>
      <c r="H118">
        <v>4693</v>
      </c>
      <c r="I118">
        <v>12820</v>
      </c>
      <c r="J118">
        <v>126594</v>
      </c>
      <c r="K118">
        <v>170</v>
      </c>
      <c r="L118">
        <v>47981</v>
      </c>
      <c r="M118">
        <v>0.90456599999999998</v>
      </c>
      <c r="N118">
        <v>0.75221199999999999</v>
      </c>
      <c r="O118">
        <v>0.83216599999999996</v>
      </c>
      <c r="P118">
        <f t="shared" si="14"/>
        <v>0.82964800000000005</v>
      </c>
      <c r="T118" s="9"/>
      <c r="U118" s="10">
        <v>0.958453</v>
      </c>
      <c r="AC118" s="9"/>
      <c r="AD118" s="10">
        <v>0.99518200000000001</v>
      </c>
    </row>
    <row r="119" spans="1:30" x14ac:dyDescent="0.55000000000000004">
      <c r="A119">
        <v>6</v>
      </c>
      <c r="B119">
        <v>10</v>
      </c>
      <c r="C119">
        <v>3</v>
      </c>
      <c r="D119">
        <v>1668</v>
      </c>
      <c r="E119">
        <v>0</v>
      </c>
      <c r="F119">
        <v>1545</v>
      </c>
      <c r="G119">
        <v>35640</v>
      </c>
      <c r="H119">
        <v>3326</v>
      </c>
      <c r="I119">
        <v>12820</v>
      </c>
      <c r="J119">
        <v>134826</v>
      </c>
      <c r="K119">
        <v>192</v>
      </c>
      <c r="L119">
        <v>55000</v>
      </c>
      <c r="M119">
        <v>0.96338699999999999</v>
      </c>
      <c r="N119">
        <v>0.84955800000000004</v>
      </c>
      <c r="O119">
        <v>0.953901</v>
      </c>
      <c r="P119">
        <f t="shared" si="14"/>
        <v>0.92228200000000005</v>
      </c>
      <c r="T119" s="9"/>
      <c r="U119" s="10">
        <v>0.95954633333333339</v>
      </c>
      <c r="AC119" s="9"/>
      <c r="AD119" s="10">
        <v>0.764876</v>
      </c>
    </row>
    <row r="120" spans="1:30" x14ac:dyDescent="0.55000000000000004">
      <c r="A120">
        <v>7</v>
      </c>
      <c r="B120">
        <v>10</v>
      </c>
      <c r="C120">
        <v>3</v>
      </c>
      <c r="D120">
        <v>2652</v>
      </c>
      <c r="E120">
        <v>0</v>
      </c>
      <c r="F120">
        <v>1170</v>
      </c>
      <c r="G120">
        <v>27630</v>
      </c>
      <c r="H120">
        <v>1691</v>
      </c>
      <c r="I120">
        <v>12820</v>
      </c>
      <c r="J120">
        <v>126594</v>
      </c>
      <c r="K120">
        <v>174</v>
      </c>
      <c r="L120">
        <v>45963</v>
      </c>
      <c r="M120">
        <v>0.90456599999999998</v>
      </c>
      <c r="N120">
        <v>0.76991200000000004</v>
      </c>
      <c r="O120">
        <v>0.79716600000000004</v>
      </c>
      <c r="P120">
        <f t="shared" si="14"/>
        <v>0.82388133333333347</v>
      </c>
      <c r="T120" s="9"/>
      <c r="U120" s="10">
        <v>0.96362733333333328</v>
      </c>
      <c r="AC120" s="9"/>
      <c r="AD120" s="10">
        <v>0.75550200000000001</v>
      </c>
    </row>
    <row r="121" spans="1:30" x14ac:dyDescent="0.55000000000000004">
      <c r="A121">
        <v>8</v>
      </c>
      <c r="B121">
        <v>10</v>
      </c>
      <c r="C121">
        <v>3</v>
      </c>
      <c r="D121">
        <v>2652</v>
      </c>
      <c r="E121">
        <v>0</v>
      </c>
      <c r="F121">
        <v>1545</v>
      </c>
      <c r="G121">
        <v>35640</v>
      </c>
      <c r="H121">
        <v>978</v>
      </c>
      <c r="I121">
        <v>9850</v>
      </c>
      <c r="J121">
        <v>134394</v>
      </c>
      <c r="K121">
        <v>188</v>
      </c>
      <c r="L121">
        <v>50666</v>
      </c>
      <c r="M121">
        <v>0.96030000000000004</v>
      </c>
      <c r="N121">
        <v>0.83185799999999999</v>
      </c>
      <c r="O121">
        <v>0.87873299999999999</v>
      </c>
      <c r="P121">
        <f t="shared" si="14"/>
        <v>0.89029700000000001</v>
      </c>
      <c r="T121" s="9"/>
      <c r="U121" s="10">
        <v>0.9648456666666666</v>
      </c>
      <c r="AC121" s="9"/>
      <c r="AD121" s="10">
        <v>0.90978000000000003</v>
      </c>
    </row>
    <row r="122" spans="1:30" x14ac:dyDescent="0.55000000000000004">
      <c r="A122">
        <v>9</v>
      </c>
      <c r="B122">
        <v>10</v>
      </c>
      <c r="C122">
        <v>4</v>
      </c>
      <c r="D122">
        <v>1031</v>
      </c>
      <c r="E122">
        <v>0</v>
      </c>
      <c r="F122">
        <v>2477</v>
      </c>
      <c r="G122">
        <v>38628</v>
      </c>
      <c r="H122">
        <v>2081</v>
      </c>
      <c r="I122">
        <v>13440</v>
      </c>
      <c r="J122">
        <v>139950</v>
      </c>
      <c r="K122">
        <v>144</v>
      </c>
      <c r="L122">
        <v>57658</v>
      </c>
      <c r="M122">
        <v>1</v>
      </c>
      <c r="N122">
        <v>0.63716799999999996</v>
      </c>
      <c r="O122">
        <v>1</v>
      </c>
      <c r="P122">
        <f t="shared" si="14"/>
        <v>0.87905599999999995</v>
      </c>
      <c r="T122" s="9"/>
      <c r="U122" s="10">
        <v>0.965812</v>
      </c>
      <c r="AC122" s="9"/>
      <c r="AD122" s="10">
        <v>0.88632200000000005</v>
      </c>
    </row>
    <row r="123" spans="1:30" x14ac:dyDescent="0.55000000000000004">
      <c r="A123">
        <v>10</v>
      </c>
      <c r="B123">
        <v>10</v>
      </c>
      <c r="C123">
        <v>4</v>
      </c>
      <c r="D123">
        <v>1031</v>
      </c>
      <c r="E123">
        <v>0</v>
      </c>
      <c r="F123">
        <v>1006</v>
      </c>
      <c r="G123">
        <v>24534</v>
      </c>
      <c r="H123">
        <v>10471</v>
      </c>
      <c r="I123">
        <v>17210</v>
      </c>
      <c r="J123">
        <v>123888</v>
      </c>
      <c r="K123">
        <v>148</v>
      </c>
      <c r="L123">
        <v>54252</v>
      </c>
      <c r="M123">
        <v>0.88522999999999996</v>
      </c>
      <c r="N123">
        <v>0.65486699999999998</v>
      </c>
      <c r="O123">
        <v>0.94092799999999999</v>
      </c>
      <c r="P123">
        <f t="shared" si="14"/>
        <v>0.82700833333333323</v>
      </c>
      <c r="T123" s="9"/>
      <c r="U123" s="10">
        <v>0.96691099999999996</v>
      </c>
      <c r="AC123" s="9"/>
      <c r="AD123" s="10">
        <v>0.95841500000000002</v>
      </c>
    </row>
    <row r="124" spans="1:30" x14ac:dyDescent="0.55000000000000004">
      <c r="A124">
        <v>11</v>
      </c>
      <c r="B124">
        <v>10</v>
      </c>
      <c r="C124">
        <v>4</v>
      </c>
      <c r="D124">
        <v>2560</v>
      </c>
      <c r="E124">
        <v>0</v>
      </c>
      <c r="F124">
        <v>1006</v>
      </c>
      <c r="G124">
        <v>24534</v>
      </c>
      <c r="H124">
        <v>2120</v>
      </c>
      <c r="I124">
        <v>17210</v>
      </c>
      <c r="J124">
        <v>122412</v>
      </c>
      <c r="K124">
        <v>188</v>
      </c>
      <c r="L124">
        <v>47430</v>
      </c>
      <c r="M124">
        <v>0.87468400000000002</v>
      </c>
      <c r="N124">
        <v>0.83185799999999999</v>
      </c>
      <c r="O124">
        <v>0.82260900000000003</v>
      </c>
      <c r="P124">
        <f t="shared" si="14"/>
        <v>0.84305033333333335</v>
      </c>
      <c r="T124" s="9"/>
      <c r="U124" s="10">
        <v>0.97000133333333327</v>
      </c>
      <c r="AC124" s="9"/>
      <c r="AD124" s="10">
        <v>0.92901299999999998</v>
      </c>
    </row>
    <row r="125" spans="1:30" x14ac:dyDescent="0.55000000000000004">
      <c r="A125">
        <v>12</v>
      </c>
      <c r="B125">
        <v>10</v>
      </c>
      <c r="C125">
        <v>4</v>
      </c>
      <c r="D125">
        <v>1031</v>
      </c>
      <c r="E125">
        <v>0</v>
      </c>
      <c r="F125">
        <v>102</v>
      </c>
      <c r="G125">
        <v>3918</v>
      </c>
      <c r="H125">
        <v>18383</v>
      </c>
      <c r="I125">
        <v>17210</v>
      </c>
      <c r="J125">
        <v>108904</v>
      </c>
      <c r="K125">
        <v>82</v>
      </c>
      <c r="L125">
        <v>40645</v>
      </c>
      <c r="M125">
        <v>0.77816399999999997</v>
      </c>
      <c r="N125">
        <v>0.36283199999999999</v>
      </c>
      <c r="O125">
        <v>0.70493300000000003</v>
      </c>
      <c r="P125">
        <f t="shared" si="14"/>
        <v>0.61530966666666664</v>
      </c>
      <c r="T125" s="9"/>
      <c r="U125" s="10">
        <v>0.97286266666666676</v>
      </c>
      <c r="AC125" s="9"/>
      <c r="AD125" s="10">
        <v>0.82457599999999998</v>
      </c>
    </row>
    <row r="126" spans="1:30" x14ac:dyDescent="0.55000000000000004">
      <c r="A126">
        <v>13</v>
      </c>
      <c r="B126">
        <v>10</v>
      </c>
      <c r="C126">
        <v>4</v>
      </c>
      <c r="D126">
        <v>2560</v>
      </c>
      <c r="E126">
        <v>0</v>
      </c>
      <c r="F126">
        <v>0</v>
      </c>
      <c r="G126">
        <v>0</v>
      </c>
      <c r="H126">
        <v>4798</v>
      </c>
      <c r="I126">
        <v>17210</v>
      </c>
      <c r="J126">
        <v>104260</v>
      </c>
      <c r="K126">
        <v>110</v>
      </c>
      <c r="L126">
        <v>24568</v>
      </c>
      <c r="M126">
        <v>0.74497999999999998</v>
      </c>
      <c r="N126">
        <v>0.48672599999999999</v>
      </c>
      <c r="O126">
        <v>0.42609900000000001</v>
      </c>
      <c r="P126">
        <f t="shared" si="14"/>
        <v>0.55260166666666666</v>
      </c>
      <c r="T126" s="9"/>
      <c r="U126" s="10">
        <v>0.97348500000000004</v>
      </c>
      <c r="AC126" s="9"/>
      <c r="AD126" s="10">
        <v>0.89803100000000002</v>
      </c>
    </row>
    <row r="127" spans="1:30" x14ac:dyDescent="0.55000000000000004">
      <c r="A127">
        <v>14</v>
      </c>
      <c r="B127">
        <v>10</v>
      </c>
      <c r="C127">
        <v>4</v>
      </c>
      <c r="D127">
        <v>4264</v>
      </c>
      <c r="E127">
        <v>0</v>
      </c>
      <c r="F127">
        <v>102</v>
      </c>
      <c r="G127">
        <v>3918</v>
      </c>
      <c r="H127">
        <v>869</v>
      </c>
      <c r="I127">
        <v>9970</v>
      </c>
      <c r="J127">
        <v>102244</v>
      </c>
      <c r="K127">
        <v>104</v>
      </c>
      <c r="L127">
        <v>19125</v>
      </c>
      <c r="M127">
        <v>0.73057499999999997</v>
      </c>
      <c r="N127">
        <v>0.460177</v>
      </c>
      <c r="O127">
        <v>0.33169700000000002</v>
      </c>
      <c r="P127">
        <f t="shared" si="14"/>
        <v>0.50748300000000002</v>
      </c>
      <c r="T127" s="9"/>
      <c r="U127" s="10">
        <v>0.97473266666666669</v>
      </c>
      <c r="AC127" s="9"/>
      <c r="AD127" s="10">
        <v>0.86630499999999999</v>
      </c>
    </row>
    <row r="128" spans="1:30" x14ac:dyDescent="0.55000000000000004">
      <c r="A128">
        <v>1</v>
      </c>
      <c r="B128">
        <v>11</v>
      </c>
      <c r="C128">
        <v>1</v>
      </c>
      <c r="D128">
        <v>1271</v>
      </c>
      <c r="E128">
        <v>0</v>
      </c>
      <c r="F128">
        <v>1984</v>
      </c>
      <c r="G128">
        <v>2124</v>
      </c>
      <c r="H128">
        <v>1465</v>
      </c>
      <c r="I128">
        <v>6040</v>
      </c>
      <c r="J128">
        <v>97468</v>
      </c>
      <c r="K128">
        <v>12</v>
      </c>
      <c r="L128">
        <v>12884</v>
      </c>
      <c r="M128">
        <v>0.72831900000000005</v>
      </c>
      <c r="N128">
        <v>0.06</v>
      </c>
      <c r="O128">
        <v>0.251253</v>
      </c>
      <c r="P128">
        <f t="shared" si="14"/>
        <v>0.346524</v>
      </c>
      <c r="T128" s="9"/>
      <c r="U128" s="10">
        <v>0.97574733333333319</v>
      </c>
      <c r="AC128" s="9"/>
      <c r="AD128" s="10">
        <v>0.95492200000000005</v>
      </c>
    </row>
    <row r="129" spans="1:30" x14ac:dyDescent="0.55000000000000004">
      <c r="A129">
        <v>2</v>
      </c>
      <c r="B129">
        <v>11</v>
      </c>
      <c r="C129">
        <v>2</v>
      </c>
      <c r="D129">
        <v>2030</v>
      </c>
      <c r="E129">
        <v>0</v>
      </c>
      <c r="F129">
        <v>1350</v>
      </c>
      <c r="G129">
        <v>0</v>
      </c>
      <c r="H129">
        <v>740</v>
      </c>
      <c r="I129">
        <v>12880</v>
      </c>
      <c r="J129">
        <v>100580</v>
      </c>
      <c r="K129">
        <v>30</v>
      </c>
      <c r="L129">
        <v>17000</v>
      </c>
      <c r="M129">
        <v>0.75157300000000005</v>
      </c>
      <c r="N129">
        <v>0.15</v>
      </c>
      <c r="O129">
        <v>0.33151999999999998</v>
      </c>
      <c r="P129">
        <f t="shared" si="14"/>
        <v>0.41103099999999998</v>
      </c>
      <c r="T129" s="9"/>
      <c r="U129" s="10">
        <v>0.97938133333333333</v>
      </c>
      <c r="AC129" s="9"/>
      <c r="AD129" s="10">
        <v>0.88764299999999996</v>
      </c>
    </row>
    <row r="130" spans="1:30" x14ac:dyDescent="0.55000000000000004">
      <c r="A130">
        <v>3</v>
      </c>
      <c r="B130">
        <v>11</v>
      </c>
      <c r="C130">
        <v>3</v>
      </c>
      <c r="D130">
        <v>1799</v>
      </c>
      <c r="E130">
        <v>0</v>
      </c>
      <c r="F130">
        <v>967</v>
      </c>
      <c r="G130">
        <v>27415</v>
      </c>
      <c r="H130">
        <v>2824</v>
      </c>
      <c r="I130">
        <v>14700</v>
      </c>
      <c r="J130">
        <v>127080</v>
      </c>
      <c r="K130">
        <v>180</v>
      </c>
      <c r="L130">
        <v>47706</v>
      </c>
      <c r="M130">
        <v>0.94959099999999996</v>
      </c>
      <c r="N130">
        <v>0.9</v>
      </c>
      <c r="O130">
        <v>0.93032199999999998</v>
      </c>
      <c r="P130">
        <f t="shared" si="14"/>
        <v>0.92663766666666669</v>
      </c>
      <c r="T130" s="9"/>
      <c r="U130" s="10">
        <v>0.98136833333333351</v>
      </c>
      <c r="AC130" s="9"/>
      <c r="AD130" s="10">
        <v>0.81110199999999999</v>
      </c>
    </row>
    <row r="131" spans="1:30" x14ac:dyDescent="0.55000000000000004">
      <c r="A131">
        <v>4</v>
      </c>
      <c r="B131">
        <v>11</v>
      </c>
      <c r="C131">
        <v>3</v>
      </c>
      <c r="D131">
        <v>1799</v>
      </c>
      <c r="E131">
        <v>0</v>
      </c>
      <c r="F131">
        <v>1333</v>
      </c>
      <c r="G131">
        <v>31662</v>
      </c>
      <c r="H131">
        <v>1847</v>
      </c>
      <c r="I131">
        <v>9910</v>
      </c>
      <c r="J131">
        <v>131702</v>
      </c>
      <c r="K131">
        <v>188</v>
      </c>
      <c r="L131">
        <v>46552</v>
      </c>
      <c r="M131">
        <v>0.98412900000000003</v>
      </c>
      <c r="N131">
        <v>0.94</v>
      </c>
      <c r="O131">
        <v>0.90781800000000001</v>
      </c>
      <c r="P131">
        <f t="shared" si="14"/>
        <v>0.94398233333333337</v>
      </c>
      <c r="T131" s="9"/>
      <c r="U131" s="10">
        <v>0.98377200000000009</v>
      </c>
      <c r="AC131" s="9"/>
      <c r="AD131" s="10">
        <v>0.89175000000000004</v>
      </c>
    </row>
    <row r="132" spans="1:30" x14ac:dyDescent="0.55000000000000004">
      <c r="A132">
        <v>5</v>
      </c>
      <c r="B132">
        <v>11</v>
      </c>
      <c r="C132">
        <v>3</v>
      </c>
      <c r="D132">
        <v>1351</v>
      </c>
      <c r="E132">
        <v>0</v>
      </c>
      <c r="F132">
        <v>967</v>
      </c>
      <c r="G132">
        <v>27415</v>
      </c>
      <c r="H132">
        <v>4276</v>
      </c>
      <c r="I132">
        <v>17270</v>
      </c>
      <c r="J132">
        <v>127998</v>
      </c>
      <c r="K132">
        <v>164</v>
      </c>
      <c r="L132">
        <v>51279</v>
      </c>
      <c r="M132">
        <v>0.95645100000000005</v>
      </c>
      <c r="N132">
        <v>0.82</v>
      </c>
      <c r="O132">
        <v>1</v>
      </c>
      <c r="P132">
        <f t="shared" si="14"/>
        <v>0.92548366666666659</v>
      </c>
      <c r="T132" s="9"/>
      <c r="U132" s="10">
        <v>0.99157833333333334</v>
      </c>
      <c r="AC132" s="9"/>
      <c r="AD132" s="10">
        <v>0.95756200000000002</v>
      </c>
    </row>
    <row r="133" spans="1:30" x14ac:dyDescent="0.55000000000000004">
      <c r="A133">
        <v>6</v>
      </c>
      <c r="B133">
        <v>11</v>
      </c>
      <c r="C133">
        <v>3</v>
      </c>
      <c r="D133">
        <v>1351</v>
      </c>
      <c r="E133">
        <v>0</v>
      </c>
      <c r="F133">
        <v>1333</v>
      </c>
      <c r="G133">
        <v>31662</v>
      </c>
      <c r="H133">
        <v>3016</v>
      </c>
      <c r="I133">
        <v>12880</v>
      </c>
      <c r="J133">
        <v>133826</v>
      </c>
      <c r="K133">
        <v>176</v>
      </c>
      <c r="L133">
        <v>50243</v>
      </c>
      <c r="M133">
        <v>1</v>
      </c>
      <c r="N133">
        <v>0.88</v>
      </c>
      <c r="O133">
        <v>0.97979700000000003</v>
      </c>
      <c r="P133">
        <f t="shared" si="14"/>
        <v>0.95326566666666668</v>
      </c>
      <c r="T133" s="9"/>
      <c r="U133" s="10">
        <v>0.99423399999999995</v>
      </c>
      <c r="AC133" s="9"/>
      <c r="AD133" s="10">
        <v>0.93943900000000002</v>
      </c>
    </row>
    <row r="134" spans="1:30" x14ac:dyDescent="0.55000000000000004">
      <c r="A134">
        <v>7</v>
      </c>
      <c r="B134">
        <v>11</v>
      </c>
      <c r="C134">
        <v>3</v>
      </c>
      <c r="D134">
        <v>2223</v>
      </c>
      <c r="E134">
        <v>0</v>
      </c>
      <c r="F134">
        <v>967</v>
      </c>
      <c r="G134">
        <v>27415</v>
      </c>
      <c r="H134">
        <v>1526</v>
      </c>
      <c r="I134">
        <v>14700</v>
      </c>
      <c r="J134">
        <v>127080</v>
      </c>
      <c r="K134">
        <v>200</v>
      </c>
      <c r="L134">
        <v>46831</v>
      </c>
      <c r="M134">
        <v>0.94959099999999996</v>
      </c>
      <c r="N134">
        <v>1</v>
      </c>
      <c r="O134">
        <v>0.91325900000000004</v>
      </c>
      <c r="P134">
        <f t="shared" si="14"/>
        <v>0.95428333333333326</v>
      </c>
      <c r="T134" s="9"/>
      <c r="U134" s="10">
        <v>1</v>
      </c>
      <c r="AC134" s="9"/>
      <c r="AD134" s="10">
        <v>0.97909599999999997</v>
      </c>
    </row>
    <row r="135" spans="1:30" x14ac:dyDescent="0.55000000000000004">
      <c r="A135">
        <v>8</v>
      </c>
      <c r="B135">
        <v>11</v>
      </c>
      <c r="C135">
        <v>3</v>
      </c>
      <c r="D135">
        <v>2223</v>
      </c>
      <c r="E135">
        <v>0</v>
      </c>
      <c r="F135">
        <v>1333</v>
      </c>
      <c r="G135">
        <v>31662</v>
      </c>
      <c r="H135">
        <v>990</v>
      </c>
      <c r="I135">
        <v>9910</v>
      </c>
      <c r="J135">
        <v>130982</v>
      </c>
      <c r="K135">
        <v>194</v>
      </c>
      <c r="L135">
        <v>46119</v>
      </c>
      <c r="M135">
        <v>0.97874899999999998</v>
      </c>
      <c r="N135">
        <v>0.97</v>
      </c>
      <c r="O135">
        <v>0.89937400000000001</v>
      </c>
      <c r="P135">
        <f t="shared" si="14"/>
        <v>0.94937433333333321</v>
      </c>
      <c r="T135" s="11">
        <v>4</v>
      </c>
      <c r="U135" s="12"/>
      <c r="AC135" s="9"/>
      <c r="AD135" s="10">
        <v>0.95552499999999996</v>
      </c>
    </row>
    <row r="136" spans="1:30" x14ac:dyDescent="0.55000000000000004">
      <c r="A136">
        <v>9</v>
      </c>
      <c r="B136">
        <v>11</v>
      </c>
      <c r="C136">
        <v>4</v>
      </c>
      <c r="D136">
        <v>911</v>
      </c>
      <c r="E136">
        <v>0</v>
      </c>
      <c r="F136">
        <v>1993</v>
      </c>
      <c r="G136">
        <v>33828</v>
      </c>
      <c r="H136">
        <v>1523</v>
      </c>
      <c r="I136">
        <v>12880</v>
      </c>
      <c r="J136">
        <v>132942</v>
      </c>
      <c r="K136">
        <v>174</v>
      </c>
      <c r="L136">
        <v>51136</v>
      </c>
      <c r="M136">
        <v>0.993394</v>
      </c>
      <c r="N136">
        <v>0.87</v>
      </c>
      <c r="O136">
        <v>0.99721099999999996</v>
      </c>
      <c r="P136">
        <f t="shared" si="14"/>
        <v>0.95353500000000002</v>
      </c>
      <c r="T136" s="9"/>
      <c r="U136" s="10">
        <v>0.41035099999999997</v>
      </c>
      <c r="AC136" s="9"/>
      <c r="AD136" s="10">
        <v>0.95233999999999996</v>
      </c>
    </row>
    <row r="137" spans="1:30" x14ac:dyDescent="0.55000000000000004">
      <c r="A137">
        <v>10</v>
      </c>
      <c r="B137">
        <v>11</v>
      </c>
      <c r="C137">
        <v>4</v>
      </c>
      <c r="D137">
        <v>911</v>
      </c>
      <c r="E137">
        <v>0</v>
      </c>
      <c r="F137">
        <v>737</v>
      </c>
      <c r="G137">
        <v>20497</v>
      </c>
      <c r="H137">
        <v>8394</v>
      </c>
      <c r="I137">
        <v>17270</v>
      </c>
      <c r="J137">
        <v>124738</v>
      </c>
      <c r="K137">
        <v>134</v>
      </c>
      <c r="L137">
        <v>47809</v>
      </c>
      <c r="M137">
        <v>0.932091</v>
      </c>
      <c r="N137">
        <v>0.67</v>
      </c>
      <c r="O137">
        <v>0.93233100000000002</v>
      </c>
      <c r="P137">
        <f t="shared" si="14"/>
        <v>0.84480733333333335</v>
      </c>
      <c r="T137" s="9"/>
      <c r="U137" s="10">
        <v>0.4208446666666667</v>
      </c>
      <c r="AC137" s="9"/>
      <c r="AD137" s="10">
        <v>0.87819899999999995</v>
      </c>
    </row>
    <row r="138" spans="1:30" x14ac:dyDescent="0.55000000000000004">
      <c r="A138">
        <v>11</v>
      </c>
      <c r="B138">
        <v>11</v>
      </c>
      <c r="C138">
        <v>4</v>
      </c>
      <c r="D138">
        <v>2310</v>
      </c>
      <c r="E138">
        <v>0</v>
      </c>
      <c r="F138">
        <v>737</v>
      </c>
      <c r="G138">
        <v>20497</v>
      </c>
      <c r="H138">
        <v>2338</v>
      </c>
      <c r="I138">
        <v>17270</v>
      </c>
      <c r="J138">
        <v>123226</v>
      </c>
      <c r="K138">
        <v>182</v>
      </c>
      <c r="L138">
        <v>43152</v>
      </c>
      <c r="M138">
        <v>0.92079299999999997</v>
      </c>
      <c r="N138">
        <v>0.91</v>
      </c>
      <c r="O138">
        <v>0.84151399999999998</v>
      </c>
      <c r="P138">
        <f t="shared" si="14"/>
        <v>0.89076900000000003</v>
      </c>
      <c r="T138" s="9"/>
      <c r="U138" s="10">
        <v>0.45301999999999998</v>
      </c>
      <c r="AC138" s="11">
        <v>4</v>
      </c>
      <c r="AD138" s="12"/>
    </row>
    <row r="139" spans="1:30" x14ac:dyDescent="0.55000000000000004">
      <c r="A139">
        <v>12</v>
      </c>
      <c r="B139">
        <v>11</v>
      </c>
      <c r="C139">
        <v>4</v>
      </c>
      <c r="D139">
        <v>911</v>
      </c>
      <c r="E139">
        <v>0</v>
      </c>
      <c r="F139">
        <v>241</v>
      </c>
      <c r="G139">
        <v>7740</v>
      </c>
      <c r="H139">
        <v>11558</v>
      </c>
      <c r="I139">
        <v>17270</v>
      </c>
      <c r="J139">
        <v>111164</v>
      </c>
      <c r="K139">
        <v>90</v>
      </c>
      <c r="L139">
        <v>37720</v>
      </c>
      <c r="M139">
        <v>0.83066099999999998</v>
      </c>
      <c r="N139">
        <v>0.45</v>
      </c>
      <c r="O139">
        <v>0.73558400000000002</v>
      </c>
      <c r="P139">
        <f t="shared" si="14"/>
        <v>0.67208166666666669</v>
      </c>
      <c r="T139" s="9"/>
      <c r="U139" s="10">
        <v>0.45445933333333333</v>
      </c>
      <c r="AC139" s="9"/>
      <c r="AD139" s="10">
        <v>1</v>
      </c>
    </row>
    <row r="140" spans="1:30" x14ac:dyDescent="0.55000000000000004">
      <c r="A140">
        <v>13</v>
      </c>
      <c r="B140">
        <v>11</v>
      </c>
      <c r="C140">
        <v>4</v>
      </c>
      <c r="D140">
        <v>2310</v>
      </c>
      <c r="E140">
        <v>0</v>
      </c>
      <c r="F140">
        <v>48</v>
      </c>
      <c r="G140">
        <v>6876</v>
      </c>
      <c r="H140">
        <v>4617</v>
      </c>
      <c r="I140">
        <v>17270</v>
      </c>
      <c r="J140">
        <v>111912</v>
      </c>
      <c r="K140">
        <v>136</v>
      </c>
      <c r="L140">
        <v>31121</v>
      </c>
      <c r="M140">
        <v>0.83625000000000005</v>
      </c>
      <c r="N140">
        <v>0.68</v>
      </c>
      <c r="O140">
        <v>0.60689599999999999</v>
      </c>
      <c r="P140">
        <f t="shared" si="14"/>
        <v>0.70771533333333336</v>
      </c>
      <c r="T140" s="9"/>
      <c r="U140" s="10">
        <v>0.45510199999999995</v>
      </c>
      <c r="AC140" s="9"/>
      <c r="AD140" s="10">
        <v>0.84595299999999995</v>
      </c>
    </row>
    <row r="141" spans="1:30" x14ac:dyDescent="0.55000000000000004">
      <c r="A141">
        <v>14</v>
      </c>
      <c r="B141">
        <v>11</v>
      </c>
      <c r="C141">
        <v>4</v>
      </c>
      <c r="D141">
        <v>3747</v>
      </c>
      <c r="E141">
        <v>0</v>
      </c>
      <c r="F141">
        <v>241</v>
      </c>
      <c r="G141">
        <v>7740</v>
      </c>
      <c r="H141">
        <v>391</v>
      </c>
      <c r="I141">
        <v>7360</v>
      </c>
      <c r="J141">
        <v>102704</v>
      </c>
      <c r="K141">
        <v>92</v>
      </c>
      <c r="L141">
        <v>19479</v>
      </c>
      <c r="M141">
        <v>0.76744400000000002</v>
      </c>
      <c r="N141">
        <v>0.46</v>
      </c>
      <c r="O141">
        <v>0.37986300000000001</v>
      </c>
      <c r="P141">
        <f t="shared" si="14"/>
        <v>0.53576900000000005</v>
      </c>
      <c r="T141" s="9"/>
      <c r="U141" s="10">
        <v>0.46456366666666665</v>
      </c>
      <c r="AC141" s="9"/>
      <c r="AD141" s="10">
        <v>0.763347</v>
      </c>
    </row>
    <row r="142" spans="1:30" x14ac:dyDescent="0.55000000000000004">
      <c r="A142">
        <v>1</v>
      </c>
      <c r="B142">
        <v>12</v>
      </c>
      <c r="C142">
        <v>1</v>
      </c>
      <c r="D142">
        <v>1012</v>
      </c>
      <c r="E142">
        <v>-600</v>
      </c>
      <c r="F142">
        <v>981</v>
      </c>
      <c r="G142">
        <v>9894</v>
      </c>
      <c r="H142">
        <v>5518</v>
      </c>
      <c r="I142">
        <v>14830</v>
      </c>
      <c r="J142">
        <v>104566</v>
      </c>
      <c r="K142">
        <v>130</v>
      </c>
      <c r="L142">
        <v>31635</v>
      </c>
      <c r="M142">
        <v>0.74683600000000006</v>
      </c>
      <c r="N142">
        <v>0.60185200000000005</v>
      </c>
      <c r="O142">
        <v>0.48854900000000001</v>
      </c>
      <c r="P142">
        <f t="shared" si="14"/>
        <v>0.61241233333333334</v>
      </c>
      <c r="T142" s="9"/>
      <c r="U142" s="10">
        <v>0.49705166666666667</v>
      </c>
      <c r="AC142" s="9"/>
      <c r="AD142" s="10">
        <v>0.65526700000000004</v>
      </c>
    </row>
    <row r="143" spans="1:30" x14ac:dyDescent="0.55000000000000004">
      <c r="A143">
        <v>2</v>
      </c>
      <c r="B143">
        <v>12</v>
      </c>
      <c r="C143">
        <v>2</v>
      </c>
      <c r="D143">
        <v>2220</v>
      </c>
      <c r="E143">
        <v>0</v>
      </c>
      <c r="F143">
        <v>1294</v>
      </c>
      <c r="G143">
        <v>0</v>
      </c>
      <c r="H143">
        <v>1046</v>
      </c>
      <c r="I143">
        <v>10440</v>
      </c>
      <c r="J143">
        <v>96240</v>
      </c>
      <c r="K143">
        <v>38</v>
      </c>
      <c r="L143">
        <v>15000</v>
      </c>
      <c r="M143">
        <v>0.68737000000000004</v>
      </c>
      <c r="N143">
        <v>0.175926</v>
      </c>
      <c r="O143">
        <v>0.23164899999999999</v>
      </c>
      <c r="P143">
        <f t="shared" si="14"/>
        <v>0.3649816666666667</v>
      </c>
      <c r="T143" s="9"/>
      <c r="U143" s="10">
        <v>0.50748300000000002</v>
      </c>
      <c r="AC143" s="9"/>
      <c r="AD143" s="10">
        <v>0.68470200000000003</v>
      </c>
    </row>
    <row r="144" spans="1:30" x14ac:dyDescent="0.55000000000000004">
      <c r="A144">
        <v>3</v>
      </c>
      <c r="B144">
        <v>12</v>
      </c>
      <c r="C144">
        <v>3</v>
      </c>
      <c r="D144">
        <v>1990</v>
      </c>
      <c r="E144">
        <v>0</v>
      </c>
      <c r="F144">
        <v>1167</v>
      </c>
      <c r="G144">
        <v>29467</v>
      </c>
      <c r="H144">
        <v>1565</v>
      </c>
      <c r="I144">
        <v>14830</v>
      </c>
      <c r="J144">
        <v>125030</v>
      </c>
      <c r="K144">
        <v>168</v>
      </c>
      <c r="L144">
        <v>49018</v>
      </c>
      <c r="M144">
        <v>0.89299499999999998</v>
      </c>
      <c r="N144">
        <v>0.77777799999999997</v>
      </c>
      <c r="O144">
        <v>0.75700000000000001</v>
      </c>
      <c r="P144">
        <f t="shared" si="14"/>
        <v>0.80925766666666676</v>
      </c>
      <c r="T144" s="9"/>
      <c r="U144" s="10">
        <v>0.51409366666666667</v>
      </c>
      <c r="AC144" s="9"/>
      <c r="AD144" s="10">
        <v>0.51679900000000001</v>
      </c>
    </row>
    <row r="145" spans="1:30" x14ac:dyDescent="0.55000000000000004">
      <c r="A145">
        <v>4</v>
      </c>
      <c r="B145">
        <v>12</v>
      </c>
      <c r="C145">
        <v>3</v>
      </c>
      <c r="D145">
        <v>1990</v>
      </c>
      <c r="E145">
        <v>0</v>
      </c>
      <c r="F145">
        <v>1524</v>
      </c>
      <c r="G145">
        <v>45054</v>
      </c>
      <c r="H145">
        <v>1041</v>
      </c>
      <c r="I145">
        <v>14830</v>
      </c>
      <c r="J145">
        <v>139742</v>
      </c>
      <c r="K145">
        <v>212</v>
      </c>
      <c r="L145">
        <v>64441</v>
      </c>
      <c r="M145">
        <v>0.99807199999999996</v>
      </c>
      <c r="N145">
        <v>0.98148100000000005</v>
      </c>
      <c r="O145">
        <v>0.99518200000000001</v>
      </c>
      <c r="P145">
        <f t="shared" si="14"/>
        <v>0.99157833333333334</v>
      </c>
      <c r="T145" s="9"/>
      <c r="U145" s="10">
        <v>0.53576900000000005</v>
      </c>
      <c r="AC145" s="9"/>
      <c r="AD145" s="10">
        <v>0.29325000000000001</v>
      </c>
    </row>
    <row r="146" spans="1:30" x14ac:dyDescent="0.55000000000000004">
      <c r="A146">
        <v>5</v>
      </c>
      <c r="B146">
        <v>12</v>
      </c>
      <c r="C146">
        <v>3</v>
      </c>
      <c r="D146">
        <v>1483</v>
      </c>
      <c r="E146">
        <v>0</v>
      </c>
      <c r="F146">
        <v>1167</v>
      </c>
      <c r="G146">
        <v>29467</v>
      </c>
      <c r="H146">
        <v>2581</v>
      </c>
      <c r="I146">
        <v>14830</v>
      </c>
      <c r="J146">
        <v>125030</v>
      </c>
      <c r="K146">
        <v>170</v>
      </c>
      <c r="L146">
        <v>49528</v>
      </c>
      <c r="M146">
        <v>0.89299499999999998</v>
      </c>
      <c r="N146">
        <v>0.78703699999999999</v>
      </c>
      <c r="O146">
        <v>0.764876</v>
      </c>
      <c r="P146">
        <f t="shared" si="14"/>
        <v>0.81496933333333332</v>
      </c>
      <c r="T146" s="9"/>
      <c r="U146" s="10">
        <v>0.54374533333333341</v>
      </c>
      <c r="AC146" s="9"/>
      <c r="AD146" s="10">
        <v>0.86442399999999997</v>
      </c>
    </row>
    <row r="147" spans="1:30" x14ac:dyDescent="0.55000000000000004">
      <c r="A147">
        <v>6</v>
      </c>
      <c r="B147">
        <v>12</v>
      </c>
      <c r="C147">
        <v>3</v>
      </c>
      <c r="D147">
        <v>1483</v>
      </c>
      <c r="E147">
        <v>0</v>
      </c>
      <c r="F147">
        <v>1524</v>
      </c>
      <c r="G147">
        <v>45054</v>
      </c>
      <c r="H147">
        <v>1858</v>
      </c>
      <c r="I147">
        <v>14830</v>
      </c>
      <c r="J147">
        <v>140012</v>
      </c>
      <c r="K147">
        <v>216</v>
      </c>
      <c r="L147">
        <v>64753</v>
      </c>
      <c r="M147">
        <v>1</v>
      </c>
      <c r="N147">
        <v>1</v>
      </c>
      <c r="O147">
        <v>1</v>
      </c>
      <c r="P147">
        <f t="shared" si="14"/>
        <v>1</v>
      </c>
      <c r="T147" s="9"/>
      <c r="U147" s="10">
        <v>0.5487036666666667</v>
      </c>
      <c r="AC147" s="9"/>
      <c r="AD147" s="10">
        <v>0.82639499999999999</v>
      </c>
    </row>
    <row r="148" spans="1:30" x14ac:dyDescent="0.55000000000000004">
      <c r="A148">
        <v>7</v>
      </c>
      <c r="B148">
        <v>12</v>
      </c>
      <c r="C148">
        <v>3</v>
      </c>
      <c r="D148">
        <v>2412</v>
      </c>
      <c r="E148">
        <v>0</v>
      </c>
      <c r="F148">
        <v>1167</v>
      </c>
      <c r="G148">
        <v>29467</v>
      </c>
      <c r="H148">
        <v>1046</v>
      </c>
      <c r="I148">
        <v>14830</v>
      </c>
      <c r="J148">
        <v>124328</v>
      </c>
      <c r="K148">
        <v>188</v>
      </c>
      <c r="L148">
        <v>48921</v>
      </c>
      <c r="M148">
        <v>0.88798100000000002</v>
      </c>
      <c r="N148">
        <v>0.87036999999999998</v>
      </c>
      <c r="O148">
        <v>0.75550200000000001</v>
      </c>
      <c r="P148">
        <f t="shared" si="14"/>
        <v>0.837951</v>
      </c>
      <c r="T148" s="9"/>
      <c r="U148" s="10">
        <v>0.55260166666666666</v>
      </c>
      <c r="AC148" s="9"/>
      <c r="AD148" s="10">
        <v>0.57693099999999997</v>
      </c>
    </row>
    <row r="149" spans="1:30" x14ac:dyDescent="0.55000000000000004">
      <c r="A149">
        <v>8</v>
      </c>
      <c r="B149">
        <v>12</v>
      </c>
      <c r="C149">
        <v>3</v>
      </c>
      <c r="D149">
        <v>2412</v>
      </c>
      <c r="E149">
        <v>0</v>
      </c>
      <c r="F149">
        <v>1524</v>
      </c>
      <c r="G149">
        <v>45054</v>
      </c>
      <c r="H149">
        <v>589</v>
      </c>
      <c r="I149">
        <v>9330</v>
      </c>
      <c r="J149">
        <v>137366</v>
      </c>
      <c r="K149">
        <v>216</v>
      </c>
      <c r="L149">
        <v>58911</v>
      </c>
      <c r="M149">
        <v>0.98110200000000003</v>
      </c>
      <c r="N149">
        <v>1</v>
      </c>
      <c r="O149">
        <v>0.90978000000000003</v>
      </c>
      <c r="P149">
        <f t="shared" si="14"/>
        <v>0.96362733333333328</v>
      </c>
      <c r="T149" s="9"/>
      <c r="U149" s="10">
        <v>0.55741133333333337</v>
      </c>
      <c r="AC149" s="9"/>
      <c r="AD149" s="10">
        <v>0.47810599999999998</v>
      </c>
    </row>
    <row r="150" spans="1:30" x14ac:dyDescent="0.55000000000000004">
      <c r="A150">
        <v>9</v>
      </c>
      <c r="B150">
        <v>12</v>
      </c>
      <c r="C150">
        <v>4</v>
      </c>
      <c r="D150">
        <v>872</v>
      </c>
      <c r="E150">
        <v>0</v>
      </c>
      <c r="F150">
        <v>2180</v>
      </c>
      <c r="G150">
        <v>40722</v>
      </c>
      <c r="H150">
        <v>2079</v>
      </c>
      <c r="I150">
        <v>14830</v>
      </c>
      <c r="J150">
        <v>139882</v>
      </c>
      <c r="K150">
        <v>192</v>
      </c>
      <c r="L150">
        <v>60683</v>
      </c>
      <c r="M150">
        <v>0.99907199999999996</v>
      </c>
      <c r="N150">
        <v>0.88888900000000004</v>
      </c>
      <c r="O150">
        <v>0.93714600000000003</v>
      </c>
      <c r="P150">
        <f t="shared" si="14"/>
        <v>0.94170233333333331</v>
      </c>
      <c r="T150" s="9"/>
      <c r="U150" s="10">
        <v>0.56189066666666665</v>
      </c>
      <c r="AC150" s="9"/>
      <c r="AD150" s="10">
        <v>0.30523899999999998</v>
      </c>
    </row>
    <row r="151" spans="1:30" x14ac:dyDescent="0.55000000000000004">
      <c r="A151">
        <v>10</v>
      </c>
      <c r="B151">
        <v>12</v>
      </c>
      <c r="C151">
        <v>4</v>
      </c>
      <c r="D151">
        <v>872</v>
      </c>
      <c r="E151">
        <v>0</v>
      </c>
      <c r="F151">
        <v>795</v>
      </c>
      <c r="G151">
        <v>19165</v>
      </c>
      <c r="H151">
        <v>6321</v>
      </c>
      <c r="I151">
        <v>14830</v>
      </c>
      <c r="J151">
        <v>119456</v>
      </c>
      <c r="K151">
        <v>146</v>
      </c>
      <c r="L151">
        <v>41982</v>
      </c>
      <c r="M151">
        <v>0.85318400000000005</v>
      </c>
      <c r="N151">
        <v>0.67592600000000003</v>
      </c>
      <c r="O151">
        <v>0.64834099999999995</v>
      </c>
      <c r="P151">
        <f t="shared" si="14"/>
        <v>0.72581700000000005</v>
      </c>
      <c r="T151" s="9"/>
      <c r="U151" s="10">
        <v>0.56999166666666667</v>
      </c>
      <c r="AC151" s="9"/>
      <c r="AD151" s="10">
        <v>0.99591499999999999</v>
      </c>
    </row>
    <row r="152" spans="1:30" x14ac:dyDescent="0.55000000000000004">
      <c r="A152">
        <v>11</v>
      </c>
      <c r="B152">
        <v>12</v>
      </c>
      <c r="C152">
        <v>4</v>
      </c>
      <c r="D152">
        <v>2394</v>
      </c>
      <c r="E152">
        <v>0</v>
      </c>
      <c r="F152">
        <v>795</v>
      </c>
      <c r="G152">
        <v>19165</v>
      </c>
      <c r="H152">
        <v>1480</v>
      </c>
      <c r="I152">
        <v>14830</v>
      </c>
      <c r="J152">
        <v>118106</v>
      </c>
      <c r="K152">
        <v>184</v>
      </c>
      <c r="L152">
        <v>38663</v>
      </c>
      <c r="M152">
        <v>0.84354200000000001</v>
      </c>
      <c r="N152">
        <v>0.85185200000000005</v>
      </c>
      <c r="O152">
        <v>0.59708399999999995</v>
      </c>
      <c r="P152">
        <f t="shared" si="14"/>
        <v>0.7641593333333333</v>
      </c>
      <c r="T152" s="9"/>
      <c r="U152" s="10">
        <v>0.57435433333333341</v>
      </c>
      <c r="AC152" s="9"/>
      <c r="AD152" s="10">
        <v>0.83905399999999997</v>
      </c>
    </row>
    <row r="153" spans="1:30" x14ac:dyDescent="0.55000000000000004">
      <c r="A153">
        <v>12</v>
      </c>
      <c r="B153">
        <v>12</v>
      </c>
      <c r="C153">
        <v>4</v>
      </c>
      <c r="D153">
        <v>872</v>
      </c>
      <c r="E153">
        <v>0</v>
      </c>
      <c r="F153">
        <v>360</v>
      </c>
      <c r="G153">
        <v>5076</v>
      </c>
      <c r="H153">
        <v>9591</v>
      </c>
      <c r="I153">
        <v>14830</v>
      </c>
      <c r="J153">
        <v>106758</v>
      </c>
      <c r="K153">
        <v>94</v>
      </c>
      <c r="L153">
        <v>30729</v>
      </c>
      <c r="M153">
        <v>0.76249199999999995</v>
      </c>
      <c r="N153">
        <v>0.43518499999999999</v>
      </c>
      <c r="O153">
        <v>0.47455700000000001</v>
      </c>
      <c r="P153">
        <f t="shared" si="14"/>
        <v>0.55741133333333337</v>
      </c>
      <c r="T153" s="9"/>
      <c r="U153" s="10">
        <v>0.57981366666666656</v>
      </c>
      <c r="AC153" s="9"/>
      <c r="AD153" s="10">
        <v>0.637436</v>
      </c>
    </row>
    <row r="154" spans="1:30" x14ac:dyDescent="0.55000000000000004">
      <c r="A154">
        <v>13</v>
      </c>
      <c r="B154">
        <v>12</v>
      </c>
      <c r="C154">
        <v>4</v>
      </c>
      <c r="D154">
        <v>2394</v>
      </c>
      <c r="E154">
        <v>0</v>
      </c>
      <c r="F154">
        <v>242</v>
      </c>
      <c r="G154">
        <v>6876</v>
      </c>
      <c r="H154">
        <v>2467</v>
      </c>
      <c r="I154">
        <v>14830</v>
      </c>
      <c r="J154">
        <v>107016</v>
      </c>
      <c r="K154">
        <v>138</v>
      </c>
      <c r="L154">
        <v>26809</v>
      </c>
      <c r="M154">
        <v>0.76433399999999996</v>
      </c>
      <c r="N154">
        <v>0.63888900000000004</v>
      </c>
      <c r="O154">
        <v>0.41401900000000003</v>
      </c>
      <c r="P154">
        <f t="shared" si="14"/>
        <v>0.60574733333333342</v>
      </c>
      <c r="T154" s="9"/>
      <c r="U154" s="10">
        <v>0.58575533333333329</v>
      </c>
      <c r="AC154" s="9"/>
      <c r="AD154" s="10">
        <v>0.69496899999999995</v>
      </c>
    </row>
    <row r="155" spans="1:30" x14ac:dyDescent="0.55000000000000004">
      <c r="A155">
        <v>14</v>
      </c>
      <c r="B155">
        <v>12</v>
      </c>
      <c r="C155">
        <v>4</v>
      </c>
      <c r="D155">
        <v>4003</v>
      </c>
      <c r="E155">
        <v>0</v>
      </c>
      <c r="F155">
        <v>360</v>
      </c>
      <c r="G155">
        <v>5076</v>
      </c>
      <c r="H155">
        <v>369</v>
      </c>
      <c r="I155">
        <v>2750</v>
      </c>
      <c r="J155">
        <v>97758</v>
      </c>
      <c r="K155">
        <v>80</v>
      </c>
      <c r="L155">
        <v>12559</v>
      </c>
      <c r="M155">
        <v>0.69821200000000005</v>
      </c>
      <c r="N155">
        <v>0.37036999999999998</v>
      </c>
      <c r="O155">
        <v>0.19395200000000001</v>
      </c>
      <c r="P155">
        <f t="shared" si="14"/>
        <v>0.4208446666666667</v>
      </c>
      <c r="T155" s="9"/>
      <c r="U155" s="10">
        <v>0.60209699999999999</v>
      </c>
      <c r="AC155" s="9"/>
      <c r="AD155" s="10">
        <v>0.48538700000000001</v>
      </c>
    </row>
    <row r="156" spans="1:30" x14ac:dyDescent="0.55000000000000004">
      <c r="A156">
        <v>1</v>
      </c>
      <c r="B156">
        <v>13</v>
      </c>
      <c r="C156">
        <v>1</v>
      </c>
      <c r="D156">
        <v>1743</v>
      </c>
      <c r="E156">
        <v>0</v>
      </c>
      <c r="F156">
        <v>1730</v>
      </c>
      <c r="G156">
        <v>5688</v>
      </c>
      <c r="H156">
        <v>4749</v>
      </c>
      <c r="I156">
        <v>14420</v>
      </c>
      <c r="J156">
        <v>100668</v>
      </c>
      <c r="K156">
        <v>32</v>
      </c>
      <c r="L156">
        <v>28330</v>
      </c>
      <c r="M156">
        <v>0.786825</v>
      </c>
      <c r="N156">
        <v>0.18823500000000001</v>
      </c>
      <c r="O156">
        <v>0.55940599999999996</v>
      </c>
      <c r="P156">
        <f t="shared" si="14"/>
        <v>0.5114886666666667</v>
      </c>
      <c r="T156" s="9"/>
      <c r="U156" s="10">
        <v>0.60324566666666668</v>
      </c>
      <c r="AC156" s="9"/>
      <c r="AD156" s="10">
        <v>0.23108100000000001</v>
      </c>
    </row>
    <row r="157" spans="1:30" x14ac:dyDescent="0.55000000000000004">
      <c r="A157">
        <v>2</v>
      </c>
      <c r="B157">
        <v>13</v>
      </c>
      <c r="C157">
        <v>2</v>
      </c>
      <c r="D157">
        <v>2910</v>
      </c>
      <c r="E157">
        <v>0</v>
      </c>
      <c r="F157">
        <v>1378</v>
      </c>
      <c r="G157">
        <v>0</v>
      </c>
      <c r="H157">
        <v>1088</v>
      </c>
      <c r="I157">
        <v>9990</v>
      </c>
      <c r="J157">
        <v>94100</v>
      </c>
      <c r="K157">
        <v>46</v>
      </c>
      <c r="L157">
        <v>15366</v>
      </c>
      <c r="M157">
        <v>0.73548999999999998</v>
      </c>
      <c r="N157">
        <v>0.270588</v>
      </c>
      <c r="O157">
        <v>0.30341800000000002</v>
      </c>
      <c r="P157">
        <f t="shared" si="14"/>
        <v>0.43649866666666665</v>
      </c>
      <c r="T157" s="9"/>
      <c r="U157" s="10">
        <v>0.60381133333333326</v>
      </c>
      <c r="AC157" s="9"/>
      <c r="AD157" s="10">
        <v>0.89998400000000001</v>
      </c>
    </row>
    <row r="158" spans="1:30" x14ac:dyDescent="0.55000000000000004">
      <c r="A158">
        <v>3</v>
      </c>
      <c r="B158">
        <v>13</v>
      </c>
      <c r="C158">
        <v>3</v>
      </c>
      <c r="D158">
        <v>2246</v>
      </c>
      <c r="E158">
        <v>0</v>
      </c>
      <c r="F158">
        <v>1396</v>
      </c>
      <c r="G158">
        <v>28644</v>
      </c>
      <c r="H158">
        <v>2280</v>
      </c>
      <c r="I158">
        <v>10320</v>
      </c>
      <c r="J158">
        <v>117930</v>
      </c>
      <c r="K158">
        <v>148</v>
      </c>
      <c r="L158">
        <v>44886</v>
      </c>
      <c r="M158">
        <v>0.92174599999999995</v>
      </c>
      <c r="N158">
        <v>0.87058800000000003</v>
      </c>
      <c r="O158">
        <v>0.88632200000000005</v>
      </c>
      <c r="P158">
        <f t="shared" si="14"/>
        <v>0.89288533333333342</v>
      </c>
      <c r="T158" s="9"/>
      <c r="U158" s="10">
        <v>0.60574733333333342</v>
      </c>
      <c r="AC158" s="9"/>
      <c r="AD158" s="10">
        <v>0.826569</v>
      </c>
    </row>
    <row r="159" spans="1:30" x14ac:dyDescent="0.55000000000000004">
      <c r="A159">
        <v>4</v>
      </c>
      <c r="B159">
        <v>13</v>
      </c>
      <c r="C159">
        <v>3</v>
      </c>
      <c r="D159">
        <v>2246</v>
      </c>
      <c r="E159">
        <v>0</v>
      </c>
      <c r="F159">
        <v>1746</v>
      </c>
      <c r="G159">
        <v>32598</v>
      </c>
      <c r="H159">
        <v>1626</v>
      </c>
      <c r="I159">
        <v>10320</v>
      </c>
      <c r="J159">
        <v>127852</v>
      </c>
      <c r="K159">
        <v>156</v>
      </c>
      <c r="L159">
        <v>48537</v>
      </c>
      <c r="M159">
        <v>0.99929699999999999</v>
      </c>
      <c r="N159">
        <v>0.91764699999999999</v>
      </c>
      <c r="O159">
        <v>0.95841500000000002</v>
      </c>
      <c r="P159">
        <f t="shared" si="14"/>
        <v>0.958453</v>
      </c>
      <c r="T159" s="9"/>
      <c r="U159" s="10">
        <v>0.60808700000000004</v>
      </c>
      <c r="AC159" s="9"/>
      <c r="AD159" s="10">
        <v>0.78377799999999997</v>
      </c>
    </row>
    <row r="160" spans="1:30" x14ac:dyDescent="0.55000000000000004">
      <c r="A160">
        <v>5</v>
      </c>
      <c r="B160">
        <v>13</v>
      </c>
      <c r="C160">
        <v>3</v>
      </c>
      <c r="D160">
        <v>1718</v>
      </c>
      <c r="E160">
        <v>0</v>
      </c>
      <c r="F160">
        <v>1396</v>
      </c>
      <c r="G160">
        <v>28644</v>
      </c>
      <c r="H160">
        <v>3480</v>
      </c>
      <c r="I160">
        <v>11810</v>
      </c>
      <c r="J160">
        <v>118020</v>
      </c>
      <c r="K160">
        <v>160</v>
      </c>
      <c r="L160">
        <v>47048</v>
      </c>
      <c r="M160">
        <v>0.92244899999999996</v>
      </c>
      <c r="N160">
        <v>0.94117600000000001</v>
      </c>
      <c r="O160">
        <v>0.92901299999999998</v>
      </c>
      <c r="P160">
        <f t="shared" si="14"/>
        <v>0.93087933333333328</v>
      </c>
      <c r="T160" s="9"/>
      <c r="U160" s="10">
        <v>0.60949599999999993</v>
      </c>
      <c r="AC160" s="9"/>
      <c r="AD160" s="10">
        <v>0.57082200000000005</v>
      </c>
    </row>
    <row r="161" spans="1:30" x14ac:dyDescent="0.55000000000000004">
      <c r="A161">
        <v>6</v>
      </c>
      <c r="B161">
        <v>13</v>
      </c>
      <c r="C161">
        <v>3</v>
      </c>
      <c r="D161">
        <v>1718</v>
      </c>
      <c r="E161">
        <v>0</v>
      </c>
      <c r="F161">
        <v>1746</v>
      </c>
      <c r="G161">
        <v>32598</v>
      </c>
      <c r="H161">
        <v>2770</v>
      </c>
      <c r="I161">
        <v>11810</v>
      </c>
      <c r="J161">
        <v>127942</v>
      </c>
      <c r="K161">
        <v>170</v>
      </c>
      <c r="L161">
        <v>50643</v>
      </c>
      <c r="M161">
        <v>1</v>
      </c>
      <c r="N161">
        <v>1</v>
      </c>
      <c r="O161">
        <v>1</v>
      </c>
      <c r="P161">
        <f t="shared" si="14"/>
        <v>1</v>
      </c>
      <c r="T161" s="9"/>
      <c r="U161" s="10">
        <v>0.61076000000000008</v>
      </c>
      <c r="AC161" s="9"/>
      <c r="AD161" s="10">
        <v>0.401841</v>
      </c>
    </row>
    <row r="162" spans="1:30" x14ac:dyDescent="0.55000000000000004">
      <c r="A162">
        <v>7</v>
      </c>
      <c r="B162">
        <v>13</v>
      </c>
      <c r="C162">
        <v>3</v>
      </c>
      <c r="D162">
        <v>2739</v>
      </c>
      <c r="E162">
        <v>0</v>
      </c>
      <c r="F162">
        <v>1396</v>
      </c>
      <c r="G162">
        <v>28644</v>
      </c>
      <c r="H162">
        <v>1360</v>
      </c>
      <c r="I162">
        <v>7620</v>
      </c>
      <c r="J162">
        <v>116472</v>
      </c>
      <c r="K162">
        <v>146</v>
      </c>
      <c r="L162">
        <v>41759</v>
      </c>
      <c r="M162">
        <v>0.91034999999999999</v>
      </c>
      <c r="N162">
        <v>0.85882400000000003</v>
      </c>
      <c r="O162">
        <v>0.82457599999999998</v>
      </c>
      <c r="P162">
        <f t="shared" si="14"/>
        <v>0.86458333333333337</v>
      </c>
      <c r="T162" s="9"/>
      <c r="U162" s="10">
        <v>0.61298233333333341</v>
      </c>
      <c r="AC162" s="9"/>
      <c r="AD162" s="10">
        <v>0.36303099999999999</v>
      </c>
    </row>
    <row r="163" spans="1:30" x14ac:dyDescent="0.55000000000000004">
      <c r="A163">
        <v>8</v>
      </c>
      <c r="B163">
        <v>13</v>
      </c>
      <c r="C163">
        <v>3</v>
      </c>
      <c r="D163">
        <v>2739</v>
      </c>
      <c r="E163">
        <v>0</v>
      </c>
      <c r="F163">
        <v>1746</v>
      </c>
      <c r="G163">
        <v>32598</v>
      </c>
      <c r="H163">
        <v>775</v>
      </c>
      <c r="I163">
        <v>7620</v>
      </c>
      <c r="J163">
        <v>126196</v>
      </c>
      <c r="K163">
        <v>150</v>
      </c>
      <c r="L163">
        <v>45479</v>
      </c>
      <c r="M163">
        <v>0.98635300000000004</v>
      </c>
      <c r="N163">
        <v>0.88235300000000005</v>
      </c>
      <c r="O163">
        <v>0.89803100000000002</v>
      </c>
      <c r="P163">
        <f t="shared" si="14"/>
        <v>0.92224566666666663</v>
      </c>
      <c r="T163" s="9"/>
      <c r="U163" s="10">
        <v>0.61530966666666664</v>
      </c>
      <c r="AC163" s="9"/>
      <c r="AD163" s="10">
        <v>0.81414299999999995</v>
      </c>
    </row>
    <row r="164" spans="1:30" x14ac:dyDescent="0.55000000000000004">
      <c r="A164">
        <v>9</v>
      </c>
      <c r="B164">
        <v>13</v>
      </c>
      <c r="C164">
        <v>4</v>
      </c>
      <c r="D164">
        <v>1205</v>
      </c>
      <c r="E164">
        <v>0</v>
      </c>
      <c r="F164">
        <v>2649</v>
      </c>
      <c r="G164">
        <v>22099</v>
      </c>
      <c r="H164">
        <v>2067</v>
      </c>
      <c r="I164">
        <v>11310</v>
      </c>
      <c r="J164">
        <v>117652</v>
      </c>
      <c r="K164">
        <v>146</v>
      </c>
      <c r="L164">
        <v>39329</v>
      </c>
      <c r="M164">
        <v>0.91957299999999997</v>
      </c>
      <c r="N164">
        <v>0.85882400000000003</v>
      </c>
      <c r="O164">
        <v>0.77659299999999998</v>
      </c>
      <c r="P164">
        <f t="shared" si="14"/>
        <v>0.85166333333333333</v>
      </c>
      <c r="T164" s="9"/>
      <c r="U164" s="10">
        <v>0.61680699999999999</v>
      </c>
      <c r="AC164" s="9"/>
      <c r="AD164" s="10">
        <v>0.64844299999999999</v>
      </c>
    </row>
    <row r="165" spans="1:30" x14ac:dyDescent="0.55000000000000004">
      <c r="A165">
        <v>10</v>
      </c>
      <c r="B165">
        <v>13</v>
      </c>
      <c r="C165">
        <v>4</v>
      </c>
      <c r="D165">
        <v>1205</v>
      </c>
      <c r="E165">
        <v>0</v>
      </c>
      <c r="F165">
        <v>1268</v>
      </c>
      <c r="G165">
        <v>24300</v>
      </c>
      <c r="H165">
        <v>6839</v>
      </c>
      <c r="I165">
        <v>14380</v>
      </c>
      <c r="J165">
        <v>120048</v>
      </c>
      <c r="K165">
        <v>156</v>
      </c>
      <c r="L165">
        <v>47994</v>
      </c>
      <c r="M165">
        <v>0.93830000000000002</v>
      </c>
      <c r="N165">
        <v>0.91764699999999999</v>
      </c>
      <c r="O165">
        <v>0.94769300000000001</v>
      </c>
      <c r="P165">
        <f t="shared" si="14"/>
        <v>0.93454666666666675</v>
      </c>
      <c r="T165" s="9"/>
      <c r="U165" s="10">
        <v>0.6281066666666667</v>
      </c>
      <c r="AC165" s="9"/>
      <c r="AD165" s="10">
        <v>0.736259</v>
      </c>
    </row>
    <row r="166" spans="1:30" x14ac:dyDescent="0.55000000000000004">
      <c r="A166">
        <v>11</v>
      </c>
      <c r="B166">
        <v>13</v>
      </c>
      <c r="C166">
        <v>4</v>
      </c>
      <c r="D166">
        <v>2634</v>
      </c>
      <c r="E166">
        <v>0</v>
      </c>
      <c r="F166">
        <v>1268</v>
      </c>
      <c r="G166">
        <v>24300</v>
      </c>
      <c r="H166">
        <v>1715</v>
      </c>
      <c r="I166">
        <v>11810</v>
      </c>
      <c r="J166">
        <v>116628</v>
      </c>
      <c r="K166">
        <v>144</v>
      </c>
      <c r="L166">
        <v>41728</v>
      </c>
      <c r="M166">
        <v>0.91156899999999996</v>
      </c>
      <c r="N166">
        <v>0.84705900000000001</v>
      </c>
      <c r="O166">
        <v>0.82396400000000003</v>
      </c>
      <c r="P166">
        <f t="shared" si="14"/>
        <v>0.86086399999999996</v>
      </c>
      <c r="T166" s="9"/>
      <c r="U166" s="10">
        <v>0.62904499999999997</v>
      </c>
      <c r="AC166" s="9"/>
      <c r="AD166" s="10">
        <v>0.45639600000000002</v>
      </c>
    </row>
    <row r="167" spans="1:30" x14ac:dyDescent="0.55000000000000004">
      <c r="A167">
        <v>12</v>
      </c>
      <c r="B167">
        <v>13</v>
      </c>
      <c r="C167">
        <v>4</v>
      </c>
      <c r="D167">
        <v>1205</v>
      </c>
      <c r="E167">
        <v>0</v>
      </c>
      <c r="F167">
        <v>558</v>
      </c>
      <c r="G167">
        <v>9000</v>
      </c>
      <c r="H167">
        <v>9994</v>
      </c>
      <c r="I167">
        <v>14380</v>
      </c>
      <c r="J167">
        <v>107816</v>
      </c>
      <c r="K167">
        <v>116</v>
      </c>
      <c r="L167">
        <v>35137</v>
      </c>
      <c r="M167">
        <v>0.84269400000000005</v>
      </c>
      <c r="N167">
        <v>0.68235299999999999</v>
      </c>
      <c r="O167">
        <v>0.69381800000000005</v>
      </c>
      <c r="P167">
        <f t="shared" si="14"/>
        <v>0.73962166666666673</v>
      </c>
      <c r="T167" s="9"/>
      <c r="U167" s="10">
        <v>0.62944100000000003</v>
      </c>
      <c r="AC167" s="9"/>
      <c r="AD167" s="10">
        <v>0.26961800000000002</v>
      </c>
    </row>
    <row r="168" spans="1:30" x14ac:dyDescent="0.55000000000000004">
      <c r="A168">
        <v>13</v>
      </c>
      <c r="B168">
        <v>13</v>
      </c>
      <c r="C168">
        <v>4</v>
      </c>
      <c r="D168">
        <v>2634</v>
      </c>
      <c r="E168">
        <v>0</v>
      </c>
      <c r="F168">
        <v>184</v>
      </c>
      <c r="G168">
        <v>5256</v>
      </c>
      <c r="H168">
        <v>5289</v>
      </c>
      <c r="I168">
        <v>14380</v>
      </c>
      <c r="J168">
        <v>102328</v>
      </c>
      <c r="K168">
        <v>92</v>
      </c>
      <c r="L168">
        <v>27743</v>
      </c>
      <c r="M168">
        <v>0.79979999999999996</v>
      </c>
      <c r="N168">
        <v>0.54117599999999999</v>
      </c>
      <c r="O168">
        <v>0.54781500000000005</v>
      </c>
      <c r="P168">
        <f t="shared" si="14"/>
        <v>0.62959699999999996</v>
      </c>
      <c r="T168" s="9"/>
      <c r="U168" s="10">
        <v>0.62959699999999996</v>
      </c>
      <c r="AC168" s="9"/>
      <c r="AD168" s="10">
        <v>0.78048799999999996</v>
      </c>
    </row>
    <row r="169" spans="1:30" x14ac:dyDescent="0.55000000000000004">
      <c r="A169">
        <v>14</v>
      </c>
      <c r="B169">
        <v>13</v>
      </c>
      <c r="C169">
        <v>4</v>
      </c>
      <c r="D169">
        <v>4261</v>
      </c>
      <c r="E169">
        <v>0</v>
      </c>
      <c r="F169">
        <v>558</v>
      </c>
      <c r="G169">
        <v>9000</v>
      </c>
      <c r="H169">
        <v>636</v>
      </c>
      <c r="I169">
        <v>7740</v>
      </c>
      <c r="J169">
        <v>101588</v>
      </c>
      <c r="K169">
        <v>102</v>
      </c>
      <c r="L169">
        <v>22195</v>
      </c>
      <c r="M169">
        <v>0.79401600000000006</v>
      </c>
      <c r="N169">
        <v>0.6</v>
      </c>
      <c r="O169">
        <v>0.43826399999999999</v>
      </c>
      <c r="P169">
        <f t="shared" si="14"/>
        <v>0.61076000000000008</v>
      </c>
      <c r="T169" s="9"/>
      <c r="U169" s="10">
        <v>0.63216799999999995</v>
      </c>
      <c r="AC169" s="9"/>
      <c r="AD169" s="10">
        <v>0.83737899999999998</v>
      </c>
    </row>
    <row r="170" spans="1:30" x14ac:dyDescent="0.55000000000000004">
      <c r="A170">
        <v>1</v>
      </c>
      <c r="B170">
        <v>14</v>
      </c>
      <c r="C170">
        <v>1</v>
      </c>
      <c r="D170">
        <v>1531</v>
      </c>
      <c r="E170">
        <v>0</v>
      </c>
      <c r="F170">
        <v>2120</v>
      </c>
      <c r="G170">
        <v>1704</v>
      </c>
      <c r="H170">
        <v>970</v>
      </c>
      <c r="I170">
        <v>4060</v>
      </c>
      <c r="J170">
        <v>91440</v>
      </c>
      <c r="K170">
        <v>12</v>
      </c>
      <c r="L170">
        <v>10385</v>
      </c>
      <c r="M170">
        <v>0.74258100000000005</v>
      </c>
      <c r="N170">
        <v>6.18557E-2</v>
      </c>
      <c r="O170">
        <v>0.21327499999999999</v>
      </c>
      <c r="P170">
        <f t="shared" si="14"/>
        <v>0.33923723333333333</v>
      </c>
      <c r="T170" s="9"/>
      <c r="U170" s="10">
        <v>0.64655033333333334</v>
      </c>
      <c r="AC170" s="9"/>
      <c r="AD170" s="10">
        <v>0.63690000000000002</v>
      </c>
    </row>
    <row r="171" spans="1:30" x14ac:dyDescent="0.55000000000000004">
      <c r="A171">
        <v>2</v>
      </c>
      <c r="B171">
        <v>14</v>
      </c>
      <c r="C171">
        <v>2</v>
      </c>
      <c r="D171">
        <v>2616</v>
      </c>
      <c r="E171">
        <v>0</v>
      </c>
      <c r="F171">
        <v>1150</v>
      </c>
      <c r="G171">
        <v>0</v>
      </c>
      <c r="H171">
        <v>1332</v>
      </c>
      <c r="I171">
        <v>8000</v>
      </c>
      <c r="J171">
        <v>91512</v>
      </c>
      <c r="K171">
        <v>94</v>
      </c>
      <c r="L171">
        <v>13098</v>
      </c>
      <c r="M171">
        <v>0.74316599999999999</v>
      </c>
      <c r="N171">
        <v>0.48453600000000002</v>
      </c>
      <c r="O171">
        <v>0.26899099999999998</v>
      </c>
      <c r="P171">
        <f t="shared" si="14"/>
        <v>0.49889766666666668</v>
      </c>
      <c r="T171" s="9"/>
      <c r="U171" s="10">
        <v>0.65749933333333332</v>
      </c>
      <c r="AC171" s="9"/>
      <c r="AD171" s="10">
        <v>0.53947900000000004</v>
      </c>
    </row>
    <row r="172" spans="1:30" x14ac:dyDescent="0.55000000000000004">
      <c r="A172">
        <v>3</v>
      </c>
      <c r="B172">
        <v>14</v>
      </c>
      <c r="C172">
        <v>3</v>
      </c>
      <c r="D172">
        <v>2044</v>
      </c>
      <c r="E172">
        <v>0</v>
      </c>
      <c r="F172">
        <v>1125</v>
      </c>
      <c r="G172">
        <v>25753</v>
      </c>
      <c r="H172">
        <v>2372</v>
      </c>
      <c r="I172">
        <v>10890</v>
      </c>
      <c r="J172">
        <v>118350</v>
      </c>
      <c r="K172">
        <v>180</v>
      </c>
      <c r="L172">
        <v>42183</v>
      </c>
      <c r="M172">
        <v>0.961117</v>
      </c>
      <c r="N172">
        <v>0.92783499999999997</v>
      </c>
      <c r="O172">
        <v>0.86630499999999999</v>
      </c>
      <c r="P172">
        <f t="shared" si="14"/>
        <v>0.91841899999999999</v>
      </c>
      <c r="T172" s="9"/>
      <c r="U172" s="10">
        <v>0.66153333333333331</v>
      </c>
      <c r="AC172" s="9"/>
      <c r="AD172" s="10">
        <v>0.34213700000000002</v>
      </c>
    </row>
    <row r="173" spans="1:30" x14ac:dyDescent="0.55000000000000004">
      <c r="A173">
        <v>4</v>
      </c>
      <c r="B173">
        <v>14</v>
      </c>
      <c r="C173">
        <v>3</v>
      </c>
      <c r="D173">
        <v>2044</v>
      </c>
      <c r="E173">
        <v>0</v>
      </c>
      <c r="F173">
        <v>1390</v>
      </c>
      <c r="G173">
        <v>31669</v>
      </c>
      <c r="H173">
        <v>1875</v>
      </c>
      <c r="I173">
        <v>9520</v>
      </c>
      <c r="J173">
        <v>121806</v>
      </c>
      <c r="K173">
        <v>194</v>
      </c>
      <c r="L173">
        <v>46498</v>
      </c>
      <c r="M173">
        <v>0.98918300000000003</v>
      </c>
      <c r="N173">
        <v>1</v>
      </c>
      <c r="O173">
        <v>0.95492200000000005</v>
      </c>
      <c r="P173">
        <f t="shared" si="14"/>
        <v>0.98136833333333351</v>
      </c>
      <c r="T173" s="9"/>
      <c r="U173" s="10">
        <v>0.67050333333333334</v>
      </c>
      <c r="AC173" s="9"/>
      <c r="AD173" s="10">
        <v>0.29141800000000001</v>
      </c>
    </row>
    <row r="174" spans="1:30" x14ac:dyDescent="0.55000000000000004">
      <c r="A174">
        <v>5</v>
      </c>
      <c r="B174">
        <v>14</v>
      </c>
      <c r="C174">
        <v>3</v>
      </c>
      <c r="D174">
        <v>1506</v>
      </c>
      <c r="E174">
        <v>0</v>
      </c>
      <c r="F174">
        <v>1125</v>
      </c>
      <c r="G174">
        <v>25753</v>
      </c>
      <c r="H174">
        <v>3949</v>
      </c>
      <c r="I174">
        <v>10890</v>
      </c>
      <c r="J174">
        <v>119304</v>
      </c>
      <c r="K174">
        <v>168</v>
      </c>
      <c r="L174">
        <v>43222</v>
      </c>
      <c r="M174">
        <v>0.96886399999999995</v>
      </c>
      <c r="N174">
        <v>0.86597900000000005</v>
      </c>
      <c r="O174">
        <v>0.88764299999999996</v>
      </c>
      <c r="P174">
        <f t="shared" si="14"/>
        <v>0.90749533333333332</v>
      </c>
      <c r="T174" s="9"/>
      <c r="U174" s="10">
        <v>0.67208166666666669</v>
      </c>
      <c r="AC174" s="9"/>
      <c r="AD174" s="10">
        <v>0.73373500000000003</v>
      </c>
    </row>
    <row r="175" spans="1:30" x14ac:dyDescent="0.55000000000000004">
      <c r="A175">
        <v>6</v>
      </c>
      <c r="B175">
        <v>14</v>
      </c>
      <c r="C175">
        <v>3</v>
      </c>
      <c r="D175">
        <v>1506</v>
      </c>
      <c r="E175">
        <v>0</v>
      </c>
      <c r="F175">
        <v>1390</v>
      </c>
      <c r="G175">
        <v>31669</v>
      </c>
      <c r="H175">
        <v>3039</v>
      </c>
      <c r="I175">
        <v>11090</v>
      </c>
      <c r="J175">
        <v>123138</v>
      </c>
      <c r="K175">
        <v>182</v>
      </c>
      <c r="L175">
        <v>48693</v>
      </c>
      <c r="M175">
        <v>1</v>
      </c>
      <c r="N175">
        <v>0.93814399999999998</v>
      </c>
      <c r="O175">
        <v>1</v>
      </c>
      <c r="P175">
        <f t="shared" si="14"/>
        <v>0.97938133333333333</v>
      </c>
      <c r="T175" s="9"/>
      <c r="U175" s="10">
        <v>0.67391800000000002</v>
      </c>
      <c r="AC175" s="9"/>
      <c r="AD175" s="10">
        <v>0.68206500000000003</v>
      </c>
    </row>
    <row r="176" spans="1:30" x14ac:dyDescent="0.55000000000000004">
      <c r="A176">
        <v>7</v>
      </c>
      <c r="B176">
        <v>14</v>
      </c>
      <c r="C176">
        <v>3</v>
      </c>
      <c r="D176">
        <v>2527</v>
      </c>
      <c r="E176">
        <v>0</v>
      </c>
      <c r="F176">
        <v>1125</v>
      </c>
      <c r="G176">
        <v>25753</v>
      </c>
      <c r="H176">
        <v>1101</v>
      </c>
      <c r="I176">
        <v>8990</v>
      </c>
      <c r="J176">
        <v>117126</v>
      </c>
      <c r="K176">
        <v>166</v>
      </c>
      <c r="L176">
        <v>39495</v>
      </c>
      <c r="M176">
        <v>0.95117700000000005</v>
      </c>
      <c r="N176">
        <v>0.85567000000000004</v>
      </c>
      <c r="O176">
        <v>0.81110199999999999</v>
      </c>
      <c r="P176">
        <f t="shared" si="14"/>
        <v>0.87264966666666677</v>
      </c>
      <c r="T176" s="9"/>
      <c r="U176" s="10">
        <v>0.70771533333333336</v>
      </c>
      <c r="AC176" s="9"/>
      <c r="AD176" s="10">
        <v>0.43863400000000002</v>
      </c>
    </row>
    <row r="177" spans="1:30" x14ac:dyDescent="0.55000000000000004">
      <c r="A177">
        <v>8</v>
      </c>
      <c r="B177">
        <v>14</v>
      </c>
      <c r="C177">
        <v>3</v>
      </c>
      <c r="D177">
        <v>2527</v>
      </c>
      <c r="E177">
        <v>0</v>
      </c>
      <c r="F177">
        <v>1390</v>
      </c>
      <c r="G177">
        <v>31669</v>
      </c>
      <c r="H177">
        <v>747</v>
      </c>
      <c r="I177">
        <v>7090</v>
      </c>
      <c r="J177">
        <v>120024</v>
      </c>
      <c r="K177">
        <v>176</v>
      </c>
      <c r="L177">
        <v>43422</v>
      </c>
      <c r="M177">
        <v>0.97471099999999999</v>
      </c>
      <c r="N177">
        <v>0.90721600000000002</v>
      </c>
      <c r="O177">
        <v>0.89175000000000004</v>
      </c>
      <c r="P177">
        <f t="shared" si="14"/>
        <v>0.92455900000000002</v>
      </c>
      <c r="T177" s="9"/>
      <c r="U177" s="10">
        <v>0.71498499999999998</v>
      </c>
      <c r="AC177" s="9"/>
      <c r="AD177" s="10">
        <v>0.365541</v>
      </c>
    </row>
    <row r="178" spans="1:30" x14ac:dyDescent="0.55000000000000004">
      <c r="A178">
        <v>9</v>
      </c>
      <c r="B178">
        <v>14</v>
      </c>
      <c r="C178">
        <v>4</v>
      </c>
      <c r="D178">
        <v>985</v>
      </c>
      <c r="E178">
        <v>0</v>
      </c>
      <c r="F178">
        <v>1929</v>
      </c>
      <c r="G178">
        <v>23280</v>
      </c>
      <c r="H178">
        <v>3041</v>
      </c>
      <c r="I178">
        <v>10890</v>
      </c>
      <c r="J178">
        <v>113408</v>
      </c>
      <c r="K178">
        <v>152</v>
      </c>
      <c r="L178">
        <v>40125</v>
      </c>
      <c r="M178">
        <v>0.920983</v>
      </c>
      <c r="N178">
        <v>0.78350500000000001</v>
      </c>
      <c r="O178">
        <v>0.82403999999999999</v>
      </c>
      <c r="P178">
        <f t="shared" si="14"/>
        <v>0.84284266666666674</v>
      </c>
      <c r="T178" s="9"/>
      <c r="U178" s="10">
        <v>0.72280766666666663</v>
      </c>
      <c r="AC178" s="9"/>
      <c r="AD178" s="10">
        <v>0.21655199999999999</v>
      </c>
    </row>
    <row r="179" spans="1:30" x14ac:dyDescent="0.55000000000000004">
      <c r="A179">
        <v>10</v>
      </c>
      <c r="B179">
        <v>14</v>
      </c>
      <c r="C179">
        <v>4</v>
      </c>
      <c r="D179">
        <v>985</v>
      </c>
      <c r="E179">
        <v>0</v>
      </c>
      <c r="F179">
        <v>1018</v>
      </c>
      <c r="G179">
        <v>26790</v>
      </c>
      <c r="H179">
        <v>7705</v>
      </c>
      <c r="I179">
        <v>10990</v>
      </c>
      <c r="J179">
        <v>116514</v>
      </c>
      <c r="K179">
        <v>172</v>
      </c>
      <c r="L179">
        <v>47488</v>
      </c>
      <c r="M179">
        <v>0.94620700000000002</v>
      </c>
      <c r="N179">
        <v>0.886598</v>
      </c>
      <c r="O179">
        <v>0.97525300000000004</v>
      </c>
      <c r="P179">
        <f t="shared" si="14"/>
        <v>0.93601933333333331</v>
      </c>
      <c r="T179" s="9"/>
      <c r="U179" s="10">
        <v>0.72418333333333329</v>
      </c>
      <c r="AC179" s="9"/>
      <c r="AD179" s="10">
        <v>0.80339400000000005</v>
      </c>
    </row>
    <row r="180" spans="1:30" x14ac:dyDescent="0.55000000000000004">
      <c r="A180">
        <v>11</v>
      </c>
      <c r="B180">
        <v>14</v>
      </c>
      <c r="C180">
        <v>4</v>
      </c>
      <c r="D180">
        <v>2768</v>
      </c>
      <c r="E180">
        <v>0</v>
      </c>
      <c r="F180">
        <v>1018</v>
      </c>
      <c r="G180">
        <v>26790</v>
      </c>
      <c r="H180">
        <v>939</v>
      </c>
      <c r="I180">
        <v>8260</v>
      </c>
      <c r="J180">
        <v>113778</v>
      </c>
      <c r="K180">
        <v>154</v>
      </c>
      <c r="L180">
        <v>39775</v>
      </c>
      <c r="M180">
        <v>0.92398800000000003</v>
      </c>
      <c r="N180">
        <v>0.79381400000000002</v>
      </c>
      <c r="O180">
        <v>0.81685300000000005</v>
      </c>
      <c r="P180">
        <f t="shared" ref="P180:P197" si="15">(M180*1+N180*1+O180*1)/3</f>
        <v>0.844885</v>
      </c>
      <c r="T180" s="9"/>
      <c r="U180" s="10">
        <v>0.72581700000000005</v>
      </c>
      <c r="AC180" s="9"/>
      <c r="AD180" s="10">
        <v>0.72511700000000001</v>
      </c>
    </row>
    <row r="181" spans="1:30" x14ac:dyDescent="0.55000000000000004">
      <c r="A181">
        <v>12</v>
      </c>
      <c r="B181">
        <v>14</v>
      </c>
      <c r="C181">
        <v>4</v>
      </c>
      <c r="D181">
        <v>985</v>
      </c>
      <c r="E181">
        <v>0</v>
      </c>
      <c r="F181">
        <v>517</v>
      </c>
      <c r="G181">
        <v>6486</v>
      </c>
      <c r="H181">
        <v>9847</v>
      </c>
      <c r="I181">
        <v>10890</v>
      </c>
      <c r="J181">
        <v>100648</v>
      </c>
      <c r="K181">
        <v>112</v>
      </c>
      <c r="L181">
        <v>28725</v>
      </c>
      <c r="M181">
        <v>0.81735899999999995</v>
      </c>
      <c r="N181">
        <v>0.57732000000000006</v>
      </c>
      <c r="O181">
        <v>0.58992100000000003</v>
      </c>
      <c r="P181">
        <f t="shared" si="15"/>
        <v>0.66153333333333331</v>
      </c>
      <c r="T181" s="9"/>
      <c r="U181" s="10">
        <v>0.72950566666666672</v>
      </c>
      <c r="AC181" s="9"/>
      <c r="AD181" s="10">
        <v>0.63285999999999998</v>
      </c>
    </row>
    <row r="182" spans="1:30" x14ac:dyDescent="0.55000000000000004">
      <c r="A182">
        <v>13</v>
      </c>
      <c r="B182">
        <v>14</v>
      </c>
      <c r="C182">
        <v>4</v>
      </c>
      <c r="D182">
        <v>2768</v>
      </c>
      <c r="E182">
        <v>0</v>
      </c>
      <c r="F182">
        <v>306</v>
      </c>
      <c r="G182">
        <v>5742</v>
      </c>
      <c r="H182">
        <v>1986</v>
      </c>
      <c r="I182">
        <v>10890</v>
      </c>
      <c r="J182">
        <v>101462</v>
      </c>
      <c r="K182">
        <v>88</v>
      </c>
      <c r="L182">
        <v>21692</v>
      </c>
      <c r="M182">
        <v>0.82396999999999998</v>
      </c>
      <c r="N182">
        <v>0.45360800000000001</v>
      </c>
      <c r="O182">
        <v>0.44548500000000002</v>
      </c>
      <c r="P182">
        <f t="shared" si="15"/>
        <v>0.57435433333333341</v>
      </c>
      <c r="T182" s="9"/>
      <c r="U182" s="10">
        <v>0.72995399999999988</v>
      </c>
      <c r="AC182" s="9"/>
      <c r="AD182" s="10">
        <v>0.40019300000000002</v>
      </c>
    </row>
    <row r="183" spans="1:30" x14ac:dyDescent="0.55000000000000004">
      <c r="A183">
        <v>14</v>
      </c>
      <c r="B183">
        <v>14</v>
      </c>
      <c r="C183">
        <v>4</v>
      </c>
      <c r="D183">
        <v>3830</v>
      </c>
      <c r="E183">
        <v>0</v>
      </c>
      <c r="F183">
        <v>517</v>
      </c>
      <c r="G183">
        <v>6486</v>
      </c>
      <c r="H183">
        <v>441</v>
      </c>
      <c r="I183">
        <v>4590</v>
      </c>
      <c r="J183">
        <v>96004</v>
      </c>
      <c r="K183">
        <v>102</v>
      </c>
      <c r="L183">
        <v>15865</v>
      </c>
      <c r="M183">
        <v>0.77964599999999995</v>
      </c>
      <c r="N183">
        <v>0.52577300000000005</v>
      </c>
      <c r="O183">
        <v>0.32581700000000002</v>
      </c>
      <c r="P183">
        <f t="shared" si="15"/>
        <v>0.54374533333333341</v>
      </c>
      <c r="T183" s="9"/>
      <c r="U183" s="10">
        <v>0.73695233333333332</v>
      </c>
      <c r="AC183" s="9"/>
      <c r="AD183" s="10">
        <v>0.318967</v>
      </c>
    </row>
    <row r="184" spans="1:30" x14ac:dyDescent="0.55000000000000004">
      <c r="A184">
        <v>1</v>
      </c>
      <c r="B184">
        <v>15</v>
      </c>
      <c r="C184">
        <v>1</v>
      </c>
      <c r="D184">
        <v>1641</v>
      </c>
      <c r="E184">
        <v>0</v>
      </c>
      <c r="F184">
        <v>2081</v>
      </c>
      <c r="G184">
        <v>4566</v>
      </c>
      <c r="H184">
        <v>1554</v>
      </c>
      <c r="I184">
        <v>13080</v>
      </c>
      <c r="J184">
        <v>101274</v>
      </c>
      <c r="K184">
        <v>22</v>
      </c>
      <c r="L184">
        <v>22922</v>
      </c>
      <c r="M184">
        <v>0.76025799999999999</v>
      </c>
      <c r="N184">
        <v>0.105769</v>
      </c>
      <c r="O184">
        <v>0.37057600000000002</v>
      </c>
      <c r="P184">
        <f t="shared" si="15"/>
        <v>0.41220100000000004</v>
      </c>
      <c r="T184" s="9"/>
      <c r="U184" s="10">
        <v>0.7376586666666668</v>
      </c>
      <c r="AC184" s="9"/>
      <c r="AD184" s="10">
        <v>0.67863899999999999</v>
      </c>
    </row>
    <row r="185" spans="1:30" x14ac:dyDescent="0.55000000000000004">
      <c r="A185">
        <v>2</v>
      </c>
      <c r="B185">
        <v>15</v>
      </c>
      <c r="C185">
        <v>2</v>
      </c>
      <c r="D185">
        <v>2970</v>
      </c>
      <c r="E185">
        <v>0</v>
      </c>
      <c r="F185">
        <v>1460</v>
      </c>
      <c r="G185">
        <v>0</v>
      </c>
      <c r="H185">
        <v>930</v>
      </c>
      <c r="I185">
        <v>3610</v>
      </c>
      <c r="J185">
        <v>90840</v>
      </c>
      <c r="K185">
        <v>34</v>
      </c>
      <c r="L185">
        <v>8970</v>
      </c>
      <c r="M185">
        <v>0.68193099999999995</v>
      </c>
      <c r="N185">
        <v>0.163462</v>
      </c>
      <c r="O185">
        <v>0.14501700000000001</v>
      </c>
      <c r="P185">
        <f t="shared" si="15"/>
        <v>0.33013666666666669</v>
      </c>
      <c r="T185" s="9"/>
      <c r="U185" s="10">
        <v>0.73826233333333324</v>
      </c>
      <c r="AC185" s="9"/>
      <c r="AD185" s="10">
        <v>0.61641199999999996</v>
      </c>
    </row>
    <row r="186" spans="1:30" x14ac:dyDescent="0.55000000000000004">
      <c r="A186">
        <v>3</v>
      </c>
      <c r="B186">
        <v>15</v>
      </c>
      <c r="C186">
        <v>3</v>
      </c>
      <c r="D186">
        <v>2214</v>
      </c>
      <c r="E186">
        <v>0</v>
      </c>
      <c r="F186">
        <v>1266</v>
      </c>
      <c r="G186">
        <v>32682</v>
      </c>
      <c r="H186">
        <v>2188</v>
      </c>
      <c r="I186">
        <v>20880</v>
      </c>
      <c r="J186">
        <v>132378</v>
      </c>
      <c r="K186">
        <v>208</v>
      </c>
      <c r="L186">
        <v>59230</v>
      </c>
      <c r="M186">
        <v>0.99375400000000003</v>
      </c>
      <c r="N186">
        <v>1</v>
      </c>
      <c r="O186">
        <v>0.95756200000000002</v>
      </c>
      <c r="P186">
        <f t="shared" si="15"/>
        <v>0.98377200000000009</v>
      </c>
      <c r="T186" s="9"/>
      <c r="U186" s="10">
        <v>0.73962166666666673</v>
      </c>
      <c r="AC186" s="9"/>
      <c r="AD186" s="10">
        <v>0.65188699999999999</v>
      </c>
    </row>
    <row r="187" spans="1:30" x14ac:dyDescent="0.55000000000000004">
      <c r="A187">
        <v>4</v>
      </c>
      <c r="B187">
        <v>15</v>
      </c>
      <c r="C187">
        <v>3</v>
      </c>
      <c r="D187">
        <v>2214</v>
      </c>
      <c r="E187">
        <v>0</v>
      </c>
      <c r="F187">
        <v>1617</v>
      </c>
      <c r="G187">
        <v>31722</v>
      </c>
      <c r="H187">
        <v>1676</v>
      </c>
      <c r="I187">
        <v>20880</v>
      </c>
      <c r="J187">
        <v>132796</v>
      </c>
      <c r="K187">
        <v>196</v>
      </c>
      <c r="L187">
        <v>58109</v>
      </c>
      <c r="M187">
        <v>0.996892</v>
      </c>
      <c r="N187">
        <v>0.94230800000000003</v>
      </c>
      <c r="O187">
        <v>0.93943900000000002</v>
      </c>
      <c r="P187">
        <f t="shared" si="15"/>
        <v>0.95954633333333339</v>
      </c>
      <c r="T187" s="9"/>
      <c r="U187" s="10">
        <v>0.74397266666666673</v>
      </c>
      <c r="AC187" s="9"/>
      <c r="AD187" s="10">
        <v>0.55519399999999997</v>
      </c>
    </row>
    <row r="188" spans="1:30" x14ac:dyDescent="0.55000000000000004">
      <c r="A188">
        <v>5</v>
      </c>
      <c r="B188">
        <v>15</v>
      </c>
      <c r="C188">
        <v>3</v>
      </c>
      <c r="D188">
        <v>1636</v>
      </c>
      <c r="E188">
        <v>0</v>
      </c>
      <c r="F188">
        <v>1266</v>
      </c>
      <c r="G188">
        <v>32682</v>
      </c>
      <c r="H188">
        <v>4098</v>
      </c>
      <c r="I188">
        <v>20880</v>
      </c>
      <c r="J188">
        <v>132378</v>
      </c>
      <c r="K188">
        <v>186</v>
      </c>
      <c r="L188">
        <v>60562</v>
      </c>
      <c r="M188">
        <v>0.99375400000000003</v>
      </c>
      <c r="N188">
        <v>0.894231</v>
      </c>
      <c r="O188">
        <v>0.97909599999999997</v>
      </c>
      <c r="P188">
        <f t="shared" si="15"/>
        <v>0.95569366666666655</v>
      </c>
      <c r="T188" s="9"/>
      <c r="U188" s="10">
        <v>0.75809099999999996</v>
      </c>
      <c r="AC188" s="9"/>
      <c r="AD188" s="10">
        <v>0.280561</v>
      </c>
    </row>
    <row r="189" spans="1:30" x14ac:dyDescent="0.55000000000000004">
      <c r="A189">
        <v>6</v>
      </c>
      <c r="B189">
        <v>15</v>
      </c>
      <c r="C189">
        <v>3</v>
      </c>
      <c r="D189">
        <v>1636</v>
      </c>
      <c r="E189">
        <v>0</v>
      </c>
      <c r="F189">
        <v>1617</v>
      </c>
      <c r="G189">
        <v>31722</v>
      </c>
      <c r="H189">
        <v>3148</v>
      </c>
      <c r="I189">
        <v>20980</v>
      </c>
      <c r="J189">
        <v>133210</v>
      </c>
      <c r="K189">
        <v>174</v>
      </c>
      <c r="L189">
        <v>59104</v>
      </c>
      <c r="M189">
        <v>1</v>
      </c>
      <c r="N189">
        <v>0.836538</v>
      </c>
      <c r="O189">
        <v>0.95552499999999996</v>
      </c>
      <c r="P189">
        <f t="shared" si="15"/>
        <v>0.93068766666666658</v>
      </c>
      <c r="T189" s="9"/>
      <c r="U189" s="10">
        <v>0.7641593333333333</v>
      </c>
      <c r="AC189" s="9"/>
      <c r="AD189" s="10">
        <v>0.94092799999999999</v>
      </c>
    </row>
    <row r="190" spans="1:30" x14ac:dyDescent="0.55000000000000004">
      <c r="A190">
        <v>7</v>
      </c>
      <c r="B190">
        <v>15</v>
      </c>
      <c r="C190">
        <v>3</v>
      </c>
      <c r="D190">
        <v>2744</v>
      </c>
      <c r="E190">
        <v>0</v>
      </c>
      <c r="F190">
        <v>1266</v>
      </c>
      <c r="G190">
        <v>32682</v>
      </c>
      <c r="H190">
        <v>1335</v>
      </c>
      <c r="I190">
        <v>20880</v>
      </c>
      <c r="J190">
        <v>131568</v>
      </c>
      <c r="K190">
        <v>174</v>
      </c>
      <c r="L190">
        <v>58907</v>
      </c>
      <c r="M190">
        <v>0.98767400000000005</v>
      </c>
      <c r="N190">
        <v>0.836538</v>
      </c>
      <c r="O190">
        <v>0.95233999999999996</v>
      </c>
      <c r="P190">
        <f t="shared" si="15"/>
        <v>0.92551733333333341</v>
      </c>
      <c r="T190" s="9"/>
      <c r="U190" s="10">
        <v>0.77191833333333337</v>
      </c>
      <c r="AC190" s="9"/>
      <c r="AD190" s="10">
        <v>0.82260900000000003</v>
      </c>
    </row>
    <row r="191" spans="1:30" x14ac:dyDescent="0.55000000000000004">
      <c r="A191">
        <v>8</v>
      </c>
      <c r="B191">
        <v>15</v>
      </c>
      <c r="C191">
        <v>3</v>
      </c>
      <c r="D191">
        <v>2744</v>
      </c>
      <c r="E191">
        <v>0</v>
      </c>
      <c r="F191">
        <v>1617</v>
      </c>
      <c r="G191">
        <v>31722</v>
      </c>
      <c r="H191">
        <v>928</v>
      </c>
      <c r="I191">
        <v>17310</v>
      </c>
      <c r="J191">
        <v>129826</v>
      </c>
      <c r="K191">
        <v>158</v>
      </c>
      <c r="L191">
        <v>54321</v>
      </c>
      <c r="M191">
        <v>0.97459700000000005</v>
      </c>
      <c r="N191">
        <v>0.75961500000000004</v>
      </c>
      <c r="O191">
        <v>0.87819899999999995</v>
      </c>
      <c r="P191">
        <f t="shared" si="15"/>
        <v>0.87080366666666664</v>
      </c>
      <c r="T191" s="9"/>
      <c r="U191" s="10">
        <v>0.80596766666666664</v>
      </c>
      <c r="AC191" s="9"/>
      <c r="AD191" s="10">
        <v>0.70493300000000003</v>
      </c>
    </row>
    <row r="192" spans="1:30" x14ac:dyDescent="0.55000000000000004">
      <c r="A192">
        <v>9</v>
      </c>
      <c r="B192">
        <v>15</v>
      </c>
      <c r="C192">
        <v>4</v>
      </c>
      <c r="D192">
        <v>1014</v>
      </c>
      <c r="E192">
        <v>0</v>
      </c>
      <c r="F192">
        <v>2314</v>
      </c>
      <c r="G192">
        <v>28248</v>
      </c>
      <c r="H192">
        <v>4182</v>
      </c>
      <c r="I192">
        <v>18310</v>
      </c>
      <c r="J192">
        <v>128858</v>
      </c>
      <c r="K192">
        <v>152</v>
      </c>
      <c r="L192">
        <v>54068</v>
      </c>
      <c r="M192">
        <v>0.96733000000000002</v>
      </c>
      <c r="N192">
        <v>0.730769</v>
      </c>
      <c r="O192">
        <v>0.87410900000000002</v>
      </c>
      <c r="P192">
        <f t="shared" si="15"/>
        <v>0.85740266666666665</v>
      </c>
      <c r="T192" s="9"/>
      <c r="U192" s="10">
        <v>0.82700833333333323</v>
      </c>
      <c r="AC192" s="9"/>
      <c r="AD192" s="10">
        <v>0.42609900000000001</v>
      </c>
    </row>
    <row r="193" spans="1:30" x14ac:dyDescent="0.55000000000000004">
      <c r="A193">
        <v>10</v>
      </c>
      <c r="B193">
        <v>15</v>
      </c>
      <c r="C193">
        <v>4</v>
      </c>
      <c r="D193">
        <v>1014</v>
      </c>
      <c r="E193">
        <v>0</v>
      </c>
      <c r="F193">
        <v>1053</v>
      </c>
      <c r="G193">
        <v>30240</v>
      </c>
      <c r="H193">
        <v>8668</v>
      </c>
      <c r="I193">
        <v>20880</v>
      </c>
      <c r="J193">
        <v>131150</v>
      </c>
      <c r="K193">
        <v>180</v>
      </c>
      <c r="L193">
        <v>61855</v>
      </c>
      <c r="M193">
        <v>0.98453599999999997</v>
      </c>
      <c r="N193">
        <v>0.86538499999999996</v>
      </c>
      <c r="O193">
        <v>1</v>
      </c>
      <c r="P193">
        <f t="shared" si="15"/>
        <v>0.94997366666666672</v>
      </c>
      <c r="T193" s="9"/>
      <c r="U193" s="10">
        <v>0.829125</v>
      </c>
      <c r="AC193" s="9"/>
      <c r="AD193" s="10">
        <v>0.33169700000000002</v>
      </c>
    </row>
    <row r="194" spans="1:30" x14ac:dyDescent="0.55000000000000004">
      <c r="A194">
        <v>11</v>
      </c>
      <c r="B194">
        <v>15</v>
      </c>
      <c r="C194">
        <v>4</v>
      </c>
      <c r="D194">
        <v>2838</v>
      </c>
      <c r="E194">
        <v>0</v>
      </c>
      <c r="F194">
        <v>1053</v>
      </c>
      <c r="G194">
        <v>30240</v>
      </c>
      <c r="H194">
        <v>1478</v>
      </c>
      <c r="I194">
        <v>20880</v>
      </c>
      <c r="J194">
        <v>129440</v>
      </c>
      <c r="K194">
        <v>166</v>
      </c>
      <c r="L194">
        <v>56489</v>
      </c>
      <c r="M194">
        <v>0.97169899999999998</v>
      </c>
      <c r="N194">
        <v>0.79807700000000004</v>
      </c>
      <c r="O194">
        <v>0.91324899999999998</v>
      </c>
      <c r="P194">
        <f t="shared" si="15"/>
        <v>0.89434166666666659</v>
      </c>
      <c r="T194" s="9"/>
      <c r="U194" s="10">
        <v>0.84284266666666674</v>
      </c>
      <c r="AC194" s="9"/>
      <c r="AD194" s="10">
        <v>0.99721099999999996</v>
      </c>
    </row>
    <row r="195" spans="1:30" x14ac:dyDescent="0.55000000000000004">
      <c r="A195">
        <v>12</v>
      </c>
      <c r="B195">
        <v>15</v>
      </c>
      <c r="C195">
        <v>4</v>
      </c>
      <c r="D195">
        <v>1014</v>
      </c>
      <c r="E195">
        <v>0</v>
      </c>
      <c r="F195">
        <v>322</v>
      </c>
      <c r="G195">
        <v>9882</v>
      </c>
      <c r="H195">
        <v>12428</v>
      </c>
      <c r="I195">
        <v>20880</v>
      </c>
      <c r="J195">
        <v>115380</v>
      </c>
      <c r="K195">
        <v>122</v>
      </c>
      <c r="L195">
        <v>44527</v>
      </c>
      <c r="M195">
        <v>0.866151</v>
      </c>
      <c r="N195">
        <v>0.586538</v>
      </c>
      <c r="O195">
        <v>0.71986099999999997</v>
      </c>
      <c r="P195">
        <f t="shared" si="15"/>
        <v>0.72418333333333329</v>
      </c>
      <c r="T195" s="9"/>
      <c r="U195" s="10">
        <v>0.84305033333333335</v>
      </c>
      <c r="AC195" s="9"/>
      <c r="AD195" s="10">
        <v>0.93233100000000002</v>
      </c>
    </row>
    <row r="196" spans="1:30" x14ac:dyDescent="0.55000000000000004">
      <c r="A196">
        <v>13</v>
      </c>
      <c r="B196">
        <v>15</v>
      </c>
      <c r="C196">
        <v>4</v>
      </c>
      <c r="D196">
        <v>2838</v>
      </c>
      <c r="E196">
        <v>0</v>
      </c>
      <c r="F196">
        <v>140</v>
      </c>
      <c r="G196">
        <v>4236</v>
      </c>
      <c r="H196">
        <v>3156</v>
      </c>
      <c r="I196">
        <v>20980</v>
      </c>
      <c r="J196">
        <v>107838</v>
      </c>
      <c r="K196">
        <v>88</v>
      </c>
      <c r="L196">
        <v>31350</v>
      </c>
      <c r="M196">
        <v>0.80953399999999998</v>
      </c>
      <c r="N196">
        <v>0.42307699999999998</v>
      </c>
      <c r="O196">
        <v>0.50683</v>
      </c>
      <c r="P196">
        <f t="shared" si="15"/>
        <v>0.57981366666666656</v>
      </c>
      <c r="T196" s="9"/>
      <c r="U196" s="10">
        <v>0.84480733333333335</v>
      </c>
      <c r="AC196" s="9"/>
      <c r="AD196" s="10">
        <v>0.84151399999999998</v>
      </c>
    </row>
    <row r="197" spans="1:30" x14ac:dyDescent="0.55000000000000004">
      <c r="A197">
        <v>14</v>
      </c>
      <c r="B197">
        <v>15</v>
      </c>
      <c r="C197">
        <v>4</v>
      </c>
      <c r="D197">
        <v>4318</v>
      </c>
      <c r="E197">
        <v>0</v>
      </c>
      <c r="F197">
        <v>322</v>
      </c>
      <c r="G197">
        <v>9882</v>
      </c>
      <c r="H197">
        <v>799</v>
      </c>
      <c r="I197">
        <v>10640</v>
      </c>
      <c r="J197">
        <v>105750</v>
      </c>
      <c r="K197">
        <v>124</v>
      </c>
      <c r="L197">
        <v>25962</v>
      </c>
      <c r="M197">
        <v>0.79385899999999998</v>
      </c>
      <c r="N197">
        <v>0.59615399999999996</v>
      </c>
      <c r="O197">
        <v>0.41972399999999999</v>
      </c>
      <c r="P197">
        <f t="shared" si="15"/>
        <v>0.60324566666666668</v>
      </c>
      <c r="T197" s="9"/>
      <c r="U197" s="10">
        <v>0.844885</v>
      </c>
      <c r="AC197" s="9"/>
      <c r="AD197" s="10">
        <v>0.73558400000000002</v>
      </c>
    </row>
    <row r="198" spans="1:30" x14ac:dyDescent="0.55000000000000004">
      <c r="T198" s="9"/>
      <c r="U198" s="10">
        <v>0.85166333333333333</v>
      </c>
      <c r="AC198" s="9"/>
      <c r="AD198" s="10">
        <v>0.60689599999999999</v>
      </c>
    </row>
    <row r="199" spans="1:30" x14ac:dyDescent="0.55000000000000004">
      <c r="T199" s="9"/>
      <c r="U199" s="10">
        <v>0.85740266666666665</v>
      </c>
      <c r="AC199" s="9"/>
      <c r="AD199" s="10">
        <v>0.37986300000000001</v>
      </c>
    </row>
    <row r="200" spans="1:30" x14ac:dyDescent="0.55000000000000004">
      <c r="T200" s="9"/>
      <c r="U200" s="10">
        <v>0.86086399999999996</v>
      </c>
      <c r="AC200" s="9"/>
      <c r="AD200" s="10">
        <v>0.93714600000000003</v>
      </c>
    </row>
    <row r="201" spans="1:30" x14ac:dyDescent="0.55000000000000004">
      <c r="T201" s="9"/>
      <c r="U201" s="10">
        <v>0.86581866666666663</v>
      </c>
      <c r="AC201" s="9"/>
      <c r="AD201" s="10">
        <v>0.64834099999999995</v>
      </c>
    </row>
    <row r="202" spans="1:30" x14ac:dyDescent="0.55000000000000004">
      <c r="T202" s="9"/>
      <c r="U202" s="10">
        <v>0.87905599999999995</v>
      </c>
      <c r="AC202" s="9"/>
      <c r="AD202" s="10">
        <v>0.59708399999999995</v>
      </c>
    </row>
    <row r="203" spans="1:30" x14ac:dyDescent="0.55000000000000004">
      <c r="T203" s="9"/>
      <c r="U203" s="10">
        <v>0.88151366666666664</v>
      </c>
      <c r="AC203" s="9"/>
      <c r="AD203" s="10">
        <v>0.47455700000000001</v>
      </c>
    </row>
    <row r="204" spans="1:30" x14ac:dyDescent="0.55000000000000004">
      <c r="T204" s="9"/>
      <c r="U204" s="10">
        <v>0.88615699999999997</v>
      </c>
      <c r="AC204" s="9"/>
      <c r="AD204" s="10">
        <v>0.41401900000000003</v>
      </c>
    </row>
    <row r="205" spans="1:30" x14ac:dyDescent="0.55000000000000004">
      <c r="T205" s="9"/>
      <c r="U205" s="10">
        <v>0.89076900000000003</v>
      </c>
      <c r="AC205" s="9"/>
      <c r="AD205" s="10">
        <v>0.19395200000000001</v>
      </c>
    </row>
    <row r="206" spans="1:30" x14ac:dyDescent="0.55000000000000004">
      <c r="T206" s="9"/>
      <c r="U206" s="10">
        <v>0.89308166666666666</v>
      </c>
      <c r="AC206" s="9"/>
      <c r="AD206" s="10">
        <v>0.77659299999999998</v>
      </c>
    </row>
    <row r="207" spans="1:30" x14ac:dyDescent="0.55000000000000004">
      <c r="T207" s="9"/>
      <c r="U207" s="10">
        <v>0.89434166666666659</v>
      </c>
      <c r="AC207" s="9"/>
      <c r="AD207" s="10">
        <v>0.94769300000000001</v>
      </c>
    </row>
    <row r="208" spans="1:30" x14ac:dyDescent="0.55000000000000004">
      <c r="T208" s="9"/>
      <c r="U208" s="10">
        <v>0.89920366666666662</v>
      </c>
      <c r="AC208" s="9"/>
      <c r="AD208" s="10">
        <v>0.82396400000000003</v>
      </c>
    </row>
    <row r="209" spans="20:30" x14ac:dyDescent="0.55000000000000004">
      <c r="T209" s="9"/>
      <c r="U209" s="10">
        <v>0.90432100000000004</v>
      </c>
      <c r="AC209" s="9"/>
      <c r="AD209" s="10">
        <v>0.69381800000000005</v>
      </c>
    </row>
    <row r="210" spans="20:30" x14ac:dyDescent="0.55000000000000004">
      <c r="T210" s="9"/>
      <c r="U210" s="10">
        <v>0.90789000000000009</v>
      </c>
      <c r="AC210" s="9"/>
      <c r="AD210" s="10">
        <v>0.54781500000000005</v>
      </c>
    </row>
    <row r="211" spans="20:30" x14ac:dyDescent="0.55000000000000004">
      <c r="T211" s="9"/>
      <c r="U211" s="10">
        <v>0.92517000000000005</v>
      </c>
      <c r="AC211" s="9"/>
      <c r="AD211" s="10">
        <v>0.43826399999999999</v>
      </c>
    </row>
    <row r="212" spans="20:30" x14ac:dyDescent="0.55000000000000004">
      <c r="T212" s="9"/>
      <c r="U212" s="10">
        <v>0.93454666666666675</v>
      </c>
      <c r="AC212" s="9"/>
      <c r="AD212" s="10">
        <v>0.82403999999999999</v>
      </c>
    </row>
    <row r="213" spans="20:30" x14ac:dyDescent="0.55000000000000004">
      <c r="T213" s="9"/>
      <c r="U213" s="10">
        <v>0.93601933333333331</v>
      </c>
      <c r="AC213" s="9"/>
      <c r="AD213" s="10">
        <v>0.97525300000000004</v>
      </c>
    </row>
    <row r="214" spans="20:30" x14ac:dyDescent="0.55000000000000004">
      <c r="T214" s="9"/>
      <c r="U214" s="10">
        <v>0.94170233333333331</v>
      </c>
      <c r="AC214" s="9"/>
      <c r="AD214" s="10">
        <v>0.81685300000000005</v>
      </c>
    </row>
    <row r="215" spans="20:30" x14ac:dyDescent="0.55000000000000004">
      <c r="T215" s="9"/>
      <c r="U215" s="10">
        <v>0.94654099999999997</v>
      </c>
      <c r="AC215" s="9"/>
      <c r="AD215" s="10">
        <v>0.58992100000000003</v>
      </c>
    </row>
    <row r="216" spans="20:30" x14ac:dyDescent="0.55000000000000004">
      <c r="T216" s="9"/>
      <c r="U216" s="10">
        <v>0.94997366666666672</v>
      </c>
      <c r="AC216" s="9"/>
      <c r="AD216" s="10">
        <v>0.44548500000000002</v>
      </c>
    </row>
    <row r="217" spans="20:30" x14ac:dyDescent="0.55000000000000004">
      <c r="T217" s="9"/>
      <c r="U217" s="10">
        <v>0.95049500000000009</v>
      </c>
      <c r="AC217" s="9"/>
      <c r="AD217" s="10">
        <v>0.32581700000000002</v>
      </c>
    </row>
    <row r="218" spans="20:30" x14ac:dyDescent="0.55000000000000004">
      <c r="T218" s="9"/>
      <c r="U218" s="10">
        <v>0.95353500000000002</v>
      </c>
      <c r="AC218" s="9"/>
      <c r="AD218" s="10">
        <v>0.87410900000000002</v>
      </c>
    </row>
    <row r="219" spans="20:30" x14ac:dyDescent="0.55000000000000004">
      <c r="T219" s="9"/>
      <c r="U219" s="10">
        <v>0.95456133333333337</v>
      </c>
      <c r="AC219" s="9"/>
      <c r="AD219" s="10">
        <v>0.91324899999999998</v>
      </c>
    </row>
    <row r="220" spans="20:30" x14ac:dyDescent="0.55000000000000004">
      <c r="T220" s="11" t="s">
        <v>29</v>
      </c>
      <c r="U220" s="12"/>
      <c r="AC220" s="9"/>
      <c r="AD220" s="10">
        <v>0.71986099999999997</v>
      </c>
    </row>
    <row r="221" spans="20:30" x14ac:dyDescent="0.55000000000000004">
      <c r="T221" s="9"/>
      <c r="U221" s="10" t="s">
        <v>29</v>
      </c>
      <c r="AC221" s="9"/>
      <c r="AD221" s="10">
        <v>0.50683</v>
      </c>
    </row>
    <row r="222" spans="20:30" x14ac:dyDescent="0.55000000000000004">
      <c r="T222" s="13" t="s">
        <v>30</v>
      </c>
      <c r="U222" s="14"/>
      <c r="AC222" s="9"/>
      <c r="AD222" s="10">
        <v>0.41972399999999999</v>
      </c>
    </row>
    <row r="223" spans="20:30" x14ac:dyDescent="0.55000000000000004">
      <c r="AC223" s="11" t="s">
        <v>29</v>
      </c>
      <c r="AD223" s="12"/>
    </row>
    <row r="224" spans="20:30" x14ac:dyDescent="0.55000000000000004">
      <c r="AC224" s="9"/>
      <c r="AD224" s="10" t="s">
        <v>29</v>
      </c>
    </row>
    <row r="225" spans="29:30" x14ac:dyDescent="0.55000000000000004">
      <c r="AC225" s="13" t="s">
        <v>30</v>
      </c>
      <c r="AD225" s="14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abSelected="1" zoomScaleNormal="100" workbookViewId="0">
      <selection activeCell="D13" sqref="D13"/>
    </sheetView>
  </sheetViews>
  <sheetFormatPr defaultRowHeight="14.4" x14ac:dyDescent="0.55000000000000004"/>
  <cols>
    <col min="1" max="1" width="15.41796875" bestFit="1" customWidth="1"/>
  </cols>
  <sheetData>
    <row r="2" spans="1:17" x14ac:dyDescent="0.55000000000000004">
      <c r="B2" s="15" t="s">
        <v>31</v>
      </c>
      <c r="C2" s="15"/>
      <c r="D2" s="15"/>
      <c r="E2" s="15"/>
      <c r="F2" t="s">
        <v>38</v>
      </c>
      <c r="J2" s="15" t="s">
        <v>32</v>
      </c>
      <c r="K2" s="15"/>
      <c r="L2" s="15"/>
      <c r="M2" s="15"/>
      <c r="N2" s="15" t="s">
        <v>39</v>
      </c>
      <c r="O2" s="15"/>
      <c r="P2" s="15"/>
      <c r="Q2" s="15"/>
    </row>
    <row r="3" spans="1:17" x14ac:dyDescent="0.55000000000000004">
      <c r="B3" t="s">
        <v>34</v>
      </c>
      <c r="C3" t="s">
        <v>35</v>
      </c>
      <c r="D3" t="s">
        <v>36</v>
      </c>
      <c r="E3" t="s">
        <v>37</v>
      </c>
      <c r="F3" t="s">
        <v>34</v>
      </c>
      <c r="G3" t="s">
        <v>35</v>
      </c>
      <c r="H3" t="s">
        <v>36</v>
      </c>
      <c r="I3" t="s">
        <v>37</v>
      </c>
      <c r="J3" t="s">
        <v>34</v>
      </c>
      <c r="K3" t="s">
        <v>35</v>
      </c>
      <c r="L3" t="s">
        <v>36</v>
      </c>
      <c r="M3" t="s">
        <v>37</v>
      </c>
      <c r="N3" t="s">
        <v>34</v>
      </c>
      <c r="O3" t="s">
        <v>35</v>
      </c>
      <c r="P3" t="s">
        <v>36</v>
      </c>
      <c r="Q3" t="s">
        <v>37</v>
      </c>
    </row>
    <row r="4" spans="1:17" x14ac:dyDescent="0.55000000000000004">
      <c r="A4" t="str">
        <f>DIV_NORM!W20</f>
        <v>Min</v>
      </c>
      <c r="B4" s="1">
        <f>DIV_NORM!X20</f>
        <v>0.47973093333333328</v>
      </c>
      <c r="C4" s="1">
        <f>DIV_NORM!Y20</f>
        <v>0.41677266666666668</v>
      </c>
      <c r="D4" s="1">
        <f>DIV_NORM!Z20</f>
        <v>0.61748599999999998</v>
      </c>
      <c r="E4" s="1">
        <f>DIV_NORM!AA20</f>
        <v>0.51525866666666664</v>
      </c>
      <c r="F4" s="1">
        <f>DIV_VOL!X20</f>
        <v>0.50613866666666674</v>
      </c>
      <c r="G4" s="1">
        <f>DIV_VOL!Y20</f>
        <v>0.44491933333333328</v>
      </c>
      <c r="H4" s="1">
        <f>DIV_VOL!Z20</f>
        <v>0.62051033333333339</v>
      </c>
      <c r="I4" s="1">
        <f>DIV_VOL!AA20</f>
        <v>0.60087366666666664</v>
      </c>
      <c r="J4" s="1">
        <f>BAL_NORM!X20</f>
        <v>0.33747080000000002</v>
      </c>
      <c r="K4" s="1">
        <f>BAL_NORM!Y20</f>
        <v>0.33286100000000002</v>
      </c>
      <c r="L4" s="1">
        <f>BAL_NORM!Z20</f>
        <v>0.74029633333333333</v>
      </c>
      <c r="M4" s="1">
        <f>BAL_NORM!AA20</f>
        <v>0.44412599999999997</v>
      </c>
      <c r="N4" s="1">
        <f>BAL_VOL!X20</f>
        <v>0.29810890000000001</v>
      </c>
      <c r="O4" s="1">
        <f>BAL_VOL!Y20</f>
        <v>0.32834703333333332</v>
      </c>
      <c r="P4" s="1">
        <f>BAL_VOL!Z20</f>
        <v>0.78937366666666664</v>
      </c>
      <c r="Q4" s="1">
        <f>BAL_VOL!AA20</f>
        <v>0.41035099999999997</v>
      </c>
    </row>
    <row r="5" spans="1:17" x14ac:dyDescent="0.55000000000000004">
      <c r="A5" t="str">
        <f>DIV_NORM!W21</f>
        <v>Q1</v>
      </c>
      <c r="B5" s="1">
        <f>DIV_NORM!X21</f>
        <v>0.51054316666666666</v>
      </c>
      <c r="C5" s="1">
        <f>DIV_NORM!Y21</f>
        <v>0.44905201666666661</v>
      </c>
      <c r="D5" s="1">
        <f>DIV_NORM!Z21</f>
        <v>0.73804516666666664</v>
      </c>
      <c r="E5" s="1">
        <f>DIV_NORM!AA21</f>
        <v>0.6903058333333334</v>
      </c>
      <c r="F5" s="1">
        <f>DIV_VOL!X21</f>
        <v>0.53289350000000002</v>
      </c>
      <c r="G5" s="1">
        <f>DIV_VOL!Y21</f>
        <v>0.55319249999999998</v>
      </c>
      <c r="H5" s="1">
        <f>DIV_VOL!Z21</f>
        <v>0.76637541666666664</v>
      </c>
      <c r="I5" s="1">
        <f>DIV_VOL!AA21</f>
        <v>0.69543291666666662</v>
      </c>
      <c r="J5" s="1">
        <f>BAL_NORM!X21</f>
        <v>0.37848446666666663</v>
      </c>
      <c r="K5" s="1">
        <f>BAL_NORM!Y21</f>
        <v>0.37841000000000002</v>
      </c>
      <c r="L5" s="1">
        <f>BAL_NORM!Z21</f>
        <v>0.86504833333333331</v>
      </c>
      <c r="M5" s="1">
        <f>BAL_NORM!AA21</f>
        <v>0.60163466666666665</v>
      </c>
      <c r="N5" s="1">
        <f>BAL_VOL!X21</f>
        <v>0.36154460833333335</v>
      </c>
      <c r="O5" s="1">
        <f>BAL_VOL!Y21</f>
        <v>0.34610866666666662</v>
      </c>
      <c r="P5" s="1">
        <f>BAL_VOL!Z21</f>
        <v>0.86769350000000001</v>
      </c>
      <c r="Q5" s="1">
        <f>BAL_VOL!AA21</f>
        <v>0.60366991666666658</v>
      </c>
    </row>
    <row r="6" spans="1:17" x14ac:dyDescent="0.55000000000000004">
      <c r="A6" t="str">
        <f>DIV_NORM!W22</f>
        <v>Median</v>
      </c>
      <c r="B6" s="1">
        <f>DIV_NORM!X22</f>
        <v>0.55750866666666665</v>
      </c>
      <c r="C6" s="1">
        <f>DIV_NORM!Y22</f>
        <v>0.52674466666666664</v>
      </c>
      <c r="D6" s="1">
        <f>DIV_NORM!Z22</f>
        <v>0.80980783333333339</v>
      </c>
      <c r="E6" s="1">
        <f>DIV_NORM!AA22</f>
        <v>0.78027083333333325</v>
      </c>
      <c r="F6" s="1">
        <f>DIV_VOL!X22</f>
        <v>0.55632033333333331</v>
      </c>
      <c r="G6" s="1">
        <f>DIV_VOL!Y22</f>
        <v>0.60207100000000002</v>
      </c>
      <c r="H6" s="1">
        <f>DIV_VOL!Z22</f>
        <v>0.83241333333333323</v>
      </c>
      <c r="I6" s="1">
        <f>DIV_VOL!AA22</f>
        <v>0.7928398333333333</v>
      </c>
      <c r="J6" s="1">
        <f>BAL_NORM!X22</f>
        <v>0.40125833333333327</v>
      </c>
      <c r="K6" s="1">
        <f>BAL_NORM!Y22</f>
        <v>0.40788466666666667</v>
      </c>
      <c r="L6" s="1">
        <f>BAL_NORM!Z22</f>
        <v>0.90888616666666677</v>
      </c>
      <c r="M6" s="1">
        <f>BAL_NORM!AA22</f>
        <v>0.71896233333333337</v>
      </c>
      <c r="N6" s="1">
        <f>BAL_VOL!X22</f>
        <v>0.38347144999999999</v>
      </c>
      <c r="O6" s="1">
        <f>BAL_VOL!Y22</f>
        <v>0.38951199999999997</v>
      </c>
      <c r="P6" s="1">
        <f>BAL_VOL!Z22</f>
        <v>0.92228200000000005</v>
      </c>
      <c r="Q6" s="1">
        <f>BAL_VOL!AA22</f>
        <v>0.71889633333333336</v>
      </c>
    </row>
    <row r="7" spans="1:17" x14ac:dyDescent="0.55000000000000004">
      <c r="A7" t="str">
        <f>DIV_NORM!W23</f>
        <v>Q3</v>
      </c>
      <c r="B7" s="1">
        <f>DIV_NORM!X23</f>
        <v>0.62014466666666668</v>
      </c>
      <c r="C7" s="1">
        <f>DIV_NORM!Y23</f>
        <v>0.72134666666666658</v>
      </c>
      <c r="D7" s="1">
        <f>DIV_NORM!Z23</f>
        <v>0.85319774999999998</v>
      </c>
      <c r="E7" s="1">
        <f>DIV_NORM!AA23</f>
        <v>0.87604183333333341</v>
      </c>
      <c r="F7" s="1">
        <f>DIV_VOL!X23</f>
        <v>0.58538933333333332</v>
      </c>
      <c r="G7" s="1">
        <f>DIV_VOL!Y23</f>
        <v>0.63229516666666652</v>
      </c>
      <c r="H7" s="1">
        <f>DIV_VOL!Z23</f>
        <v>0.86614783333333334</v>
      </c>
      <c r="I7" s="1">
        <f>DIV_VOL!AA23</f>
        <v>0.8785573333333333</v>
      </c>
      <c r="J7" s="1">
        <f>BAL_NORM!X23</f>
        <v>0.44510083333333333</v>
      </c>
      <c r="K7" s="1">
        <f>BAL_NORM!Y23</f>
        <v>0.43123633333333333</v>
      </c>
      <c r="L7" s="1">
        <f>BAL_NORM!Z23</f>
        <v>0.95240283333333331</v>
      </c>
      <c r="M7" s="1">
        <f>BAL_NORM!AA23</f>
        <v>0.8471913333333333</v>
      </c>
      <c r="N7" s="1">
        <f>BAL_VOL!X23</f>
        <v>0.48666675000000004</v>
      </c>
      <c r="O7" s="1">
        <f>BAL_VOL!Y23</f>
        <v>0.41318999999999995</v>
      </c>
      <c r="P7" s="1">
        <f>BAL_VOL!Z23</f>
        <v>0.95234716666666674</v>
      </c>
      <c r="Q7" s="1">
        <f>BAL_VOL!AA23</f>
        <v>0.8530981666666666</v>
      </c>
    </row>
    <row r="8" spans="1:17" x14ac:dyDescent="0.55000000000000004">
      <c r="A8" t="str">
        <f>DIV_NORM!W24</f>
        <v>Max</v>
      </c>
      <c r="B8" s="1">
        <f>DIV_NORM!X24</f>
        <v>0.66893000000000002</v>
      </c>
      <c r="C8" s="1">
        <f>DIV_NORM!Y24</f>
        <v>0.81429933333333337</v>
      </c>
      <c r="D8" s="1">
        <f>DIV_NORM!Z24</f>
        <v>0.9933036666666667</v>
      </c>
      <c r="E8" s="1">
        <f>DIV_NORM!AA24</f>
        <v>0.97209066666666677</v>
      </c>
      <c r="F8" s="1">
        <f>DIV_VOL!X24</f>
        <v>0.63592933333333335</v>
      </c>
      <c r="G8" s="1">
        <f>DIV_VOL!Y24</f>
        <v>0.66535</v>
      </c>
      <c r="H8" s="1">
        <f>DIV_VOL!Z24</f>
        <v>0.95050333333333337</v>
      </c>
      <c r="I8" s="1">
        <f>DIV_VOL!AA24</f>
        <v>0.97856899999999991</v>
      </c>
      <c r="J8" s="1">
        <f>BAL_NORM!X24</f>
        <v>0.7336706666666668</v>
      </c>
      <c r="K8" s="1">
        <f>BAL_NORM!Y24</f>
        <v>0.50471500000000002</v>
      </c>
      <c r="L8" s="1">
        <f>BAL_NORM!Z24</f>
        <v>1</v>
      </c>
      <c r="M8" s="1">
        <f>BAL_NORM!AA24</f>
        <v>1</v>
      </c>
      <c r="N8" s="1">
        <f>BAL_VOL!X24</f>
        <v>0.65496066666666664</v>
      </c>
      <c r="O8" s="1">
        <f>BAL_VOL!Y24</f>
        <v>0.49889766666666668</v>
      </c>
      <c r="P8" s="1">
        <f>BAL_VOL!Z24</f>
        <v>1</v>
      </c>
      <c r="Q8" s="1">
        <f>BAL_VOL!AA24</f>
        <v>0.95456133333333337</v>
      </c>
    </row>
    <row r="9" spans="1:17" x14ac:dyDescent="0.5500000000000000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55000000000000004">
      <c r="A10" t="str">
        <f>DIV_NORM!W26</f>
        <v>Box1-hidden</v>
      </c>
      <c r="B10" s="1">
        <f>DIV_NORM!X26</f>
        <v>0.51054316666666666</v>
      </c>
      <c r="C10" s="1">
        <f>DIV_NORM!Y26</f>
        <v>0.44905201666666661</v>
      </c>
      <c r="D10" s="1">
        <f>DIV_NORM!Z26</f>
        <v>0.73804516666666664</v>
      </c>
      <c r="E10" s="1">
        <f>DIV_NORM!AA26</f>
        <v>0.6903058333333334</v>
      </c>
      <c r="F10" s="1">
        <f>DIV_VOL!X26</f>
        <v>0.53289350000000002</v>
      </c>
      <c r="G10" s="1">
        <f>DIV_VOL!Y26</f>
        <v>0.55319249999999998</v>
      </c>
      <c r="H10" s="1">
        <f>DIV_VOL!Z26</f>
        <v>0.76637541666666664</v>
      </c>
      <c r="I10" s="1">
        <f>DIV_VOL!AA26</f>
        <v>0.69543291666666662</v>
      </c>
      <c r="J10" s="1">
        <f>BAL_NORM!X26</f>
        <v>0.37848446666666663</v>
      </c>
      <c r="K10" s="1">
        <f>BAL_NORM!Y26</f>
        <v>0.37841000000000002</v>
      </c>
      <c r="L10" s="1">
        <f>BAL_NORM!Z26</f>
        <v>0.86504833333333331</v>
      </c>
      <c r="M10" s="1">
        <f>BAL_NORM!AA26</f>
        <v>0.60163466666666665</v>
      </c>
      <c r="N10" s="1">
        <f>BAL_VOL!X26</f>
        <v>0.36154460833333335</v>
      </c>
      <c r="O10" s="1">
        <f>BAL_VOL!Y26</f>
        <v>0.34610866666666662</v>
      </c>
      <c r="P10" s="1">
        <f>BAL_VOL!Z26</f>
        <v>0.86769350000000001</v>
      </c>
      <c r="Q10" s="1">
        <f>BAL_VOL!AA26</f>
        <v>0.60366991666666658</v>
      </c>
    </row>
    <row r="11" spans="1:17" x14ac:dyDescent="0.55000000000000004">
      <c r="A11" t="str">
        <f>DIV_NORM!W27</f>
        <v>Box2-lower</v>
      </c>
      <c r="B11" s="1">
        <f>DIV_NORM!X27</f>
        <v>4.6965499999999993E-2</v>
      </c>
      <c r="C11" s="1">
        <f>DIV_NORM!Y27</f>
        <v>7.769265000000003E-2</v>
      </c>
      <c r="D11" s="1">
        <f>DIV_NORM!Z27</f>
        <v>7.1762666666666752E-2</v>
      </c>
      <c r="E11" s="1">
        <f>DIV_NORM!AA27</f>
        <v>8.9964999999999851E-2</v>
      </c>
      <c r="F11" s="1">
        <f>DIV_VOL!X27</f>
        <v>2.3426833333333286E-2</v>
      </c>
      <c r="G11" s="1">
        <f>DIV_VOL!Y27</f>
        <v>4.8878500000000047E-2</v>
      </c>
      <c r="H11" s="1">
        <f>DIV_VOL!Z27</f>
        <v>6.6037916666666585E-2</v>
      </c>
      <c r="I11" s="1">
        <f>DIV_VOL!AA27</f>
        <v>9.7406916666666676E-2</v>
      </c>
      <c r="J11" s="1">
        <f>BAL_NORM!X27</f>
        <v>2.2773866666666642E-2</v>
      </c>
      <c r="K11" s="1">
        <f>BAL_NORM!Y27</f>
        <v>2.9474666666666649E-2</v>
      </c>
      <c r="L11" s="1">
        <f>BAL_NORM!Z27</f>
        <v>4.3837833333333465E-2</v>
      </c>
      <c r="M11" s="1">
        <f>BAL_NORM!AA27</f>
        <v>0.11732766666666672</v>
      </c>
      <c r="N11" s="1">
        <f>BAL_VOL!X27</f>
        <v>2.1926841666666641E-2</v>
      </c>
      <c r="O11" s="1">
        <f>BAL_VOL!Y27</f>
        <v>4.3403333333333349E-2</v>
      </c>
      <c r="P11" s="1">
        <f>BAL_VOL!Z27</f>
        <v>5.458850000000004E-2</v>
      </c>
      <c r="Q11" s="1">
        <f>BAL_VOL!AA27</f>
        <v>0.11522641666666678</v>
      </c>
    </row>
    <row r="12" spans="1:17" x14ac:dyDescent="0.55000000000000004">
      <c r="A12" t="str">
        <f>DIV_NORM!W28</f>
        <v>Box3-upper</v>
      </c>
      <c r="B12" s="1">
        <f>DIV_NORM!X28</f>
        <v>6.2636000000000025E-2</v>
      </c>
      <c r="C12" s="1">
        <f>DIV_NORM!Y28</f>
        <v>0.19460199999999994</v>
      </c>
      <c r="D12" s="1">
        <f>DIV_NORM!Z28</f>
        <v>4.3389916666666584E-2</v>
      </c>
      <c r="E12" s="1">
        <f>DIV_NORM!AA28</f>
        <v>9.5771000000000162E-2</v>
      </c>
      <c r="F12" s="1">
        <f>DIV_VOL!X28</f>
        <v>2.9069000000000011E-2</v>
      </c>
      <c r="G12" s="1">
        <f>DIV_VOL!Y28</f>
        <v>3.0224166666666497E-2</v>
      </c>
      <c r="H12" s="1">
        <f>DIV_VOL!Z28</f>
        <v>3.3734500000000112E-2</v>
      </c>
      <c r="I12" s="1">
        <f>DIV_VOL!AA28</f>
        <v>8.5717500000000002E-2</v>
      </c>
      <c r="J12" s="1">
        <f>BAL_NORM!X28</f>
        <v>4.3842500000000062E-2</v>
      </c>
      <c r="K12" s="1">
        <f>BAL_NORM!Y28</f>
        <v>2.3351666666666659E-2</v>
      </c>
      <c r="L12" s="1">
        <f>BAL_NORM!Z28</f>
        <v>4.3516666666666537E-2</v>
      </c>
      <c r="M12" s="1">
        <f>BAL_NORM!AA28</f>
        <v>0.12822899999999993</v>
      </c>
      <c r="N12" s="1">
        <f>BAL_VOL!X28</f>
        <v>0.10319530000000005</v>
      </c>
      <c r="O12" s="1">
        <f>BAL_VOL!Y28</f>
        <v>2.3677999999999977E-2</v>
      </c>
      <c r="P12" s="1">
        <f>BAL_VOL!Z28</f>
        <v>3.0065166666666698E-2</v>
      </c>
      <c r="Q12" s="1">
        <f>BAL_VOL!AA28</f>
        <v>0.13420183333333324</v>
      </c>
    </row>
    <row r="13" spans="1:17" x14ac:dyDescent="0.5500000000000000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55000000000000004">
      <c r="A14" t="str">
        <f>DIV_NORM!W30</f>
        <v>Whisker top</v>
      </c>
      <c r="B14" s="1">
        <f>DIV_NORM!X30</f>
        <v>4.8785333333333347E-2</v>
      </c>
      <c r="C14" s="1">
        <f>DIV_NORM!Y30</f>
        <v>9.2952666666666794E-2</v>
      </c>
      <c r="D14" s="1">
        <f>DIV_NORM!Z30</f>
        <v>0.14010591666666672</v>
      </c>
      <c r="E14" s="1">
        <f>DIV_NORM!AA30</f>
        <v>9.6048833333333361E-2</v>
      </c>
      <c r="F14" s="1">
        <f>DIV_VOL!X30</f>
        <v>5.0540000000000029E-2</v>
      </c>
      <c r="G14" s="1">
        <f>DIV_VOL!Y30</f>
        <v>3.3054833333333478E-2</v>
      </c>
      <c r="H14" s="1">
        <f>DIV_VOL!Z30</f>
        <v>8.4355500000000028E-2</v>
      </c>
      <c r="I14" s="1">
        <f>DIV_VOL!AA30</f>
        <v>0.10001166666666661</v>
      </c>
      <c r="J14" s="1">
        <f>BAL_NORM!X30</f>
        <v>0.28856983333333347</v>
      </c>
      <c r="K14" s="1">
        <f>BAL_NORM!Y30</f>
        <v>7.3478666666666692E-2</v>
      </c>
      <c r="L14" s="1">
        <f>BAL_NORM!Z30</f>
        <v>4.759716666666669E-2</v>
      </c>
      <c r="M14" s="1">
        <f>BAL_NORM!AA30</f>
        <v>0.1528086666666667</v>
      </c>
      <c r="N14" s="1">
        <f>BAL_VOL!X30</f>
        <v>0.1682939166666666</v>
      </c>
      <c r="O14" s="1">
        <f>BAL_VOL!Y30</f>
        <v>8.5707666666666737E-2</v>
      </c>
      <c r="P14" s="1">
        <f>BAL_VOL!Z30</f>
        <v>4.7652833333333255E-2</v>
      </c>
      <c r="Q14" s="1">
        <f>BAL_VOL!AA30</f>
        <v>0.10146316666666677</v>
      </c>
    </row>
    <row r="15" spans="1:17" x14ac:dyDescent="0.55000000000000004">
      <c r="A15" t="str">
        <f>DIV_NORM!W31</f>
        <v>Whisker bottom</v>
      </c>
      <c r="B15" s="1">
        <f>DIV_NORM!X31</f>
        <v>3.0812233333333383E-2</v>
      </c>
      <c r="C15" s="1">
        <f>DIV_NORM!Y31</f>
        <v>3.2279349999999929E-2</v>
      </c>
      <c r="D15" s="1">
        <f>DIV_NORM!Z31</f>
        <v>0.12055916666666666</v>
      </c>
      <c r="E15" s="1">
        <f>DIV_NORM!AA31</f>
        <v>0.17504716666666675</v>
      </c>
      <c r="F15" s="1">
        <f>DIV_VOL!X31</f>
        <v>2.6754833333333283E-2</v>
      </c>
      <c r="G15" s="1">
        <f>DIV_VOL!Y31</f>
        <v>0.1082731666666667</v>
      </c>
      <c r="H15" s="1">
        <f>DIV_VOL!Z31</f>
        <v>0.14586508333333326</v>
      </c>
      <c r="I15" s="1">
        <f>DIV_VOL!AA31</f>
        <v>9.4559249999999984E-2</v>
      </c>
      <c r="J15" s="1">
        <f>BAL_NORM!X31</f>
        <v>4.1013666666666615E-2</v>
      </c>
      <c r="K15" s="1">
        <f>BAL_NORM!Y31</f>
        <v>4.5549000000000006E-2</v>
      </c>
      <c r="L15" s="1">
        <f>BAL_NORM!Z31</f>
        <v>0.12475199999999997</v>
      </c>
      <c r="M15" s="1">
        <f>BAL_NORM!AA31</f>
        <v>0.15750866666666669</v>
      </c>
      <c r="N15" s="1">
        <f>BAL_VOL!X31</f>
        <v>6.343570833333334E-2</v>
      </c>
      <c r="O15" s="1">
        <f>BAL_VOL!Y31</f>
        <v>1.7761633333333304E-2</v>
      </c>
      <c r="P15" s="1">
        <f>BAL_VOL!Z31</f>
        <v>7.8319833333333366E-2</v>
      </c>
      <c r="Q15" s="1">
        <f>BAL_VOL!AA31</f>
        <v>0.19331891666666662</v>
      </c>
    </row>
    <row r="34" spans="1:17" x14ac:dyDescent="0.55000000000000004">
      <c r="B34" s="15" t="s">
        <v>31</v>
      </c>
      <c r="C34" s="15"/>
      <c r="D34" s="15"/>
      <c r="E34" s="15"/>
      <c r="F34" s="15" t="s">
        <v>32</v>
      </c>
      <c r="G34" s="15"/>
      <c r="H34" s="15"/>
      <c r="I34" s="15"/>
      <c r="J34" s="15" t="s">
        <v>32</v>
      </c>
      <c r="K34" s="15"/>
      <c r="L34" s="15"/>
      <c r="M34" s="15"/>
      <c r="N34" s="15" t="s">
        <v>33</v>
      </c>
      <c r="O34" s="15"/>
      <c r="P34" s="15"/>
      <c r="Q34" s="15"/>
    </row>
    <row r="35" spans="1:17" x14ac:dyDescent="0.55000000000000004">
      <c r="B35" t="s">
        <v>34</v>
      </c>
      <c r="C35" t="s">
        <v>35</v>
      </c>
      <c r="D35" t="s">
        <v>36</v>
      </c>
      <c r="E35" t="s">
        <v>37</v>
      </c>
      <c r="F35" t="s">
        <v>34</v>
      </c>
      <c r="G35" t="s">
        <v>35</v>
      </c>
      <c r="H35" t="s">
        <v>36</v>
      </c>
      <c r="I35" t="s">
        <v>37</v>
      </c>
      <c r="J35">
        <f>BAL_VOL!AG19</f>
        <v>1</v>
      </c>
      <c r="K35">
        <f>BAL_VOL!AH19</f>
        <v>2</v>
      </c>
      <c r="L35">
        <f>BAL_VOL!AI19</f>
        <v>3</v>
      </c>
      <c r="M35">
        <f>BAL_VOL!AJ19</f>
        <v>4</v>
      </c>
      <c r="N35" t="s">
        <v>34</v>
      </c>
      <c r="O35" t="s">
        <v>35</v>
      </c>
      <c r="P35" t="s">
        <v>36</v>
      </c>
      <c r="Q35" t="s">
        <v>37</v>
      </c>
    </row>
    <row r="36" spans="1:17" x14ac:dyDescent="0.55000000000000004">
      <c r="A36" t="s">
        <v>16</v>
      </c>
      <c r="B36" s="1">
        <f>DIV_NORM!AG20</f>
        <v>0.46262300000000001</v>
      </c>
      <c r="C36" s="1">
        <f>DIV_NORM!AH20</f>
        <v>0.40076400000000001</v>
      </c>
      <c r="D36" s="1">
        <f>DIV_NORM!AI20</f>
        <v>0.44847999999999999</v>
      </c>
      <c r="E36" s="1">
        <f>DIV_NORM!AJ20</f>
        <v>0.39174900000000001</v>
      </c>
      <c r="F36" s="1">
        <f>BAL_NORM!AG20</f>
        <v>0.22691700000000001</v>
      </c>
      <c r="G36" s="1">
        <f>BAL_NORM!AH20</f>
        <v>0.19708100000000001</v>
      </c>
      <c r="H36" s="1">
        <f>BAL_NORM!AI20</f>
        <v>0.58128100000000005</v>
      </c>
      <c r="I36" s="1">
        <f>BAL_NORM!AJ20</f>
        <v>0.25698300000000002</v>
      </c>
      <c r="J36" s="1">
        <f>BAL_VOL!AG20</f>
        <v>0.14992900000000001</v>
      </c>
      <c r="K36" s="1">
        <f>BAL_VOL!AH20</f>
        <v>0.14501700000000001</v>
      </c>
      <c r="L36" s="1">
        <f>BAL_VOL!AI20</f>
        <v>0.58399100000000004</v>
      </c>
      <c r="M36" s="1">
        <f>BAL_VOL!AJ20</f>
        <v>0.19395200000000001</v>
      </c>
      <c r="N36" s="1">
        <f>BAL_VOL!AG20</f>
        <v>0.14992900000000001</v>
      </c>
      <c r="O36" s="1">
        <f>BAL_VOL!AH20</f>
        <v>0.14501700000000001</v>
      </c>
      <c r="P36" s="1">
        <f>BAL_VOL!AI20</f>
        <v>0.58399100000000004</v>
      </c>
      <c r="Q36" s="1">
        <f>BAL_VOL!AJ20</f>
        <v>0.19395200000000001</v>
      </c>
    </row>
    <row r="37" spans="1:17" x14ac:dyDescent="0.55000000000000004">
      <c r="A37" t="s">
        <v>17</v>
      </c>
      <c r="B37" s="1">
        <f>DIV_NORM!AG21</f>
        <v>0.50073999999999996</v>
      </c>
      <c r="C37" s="1">
        <f>DIV_NORM!AH21</f>
        <v>0.47269</v>
      </c>
      <c r="D37" s="1">
        <f>DIV_NORM!AI21</f>
        <v>0.59385299999999996</v>
      </c>
      <c r="E37" s="1">
        <f>DIV_NORM!AJ21</f>
        <v>0.55069800000000002</v>
      </c>
      <c r="F37" s="1">
        <f>BAL_NORM!AG21</f>
        <v>0.32046049999999998</v>
      </c>
      <c r="G37" s="1">
        <f>BAL_NORM!AH21</f>
        <v>0.23645650000000001</v>
      </c>
      <c r="H37" s="1">
        <f>BAL_NORM!AI21</f>
        <v>0.78487050000000003</v>
      </c>
      <c r="I37" s="1">
        <f>BAL_NORM!AJ21</f>
        <v>0.44274200000000002</v>
      </c>
      <c r="J37" s="1">
        <f>BAL_VOL!AG21</f>
        <v>0.302122</v>
      </c>
      <c r="K37" s="1">
        <f>BAL_VOL!AH21</f>
        <v>0.19980900000000001</v>
      </c>
      <c r="L37" s="1">
        <f>BAL_VOL!AI21</f>
        <v>0.80676300000000001</v>
      </c>
      <c r="M37" s="1">
        <f>BAL_VOL!AJ21</f>
        <v>0.43854150000000003</v>
      </c>
      <c r="N37" s="1">
        <f>BAL_VOL!AG21</f>
        <v>0.302122</v>
      </c>
      <c r="O37" s="1">
        <f>BAL_VOL!AH21</f>
        <v>0.19980900000000001</v>
      </c>
      <c r="P37" s="1">
        <f>BAL_VOL!AI21</f>
        <v>0.80676300000000001</v>
      </c>
      <c r="Q37" s="1">
        <f>BAL_VOL!AJ21</f>
        <v>0.43854150000000003</v>
      </c>
    </row>
    <row r="38" spans="1:17" x14ac:dyDescent="0.55000000000000004">
      <c r="A38" t="s">
        <v>18</v>
      </c>
      <c r="B38" s="1">
        <f>DIV_NORM!AG22</f>
        <v>0.56347000000000003</v>
      </c>
      <c r="C38" s="1">
        <f>DIV_NORM!AH22</f>
        <v>0.50859600000000005</v>
      </c>
      <c r="D38" s="1">
        <f>DIV_NORM!AI22</f>
        <v>0.67144150000000002</v>
      </c>
      <c r="E38" s="1">
        <f>DIV_NORM!AJ22</f>
        <v>0.64697300000000002</v>
      </c>
      <c r="F38" s="1">
        <f>BAL_NORM!AG22</f>
        <v>0.35509400000000002</v>
      </c>
      <c r="G38" s="1">
        <f>BAL_NORM!AH22</f>
        <v>0.248256</v>
      </c>
      <c r="H38" s="1">
        <f>BAL_NORM!AI22</f>
        <v>0.87280800000000003</v>
      </c>
      <c r="I38" s="1">
        <f>BAL_NORM!AJ22</f>
        <v>0.68791199999999997</v>
      </c>
      <c r="J38" s="1">
        <f>BAL_VOL!AG22</f>
        <v>0.36733100000000002</v>
      </c>
      <c r="K38" s="1">
        <f>BAL_VOL!AH22</f>
        <v>0.23365</v>
      </c>
      <c r="L38" s="1">
        <f>BAL_VOL!AI22</f>
        <v>0.88668000000000002</v>
      </c>
      <c r="M38" s="1">
        <f>BAL_VOL!AJ22</f>
        <v>0.64839199999999997</v>
      </c>
      <c r="N38" s="1">
        <f>BAL_VOL!AG22</f>
        <v>0.36733100000000002</v>
      </c>
      <c r="O38" s="1">
        <f>BAL_VOL!AH22</f>
        <v>0.23365</v>
      </c>
      <c r="P38" s="1">
        <f>BAL_VOL!AI22</f>
        <v>0.88668000000000002</v>
      </c>
      <c r="Q38" s="1">
        <f>BAL_VOL!AJ22</f>
        <v>0.64839199999999997</v>
      </c>
    </row>
    <row r="39" spans="1:17" x14ac:dyDescent="0.55000000000000004">
      <c r="A39" t="s">
        <v>19</v>
      </c>
      <c r="B39" s="1">
        <f>DIV_NORM!AG23</f>
        <v>0.68645850000000008</v>
      </c>
      <c r="C39" s="1">
        <f>DIV_NORM!AH23</f>
        <v>0.613626</v>
      </c>
      <c r="D39" s="1">
        <f>DIV_NORM!AI23</f>
        <v>0.77658975000000008</v>
      </c>
      <c r="E39" s="1">
        <f>DIV_NORM!AJ23</f>
        <v>0.85130899999999998</v>
      </c>
      <c r="F39" s="1">
        <f>BAL_NORM!AG23</f>
        <v>0.42479049999999996</v>
      </c>
      <c r="G39" s="1">
        <f>BAL_NORM!AH23</f>
        <v>0.28940650000000001</v>
      </c>
      <c r="H39" s="1">
        <f>BAL_NORM!AI23</f>
        <v>0.92193999999999998</v>
      </c>
      <c r="I39" s="1">
        <f>BAL_NORM!AJ23</f>
        <v>0.82872900000000005</v>
      </c>
      <c r="J39" s="1">
        <f>BAL_VOL!AG23</f>
        <v>0.40567799999999998</v>
      </c>
      <c r="K39" s="1">
        <f>BAL_VOL!AH23</f>
        <v>0.276563</v>
      </c>
      <c r="L39" s="1">
        <f>BAL_VOL!AI23</f>
        <v>0.94053850000000006</v>
      </c>
      <c r="M39" s="1">
        <f>BAL_VOL!AJ23</f>
        <v>0.81829200000000002</v>
      </c>
      <c r="N39" s="1">
        <f>BAL_VOL!AG23</f>
        <v>0.40567799999999998</v>
      </c>
      <c r="O39" s="1">
        <f>BAL_VOL!AH23</f>
        <v>0.276563</v>
      </c>
      <c r="P39" s="1">
        <f>BAL_VOL!AI23</f>
        <v>0.94053850000000006</v>
      </c>
      <c r="Q39" s="1">
        <f>BAL_VOL!AJ23</f>
        <v>0.81829200000000002</v>
      </c>
    </row>
    <row r="40" spans="1:17" x14ac:dyDescent="0.55000000000000004">
      <c r="A40" t="s">
        <v>20</v>
      </c>
      <c r="B40" s="1">
        <f>DIV_NORM!AG24</f>
        <v>0.80916299999999997</v>
      </c>
      <c r="C40" s="1">
        <f>DIV_NORM!AH24</f>
        <v>0.75280599999999998</v>
      </c>
      <c r="D40" s="1">
        <f>DIV_NORM!AI24</f>
        <v>1</v>
      </c>
      <c r="E40" s="1">
        <f>DIV_NORM!AJ24</f>
        <v>1</v>
      </c>
      <c r="F40" s="1">
        <f>BAL_NORM!AG24</f>
        <v>0.68412399999999995</v>
      </c>
      <c r="G40" s="1">
        <f>BAL_NORM!AH24</f>
        <v>0.30913099999999999</v>
      </c>
      <c r="H40" s="1">
        <f>BAL_NORM!AI24</f>
        <v>1</v>
      </c>
      <c r="I40" s="1">
        <f>BAL_NORM!AJ24</f>
        <v>1</v>
      </c>
      <c r="J40" s="1">
        <f>BAL_VOL!AG24</f>
        <v>1</v>
      </c>
      <c r="K40" s="1">
        <f>BAL_VOL!AH24</f>
        <v>0.33151999999999998</v>
      </c>
      <c r="L40" s="1">
        <f>BAL_VOL!AI24</f>
        <v>1</v>
      </c>
      <c r="M40" s="1">
        <f>BAL_VOL!AJ24</f>
        <v>1</v>
      </c>
      <c r="N40" s="1">
        <f>BAL_VOL!AG24</f>
        <v>1</v>
      </c>
      <c r="O40" s="1">
        <f>BAL_VOL!AH24</f>
        <v>0.33151999999999998</v>
      </c>
      <c r="P40" s="1">
        <f>BAL_VOL!AI24</f>
        <v>1</v>
      </c>
      <c r="Q40" s="1">
        <f>BAL_VOL!AJ24</f>
        <v>1</v>
      </c>
    </row>
    <row r="41" spans="1:17" x14ac:dyDescent="0.5500000000000000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55000000000000004">
      <c r="A42" t="s">
        <v>21</v>
      </c>
      <c r="B42" s="1">
        <f>DIV_NORM!AG26</f>
        <v>0.50073999999999996</v>
      </c>
      <c r="C42" s="1">
        <f>DIV_NORM!AH26</f>
        <v>0.47269</v>
      </c>
      <c r="D42" s="1">
        <f>DIV_NORM!AI26</f>
        <v>0.59385299999999996</v>
      </c>
      <c r="E42" s="1">
        <f>DIV_NORM!AJ26</f>
        <v>0.55069800000000002</v>
      </c>
      <c r="F42" s="1">
        <f>BAL_NORM!AG26</f>
        <v>0.32046049999999998</v>
      </c>
      <c r="G42" s="1">
        <f>BAL_NORM!AH26</f>
        <v>0.23645650000000001</v>
      </c>
      <c r="H42" s="1">
        <f>BAL_NORM!AI26</f>
        <v>0.78487050000000003</v>
      </c>
      <c r="I42" s="1">
        <f>BAL_NORM!AJ26</f>
        <v>0.44274200000000002</v>
      </c>
      <c r="J42" s="1">
        <f>BAL_VOL!AG26</f>
        <v>0.302122</v>
      </c>
      <c r="K42" s="1">
        <f>BAL_VOL!AH26</f>
        <v>0.19980900000000001</v>
      </c>
      <c r="L42" s="1">
        <f>BAL_VOL!AI26</f>
        <v>0.80676300000000001</v>
      </c>
      <c r="M42" s="1">
        <f>BAL_VOL!AJ26</f>
        <v>0.43854150000000003</v>
      </c>
      <c r="N42" s="1">
        <f>BAL_VOL!AG26</f>
        <v>0.302122</v>
      </c>
      <c r="O42" s="1">
        <f>BAL_VOL!AH26</f>
        <v>0.19980900000000001</v>
      </c>
      <c r="P42" s="1">
        <f>BAL_VOL!AI26</f>
        <v>0.80676300000000001</v>
      </c>
      <c r="Q42" s="1">
        <f>BAL_VOL!AJ26</f>
        <v>0.43854150000000003</v>
      </c>
    </row>
    <row r="43" spans="1:17" x14ac:dyDescent="0.55000000000000004">
      <c r="A43" t="s">
        <v>22</v>
      </c>
      <c r="B43" s="1">
        <f>DIV_NORM!AG27</f>
        <v>6.2730000000000063E-2</v>
      </c>
      <c r="C43" s="1">
        <f>DIV_NORM!AH27</f>
        <v>3.5906000000000049E-2</v>
      </c>
      <c r="D43" s="1">
        <f>DIV_NORM!AI27</f>
        <v>7.758850000000006E-2</v>
      </c>
      <c r="E43" s="1">
        <f>DIV_NORM!AJ27</f>
        <v>9.6274999999999999E-2</v>
      </c>
      <c r="F43" s="1">
        <f>BAL_NORM!AG27</f>
        <v>3.4633500000000039E-2</v>
      </c>
      <c r="G43" s="1">
        <f>BAL_NORM!AH27</f>
        <v>1.1799499999999991E-2</v>
      </c>
      <c r="H43" s="1">
        <f>BAL_NORM!AI27</f>
        <v>8.7937500000000002E-2</v>
      </c>
      <c r="I43" s="1">
        <f>BAL_NORM!AJ27</f>
        <v>0.24516999999999994</v>
      </c>
      <c r="J43" s="1">
        <f>BAL_VOL!AG27</f>
        <v>6.5209000000000017E-2</v>
      </c>
      <c r="K43" s="1">
        <f>BAL_VOL!AH27</f>
        <v>3.3840999999999982E-2</v>
      </c>
      <c r="L43" s="1">
        <f>BAL_VOL!AI27</f>
        <v>7.9917000000000016E-2</v>
      </c>
      <c r="M43" s="1">
        <f>BAL_VOL!AJ27</f>
        <v>0.20985049999999994</v>
      </c>
      <c r="N43" s="1">
        <f>BAL_VOL!AG27</f>
        <v>6.5209000000000017E-2</v>
      </c>
      <c r="O43" s="1">
        <f>BAL_VOL!AH27</f>
        <v>3.3840999999999982E-2</v>
      </c>
      <c r="P43" s="1">
        <f>BAL_VOL!AI27</f>
        <v>7.9917000000000016E-2</v>
      </c>
      <c r="Q43" s="1">
        <f>BAL_VOL!AJ27</f>
        <v>0.20985049999999994</v>
      </c>
    </row>
    <row r="44" spans="1:17" x14ac:dyDescent="0.55000000000000004">
      <c r="A44" t="s">
        <v>23</v>
      </c>
      <c r="B44" s="1">
        <f>DIV_NORM!AG28</f>
        <v>0.12298850000000006</v>
      </c>
      <c r="C44" s="1">
        <f>DIV_NORM!AH28</f>
        <v>0.10502999999999996</v>
      </c>
      <c r="D44" s="1">
        <f>DIV_NORM!AI28</f>
        <v>0.10514825000000005</v>
      </c>
      <c r="E44" s="1">
        <f>DIV_NORM!AJ28</f>
        <v>0.20433599999999996</v>
      </c>
      <c r="F44" s="1">
        <f>BAL_NORM!AG28</f>
        <v>6.9696499999999939E-2</v>
      </c>
      <c r="G44" s="1">
        <f>BAL_NORM!AH28</f>
        <v>4.1150500000000007E-2</v>
      </c>
      <c r="H44" s="1">
        <f>BAL_NORM!AI28</f>
        <v>4.9131999999999953E-2</v>
      </c>
      <c r="I44" s="1">
        <f>BAL_NORM!AJ28</f>
        <v>0.14081700000000008</v>
      </c>
      <c r="J44" s="1">
        <f>BAL_VOL!AG28</f>
        <v>3.8346999999999964E-2</v>
      </c>
      <c r="K44" s="1">
        <f>BAL_VOL!AH28</f>
        <v>4.2913000000000007E-2</v>
      </c>
      <c r="L44" s="1">
        <f>BAL_VOL!AI28</f>
        <v>5.3858500000000031E-2</v>
      </c>
      <c r="M44" s="1">
        <f>BAL_VOL!AJ28</f>
        <v>0.16990000000000005</v>
      </c>
      <c r="N44" s="1">
        <f>BAL_VOL!AG28</f>
        <v>3.8346999999999964E-2</v>
      </c>
      <c r="O44" s="1">
        <f>BAL_VOL!AH28</f>
        <v>4.2913000000000007E-2</v>
      </c>
      <c r="P44" s="1">
        <f>BAL_VOL!AI28</f>
        <v>5.3858500000000031E-2</v>
      </c>
      <c r="Q44" s="1">
        <f>BAL_VOL!AJ28</f>
        <v>0.16990000000000005</v>
      </c>
    </row>
    <row r="45" spans="1:17" x14ac:dyDescent="0.5500000000000000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55000000000000004">
      <c r="A46" t="s">
        <v>24</v>
      </c>
      <c r="B46" s="1">
        <f>DIV_NORM!AG30</f>
        <v>0.12270449999999988</v>
      </c>
      <c r="C46" s="1">
        <f>DIV_NORM!AH30</f>
        <v>0.13917999999999997</v>
      </c>
      <c r="D46" s="1">
        <f>DIV_NORM!AI30</f>
        <v>0.22341024999999992</v>
      </c>
      <c r="E46" s="1">
        <f>DIV_NORM!AJ30</f>
        <v>0.14869100000000002</v>
      </c>
      <c r="F46" s="1">
        <f>BAL_NORM!AG30</f>
        <v>0.25933349999999999</v>
      </c>
      <c r="G46" s="1">
        <f>BAL_NORM!AH30</f>
        <v>1.9724499999999978E-2</v>
      </c>
      <c r="H46" s="1">
        <f>BAL_NORM!AI30</f>
        <v>7.8060000000000018E-2</v>
      </c>
      <c r="I46" s="1">
        <f>BAL_NORM!AJ30</f>
        <v>0.17127099999999995</v>
      </c>
      <c r="J46" s="1">
        <f>BAL_VOL!AG30</f>
        <v>0.59432200000000002</v>
      </c>
      <c r="K46" s="1">
        <f>BAL_VOL!AH30</f>
        <v>5.4956999999999978E-2</v>
      </c>
      <c r="L46" s="1">
        <f>BAL_VOL!AI30</f>
        <v>5.9461499999999945E-2</v>
      </c>
      <c r="M46" s="1">
        <f>BAL_VOL!AJ30</f>
        <v>0.18170799999999998</v>
      </c>
      <c r="N46" s="1">
        <f>BAL_VOL!AG30</f>
        <v>0.59432200000000002</v>
      </c>
      <c r="O46" s="1">
        <f>BAL_VOL!AH30</f>
        <v>5.4956999999999978E-2</v>
      </c>
      <c r="P46" s="1">
        <f>BAL_VOL!AI30</f>
        <v>5.9461499999999945E-2</v>
      </c>
      <c r="Q46" s="1">
        <f>BAL_VOL!AJ30</f>
        <v>0.18170799999999998</v>
      </c>
    </row>
    <row r="47" spans="1:17" x14ac:dyDescent="0.55000000000000004">
      <c r="A47" t="s">
        <v>25</v>
      </c>
      <c r="B47" s="1">
        <f>DIV_NORM!AG31</f>
        <v>3.8116999999999956E-2</v>
      </c>
      <c r="C47" s="1">
        <f>DIV_NORM!AH31</f>
        <v>7.192599999999999E-2</v>
      </c>
      <c r="D47" s="1">
        <f>DIV_NORM!AI31</f>
        <v>0.14537299999999997</v>
      </c>
      <c r="E47" s="1">
        <f>DIV_NORM!AJ31</f>
        <v>0.15894900000000001</v>
      </c>
      <c r="F47" s="1">
        <f>BAL_NORM!AG31</f>
        <v>9.3543499999999974E-2</v>
      </c>
      <c r="G47" s="1">
        <f>BAL_NORM!AH31</f>
        <v>3.9375500000000008E-2</v>
      </c>
      <c r="H47" s="1">
        <f>BAL_NORM!AI31</f>
        <v>0.20358949999999998</v>
      </c>
      <c r="I47" s="1">
        <f>BAL_NORM!AJ31</f>
        <v>0.18575900000000001</v>
      </c>
      <c r="J47" s="1">
        <f>BAL_VOL!AG31</f>
        <v>0.15219299999999999</v>
      </c>
      <c r="K47" s="1">
        <f>BAL_VOL!AH31</f>
        <v>5.4792000000000007E-2</v>
      </c>
      <c r="L47" s="1">
        <f>BAL_VOL!AI31</f>
        <v>0.22277199999999997</v>
      </c>
      <c r="M47" s="1">
        <f>BAL_VOL!AJ31</f>
        <v>0.24458950000000002</v>
      </c>
      <c r="N47" s="1">
        <f>BAL_VOL!AG31</f>
        <v>0.15219299999999999</v>
      </c>
      <c r="O47" s="1">
        <f>BAL_VOL!AH31</f>
        <v>5.4792000000000007E-2</v>
      </c>
      <c r="P47" s="1">
        <f>BAL_VOL!AI31</f>
        <v>0.22277199999999997</v>
      </c>
      <c r="Q47" s="1">
        <f>BAL_VOL!AJ31</f>
        <v>0.24458950000000002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DIV_NORM</vt:lpstr>
      <vt:lpstr>DIV_VOL</vt:lpstr>
      <vt:lpstr>BAL_NORM</vt:lpstr>
      <vt:lpstr>BAL_VOL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d9b583eb-505f-4d08-a846-76ff896b58b8</vt:lpwstr>
  </property>
</Properties>
</file>