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_datasets\datasets\"/>
    </mc:Choice>
  </mc:AlternateContent>
  <xr:revisionPtr revIDLastSave="0" documentId="13_ncr:1_{99D63569-EF5B-4512-A19D-737466B527CD}" xr6:coauthVersionLast="47" xr6:coauthVersionMax="47" xr10:uidLastSave="{00000000-0000-0000-0000-000000000000}"/>
  <bookViews>
    <workbookView xWindow="-108" yWindow="-108" windowWidth="23256" windowHeight="13176" xr2:uid="{7E237FE3-C83C-412B-869E-6816986B07DC}"/>
  </bookViews>
  <sheets>
    <sheet name="samples_retained" sheetId="1" r:id="rId1"/>
    <sheet name="positive" sheetId="2" r:id="rId2"/>
    <sheet name="negative" sheetId="3" r:id="rId3"/>
    <sheet name="neutral" sheetId="5" r:id="rId4"/>
    <sheet name="discar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E7" i="1"/>
  <c r="G13" i="1"/>
  <c r="G12" i="1"/>
  <c r="D11" i="1"/>
  <c r="G11" i="1"/>
  <c r="G10" i="1"/>
  <c r="G8" i="1"/>
  <c r="G9" i="1"/>
  <c r="G7" i="1"/>
  <c r="G6" i="1"/>
  <c r="G5" i="1"/>
  <c r="G4" i="1"/>
  <c r="G3" i="1" l="1"/>
  <c r="G2" i="1"/>
</calcChain>
</file>

<file path=xl/sharedStrings.xml><?xml version="1.0" encoding="utf-8"?>
<sst xmlns="http://schemas.openxmlformats.org/spreadsheetml/2006/main" count="204" uniqueCount="112">
  <si>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</si>
  <si>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</si>
  <si>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</si>
  <si>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</si>
  <si>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</si>
  <si>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</si>
  <si>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</si>
  <si>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</si>
  <si>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</si>
  <si>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anad</t>
  </si>
  <si>
    <t>Arabic</t>
  </si>
  <si>
    <t>spon.</t>
  </si>
  <si>
    <t>BAUM1</t>
  </si>
  <si>
    <t>acted + spon.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</si>
  <si>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</si>
  <si>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</si>
  <si>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</si>
  <si>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</si>
  <si>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</si>
  <si>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</si>
  <si>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</si>
  <si>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</si>
  <si>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</si>
  <si>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</si>
  <si>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</si>
  <si>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</si>
  <si>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</si>
  <si>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</si>
  <si>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</si>
  <si>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</si>
  <si>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</si>
  <si>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</si>
  <si>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</si>
  <si>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</si>
  <si>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</si>
  <si>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</si>
  <si>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</si>
  <si>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</si>
  <si>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</si>
  <si>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</si>
  <si>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</si>
  <si>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</si>
  <si>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</si>
  <si>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</si>
  <si>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</si>
  <si>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</si>
  <si>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</si>
  <si>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</si>
  <si>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</si>
  <si>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</si>
  <si>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</si>
  <si>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</si>
  <si>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</si>
  <si>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</si>
  <si>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</si>
  <si>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</si>
  <si>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</si>
  <si>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</si>
  <si>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</si>
  <si>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</si>
  <si>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</si>
  <si>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</si>
  <si>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</si>
  <si>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</si>
  <si>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</si>
  <si>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</si>
  <si>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</si>
  <si>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</si>
  <si>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</si>
  <si>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EmoReact_V_1.0</t>
  </si>
  <si>
    <t>Emotional_EMA</t>
  </si>
  <si>
    <t>EmoV-DB_sorted [en]</t>
  </si>
  <si>
    <t>Québec French</t>
  </si>
  <si>
    <t>hap</t>
  </si>
  <si>
    <t>neu</t>
  </si>
  <si>
    <t>ang</t>
  </si>
  <si>
    <t>con</t>
  </si>
  <si>
    <t>dis</t>
  </si>
  <si>
    <t>fea</t>
  </si>
  <si>
    <t>from online talk shows; used unsegmented (utterance level); labels no good</t>
  </si>
  <si>
    <t>Sadnes</t>
  </si>
  <si>
    <t>Contepmt</t>
  </si>
  <si>
    <t>intrest</t>
  </si>
  <si>
    <t>1 "improvised" sample per speaker; actually 6 speakers</t>
  </si>
  <si>
    <t>movie or TV; excluded not useful audio; labeled by majority vote; 2 excluded for label mismatch or interrater ambiguity</t>
  </si>
  <si>
    <t>movie or TV; excluded not useful audio; labeled by majority vote; 8 excluded for label mismatch or interrater ambiguity</t>
  </si>
  <si>
    <t>recoded intended emotions to valence; recoded fuzzy votes to valence; retained if rated valence in any of the three modalities matched intended valence</t>
  </si>
  <si>
    <t>boredom is negative; data from kaggle link, not the one provided in the paper</t>
  </si>
  <si>
    <t>N. A. children's English; see Notes.docx</t>
  </si>
  <si>
    <t>perceived valence recoded to majority and average votes; if either matched intended valence, sample kept; discarded 58</t>
  </si>
  <si>
    <t>bor</t>
  </si>
  <si>
    <t>sur</t>
  </si>
  <si>
    <t>uncertain</t>
  </si>
  <si>
    <t>unc</t>
  </si>
  <si>
    <t>frustration</t>
  </si>
  <si>
    <t>fru</t>
  </si>
  <si>
    <t>excitement</t>
  </si>
  <si>
    <t>exc</t>
  </si>
  <si>
    <t>curiosity</t>
  </si>
  <si>
    <t>cur</t>
  </si>
  <si>
    <t>bot</t>
  </si>
  <si>
    <t>contempt, surprise, unsure, and boredom mapped to negative; labels determined by interrater consensus; some of the mp4s might not have audio!; interest mapped to positive; 61 records missing labels dropped</t>
  </si>
  <si>
    <t>amu</t>
  </si>
  <si>
    <t>elicitation prompts based on CMU Arctic (en) and SIWIS (fr); french samples are missing :(; only 3 emos available for josh</t>
  </si>
  <si>
    <t>enterface_db</t>
  </si>
  <si>
    <t xml:space="preserve">elicited in lab; </t>
  </si>
  <si>
    <t>English and Mandarin</t>
  </si>
  <si>
    <t>esd [en]</t>
  </si>
  <si>
    <t>esd [zh]</t>
  </si>
  <si>
    <t>Mandarin Chinese</t>
  </si>
  <si>
    <t>EYASE</t>
  </si>
  <si>
    <t>Egyptian Arabic from a TV drama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</si>
</sst>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I19"/>
  <sheetViews>
    <sheetView tabSelected="1" workbookViewId="0">
      <selection activeCell="A19" sqref="A19"/>
    </sheetView>
  </sheetViews>
  <sheetFormatPr defaultRowHeight="14.4" x14ac:dyDescent="0.3"/>
  <cols>
    <col min="1" max="1" width="19" bestFit="1" customWidth="1"/>
    <col min="2" max="2" width="11.88671875" bestFit="1" customWidth="1"/>
    <col min="3" max="4" width="5.88671875" bestFit="1" customWidth="1"/>
    <col min="5" max="5" width="6" bestFit="1" customWidth="1"/>
    <col min="6" max="6" width="8" bestFit="1" customWidth="1"/>
    <col min="7" max="7" width="6" bestFit="1" customWidth="1"/>
    <col min="8" max="8" width="10.77734375" customWidth="1"/>
  </cols>
  <sheetData>
    <row r="1" spans="1:9" x14ac:dyDescent="0.3">
      <c r="A1" t="s">
        <v>57</v>
      </c>
      <c r="B1" t="s">
        <v>1</v>
      </c>
      <c r="C1" t="s">
        <v>7</v>
      </c>
      <c r="D1" t="s">
        <v>8</v>
      </c>
      <c r="E1" t="s">
        <v>14</v>
      </c>
      <c r="F1" t="s">
        <v>0</v>
      </c>
      <c r="G1" t="s">
        <v>2</v>
      </c>
      <c r="H1" t="s">
        <v>3</v>
      </c>
    </row>
    <row r="2" spans="1:9" x14ac:dyDescent="0.3">
      <c r="A2" t="s">
        <v>5</v>
      </c>
      <c r="B2" t="s">
        <v>4</v>
      </c>
      <c r="C2">
        <v>119</v>
      </c>
      <c r="D2">
        <v>486</v>
      </c>
      <c r="E2">
        <v>0</v>
      </c>
      <c r="F2" t="s">
        <v>6</v>
      </c>
      <c r="G2">
        <f t="shared" ref="G2:G19" si="0">IF(OR(ISBLANK(C2), ISBLANK(D2),ISBLANK(E2)), "", SUM(C2:E2))</f>
        <v>605</v>
      </c>
      <c r="H2" t="s">
        <v>83</v>
      </c>
    </row>
    <row r="3" spans="1:9" x14ac:dyDescent="0.3">
      <c r="A3" t="s">
        <v>9</v>
      </c>
      <c r="B3" t="s">
        <v>11</v>
      </c>
      <c r="E3">
        <v>0</v>
      </c>
      <c r="F3" t="s">
        <v>10</v>
      </c>
      <c r="G3" t="str">
        <f t="shared" si="0"/>
        <v/>
      </c>
      <c r="H3" t="s">
        <v>79</v>
      </c>
    </row>
    <row r="4" spans="1:9" x14ac:dyDescent="0.3">
      <c r="A4" t="s">
        <v>12</v>
      </c>
      <c r="B4" t="s">
        <v>13</v>
      </c>
      <c r="C4">
        <v>228</v>
      </c>
      <c r="D4">
        <v>891</v>
      </c>
      <c r="E4">
        <v>185</v>
      </c>
      <c r="F4" t="s">
        <v>25</v>
      </c>
      <c r="G4">
        <f t="shared" si="0"/>
        <v>1304</v>
      </c>
      <c r="H4" t="s">
        <v>101</v>
      </c>
    </row>
    <row r="5" spans="1:9" x14ac:dyDescent="0.3">
      <c r="A5" t="s">
        <v>33</v>
      </c>
      <c r="B5" t="s">
        <v>4</v>
      </c>
      <c r="C5">
        <v>36</v>
      </c>
      <c r="D5">
        <v>86</v>
      </c>
      <c r="E5">
        <v>6</v>
      </c>
      <c r="F5" t="s">
        <v>25</v>
      </c>
      <c r="G5">
        <f t="shared" si="0"/>
        <v>128</v>
      </c>
      <c r="H5" t="s">
        <v>84</v>
      </c>
    </row>
    <row r="6" spans="1:9" x14ac:dyDescent="0.3">
      <c r="A6" t="s">
        <v>34</v>
      </c>
      <c r="B6" t="s">
        <v>4</v>
      </c>
      <c r="C6">
        <v>49</v>
      </c>
      <c r="D6">
        <v>13</v>
      </c>
      <c r="E6">
        <v>13</v>
      </c>
      <c r="F6" t="s">
        <v>35</v>
      </c>
      <c r="G6">
        <f t="shared" si="0"/>
        <v>75</v>
      </c>
      <c r="H6" t="s">
        <v>85</v>
      </c>
    </row>
    <row r="7" spans="1:9" x14ac:dyDescent="0.3">
      <c r="A7" t="s">
        <v>36</v>
      </c>
      <c r="B7" t="s">
        <v>4</v>
      </c>
      <c r="C7">
        <v>144</v>
      </c>
      <c r="D7">
        <v>720</v>
      </c>
      <c r="E7">
        <f>6*12</f>
        <v>72</v>
      </c>
      <c r="F7" t="s">
        <v>37</v>
      </c>
      <c r="G7">
        <f t="shared" si="0"/>
        <v>936</v>
      </c>
      <c r="H7" t="s">
        <v>72</v>
      </c>
      <c r="I7" s="1"/>
    </row>
    <row r="8" spans="1:9" x14ac:dyDescent="0.3">
      <c r="A8" t="s">
        <v>48</v>
      </c>
      <c r="B8" t="s">
        <v>4</v>
      </c>
      <c r="C8">
        <v>1245</v>
      </c>
      <c r="D8">
        <v>4541</v>
      </c>
      <c r="E8">
        <v>1087</v>
      </c>
      <c r="F8" t="s">
        <v>35</v>
      </c>
      <c r="G8">
        <f t="shared" si="0"/>
        <v>6873</v>
      </c>
      <c r="H8" t="s">
        <v>86</v>
      </c>
    </row>
    <row r="9" spans="1:9" x14ac:dyDescent="0.3">
      <c r="A9" t="s">
        <v>50</v>
      </c>
      <c r="B9" t="s">
        <v>4</v>
      </c>
      <c r="C9">
        <v>2</v>
      </c>
      <c r="D9">
        <v>2</v>
      </c>
      <c r="E9">
        <v>2</v>
      </c>
      <c r="F9" t="s">
        <v>35</v>
      </c>
      <c r="G9">
        <f t="shared" si="0"/>
        <v>6</v>
      </c>
      <c r="H9" t="s">
        <v>51</v>
      </c>
    </row>
    <row r="10" spans="1:9" x14ac:dyDescent="0.3">
      <c r="A10" t="s">
        <v>52</v>
      </c>
      <c r="B10" t="s">
        <v>11</v>
      </c>
      <c r="C10">
        <v>232</v>
      </c>
      <c r="D10">
        <v>493</v>
      </c>
      <c r="E10">
        <v>142</v>
      </c>
      <c r="F10" t="s">
        <v>55</v>
      </c>
      <c r="G10">
        <f t="shared" si="0"/>
        <v>867</v>
      </c>
      <c r="H10" t="s">
        <v>53</v>
      </c>
    </row>
    <row r="11" spans="1:9" x14ac:dyDescent="0.3">
      <c r="A11" t="s">
        <v>56</v>
      </c>
      <c r="B11" t="s">
        <v>4</v>
      </c>
      <c r="C11">
        <v>71</v>
      </c>
      <c r="D11">
        <f>535-(79+71)</f>
        <v>385</v>
      </c>
      <c r="E11">
        <v>79</v>
      </c>
      <c r="F11" t="s">
        <v>58</v>
      </c>
      <c r="G11">
        <f t="shared" si="0"/>
        <v>535</v>
      </c>
      <c r="H11" t="s">
        <v>87</v>
      </c>
    </row>
    <row r="12" spans="1:9" x14ac:dyDescent="0.3">
      <c r="A12" t="s">
        <v>69</v>
      </c>
      <c r="B12" t="s">
        <v>11</v>
      </c>
      <c r="C12">
        <v>579</v>
      </c>
      <c r="D12">
        <v>295</v>
      </c>
      <c r="E12">
        <v>38</v>
      </c>
      <c r="F12" t="s">
        <v>35</v>
      </c>
      <c r="G12">
        <f t="shared" si="0"/>
        <v>912</v>
      </c>
      <c r="H12" t="s">
        <v>88</v>
      </c>
    </row>
    <row r="13" spans="1:9" x14ac:dyDescent="0.3">
      <c r="A13" t="s">
        <v>70</v>
      </c>
      <c r="B13" t="s">
        <v>4</v>
      </c>
      <c r="C13">
        <v>147</v>
      </c>
      <c r="D13">
        <v>333</v>
      </c>
      <c r="E13">
        <v>142</v>
      </c>
      <c r="F13" t="s">
        <v>35</v>
      </c>
      <c r="G13">
        <f t="shared" si="0"/>
        <v>622</v>
      </c>
      <c r="H13" t="s">
        <v>89</v>
      </c>
    </row>
    <row r="14" spans="1:9" x14ac:dyDescent="0.3">
      <c r="A14" t="s">
        <v>71</v>
      </c>
      <c r="B14" t="s">
        <v>4</v>
      </c>
      <c r="C14">
        <v>1317</v>
      </c>
      <c r="D14">
        <v>2287</v>
      </c>
      <c r="E14">
        <v>1568</v>
      </c>
      <c r="F14" t="s">
        <v>35</v>
      </c>
      <c r="G14">
        <f t="shared" si="0"/>
        <v>5172</v>
      </c>
      <c r="H14" t="s">
        <v>103</v>
      </c>
    </row>
    <row r="15" spans="1:9" x14ac:dyDescent="0.3">
      <c r="A15" t="s">
        <v>104</v>
      </c>
      <c r="B15" t="s">
        <v>11</v>
      </c>
      <c r="C15">
        <v>213</v>
      </c>
      <c r="D15">
        <v>1080</v>
      </c>
      <c r="E15">
        <v>0</v>
      </c>
      <c r="F15" t="s">
        <v>35</v>
      </c>
      <c r="G15">
        <f t="shared" si="0"/>
        <v>1293</v>
      </c>
      <c r="H15" t="s">
        <v>105</v>
      </c>
    </row>
    <row r="16" spans="1:9" x14ac:dyDescent="0.3">
      <c r="A16" t="s">
        <v>107</v>
      </c>
      <c r="B16" t="s">
        <v>4</v>
      </c>
      <c r="C16">
        <v>3500</v>
      </c>
      <c r="D16">
        <v>10500</v>
      </c>
      <c r="E16">
        <v>3500</v>
      </c>
      <c r="F16" t="s">
        <v>35</v>
      </c>
      <c r="G16">
        <f t="shared" si="0"/>
        <v>17500</v>
      </c>
      <c r="H16" t="s">
        <v>106</v>
      </c>
    </row>
    <row r="17" spans="1:8" x14ac:dyDescent="0.3">
      <c r="A17" t="s">
        <v>108</v>
      </c>
      <c r="B17" t="s">
        <v>4</v>
      </c>
      <c r="C17">
        <v>3500</v>
      </c>
      <c r="D17">
        <v>10500</v>
      </c>
      <c r="E17">
        <v>3500</v>
      </c>
      <c r="F17" t="s">
        <v>109</v>
      </c>
      <c r="G17">
        <f t="shared" si="0"/>
        <v>17500</v>
      </c>
      <c r="H17" t="s">
        <v>106</v>
      </c>
    </row>
    <row r="18" spans="1:8" x14ac:dyDescent="0.3">
      <c r="A18" t="s">
        <v>110</v>
      </c>
      <c r="B18" t="s">
        <v>4</v>
      </c>
      <c r="C18">
        <v>132</v>
      </c>
      <c r="D18">
        <v>297</v>
      </c>
      <c r="E18">
        <v>150</v>
      </c>
      <c r="F18" t="s">
        <v>10</v>
      </c>
      <c r="G18">
        <f t="shared" si="0"/>
        <v>579</v>
      </c>
      <c r="H18" t="s">
        <v>111</v>
      </c>
    </row>
    <row r="19" spans="1:8" x14ac:dyDescent="0.3">
      <c r="G19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10"/>
  <sheetViews>
    <sheetView workbookViewId="0">
      <selection activeCell="A11" sqref="A11"/>
    </sheetView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64</v>
      </c>
      <c r="B1" t="s">
        <v>63</v>
      </c>
      <c r="C1" t="s">
        <v>73</v>
      </c>
    </row>
    <row r="2" spans="1:3" x14ac:dyDescent="0.3">
      <c r="A2" t="s">
        <v>15</v>
      </c>
      <c r="B2" t="s">
        <v>61</v>
      </c>
      <c r="C2" t="s">
        <v>73</v>
      </c>
    </row>
    <row r="3" spans="1:3" x14ac:dyDescent="0.3">
      <c r="A3" t="s">
        <v>22</v>
      </c>
      <c r="B3" t="s">
        <v>61</v>
      </c>
      <c r="C3" t="s">
        <v>73</v>
      </c>
    </row>
    <row r="4" spans="1:3" x14ac:dyDescent="0.3">
      <c r="A4" t="s">
        <v>38</v>
      </c>
      <c r="B4" t="s">
        <v>62</v>
      </c>
      <c r="C4" t="s">
        <v>73</v>
      </c>
    </row>
    <row r="5" spans="1:3" x14ac:dyDescent="0.3">
      <c r="A5" t="s">
        <v>54</v>
      </c>
      <c r="B5" t="s">
        <v>61</v>
      </c>
      <c r="C5" t="s">
        <v>73</v>
      </c>
    </row>
    <row r="6" spans="1:3" x14ac:dyDescent="0.3">
      <c r="A6" t="s">
        <v>28</v>
      </c>
      <c r="B6" t="s">
        <v>61</v>
      </c>
      <c r="C6" t="s">
        <v>99</v>
      </c>
    </row>
    <row r="7" spans="1:3" x14ac:dyDescent="0.3">
      <c r="A7" t="s">
        <v>82</v>
      </c>
      <c r="B7" t="s">
        <v>61</v>
      </c>
      <c r="C7" t="s">
        <v>99</v>
      </c>
    </row>
    <row r="8" spans="1:3" x14ac:dyDescent="0.3">
      <c r="A8" t="s">
        <v>96</v>
      </c>
      <c r="B8" t="s">
        <v>61</v>
      </c>
      <c r="C8" t="s">
        <v>97</v>
      </c>
    </row>
    <row r="9" spans="1:3" x14ac:dyDescent="0.3">
      <c r="A9" t="s">
        <v>98</v>
      </c>
      <c r="B9" t="s">
        <v>61</v>
      </c>
      <c r="C9" t="s">
        <v>99</v>
      </c>
    </row>
    <row r="10" spans="1:3" x14ac:dyDescent="0.3">
      <c r="A10" t="s">
        <v>47</v>
      </c>
      <c r="B10" t="s">
        <v>61</v>
      </c>
      <c r="C10" t="s">
        <v>102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27"/>
  <sheetViews>
    <sheetView workbookViewId="0">
      <selection activeCell="B18" sqref="B18"/>
    </sheetView>
  </sheetViews>
  <sheetFormatPr defaultRowHeight="14.4" x14ac:dyDescent="0.3"/>
  <cols>
    <col min="2" max="2" width="3" bestFit="1" customWidth="1"/>
  </cols>
  <sheetData>
    <row r="1" spans="1:3" x14ac:dyDescent="0.3">
      <c r="A1" t="s">
        <v>16</v>
      </c>
      <c r="B1" t="s">
        <v>61</v>
      </c>
      <c r="C1" t="s">
        <v>75</v>
      </c>
    </row>
    <row r="2" spans="1:3" x14ac:dyDescent="0.3">
      <c r="A2" t="s">
        <v>21</v>
      </c>
      <c r="B2" t="s">
        <v>61</v>
      </c>
      <c r="C2" t="s">
        <v>75</v>
      </c>
    </row>
    <row r="3" spans="1:3" x14ac:dyDescent="0.3">
      <c r="A3" t="s">
        <v>60</v>
      </c>
      <c r="B3" t="s">
        <v>63</v>
      </c>
      <c r="C3" t="s">
        <v>78</v>
      </c>
    </row>
    <row r="4" spans="1:3" x14ac:dyDescent="0.3">
      <c r="A4" t="s">
        <v>59</v>
      </c>
      <c r="B4" t="s">
        <v>63</v>
      </c>
      <c r="C4" t="s">
        <v>75</v>
      </c>
    </row>
    <row r="5" spans="1:3" x14ac:dyDescent="0.3">
      <c r="A5" t="s">
        <v>40</v>
      </c>
      <c r="B5" t="s">
        <v>62</v>
      </c>
      <c r="C5" t="s">
        <v>75</v>
      </c>
    </row>
    <row r="6" spans="1:3" x14ac:dyDescent="0.3">
      <c r="A6" t="s">
        <v>24</v>
      </c>
      <c r="B6" t="s">
        <v>61</v>
      </c>
      <c r="C6" t="s">
        <v>76</v>
      </c>
    </row>
    <row r="7" spans="1:3" x14ac:dyDescent="0.3">
      <c r="A7" t="s">
        <v>41</v>
      </c>
      <c r="B7" t="s">
        <v>62</v>
      </c>
      <c r="C7" t="s">
        <v>77</v>
      </c>
    </row>
    <row r="8" spans="1:3" x14ac:dyDescent="0.3">
      <c r="A8" t="s">
        <v>17</v>
      </c>
      <c r="B8" t="s">
        <v>61</v>
      </c>
      <c r="C8" t="s">
        <v>77</v>
      </c>
    </row>
    <row r="9" spans="1:3" x14ac:dyDescent="0.3">
      <c r="A9" t="s">
        <v>45</v>
      </c>
      <c r="B9" t="s">
        <v>61</v>
      </c>
      <c r="C9" t="s">
        <v>77</v>
      </c>
    </row>
    <row r="10" spans="1:3" x14ac:dyDescent="0.3">
      <c r="A10" t="s">
        <v>66</v>
      </c>
      <c r="B10" t="s">
        <v>63</v>
      </c>
      <c r="C10" t="s">
        <v>77</v>
      </c>
    </row>
    <row r="11" spans="1:3" x14ac:dyDescent="0.3">
      <c r="A11" t="s">
        <v>18</v>
      </c>
      <c r="B11" t="s">
        <v>61</v>
      </c>
      <c r="C11" t="s">
        <v>78</v>
      </c>
    </row>
    <row r="12" spans="1:3" x14ac:dyDescent="0.3">
      <c r="A12" t="s">
        <v>42</v>
      </c>
      <c r="B12" t="s">
        <v>62</v>
      </c>
      <c r="C12" t="s">
        <v>78</v>
      </c>
    </row>
    <row r="13" spans="1:3" x14ac:dyDescent="0.3">
      <c r="A13" t="s">
        <v>49</v>
      </c>
      <c r="B13" t="s">
        <v>61</v>
      </c>
      <c r="C13" t="s">
        <v>49</v>
      </c>
    </row>
    <row r="14" spans="1:3" x14ac:dyDescent="0.3">
      <c r="A14" t="s">
        <v>19</v>
      </c>
      <c r="B14" t="s">
        <v>61</v>
      </c>
      <c r="C14" t="s">
        <v>49</v>
      </c>
    </row>
    <row r="15" spans="1:3" x14ac:dyDescent="0.3">
      <c r="A15" t="s">
        <v>65</v>
      </c>
      <c r="B15" t="s">
        <v>63</v>
      </c>
      <c r="C15" t="s">
        <v>49</v>
      </c>
    </row>
    <row r="16" spans="1:3" x14ac:dyDescent="0.3">
      <c r="A16" t="s">
        <v>43</v>
      </c>
      <c r="B16" t="s">
        <v>62</v>
      </c>
      <c r="C16" t="s">
        <v>49</v>
      </c>
    </row>
    <row r="17" spans="1:3" x14ac:dyDescent="0.3">
      <c r="A17" t="s">
        <v>80</v>
      </c>
      <c r="B17" t="s">
        <v>61</v>
      </c>
      <c r="C17" t="s">
        <v>49</v>
      </c>
    </row>
    <row r="18" spans="1:3" x14ac:dyDescent="0.3">
      <c r="A18" t="s">
        <v>81</v>
      </c>
      <c r="B18" t="s">
        <v>61</v>
      </c>
      <c r="C18" t="s">
        <v>49</v>
      </c>
    </row>
    <row r="19" spans="1:3" x14ac:dyDescent="0.3">
      <c r="A19" t="s">
        <v>67</v>
      </c>
      <c r="B19" t="s">
        <v>63</v>
      </c>
      <c r="C19" t="s">
        <v>90</v>
      </c>
    </row>
    <row r="20" spans="1:3" x14ac:dyDescent="0.3">
      <c r="A20" t="s">
        <v>26</v>
      </c>
      <c r="B20" t="s">
        <v>61</v>
      </c>
      <c r="C20" t="s">
        <v>90</v>
      </c>
    </row>
    <row r="21" spans="1:3" x14ac:dyDescent="0.3">
      <c r="A21" t="s">
        <v>29</v>
      </c>
      <c r="B21" t="s">
        <v>61</v>
      </c>
      <c r="C21" t="s">
        <v>91</v>
      </c>
    </row>
    <row r="22" spans="1:3" x14ac:dyDescent="0.3">
      <c r="A22" t="s">
        <v>20</v>
      </c>
      <c r="B22" t="s">
        <v>61</v>
      </c>
      <c r="C22" t="s">
        <v>91</v>
      </c>
    </row>
    <row r="23" spans="1:3" x14ac:dyDescent="0.3">
      <c r="A23" t="s">
        <v>44</v>
      </c>
      <c r="B23" t="s">
        <v>62</v>
      </c>
      <c r="C23" t="s">
        <v>91</v>
      </c>
    </row>
    <row r="24" spans="1:3" x14ac:dyDescent="0.3">
      <c r="A24" t="s">
        <v>27</v>
      </c>
      <c r="B24" t="s">
        <v>61</v>
      </c>
      <c r="C24" t="s">
        <v>93</v>
      </c>
    </row>
    <row r="25" spans="1:3" x14ac:dyDescent="0.3">
      <c r="A25" t="s">
        <v>92</v>
      </c>
      <c r="B25" t="s">
        <v>61</v>
      </c>
      <c r="C25" t="s">
        <v>93</v>
      </c>
    </row>
    <row r="26" spans="1:3" x14ac:dyDescent="0.3">
      <c r="A26" t="s">
        <v>94</v>
      </c>
      <c r="B26" t="s">
        <v>61</v>
      </c>
      <c r="C26" t="s">
        <v>95</v>
      </c>
    </row>
    <row r="27" spans="1:3" x14ac:dyDescent="0.3">
      <c r="A27" t="s">
        <v>32</v>
      </c>
      <c r="B27" t="s">
        <v>61</v>
      </c>
      <c r="C27" t="s">
        <v>100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3"/>
  <sheetViews>
    <sheetView workbookViewId="0"/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23</v>
      </c>
      <c r="B1" t="s">
        <v>61</v>
      </c>
      <c r="C1" t="s">
        <v>74</v>
      </c>
    </row>
    <row r="2" spans="1:3" x14ac:dyDescent="0.3">
      <c r="A2" t="s">
        <v>23</v>
      </c>
      <c r="B2" t="s">
        <v>63</v>
      </c>
      <c r="C2" t="s">
        <v>74</v>
      </c>
    </row>
    <row r="3" spans="1:3" x14ac:dyDescent="0.3">
      <c r="A3" t="s">
        <v>39</v>
      </c>
      <c r="B3" t="s">
        <v>62</v>
      </c>
      <c r="C3" t="s">
        <v>74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4"/>
  <sheetViews>
    <sheetView workbookViewId="0">
      <selection sqref="A1:XFD1"/>
    </sheetView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31</v>
      </c>
      <c r="B1" t="s">
        <v>61</v>
      </c>
    </row>
    <row r="2" spans="1:2" x14ac:dyDescent="0.3">
      <c r="A2" t="s">
        <v>68</v>
      </c>
      <c r="B2" t="s">
        <v>61</v>
      </c>
    </row>
    <row r="3" spans="1:2" x14ac:dyDescent="0.3">
      <c r="A3" t="s">
        <v>46</v>
      </c>
      <c r="B3" t="s">
        <v>61</v>
      </c>
    </row>
    <row r="4" spans="1:2" x14ac:dyDescent="0.3">
      <c r="A4" t="s">
        <v>30</v>
      </c>
      <c r="B4" t="s">
        <v>61</v>
      </c>
    </row>
  </sheetData>
  <sortState xmlns:xlrd2="http://schemas.microsoft.com/office/spreadsheetml/2017/richdata2" ref="A1:B5">
    <sortCondition ref="A1: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samples_retained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2021-03-10T07:06:08Z</dcterms:created>
  <dcterms:modified xsi:type="dcterms:W3CDTF">2021-09-04T07:15:20Z</dcterms:modified>
</cp:coreProperties>
</file>