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n\OneDrive - University of North Carolina at Chapel Hill\Desktop\multilingual_speech_valence_classification\datasets\"/>
    </mc:Choice>
  </mc:AlternateContent>
  <xr:revisionPtr revIDLastSave="0" documentId="13_ncr:1_{FB8F817F-A5A1-4B83-A397-CE87ED2C443C}" xr6:coauthVersionLast="47" xr6:coauthVersionMax="47" xr10:uidLastSave="{00000000-0000-0000-0000-000000000000}"/>
  <bookViews>
    <workbookView xWindow="-108" yWindow="-108" windowWidth="23256" windowHeight="13176" xr2:uid="{7E237FE3-C83C-412B-869E-6816986B07DC}"/>
  </bookViews>
  <sheets>
    <sheet name="samples_retained" sheetId="1" r:id="rId1"/>
    <sheet name="positive" sheetId="2" r:id="rId2"/>
    <sheet name="negative" sheetId="3" r:id="rId3"/>
    <sheet name="neutral" sheetId="5" r:id="rId4"/>
    <sheet name="discard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G13" i="1"/>
  <c r="G12" i="1"/>
  <c r="D11" i="1"/>
  <c r="G11" i="1"/>
  <c r="G10" i="1"/>
  <c r="G8" i="1"/>
  <c r="G9" i="1"/>
  <c r="G7" i="1"/>
  <c r="G6" i="1"/>
  <c r="G5" i="1"/>
  <c r="G4" i="1"/>
  <c r="G3" i="1" l="1"/>
  <c r="G2" i="1"/>
</calcChain>
</file>

<file path=xl/sharedStrings.xml><?xml version="1.0" encoding="utf-8"?>
<sst xmlns="http://schemas.openxmlformats.org/spreadsheetml/2006/main" count="186" uniqueCount="103">
  <si>
    <t>Lang.</t>
  </si>
  <si>
    <t>Elicit.</t>
  </si>
  <si>
    <t>n</t>
  </si>
  <si>
    <t>notes</t>
  </si>
  <si>
    <t>acted</t>
  </si>
  <si>
    <t>aesdd</t>
  </si>
  <si>
    <t>Greek</t>
  </si>
  <si>
    <t># pos.</t>
  </si>
  <si>
    <t># neg.</t>
  </si>
  <si>
    <t>anad</t>
  </si>
  <si>
    <t>Arabic</t>
  </si>
  <si>
    <t>spon.</t>
  </si>
  <si>
    <t>BAUM1</t>
  </si>
  <si>
    <t>acted + spon.</t>
  </si>
  <si>
    <t># neu.</t>
  </si>
  <si>
    <t>happiness</t>
  </si>
  <si>
    <t>anger</t>
  </si>
  <si>
    <t>disgust</t>
  </si>
  <si>
    <t>fear</t>
  </si>
  <si>
    <t>sadness</t>
  </si>
  <si>
    <t>surprised</t>
  </si>
  <si>
    <t>angry</t>
  </si>
  <si>
    <t>happy</t>
  </si>
  <si>
    <t>neutral</t>
  </si>
  <si>
    <t>contempt</t>
  </si>
  <si>
    <t>Turkish</t>
  </si>
  <si>
    <t>boredom</t>
  </si>
  <si>
    <t>unsure</t>
  </si>
  <si>
    <t>interest</t>
  </si>
  <si>
    <t>surprise</t>
  </si>
  <si>
    <t>thinking</t>
  </si>
  <si>
    <t>concentrating</t>
  </si>
  <si>
    <t>bothered</t>
  </si>
  <si>
    <t>BAUM2 [tr]</t>
  </si>
  <si>
    <t>BAUM2 [en]</t>
  </si>
  <si>
    <t>English</t>
  </si>
  <si>
    <t>cafe</t>
  </si>
  <si>
    <t>French</t>
  </si>
  <si>
    <t>joie</t>
  </si>
  <si>
    <t>neutre</t>
  </si>
  <si>
    <t>colère</t>
  </si>
  <si>
    <t>dégoût</t>
  </si>
  <si>
    <t>peur</t>
  </si>
  <si>
    <t>tristesse</t>
  </si>
  <si>
    <t>surprisse</t>
  </si>
  <si>
    <t>disgusted</t>
  </si>
  <si>
    <t>sleepy</t>
  </si>
  <si>
    <t>amused</t>
  </si>
  <si>
    <t>CREMA-D</t>
  </si>
  <si>
    <t>sad</t>
  </si>
  <si>
    <t>dzafic</t>
  </si>
  <si>
    <t>not really a "dataset"; Australian English</t>
  </si>
  <si>
    <t>ekorpus</t>
  </si>
  <si>
    <t>explicitly labeled by valence; filtered for &gt;51% rater consensus</t>
  </si>
  <si>
    <t>joy</t>
  </si>
  <si>
    <t>Estonian</t>
  </si>
  <si>
    <t>EmoDB</t>
  </si>
  <si>
    <t>Dataset_folder</t>
  </si>
  <si>
    <t>German</t>
  </si>
  <si>
    <t>Ärger</t>
  </si>
  <si>
    <t>Angst</t>
  </si>
  <si>
    <t>en</t>
  </si>
  <si>
    <t>fr</t>
  </si>
  <si>
    <t>de</t>
  </si>
  <si>
    <t>Freude</t>
  </si>
  <si>
    <t>Trauer</t>
  </si>
  <si>
    <t>Ekel</t>
  </si>
  <si>
    <t>Langeweile</t>
  </si>
  <si>
    <t>sleepiness</t>
  </si>
  <si>
    <t>EmoReact_V_1.0</t>
  </si>
  <si>
    <t>Emotional_EMA</t>
  </si>
  <si>
    <t>EmoV-DB_sorted [en]</t>
  </si>
  <si>
    <t>Québec French</t>
  </si>
  <si>
    <t>hap</t>
  </si>
  <si>
    <t>neu</t>
  </si>
  <si>
    <t>ang</t>
  </si>
  <si>
    <t>con</t>
  </si>
  <si>
    <t>dis</t>
  </si>
  <si>
    <t>fea</t>
  </si>
  <si>
    <t>from online talk shows; used unsegmented (utterance level); labels no good</t>
  </si>
  <si>
    <t>Sadnes</t>
  </si>
  <si>
    <t>Contepmt</t>
  </si>
  <si>
    <t>intrest</t>
  </si>
  <si>
    <t>1 "improvised" sample per speaker; actually 6 speakers</t>
  </si>
  <si>
    <t>contempt, surprise, and boredom mapped to negative; labels determined by interrater consensus; some of the mp4s might not have audio!; interest mapped to positive</t>
  </si>
  <si>
    <t>movie or TV; excluded not useful audio; labeled by majority vote; 2 excluded for label mismatch or interrater ambiguity</t>
  </si>
  <si>
    <t>movie or TV; excluded not useful audio; labeled by majority vote; 8 excluded for label mismatch or interrater ambiguity</t>
  </si>
  <si>
    <t>recoded intended emotions to valence; recoded fuzzy votes to valence; retained if rated valence in any of the three modalities matched intended valence</t>
  </si>
  <si>
    <t>boredom is negative; data from kaggle link, not the one provided in the paper</t>
  </si>
  <si>
    <t>N. A. children's English; see Notes.docx</t>
  </si>
  <si>
    <t>perceived valence recoded to majority and average votes; if either matched intended valence, sample kept; discarded 58</t>
  </si>
  <si>
    <t>int</t>
  </si>
  <si>
    <t>bor</t>
  </si>
  <si>
    <t>sur</t>
  </si>
  <si>
    <t>uncertain</t>
  </si>
  <si>
    <t>unc</t>
  </si>
  <si>
    <t>frustration</t>
  </si>
  <si>
    <t>fru</t>
  </si>
  <si>
    <t>excitement</t>
  </si>
  <si>
    <t>exc</t>
  </si>
  <si>
    <t>curiosity</t>
  </si>
  <si>
    <t>cur</t>
  </si>
  <si>
    <t>elicitation prompts based on CMU Arctic (en) and SIWIS (fr); french samples are missing :(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</si>
</sst>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DFBC8-91B8-4BE5-BB9F-4B527424BFF3}">
  <dimension ref="A1:I14"/>
  <sheetViews>
    <sheetView tabSelected="1" workbookViewId="0">
      <selection activeCell="H15" sqref="H15"/>
    </sheetView>
  </sheetViews>
  <sheetFormatPr defaultRowHeight="14.4" x14ac:dyDescent="0.3"/>
  <cols>
    <col min="1" max="1" width="19" bestFit="1" customWidth="1"/>
    <col min="2" max="2" width="11.88671875" bestFit="1" customWidth="1"/>
    <col min="3" max="4" width="5.88671875" bestFit="1" customWidth="1"/>
    <col min="5" max="5" width="6" bestFit="1" customWidth="1"/>
    <col min="6" max="6" width="8" bestFit="1" customWidth="1"/>
    <col min="7" max="7" width="5" bestFit="1" customWidth="1"/>
    <col min="8" max="8" width="10.77734375" customWidth="1"/>
  </cols>
  <sheetData>
    <row r="1" spans="1:9" x14ac:dyDescent="0.3">
      <c r="A1" t="s">
        <v>57</v>
      </c>
      <c r="B1" t="s">
        <v>1</v>
      </c>
      <c r="C1" t="s">
        <v>7</v>
      </c>
      <c r="D1" t="s">
        <v>8</v>
      </c>
      <c r="E1" t="s">
        <v>14</v>
      </c>
      <c r="F1" t="s">
        <v>0</v>
      </c>
      <c r="G1" t="s">
        <v>2</v>
      </c>
      <c r="H1" t="s">
        <v>3</v>
      </c>
    </row>
    <row r="2" spans="1:9" x14ac:dyDescent="0.3">
      <c r="A2" t="s">
        <v>5</v>
      </c>
      <c r="B2" t="s">
        <v>4</v>
      </c>
      <c r="C2">
        <v>119</v>
      </c>
      <c r="D2">
        <v>486</v>
      </c>
      <c r="E2">
        <v>0</v>
      </c>
      <c r="F2" t="s">
        <v>6</v>
      </c>
      <c r="G2">
        <f t="shared" ref="G2:G13" si="0">IF(OR(ISBLANK(C2), ISBLANK(D2),ISBLANK(E2)), "", SUM(C2:E2))</f>
        <v>605</v>
      </c>
      <c r="H2" t="s">
        <v>83</v>
      </c>
    </row>
    <row r="3" spans="1:9" x14ac:dyDescent="0.3">
      <c r="A3" t="s">
        <v>9</v>
      </c>
      <c r="B3" t="s">
        <v>11</v>
      </c>
      <c r="E3">
        <v>0</v>
      </c>
      <c r="F3" t="s">
        <v>10</v>
      </c>
      <c r="G3" t="str">
        <f t="shared" si="0"/>
        <v/>
      </c>
      <c r="H3" t="s">
        <v>79</v>
      </c>
    </row>
    <row r="4" spans="1:9" x14ac:dyDescent="0.3">
      <c r="A4" t="s">
        <v>12</v>
      </c>
      <c r="B4" t="s">
        <v>13</v>
      </c>
      <c r="C4">
        <v>227</v>
      </c>
      <c r="D4">
        <v>620</v>
      </c>
      <c r="E4">
        <v>185</v>
      </c>
      <c r="F4" t="s">
        <v>25</v>
      </c>
      <c r="G4">
        <f t="shared" si="0"/>
        <v>1032</v>
      </c>
      <c r="H4" t="s">
        <v>84</v>
      </c>
    </row>
    <row r="5" spans="1:9" x14ac:dyDescent="0.3">
      <c r="A5" t="s">
        <v>33</v>
      </c>
      <c r="B5" t="s">
        <v>4</v>
      </c>
      <c r="C5">
        <v>36</v>
      </c>
      <c r="D5">
        <v>86</v>
      </c>
      <c r="E5">
        <v>6</v>
      </c>
      <c r="F5" t="s">
        <v>25</v>
      </c>
      <c r="G5">
        <f t="shared" si="0"/>
        <v>128</v>
      </c>
      <c r="H5" t="s">
        <v>85</v>
      </c>
    </row>
    <row r="6" spans="1:9" x14ac:dyDescent="0.3">
      <c r="A6" t="s">
        <v>34</v>
      </c>
      <c r="B6" t="s">
        <v>4</v>
      </c>
      <c r="C6">
        <v>49</v>
      </c>
      <c r="D6">
        <v>13</v>
      </c>
      <c r="E6">
        <v>13</v>
      </c>
      <c r="F6" t="s">
        <v>35</v>
      </c>
      <c r="G6">
        <f t="shared" si="0"/>
        <v>75</v>
      </c>
      <c r="H6" t="s">
        <v>86</v>
      </c>
    </row>
    <row r="7" spans="1:9" x14ac:dyDescent="0.3">
      <c r="A7" t="s">
        <v>36</v>
      </c>
      <c r="B7" t="s">
        <v>4</v>
      </c>
      <c r="C7">
        <v>144</v>
      </c>
      <c r="D7">
        <v>720</v>
      </c>
      <c r="E7">
        <f>6*12</f>
        <v>72</v>
      </c>
      <c r="F7" t="s">
        <v>37</v>
      </c>
      <c r="G7">
        <f t="shared" si="0"/>
        <v>936</v>
      </c>
      <c r="H7" t="s">
        <v>72</v>
      </c>
      <c r="I7" s="1"/>
    </row>
    <row r="8" spans="1:9" x14ac:dyDescent="0.3">
      <c r="A8" t="s">
        <v>48</v>
      </c>
      <c r="B8" t="s">
        <v>4</v>
      </c>
      <c r="C8">
        <v>1245</v>
      </c>
      <c r="D8">
        <v>4541</v>
      </c>
      <c r="E8">
        <v>1087</v>
      </c>
      <c r="F8" t="s">
        <v>35</v>
      </c>
      <c r="G8">
        <f t="shared" si="0"/>
        <v>6873</v>
      </c>
      <c r="H8" t="s">
        <v>87</v>
      </c>
    </row>
    <row r="9" spans="1:9" x14ac:dyDescent="0.3">
      <c r="A9" t="s">
        <v>50</v>
      </c>
      <c r="B9" t="s">
        <v>4</v>
      </c>
      <c r="C9">
        <v>2</v>
      </c>
      <c r="D9">
        <v>2</v>
      </c>
      <c r="E9">
        <v>2</v>
      </c>
      <c r="F9" t="s">
        <v>35</v>
      </c>
      <c r="G9">
        <f t="shared" si="0"/>
        <v>6</v>
      </c>
      <c r="H9" t="s">
        <v>51</v>
      </c>
    </row>
    <row r="10" spans="1:9" x14ac:dyDescent="0.3">
      <c r="A10" t="s">
        <v>52</v>
      </c>
      <c r="B10" t="s">
        <v>11</v>
      </c>
      <c r="C10">
        <v>232</v>
      </c>
      <c r="D10">
        <v>493</v>
      </c>
      <c r="E10">
        <v>142</v>
      </c>
      <c r="F10" t="s">
        <v>55</v>
      </c>
      <c r="G10">
        <f t="shared" si="0"/>
        <v>867</v>
      </c>
      <c r="H10" t="s">
        <v>53</v>
      </c>
    </row>
    <row r="11" spans="1:9" x14ac:dyDescent="0.3">
      <c r="A11" t="s">
        <v>56</v>
      </c>
      <c r="B11" t="s">
        <v>4</v>
      </c>
      <c r="C11">
        <v>71</v>
      </c>
      <c r="D11">
        <f>535-(79+71)</f>
        <v>385</v>
      </c>
      <c r="E11">
        <v>79</v>
      </c>
      <c r="F11" t="s">
        <v>58</v>
      </c>
      <c r="G11">
        <f t="shared" si="0"/>
        <v>535</v>
      </c>
      <c r="H11" t="s">
        <v>88</v>
      </c>
    </row>
    <row r="12" spans="1:9" x14ac:dyDescent="0.3">
      <c r="A12" t="s">
        <v>69</v>
      </c>
      <c r="B12" t="s">
        <v>11</v>
      </c>
      <c r="C12">
        <v>579</v>
      </c>
      <c r="D12">
        <v>295</v>
      </c>
      <c r="E12">
        <v>38</v>
      </c>
      <c r="F12" t="s">
        <v>35</v>
      </c>
      <c r="G12">
        <f t="shared" si="0"/>
        <v>912</v>
      </c>
      <c r="H12" t="s">
        <v>89</v>
      </c>
    </row>
    <row r="13" spans="1:9" x14ac:dyDescent="0.3">
      <c r="A13" t="s">
        <v>70</v>
      </c>
      <c r="B13" t="s">
        <v>4</v>
      </c>
      <c r="C13">
        <v>147</v>
      </c>
      <c r="D13">
        <v>333</v>
      </c>
      <c r="E13">
        <v>142</v>
      </c>
      <c r="F13" t="s">
        <v>35</v>
      </c>
      <c r="G13">
        <f t="shared" si="0"/>
        <v>622</v>
      </c>
      <c r="H13" t="s">
        <v>90</v>
      </c>
    </row>
    <row r="14" spans="1:9" x14ac:dyDescent="0.3">
      <c r="A14" t="s">
        <v>71</v>
      </c>
      <c r="B14" t="s">
        <v>4</v>
      </c>
      <c r="F14" t="s">
        <v>35</v>
      </c>
      <c r="H14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AD6F-649F-4002-92D4-6F52AF8E9D45}">
  <dimension ref="A1:C9"/>
  <sheetViews>
    <sheetView workbookViewId="0"/>
  </sheetViews>
  <sheetFormatPr defaultRowHeight="14.4" x14ac:dyDescent="0.3"/>
  <cols>
    <col min="1" max="1" width="9" bestFit="1" customWidth="1"/>
    <col min="2" max="2" width="3" bestFit="1" customWidth="1"/>
  </cols>
  <sheetData>
    <row r="1" spans="1:3" x14ac:dyDescent="0.3">
      <c r="A1" t="s">
        <v>64</v>
      </c>
      <c r="B1" t="s">
        <v>63</v>
      </c>
      <c r="C1" t="s">
        <v>73</v>
      </c>
    </row>
    <row r="2" spans="1:3" x14ac:dyDescent="0.3">
      <c r="A2" t="s">
        <v>15</v>
      </c>
      <c r="B2" t="s">
        <v>61</v>
      </c>
      <c r="C2" t="s">
        <v>73</v>
      </c>
    </row>
    <row r="3" spans="1:3" x14ac:dyDescent="0.3">
      <c r="A3" t="s">
        <v>22</v>
      </c>
      <c r="B3" t="s">
        <v>61</v>
      </c>
      <c r="C3" t="s">
        <v>73</v>
      </c>
    </row>
    <row r="4" spans="1:3" x14ac:dyDescent="0.3">
      <c r="A4" t="s">
        <v>38</v>
      </c>
      <c r="B4" t="s">
        <v>62</v>
      </c>
      <c r="C4" t="s">
        <v>73</v>
      </c>
    </row>
    <row r="5" spans="1:3" x14ac:dyDescent="0.3">
      <c r="A5" t="s">
        <v>54</v>
      </c>
      <c r="B5" t="s">
        <v>61</v>
      </c>
      <c r="C5" t="s">
        <v>73</v>
      </c>
    </row>
    <row r="6" spans="1:3" x14ac:dyDescent="0.3">
      <c r="A6" t="s">
        <v>28</v>
      </c>
      <c r="B6" t="s">
        <v>61</v>
      </c>
      <c r="C6" t="s">
        <v>91</v>
      </c>
    </row>
    <row r="7" spans="1:3" x14ac:dyDescent="0.3">
      <c r="A7" t="s">
        <v>82</v>
      </c>
      <c r="B7" t="s">
        <v>61</v>
      </c>
      <c r="C7" t="s">
        <v>91</v>
      </c>
    </row>
    <row r="8" spans="1:3" x14ac:dyDescent="0.3">
      <c r="A8" t="s">
        <v>98</v>
      </c>
      <c r="B8" t="s">
        <v>61</v>
      </c>
      <c r="C8" t="s">
        <v>99</v>
      </c>
    </row>
    <row r="9" spans="1:3" x14ac:dyDescent="0.3">
      <c r="A9" t="s">
        <v>100</v>
      </c>
      <c r="B9" t="s">
        <v>61</v>
      </c>
      <c r="C9" t="s">
        <v>101</v>
      </c>
    </row>
  </sheetData>
  <sortState xmlns:xlrd2="http://schemas.microsoft.com/office/spreadsheetml/2017/richdata2" ref="A1:B5">
    <sortCondition ref="A2:A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6EBB-7E83-4F5A-91CB-F1C7A25C89A4}">
  <dimension ref="A1:C26"/>
  <sheetViews>
    <sheetView workbookViewId="0"/>
  </sheetViews>
  <sheetFormatPr defaultRowHeight="14.4" x14ac:dyDescent="0.3"/>
  <cols>
    <col min="2" max="2" width="3" bestFit="1" customWidth="1"/>
  </cols>
  <sheetData>
    <row r="1" spans="1:3" x14ac:dyDescent="0.3">
      <c r="A1" t="s">
        <v>16</v>
      </c>
      <c r="B1" t="s">
        <v>61</v>
      </c>
      <c r="C1" t="s">
        <v>75</v>
      </c>
    </row>
    <row r="2" spans="1:3" x14ac:dyDescent="0.3">
      <c r="A2" t="s">
        <v>21</v>
      </c>
      <c r="B2" t="s">
        <v>61</v>
      </c>
      <c r="C2" t="s">
        <v>75</v>
      </c>
    </row>
    <row r="3" spans="1:3" x14ac:dyDescent="0.3">
      <c r="A3" t="s">
        <v>60</v>
      </c>
      <c r="B3" t="s">
        <v>63</v>
      </c>
      <c r="C3" t="s">
        <v>78</v>
      </c>
    </row>
    <row r="4" spans="1:3" x14ac:dyDescent="0.3">
      <c r="A4" t="s">
        <v>59</v>
      </c>
      <c r="B4" t="s">
        <v>63</v>
      </c>
      <c r="C4" t="s">
        <v>75</v>
      </c>
    </row>
    <row r="5" spans="1:3" x14ac:dyDescent="0.3">
      <c r="A5" t="s">
        <v>40</v>
      </c>
      <c r="B5" t="s">
        <v>62</v>
      </c>
      <c r="C5" t="s">
        <v>75</v>
      </c>
    </row>
    <row r="6" spans="1:3" x14ac:dyDescent="0.3">
      <c r="A6" t="s">
        <v>24</v>
      </c>
      <c r="B6" t="s">
        <v>61</v>
      </c>
      <c r="C6" t="s">
        <v>76</v>
      </c>
    </row>
    <row r="7" spans="1:3" x14ac:dyDescent="0.3">
      <c r="A7" t="s">
        <v>41</v>
      </c>
      <c r="B7" t="s">
        <v>62</v>
      </c>
      <c r="C7" t="s">
        <v>77</v>
      </c>
    </row>
    <row r="8" spans="1:3" x14ac:dyDescent="0.3">
      <c r="A8" t="s">
        <v>17</v>
      </c>
      <c r="B8" t="s">
        <v>61</v>
      </c>
      <c r="C8" t="s">
        <v>77</v>
      </c>
    </row>
    <row r="9" spans="1:3" x14ac:dyDescent="0.3">
      <c r="A9" t="s">
        <v>45</v>
      </c>
      <c r="B9" t="s">
        <v>61</v>
      </c>
      <c r="C9" t="s">
        <v>77</v>
      </c>
    </row>
    <row r="10" spans="1:3" x14ac:dyDescent="0.3">
      <c r="A10" t="s">
        <v>66</v>
      </c>
      <c r="B10" t="s">
        <v>63</v>
      </c>
      <c r="C10" t="s">
        <v>77</v>
      </c>
    </row>
    <row r="11" spans="1:3" x14ac:dyDescent="0.3">
      <c r="A11" t="s">
        <v>18</v>
      </c>
      <c r="B11" t="s">
        <v>61</v>
      </c>
      <c r="C11" t="s">
        <v>78</v>
      </c>
    </row>
    <row r="12" spans="1:3" x14ac:dyDescent="0.3">
      <c r="A12" t="s">
        <v>42</v>
      </c>
      <c r="B12" t="s">
        <v>62</v>
      </c>
      <c r="C12" t="s">
        <v>78</v>
      </c>
    </row>
    <row r="13" spans="1:3" x14ac:dyDescent="0.3">
      <c r="A13" t="s">
        <v>49</v>
      </c>
      <c r="B13" t="s">
        <v>61</v>
      </c>
      <c r="C13" t="s">
        <v>49</v>
      </c>
    </row>
    <row r="14" spans="1:3" x14ac:dyDescent="0.3">
      <c r="A14" t="s">
        <v>19</v>
      </c>
      <c r="B14" t="s">
        <v>61</v>
      </c>
      <c r="C14" t="s">
        <v>49</v>
      </c>
    </row>
    <row r="15" spans="1:3" x14ac:dyDescent="0.3">
      <c r="A15" t="s">
        <v>65</v>
      </c>
      <c r="B15" t="s">
        <v>63</v>
      </c>
      <c r="C15" t="s">
        <v>49</v>
      </c>
    </row>
    <row r="16" spans="1:3" x14ac:dyDescent="0.3">
      <c r="A16" t="s">
        <v>43</v>
      </c>
      <c r="B16" t="s">
        <v>62</v>
      </c>
      <c r="C16" t="s">
        <v>49</v>
      </c>
    </row>
    <row r="17" spans="1:3" x14ac:dyDescent="0.3">
      <c r="A17" t="s">
        <v>80</v>
      </c>
      <c r="B17" t="s">
        <v>61</v>
      </c>
      <c r="C17" t="s">
        <v>49</v>
      </c>
    </row>
    <row r="18" spans="1:3" x14ac:dyDescent="0.3">
      <c r="A18" t="s">
        <v>81</v>
      </c>
      <c r="B18" t="s">
        <v>61</v>
      </c>
      <c r="C18" t="s">
        <v>49</v>
      </c>
    </row>
    <row r="19" spans="1:3" x14ac:dyDescent="0.3">
      <c r="A19" t="s">
        <v>67</v>
      </c>
      <c r="B19" t="s">
        <v>63</v>
      </c>
      <c r="C19" t="s">
        <v>92</v>
      </c>
    </row>
    <row r="20" spans="1:3" x14ac:dyDescent="0.3">
      <c r="A20" t="s">
        <v>26</v>
      </c>
      <c r="B20" t="s">
        <v>61</v>
      </c>
      <c r="C20" t="s">
        <v>92</v>
      </c>
    </row>
    <row r="21" spans="1:3" x14ac:dyDescent="0.3">
      <c r="A21" t="s">
        <v>29</v>
      </c>
      <c r="B21" t="s">
        <v>61</v>
      </c>
      <c r="C21" t="s">
        <v>93</v>
      </c>
    </row>
    <row r="22" spans="1:3" x14ac:dyDescent="0.3">
      <c r="A22" t="s">
        <v>20</v>
      </c>
      <c r="B22" t="s">
        <v>61</v>
      </c>
      <c r="C22" t="s">
        <v>93</v>
      </c>
    </row>
    <row r="23" spans="1:3" x14ac:dyDescent="0.3">
      <c r="A23" t="s">
        <v>44</v>
      </c>
      <c r="B23" t="s">
        <v>62</v>
      </c>
      <c r="C23" t="s">
        <v>93</v>
      </c>
    </row>
    <row r="24" spans="1:3" x14ac:dyDescent="0.3">
      <c r="A24" t="s">
        <v>27</v>
      </c>
      <c r="B24" t="s">
        <v>61</v>
      </c>
      <c r="C24" t="s">
        <v>95</v>
      </c>
    </row>
    <row r="25" spans="1:3" x14ac:dyDescent="0.3">
      <c r="A25" t="s">
        <v>94</v>
      </c>
      <c r="B25" t="s">
        <v>61</v>
      </c>
      <c r="C25" t="s">
        <v>95</v>
      </c>
    </row>
    <row r="26" spans="1:3" x14ac:dyDescent="0.3">
      <c r="A26" t="s">
        <v>96</v>
      </c>
      <c r="B26" t="s">
        <v>61</v>
      </c>
      <c r="C26" t="s">
        <v>97</v>
      </c>
    </row>
  </sheetData>
  <sortState xmlns:xlrd2="http://schemas.microsoft.com/office/spreadsheetml/2017/richdata2" ref="A1:B16">
    <sortCondition ref="A2:A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2F00-6B74-4EB8-92AB-C7069E726720}">
  <dimension ref="A1:C3"/>
  <sheetViews>
    <sheetView workbookViewId="0"/>
  </sheetViews>
  <sheetFormatPr defaultRowHeight="14.4" x14ac:dyDescent="0.3"/>
  <cols>
    <col min="1" max="1" width="6.77734375" bestFit="1" customWidth="1"/>
    <col min="2" max="2" width="3" bestFit="1" customWidth="1"/>
  </cols>
  <sheetData>
    <row r="1" spans="1:3" x14ac:dyDescent="0.3">
      <c r="A1" t="s">
        <v>23</v>
      </c>
      <c r="B1" t="s">
        <v>61</v>
      </c>
      <c r="C1" t="s">
        <v>74</v>
      </c>
    </row>
    <row r="2" spans="1:3" x14ac:dyDescent="0.3">
      <c r="A2" t="s">
        <v>23</v>
      </c>
      <c r="B2" t="s">
        <v>63</v>
      </c>
      <c r="C2" t="s">
        <v>74</v>
      </c>
    </row>
    <row r="3" spans="1:3" x14ac:dyDescent="0.3">
      <c r="A3" t="s">
        <v>39</v>
      </c>
      <c r="B3" t="s">
        <v>62</v>
      </c>
      <c r="C3" t="s">
        <v>74</v>
      </c>
    </row>
  </sheetData>
  <sortState xmlns:xlrd2="http://schemas.microsoft.com/office/spreadsheetml/2017/richdata2" ref="A1:B3">
    <sortCondition ref="A1:A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4603-F405-47FD-B096-17B0BE7B1580}">
  <dimension ref="A1:B6"/>
  <sheetViews>
    <sheetView workbookViewId="0"/>
  </sheetViews>
  <sheetFormatPr defaultRowHeight="14.4" x14ac:dyDescent="0.3"/>
  <cols>
    <col min="1" max="1" width="12.21875" bestFit="1" customWidth="1"/>
    <col min="2" max="2" width="3" bestFit="1" customWidth="1"/>
  </cols>
  <sheetData>
    <row r="1" spans="1:2" x14ac:dyDescent="0.3">
      <c r="A1" t="s">
        <v>47</v>
      </c>
      <c r="B1" t="s">
        <v>61</v>
      </c>
    </row>
    <row r="2" spans="1:2" x14ac:dyDescent="0.3">
      <c r="A2" t="s">
        <v>32</v>
      </c>
      <c r="B2" t="s">
        <v>61</v>
      </c>
    </row>
    <row r="3" spans="1:2" x14ac:dyDescent="0.3">
      <c r="A3" t="s">
        <v>31</v>
      </c>
      <c r="B3" t="s">
        <v>61</v>
      </c>
    </row>
    <row r="4" spans="1:2" x14ac:dyDescent="0.3">
      <c r="A4" t="s">
        <v>68</v>
      </c>
      <c r="B4" t="s">
        <v>61</v>
      </c>
    </row>
    <row r="5" spans="1:2" x14ac:dyDescent="0.3">
      <c r="A5" t="s">
        <v>46</v>
      </c>
      <c r="B5" t="s">
        <v>61</v>
      </c>
    </row>
    <row r="6" spans="1:2" x14ac:dyDescent="0.3">
      <c r="A6" t="s">
        <v>30</v>
      </c>
      <c r="B6" t="s">
        <v>61</v>
      </c>
    </row>
  </sheetData>
  <sortState xmlns:xlrd2="http://schemas.microsoft.com/office/spreadsheetml/2017/richdata2" ref="A1:B7">
    <sortCondition ref="A1:A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samples_retained</vt:lpstr>
      <vt:lpstr>positive</vt:lpstr>
      <vt:lpstr>negative</vt:lpstr>
      <vt:lpstr>neutral</vt:lpstr>
      <vt:lpstr>discard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</dc:creator>
  <cp:lastModifiedBy>m c</cp:lastModifiedBy>
  <dcterms:created xsi:type="dcterms:W3CDTF">2021-03-10T07:06:08Z</dcterms:created>
  <dcterms:modified xsi:type="dcterms:W3CDTF">2021-09-02T05:19:39Z</dcterms:modified>
</cp:coreProperties>
</file>