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heckCompatibility="1"/>
  <bookViews>
    <workbookView xWindow="0" yWindow="0" windowWidth="20490" windowHeight="7455" tabRatio="850" activeTab="11"/>
  </bookViews>
  <sheets>
    <sheet name="Delta Pelanggan" sheetId="1" r:id="rId1"/>
    <sheet name="Jumlah Pelanggan" sheetId="2" r:id="rId2"/>
    <sheet name="%Tumbuh Pelanggan" sheetId="3" r:id="rId3"/>
    <sheet name="Delta VA" sheetId="4" r:id="rId4"/>
    <sheet name="Jumlah VA" sheetId="5" r:id="rId5"/>
    <sheet name="%Tumbuh VA" sheetId="6" r:id="rId6"/>
    <sheet name="Delta kWh" sheetId="7" r:id="rId7"/>
    <sheet name="Jumlah kWh" sheetId="8" r:id="rId8"/>
    <sheet name="%Tumbuh kWh" sheetId="9" r:id="rId9"/>
    <sheet name="Delta Rupiah" sheetId="10" r:id="rId10"/>
    <sheet name="Jumlah Rupiah" sheetId="11" r:id="rId11"/>
    <sheet name="%Tumbuh Rupiah" sheetId="12" r:id="rId12"/>
  </sheets>
  <externalReferences>
    <externalReference r:id="rId13"/>
    <externalReference r:id="rId14"/>
  </externalReferences>
  <definedNames>
    <definedName name="_xlnm.Print_Area" localSheetId="8">'%Tumbuh kWh'!$A$3:$B$49</definedName>
    <definedName name="_xlnm.Print_Area" localSheetId="2">'%Tumbuh Pelanggan'!$A$3:$B$49</definedName>
    <definedName name="_xlnm.Print_Area" localSheetId="11">'%Tumbuh Rupiah'!$A$3:$B$49</definedName>
    <definedName name="_xlnm.Print_Area" localSheetId="5">'%Tumbuh VA'!$A$3:$B$49</definedName>
    <definedName name="_xlnm.Print_Area" localSheetId="6">'Delta kWh'!$A$3:$B$49</definedName>
    <definedName name="_xlnm.Print_Area" localSheetId="0">'Delta Pelanggan'!$A$3:$B$49</definedName>
    <definedName name="_xlnm.Print_Area" localSheetId="9">'Delta Rupiah'!$A$3:$B$49</definedName>
    <definedName name="_xlnm.Print_Area" localSheetId="3">'Delta VA'!$A$3:$B$49</definedName>
    <definedName name="_xlnm.Print_Area" localSheetId="7">'Jumlah kWh'!$A$3:$B$49</definedName>
    <definedName name="_xlnm.Print_Area" localSheetId="1">'Jumlah Pelanggan'!$A$3:$B$49</definedName>
    <definedName name="_xlnm.Print_Area" localSheetId="10">'Jumlah Rupiah'!$A$3:$B$49</definedName>
    <definedName name="_xlnm.Print_Area" localSheetId="4">'Jumlah VA'!$A$3:$B$49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2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H27" i="11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28" s="1"/>
  <c r="H7"/>
  <c r="H6"/>
  <c r="H5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28" s="1"/>
  <c r="G6"/>
  <c r="G5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28" s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28" s="1"/>
  <c r="D7"/>
  <c r="D6"/>
  <c r="D5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28" s="1"/>
  <c r="C6"/>
  <c r="C5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28" s="1"/>
  <c r="B5"/>
  <c r="H27" i="10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28" s="1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28" s="1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28" s="1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28" s="1"/>
  <c r="C6"/>
  <c r="C5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28" s="1"/>
  <c r="B6"/>
  <c r="B5"/>
  <c r="F28" i="11"/>
  <c r="D28" i="10"/>
  <c r="H28" i="9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H27" i="8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28" s="1"/>
  <c r="H6"/>
  <c r="H5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8" s="1"/>
  <c r="F5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28" s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28" s="1"/>
  <c r="D6"/>
  <c r="D5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28" s="1"/>
  <c r="C5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28"/>
  <c r="H27" i="7"/>
  <c r="H26"/>
  <c r="H25"/>
  <c r="H24"/>
  <c r="H23"/>
  <c r="H22"/>
  <c r="H21"/>
  <c r="H20"/>
  <c r="H19"/>
  <c r="H18"/>
  <c r="H17"/>
  <c r="H16"/>
  <c r="H28" s="1"/>
  <c r="H15"/>
  <c r="H14"/>
  <c r="H13"/>
  <c r="H12"/>
  <c r="H11"/>
  <c r="H10"/>
  <c r="H9"/>
  <c r="H8"/>
  <c r="H7"/>
  <c r="H6"/>
  <c r="H5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28" s="1"/>
  <c r="G6"/>
  <c r="G5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28" s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28" s="1"/>
  <c r="C5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F28"/>
  <c r="D28"/>
  <c r="H28" i="6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H27" i="5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28" s="1"/>
  <c r="H7"/>
  <c r="H6"/>
  <c r="H5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8" s="1"/>
  <c r="F5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28" s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28" s="1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28" s="1"/>
  <c r="C6"/>
  <c r="C5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28" s="1"/>
  <c r="G28"/>
  <c r="H27" i="4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28" s="1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28" s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28" s="1"/>
  <c r="D5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28"/>
  <c r="H28"/>
  <c r="F28"/>
  <c r="C28"/>
  <c r="C6" i="3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C19"/>
  <c r="D19"/>
  <c r="E19"/>
  <c r="F19"/>
  <c r="G19"/>
  <c r="H19"/>
  <c r="C20"/>
  <c r="D20"/>
  <c r="E20"/>
  <c r="F20"/>
  <c r="G20"/>
  <c r="H20"/>
  <c r="C21"/>
  <c r="D21"/>
  <c r="E21"/>
  <c r="F21"/>
  <c r="G21"/>
  <c r="H21"/>
  <c r="C22"/>
  <c r="D22"/>
  <c r="E22"/>
  <c r="F22"/>
  <c r="G22"/>
  <c r="H22"/>
  <c r="C23"/>
  <c r="D23"/>
  <c r="E23"/>
  <c r="F23"/>
  <c r="G23"/>
  <c r="H23"/>
  <c r="C24"/>
  <c r="D24"/>
  <c r="E24"/>
  <c r="F24"/>
  <c r="G24"/>
  <c r="H24"/>
  <c r="C25"/>
  <c r="D25"/>
  <c r="E25"/>
  <c r="F25"/>
  <c r="G25"/>
  <c r="H25"/>
  <c r="C26"/>
  <c r="D26"/>
  <c r="E26"/>
  <c r="F26"/>
  <c r="G26"/>
  <c r="H26"/>
  <c r="C27"/>
  <c r="D27"/>
  <c r="E27"/>
  <c r="F27"/>
  <c r="G27"/>
  <c r="H27"/>
  <c r="C28"/>
  <c r="D28"/>
  <c r="E28"/>
  <c r="F28"/>
  <c r="G28"/>
  <c r="H28"/>
  <c r="C5"/>
  <c r="D5"/>
  <c r="E5"/>
  <c r="F5"/>
  <c r="G5"/>
  <c r="H5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H27" i="2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28" s="1"/>
  <c r="H5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28" s="1"/>
  <c r="G5"/>
  <c r="F27"/>
  <c r="F26"/>
  <c r="F25"/>
  <c r="F24"/>
  <c r="F23"/>
  <c r="F22"/>
  <c r="F21"/>
  <c r="F20"/>
  <c r="F19"/>
  <c r="F18"/>
  <c r="F17"/>
  <c r="F16"/>
  <c r="F28" s="1"/>
  <c r="F15"/>
  <c r="F14"/>
  <c r="F13"/>
  <c r="F12"/>
  <c r="F11"/>
  <c r="F10"/>
  <c r="F9"/>
  <c r="F8"/>
  <c r="F7"/>
  <c r="F6"/>
  <c r="F5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28" s="1"/>
  <c r="D5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28" s="1"/>
  <c r="C7"/>
  <c r="C6"/>
  <c r="C5"/>
  <c r="E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5"/>
  <c r="G6"/>
  <c r="G28" s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5"/>
  <c r="F6"/>
  <c r="F28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5"/>
  <c r="C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5"/>
  <c r="B6"/>
  <c r="B7"/>
  <c r="B8"/>
  <c r="B9"/>
  <c r="B10"/>
  <c r="B11"/>
  <c r="B12"/>
  <c r="B13"/>
  <c r="B14"/>
  <c r="B15"/>
  <c r="B16"/>
  <c r="B17"/>
  <c r="B28" s="1"/>
  <c r="B18"/>
  <c r="B19"/>
  <c r="B20"/>
  <c r="B21"/>
  <c r="B22"/>
  <c r="B23"/>
  <c r="B24"/>
  <c r="B25"/>
  <c r="B26"/>
  <c r="B27"/>
  <c r="B5"/>
  <c r="E28" i="10" l="1"/>
  <c r="B28" i="8"/>
  <c r="B28" i="7"/>
  <c r="B28" i="2"/>
  <c r="H28" i="1"/>
  <c r="E28"/>
  <c r="D28"/>
</calcChain>
</file>

<file path=xl/sharedStrings.xml><?xml version="1.0" encoding="utf-8"?>
<sst xmlns="http://schemas.openxmlformats.org/spreadsheetml/2006/main" count="516" uniqueCount="58">
  <si>
    <t>1</t>
  </si>
  <si>
    <t>2</t>
  </si>
  <si>
    <t>3</t>
  </si>
  <si>
    <t>4</t>
  </si>
  <si>
    <t>5</t>
  </si>
  <si>
    <t>6</t>
  </si>
  <si>
    <t>7</t>
  </si>
  <si>
    <t>8</t>
  </si>
  <si>
    <t>JAN</t>
  </si>
  <si>
    <t>AREA</t>
  </si>
  <si>
    <t>DISJAYA</t>
  </si>
  <si>
    <t>AREA MENTENG</t>
  </si>
  <si>
    <t>FEB</t>
  </si>
  <si>
    <t>MAR</t>
  </si>
  <si>
    <t>APR</t>
  </si>
  <si>
    <t>MAY</t>
  </si>
  <si>
    <t>JUN</t>
  </si>
  <si>
    <t>JUL</t>
  </si>
  <si>
    <t>AREA CEMPAKA PUTIH</t>
  </si>
  <si>
    <t xml:space="preserve"> AREA PONDOK KOPI</t>
  </si>
  <si>
    <t>AREA JATINEGARA</t>
  </si>
  <si>
    <t>AREA BINTARO</t>
  </si>
  <si>
    <t>AREA CIPUTAT</t>
  </si>
  <si>
    <t>AREA KEBUN JERUK</t>
  </si>
  <si>
    <t>AREA BULUNGAN</t>
  </si>
  <si>
    <t>AREA BANDENGAN</t>
  </si>
  <si>
    <t>AREA TANJUNG PRIOK</t>
  </si>
  <si>
    <t xml:space="preserve"> AREA MARUNDA</t>
  </si>
  <si>
    <t xml:space="preserve"> AREA CIKOKOL</t>
  </si>
  <si>
    <t xml:space="preserve"> AREA SERPONG</t>
  </si>
  <si>
    <t xml:space="preserve"> AREA CENGKARENG</t>
  </si>
  <si>
    <t>AREA CIKUPA</t>
  </si>
  <si>
    <t xml:space="preserve"> AREA TELUK NAGA</t>
  </si>
  <si>
    <t>AREA KRAMATJATI</t>
  </si>
  <si>
    <t>AREA CIRACAS</t>
  </si>
  <si>
    <t>AREA PONDOK GEDE</t>
  </si>
  <si>
    <t>AREA LENTENG AGUNG</t>
  </si>
  <si>
    <t>AREA PELAYANAN PRIMA TANGERANG</t>
  </si>
  <si>
    <t>AREA PELAYANAN PRIMA UTARA</t>
  </si>
  <si>
    <t>AREA PELAYANAN PRIMA SELATAN</t>
  </si>
  <si>
    <t>DELTA PELANGGAN SAMPAI DENGAN</t>
  </si>
  <si>
    <t>JUMLAH PELANGGAN SAMPAI DENGAN</t>
  </si>
  <si>
    <t>PERTUMBUHAN PELANGGAN SAMPAI DENGAN</t>
  </si>
  <si>
    <t>DELTA VA SAMPAI DENGAN</t>
  </si>
  <si>
    <t>JUMLAH VA SAMPAI DENGAN</t>
  </si>
  <si>
    <t>PERTUMBUHAN VA SAMPAI DENGAN</t>
  </si>
  <si>
    <t>DELTA PENJUALAN kWh SAMPAI DENGAN</t>
  </si>
  <si>
    <t>JUMLAH PENJUALAN kWh SAMPAI DENGAN</t>
  </si>
  <si>
    <t>PERTUMBUHAN PENJUALAN kWh SAMPAI DENGAN</t>
  </si>
  <si>
    <t>DELTA RUPIAH PENJUALAN SAMPAI DENGAN</t>
  </si>
  <si>
    <t>JUMLAH RUPIAH PENJUALAN SAMPAI DENGAN</t>
  </si>
  <si>
    <t>PERTUMBUHAN RUPIAH PENJUALAN SAMPAI DENGAN</t>
  </si>
  <si>
    <t>Formula</t>
  </si>
  <si>
    <t>=Bulan N 2014 - Desember 2013</t>
  </si>
  <si>
    <t>=Bulan N 2014</t>
  </si>
  <si>
    <t>=(Bulan N 2014 - Desember 2013)/Desember 2013</t>
  </si>
  <si>
    <t>=Bulan N 2014 - Bulan N 2013</t>
  </si>
  <si>
    <t>=(Bulan N 2014 - Bulan N 2013)/Bulan N 2013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</si>
</sst>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4">
    <font>
      <sz val="10"/>
      <name val="Arial"/>
    </font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38" fontId="2" fillId="0" borderId="0" xfId="0" applyNumberFormat="1" applyFont="1" applyAlignment="1"/>
    <xf numFmtId="38" fontId="2" fillId="0" borderId="0" xfId="0" applyNumberFormat="1" applyFont="1" applyAlignment="1">
      <alignment vertical="center"/>
    </xf>
    <xf numFmtId="0" fontId="2" fillId="0" borderId="0" xfId="0" applyFont="1" applyBorder="1"/>
    <xf numFmtId="165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 applyProtection="1">
      <alignment horizontal="center" vertical="center"/>
    </xf>
    <xf numFmtId="165" fontId="2" fillId="0" borderId="1" xfId="1" applyNumberFormat="1" applyFont="1" applyBorder="1" applyAlignment="1">
      <alignment horizontal="left" vertical="center"/>
    </xf>
    <xf numFmtId="165" fontId="2" fillId="0" borderId="1" xfId="1" applyNumberFormat="1" applyFont="1" applyBorder="1" applyAlignment="1">
      <alignment vertical="center"/>
    </xf>
    <xf numFmtId="38" fontId="2" fillId="0" borderId="1" xfId="0" applyNumberFormat="1" applyFont="1" applyBorder="1" applyAlignment="1">
      <alignment vertical="center"/>
    </xf>
    <xf numFmtId="165" fontId="3" fillId="0" borderId="1" xfId="2" applyNumberFormat="1" applyFont="1" applyBorder="1" applyAlignment="1" applyProtection="1">
      <alignment horizontal="left" vertical="center"/>
    </xf>
    <xf numFmtId="165" fontId="3" fillId="0" borderId="1" xfId="2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38" fontId="2" fillId="0" borderId="0" xfId="0" quotePrefix="1" applyNumberFormat="1" applyFont="1" applyAlignment="1">
      <alignment vertical="center"/>
    </xf>
    <xf numFmtId="38" fontId="3" fillId="2" borderId="0" xfId="0" applyNumberFormat="1" applyFont="1" applyFill="1" applyAlignment="1">
      <alignment horizontal="center"/>
    </xf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UL%20III-09\TUL-III09-2014\000%20TUL%20309-01%20-2014-%20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UL%20III-09\TUL-III09-2013\Yessy%20Final\000%20TUL%20309-01%20-2013-%20R%20PLU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s.d.2"/>
      <sheetName val="3"/>
      <sheetName val="s.d.3"/>
      <sheetName val="4"/>
      <sheetName val="s.d. 4"/>
      <sheetName val="5"/>
      <sheetName val="s.d.5"/>
      <sheetName val="6"/>
      <sheetName val="s.d.6"/>
      <sheetName val="7"/>
      <sheetName val="s.d.7"/>
    </sheetNames>
    <sheetDataSet>
      <sheetData sheetId="0">
        <row r="11">
          <cell r="B11">
            <v>185571</v>
          </cell>
          <cell r="C11">
            <v>906318425</v>
          </cell>
          <cell r="D11">
            <v>108306233</v>
          </cell>
          <cell r="L11">
            <v>125019897571</v>
          </cell>
        </row>
        <row r="12">
          <cell r="B12">
            <v>202335</v>
          </cell>
          <cell r="C12">
            <v>503302780</v>
          </cell>
          <cell r="D12">
            <v>76545173</v>
          </cell>
          <cell r="L12">
            <v>78004859404</v>
          </cell>
        </row>
        <row r="13">
          <cell r="B13">
            <v>270905</v>
          </cell>
          <cell r="C13">
            <v>1195656695</v>
          </cell>
          <cell r="D13">
            <v>155223782</v>
          </cell>
          <cell r="L13">
            <v>177736771411</v>
          </cell>
        </row>
        <row r="14">
          <cell r="B14">
            <v>177124</v>
          </cell>
          <cell r="C14">
            <v>864490925</v>
          </cell>
          <cell r="D14">
            <v>111512892</v>
          </cell>
          <cell r="L14">
            <v>132519603533</v>
          </cell>
        </row>
        <row r="15">
          <cell r="B15">
            <v>153969</v>
          </cell>
          <cell r="C15">
            <v>458743150</v>
          </cell>
          <cell r="D15">
            <v>65153546</v>
          </cell>
          <cell r="L15">
            <v>71880230465</v>
          </cell>
        </row>
        <row r="16">
          <cell r="B16">
            <v>273084</v>
          </cell>
          <cell r="C16">
            <v>548102425</v>
          </cell>
          <cell r="D16">
            <v>80587688</v>
          </cell>
          <cell r="L16">
            <v>81521013004</v>
          </cell>
        </row>
        <row r="17">
          <cell r="B17">
            <v>314380</v>
          </cell>
          <cell r="C17">
            <v>599328005</v>
          </cell>
          <cell r="D17">
            <v>92090054</v>
          </cell>
          <cell r="L17">
            <v>93045988684</v>
          </cell>
        </row>
        <row r="18">
          <cell r="B18">
            <v>123131</v>
          </cell>
          <cell r="C18">
            <v>299184984</v>
          </cell>
          <cell r="D18">
            <v>46234225</v>
          </cell>
          <cell r="L18">
            <v>48031522264</v>
          </cell>
        </row>
        <row r="19">
          <cell r="B19">
            <v>249914</v>
          </cell>
          <cell r="C19">
            <v>465151340</v>
          </cell>
          <cell r="D19">
            <v>75612481</v>
          </cell>
          <cell r="L19">
            <v>73235250653</v>
          </cell>
        </row>
        <row r="20">
          <cell r="B20">
            <v>128886</v>
          </cell>
          <cell r="C20">
            <v>494897212</v>
          </cell>
          <cell r="D20">
            <v>68566336</v>
          </cell>
          <cell r="L20">
            <v>77002314878</v>
          </cell>
        </row>
        <row r="21">
          <cell r="B21">
            <v>260125</v>
          </cell>
          <cell r="C21">
            <v>426110000</v>
          </cell>
          <cell r="D21">
            <v>66685584</v>
          </cell>
          <cell r="L21">
            <v>61324601141</v>
          </cell>
        </row>
        <row r="22">
          <cell r="B22">
            <v>241943</v>
          </cell>
          <cell r="C22">
            <v>489428150</v>
          </cell>
          <cell r="D22">
            <v>72260386</v>
          </cell>
          <cell r="L22">
            <v>70909773401</v>
          </cell>
        </row>
        <row r="23">
          <cell r="B23">
            <v>327873</v>
          </cell>
          <cell r="C23">
            <v>743499200</v>
          </cell>
          <cell r="D23">
            <v>100287789</v>
          </cell>
          <cell r="L23">
            <v>102876116882</v>
          </cell>
        </row>
        <row r="24">
          <cell r="B24">
            <v>260765</v>
          </cell>
          <cell r="C24">
            <v>657502150</v>
          </cell>
          <cell r="D24">
            <v>90035450</v>
          </cell>
          <cell r="L24">
            <v>91780622107</v>
          </cell>
        </row>
        <row r="25">
          <cell r="B25">
            <v>262530</v>
          </cell>
          <cell r="C25">
            <v>387387900</v>
          </cell>
          <cell r="D25">
            <v>52842273</v>
          </cell>
          <cell r="L25">
            <v>45924704088</v>
          </cell>
        </row>
        <row r="26">
          <cell r="B26">
            <v>276953</v>
          </cell>
          <cell r="C26">
            <v>553373350</v>
          </cell>
          <cell r="D26">
            <v>77464056</v>
          </cell>
          <cell r="L26">
            <v>70191081048</v>
          </cell>
        </row>
        <row r="27">
          <cell r="B27">
            <v>115249</v>
          </cell>
          <cell r="C27">
            <v>201001120</v>
          </cell>
          <cell r="D27">
            <v>33177924</v>
          </cell>
          <cell r="L27">
            <v>31714876943</v>
          </cell>
        </row>
        <row r="28">
          <cell r="B28">
            <v>209996</v>
          </cell>
          <cell r="C28">
            <v>361756300</v>
          </cell>
          <cell r="D28">
            <v>54468909</v>
          </cell>
          <cell r="L28">
            <v>51820467443</v>
          </cell>
        </row>
        <row r="29">
          <cell r="B29">
            <v>265739</v>
          </cell>
          <cell r="C29">
            <v>459653150</v>
          </cell>
          <cell r="D29">
            <v>69217737</v>
          </cell>
          <cell r="L29">
            <v>67359501510</v>
          </cell>
        </row>
        <row r="30">
          <cell r="B30">
            <v>204616</v>
          </cell>
          <cell r="C30">
            <v>434920577</v>
          </cell>
          <cell r="D30">
            <v>65794988</v>
          </cell>
          <cell r="L30">
            <v>67385431294</v>
          </cell>
        </row>
        <row r="31">
          <cell r="B31">
            <v>2087</v>
          </cell>
          <cell r="C31">
            <v>2880431892</v>
          </cell>
          <cell r="D31">
            <v>636594260</v>
          </cell>
          <cell r="L31">
            <v>571161835501</v>
          </cell>
        </row>
        <row r="32">
          <cell r="B32">
            <v>2488</v>
          </cell>
          <cell r="C32">
            <v>4040017847</v>
          </cell>
          <cell r="D32">
            <v>741152573</v>
          </cell>
          <cell r="L32">
            <v>724855336629</v>
          </cell>
        </row>
        <row r="33">
          <cell r="B33">
            <v>1191</v>
          </cell>
          <cell r="C33">
            <v>1600257000</v>
          </cell>
          <cell r="D33">
            <v>285595506</v>
          </cell>
          <cell r="L33">
            <v>305887707663</v>
          </cell>
        </row>
      </sheetData>
      <sheetData sheetId="1"/>
      <sheetData sheetId="2">
        <row r="11">
          <cell r="B11">
            <v>185865</v>
          </cell>
          <cell r="C11">
            <v>908531375</v>
          </cell>
          <cell r="D11">
            <v>216077644</v>
          </cell>
          <cell r="L11">
            <v>250228593272</v>
          </cell>
        </row>
        <row r="12">
          <cell r="B12">
            <v>202721</v>
          </cell>
          <cell r="C12">
            <v>504905880</v>
          </cell>
          <cell r="D12">
            <v>147275648</v>
          </cell>
          <cell r="L12">
            <v>151026146896</v>
          </cell>
        </row>
        <row r="13">
          <cell r="B13">
            <v>271496</v>
          </cell>
          <cell r="C13">
            <v>1198695045</v>
          </cell>
          <cell r="D13">
            <v>304852073</v>
          </cell>
          <cell r="L13">
            <v>352616562422</v>
          </cell>
        </row>
        <row r="14">
          <cell r="B14">
            <v>177459</v>
          </cell>
          <cell r="C14">
            <v>865197175</v>
          </cell>
          <cell r="D14">
            <v>219621863</v>
          </cell>
          <cell r="L14">
            <v>261080697006</v>
          </cell>
        </row>
        <row r="15">
          <cell r="B15">
            <v>154169</v>
          </cell>
          <cell r="C15">
            <v>460431550</v>
          </cell>
          <cell r="D15">
            <v>127721015</v>
          </cell>
          <cell r="L15">
            <v>141096636736</v>
          </cell>
        </row>
        <row r="16">
          <cell r="B16">
            <v>274689</v>
          </cell>
          <cell r="C16">
            <v>550891625</v>
          </cell>
          <cell r="D16">
            <v>156348215</v>
          </cell>
          <cell r="L16">
            <v>158529727420</v>
          </cell>
        </row>
        <row r="17">
          <cell r="B17">
            <v>316119</v>
          </cell>
          <cell r="C17">
            <v>601947505</v>
          </cell>
          <cell r="D17">
            <v>178591504</v>
          </cell>
          <cell r="L17">
            <v>180674202885</v>
          </cell>
        </row>
        <row r="18">
          <cell r="B18">
            <v>123253</v>
          </cell>
          <cell r="C18">
            <v>300116334</v>
          </cell>
          <cell r="D18">
            <v>89789471</v>
          </cell>
          <cell r="L18">
            <v>93511846731</v>
          </cell>
        </row>
        <row r="19">
          <cell r="B19">
            <v>251116</v>
          </cell>
          <cell r="C19">
            <v>466980690</v>
          </cell>
          <cell r="D19">
            <v>146316482</v>
          </cell>
          <cell r="L19">
            <v>141907264379</v>
          </cell>
        </row>
        <row r="20">
          <cell r="B20">
            <v>129010</v>
          </cell>
          <cell r="C20">
            <v>495919662</v>
          </cell>
          <cell r="D20">
            <v>133689012</v>
          </cell>
          <cell r="L20">
            <v>150519775064</v>
          </cell>
        </row>
        <row r="21">
          <cell r="B21">
            <v>261059</v>
          </cell>
          <cell r="C21">
            <v>428241300</v>
          </cell>
          <cell r="D21">
            <v>129837720</v>
          </cell>
          <cell r="L21">
            <v>119478760515</v>
          </cell>
        </row>
        <row r="22">
          <cell r="B22">
            <v>243423</v>
          </cell>
          <cell r="C22">
            <v>492023150</v>
          </cell>
          <cell r="D22">
            <v>140825112</v>
          </cell>
          <cell r="L22">
            <v>138476839461</v>
          </cell>
        </row>
        <row r="23">
          <cell r="B23">
            <v>330216</v>
          </cell>
          <cell r="C23">
            <v>745130800</v>
          </cell>
          <cell r="D23">
            <v>194174995</v>
          </cell>
          <cell r="L23">
            <v>199851473647</v>
          </cell>
        </row>
        <row r="24">
          <cell r="B24">
            <v>261987</v>
          </cell>
          <cell r="C24">
            <v>660656200</v>
          </cell>
          <cell r="D24">
            <v>178031486</v>
          </cell>
          <cell r="L24">
            <v>181512887040</v>
          </cell>
        </row>
        <row r="25">
          <cell r="B25">
            <v>264224</v>
          </cell>
          <cell r="C25">
            <v>391137650</v>
          </cell>
          <cell r="D25">
            <v>104261758</v>
          </cell>
          <cell r="L25">
            <v>90954834131</v>
          </cell>
        </row>
        <row r="26">
          <cell r="B26">
            <v>277612</v>
          </cell>
          <cell r="C26">
            <v>557188100</v>
          </cell>
          <cell r="D26">
            <v>150871462</v>
          </cell>
          <cell r="L26">
            <v>140175063162</v>
          </cell>
        </row>
        <row r="27">
          <cell r="B27">
            <v>115865</v>
          </cell>
          <cell r="C27">
            <v>201819620</v>
          </cell>
          <cell r="D27">
            <v>64487017</v>
          </cell>
          <cell r="L27">
            <v>61774573063</v>
          </cell>
        </row>
        <row r="28">
          <cell r="B28">
            <v>210835</v>
          </cell>
          <cell r="C28">
            <v>363014600</v>
          </cell>
          <cell r="D28">
            <v>106622554</v>
          </cell>
          <cell r="L28">
            <v>101406110777</v>
          </cell>
        </row>
        <row r="29">
          <cell r="B29">
            <v>267337</v>
          </cell>
          <cell r="C29">
            <v>462095850</v>
          </cell>
          <cell r="D29">
            <v>132948208</v>
          </cell>
          <cell r="L29">
            <v>129605927569</v>
          </cell>
        </row>
        <row r="30">
          <cell r="B30">
            <v>204970</v>
          </cell>
          <cell r="C30">
            <v>434755427</v>
          </cell>
          <cell r="D30">
            <v>128770668</v>
          </cell>
          <cell r="L30">
            <v>132005899881</v>
          </cell>
        </row>
        <row r="31">
          <cell r="B31">
            <v>2103</v>
          </cell>
          <cell r="C31">
            <v>2913245892</v>
          </cell>
          <cell r="D31">
            <v>1245694583</v>
          </cell>
          <cell r="L31">
            <v>1116266911350</v>
          </cell>
        </row>
        <row r="32">
          <cell r="B32">
            <v>2489</v>
          </cell>
          <cell r="C32">
            <v>4039922847</v>
          </cell>
          <cell r="D32">
            <v>1447963975</v>
          </cell>
          <cell r="L32">
            <v>1414584088290</v>
          </cell>
        </row>
        <row r="33">
          <cell r="B33">
            <v>1199</v>
          </cell>
          <cell r="C33">
            <v>1610102000</v>
          </cell>
          <cell r="D33">
            <v>550789763</v>
          </cell>
          <cell r="L33">
            <v>589728843837</v>
          </cell>
        </row>
      </sheetData>
      <sheetData sheetId="3"/>
      <sheetData sheetId="4">
        <row r="11">
          <cell r="B11">
            <v>186433</v>
          </cell>
          <cell r="C11">
            <v>910858175</v>
          </cell>
          <cell r="D11">
            <v>340420398</v>
          </cell>
          <cell r="L11">
            <v>394732123637</v>
          </cell>
        </row>
        <row r="12">
          <cell r="B12">
            <v>203301</v>
          </cell>
          <cell r="C12">
            <v>505491780</v>
          </cell>
          <cell r="D12">
            <v>227987411</v>
          </cell>
          <cell r="L12">
            <v>234321676227</v>
          </cell>
        </row>
        <row r="13">
          <cell r="B13">
            <v>271987</v>
          </cell>
          <cell r="C13">
            <v>1200948695</v>
          </cell>
          <cell r="D13">
            <v>467158430</v>
          </cell>
          <cell r="L13">
            <v>532176805834</v>
          </cell>
        </row>
        <row r="14">
          <cell r="B14">
            <v>178112</v>
          </cell>
          <cell r="C14">
            <v>867931175</v>
          </cell>
          <cell r="D14">
            <v>335603133</v>
          </cell>
          <cell r="L14">
            <v>399492039539</v>
          </cell>
        </row>
        <row r="15">
          <cell r="B15">
            <v>154626</v>
          </cell>
          <cell r="C15">
            <v>462182750</v>
          </cell>
          <cell r="D15">
            <v>196047763</v>
          </cell>
          <cell r="L15">
            <v>217016545673</v>
          </cell>
        </row>
        <row r="16">
          <cell r="B16">
            <v>277059</v>
          </cell>
          <cell r="C16">
            <v>553761575</v>
          </cell>
          <cell r="D16">
            <v>239064452</v>
          </cell>
          <cell r="L16">
            <v>242701751682</v>
          </cell>
        </row>
        <row r="17">
          <cell r="B17">
            <v>317822</v>
          </cell>
          <cell r="C17">
            <v>605113305</v>
          </cell>
          <cell r="D17">
            <v>272265984</v>
          </cell>
          <cell r="L17">
            <v>275849108677</v>
          </cell>
        </row>
        <row r="18">
          <cell r="B18">
            <v>123518</v>
          </cell>
          <cell r="C18">
            <v>300868234</v>
          </cell>
          <cell r="D18">
            <v>138670138</v>
          </cell>
          <cell r="L18">
            <v>144491733725</v>
          </cell>
        </row>
        <row r="19">
          <cell r="B19">
            <v>252621</v>
          </cell>
          <cell r="C19">
            <v>469174790</v>
          </cell>
          <cell r="D19">
            <v>223798397</v>
          </cell>
          <cell r="L19">
            <v>217345373962</v>
          </cell>
        </row>
        <row r="20">
          <cell r="B20">
            <v>129412</v>
          </cell>
          <cell r="C20">
            <v>497463762</v>
          </cell>
          <cell r="D20">
            <v>205209147</v>
          </cell>
          <cell r="L20">
            <v>231282723217</v>
          </cell>
        </row>
        <row r="21">
          <cell r="B21">
            <v>261742</v>
          </cell>
          <cell r="C21">
            <v>429824300</v>
          </cell>
          <cell r="D21">
            <v>199521460</v>
          </cell>
          <cell r="L21">
            <v>183862102759</v>
          </cell>
        </row>
        <row r="22">
          <cell r="B22">
            <v>245099</v>
          </cell>
          <cell r="C22">
            <v>494402950</v>
          </cell>
          <cell r="D22">
            <v>214970842</v>
          </cell>
          <cell r="L22">
            <v>211603691804</v>
          </cell>
        </row>
        <row r="23">
          <cell r="B23">
            <v>332599</v>
          </cell>
          <cell r="C23">
            <v>752665450</v>
          </cell>
          <cell r="D23">
            <v>295757049</v>
          </cell>
          <cell r="L23">
            <v>304790044782</v>
          </cell>
        </row>
        <row r="24">
          <cell r="B24">
            <v>263570</v>
          </cell>
          <cell r="C24">
            <v>665304700</v>
          </cell>
          <cell r="D24">
            <v>274830422</v>
          </cell>
          <cell r="L24">
            <v>280384224831</v>
          </cell>
        </row>
        <row r="25">
          <cell r="B25">
            <v>265650</v>
          </cell>
          <cell r="C25">
            <v>392189350</v>
          </cell>
          <cell r="D25">
            <v>159893184</v>
          </cell>
          <cell r="L25">
            <v>139880931416</v>
          </cell>
        </row>
        <row r="26">
          <cell r="B26">
            <v>279615</v>
          </cell>
          <cell r="C26">
            <v>557402300</v>
          </cell>
          <cell r="D26">
            <v>230819566</v>
          </cell>
          <cell r="L26">
            <v>215875085732</v>
          </cell>
        </row>
        <row r="27">
          <cell r="B27">
            <v>116491</v>
          </cell>
          <cell r="C27">
            <v>203097670</v>
          </cell>
          <cell r="D27">
            <v>99217256</v>
          </cell>
          <cell r="L27">
            <v>95168181338</v>
          </cell>
        </row>
        <row r="28">
          <cell r="B28">
            <v>211909</v>
          </cell>
          <cell r="C28">
            <v>364722600</v>
          </cell>
          <cell r="D28">
            <v>162551720</v>
          </cell>
          <cell r="L28">
            <v>154974602919</v>
          </cell>
        </row>
        <row r="29">
          <cell r="B29">
            <v>269430</v>
          </cell>
          <cell r="C29">
            <v>465285950</v>
          </cell>
          <cell r="D29">
            <v>204504709</v>
          </cell>
          <cell r="L29">
            <v>199452380608</v>
          </cell>
        </row>
        <row r="30">
          <cell r="B30">
            <v>206128</v>
          </cell>
          <cell r="C30">
            <v>436895327</v>
          </cell>
          <cell r="D30">
            <v>198962259</v>
          </cell>
          <cell r="L30">
            <v>203910014745</v>
          </cell>
        </row>
        <row r="31">
          <cell r="B31">
            <v>2122</v>
          </cell>
          <cell r="C31">
            <v>2936570892</v>
          </cell>
          <cell r="D31">
            <v>1904417763</v>
          </cell>
          <cell r="L31">
            <v>1708630552039</v>
          </cell>
        </row>
        <row r="32">
          <cell r="B32">
            <v>2487</v>
          </cell>
          <cell r="C32">
            <v>4033173847</v>
          </cell>
          <cell r="D32">
            <v>2233072632</v>
          </cell>
          <cell r="L32">
            <v>2184326992977</v>
          </cell>
        </row>
        <row r="33">
          <cell r="B33">
            <v>1205</v>
          </cell>
          <cell r="C33">
            <v>1614062000</v>
          </cell>
          <cell r="D33">
            <v>854011598</v>
          </cell>
          <cell r="L33">
            <v>913568874807</v>
          </cell>
        </row>
      </sheetData>
      <sheetData sheetId="5"/>
      <sheetData sheetId="6">
        <row r="11">
          <cell r="B11">
            <v>187449</v>
          </cell>
          <cell r="C11">
            <v>914263025</v>
          </cell>
          <cell r="D11">
            <v>469595411</v>
          </cell>
          <cell r="L11">
            <v>544701108628</v>
          </cell>
        </row>
        <row r="12">
          <cell r="B12">
            <v>203994</v>
          </cell>
          <cell r="C12">
            <v>507407380</v>
          </cell>
          <cell r="D12">
            <v>315563752</v>
          </cell>
          <cell r="L12">
            <v>324598735392</v>
          </cell>
        </row>
        <row r="13">
          <cell r="B13">
            <v>272468</v>
          </cell>
          <cell r="C13">
            <v>1204217345</v>
          </cell>
          <cell r="D13">
            <v>634622526</v>
          </cell>
          <cell r="L13">
            <v>723247369606</v>
          </cell>
        </row>
        <row r="14">
          <cell r="B14">
            <v>178910</v>
          </cell>
          <cell r="C14">
            <v>871054925</v>
          </cell>
          <cell r="D14">
            <v>459412110</v>
          </cell>
          <cell r="L14">
            <v>546890972833</v>
          </cell>
        </row>
        <row r="15">
          <cell r="B15">
            <v>155538</v>
          </cell>
          <cell r="C15">
            <v>464827050</v>
          </cell>
          <cell r="D15">
            <v>269048111</v>
          </cell>
          <cell r="L15">
            <v>298090333600</v>
          </cell>
        </row>
        <row r="16">
          <cell r="B16">
            <v>279589</v>
          </cell>
          <cell r="C16">
            <v>558531975</v>
          </cell>
          <cell r="D16">
            <v>326961734</v>
          </cell>
          <cell r="L16">
            <v>332154987954</v>
          </cell>
        </row>
        <row r="17">
          <cell r="B17">
            <v>321506</v>
          </cell>
          <cell r="C17">
            <v>610551205</v>
          </cell>
          <cell r="D17">
            <v>371787956</v>
          </cell>
          <cell r="L17">
            <v>376326513061</v>
          </cell>
        </row>
        <row r="18">
          <cell r="B18">
            <v>123961</v>
          </cell>
          <cell r="C18">
            <v>304521984</v>
          </cell>
          <cell r="D18">
            <v>190677714</v>
          </cell>
          <cell r="L18">
            <v>198600163890</v>
          </cell>
        </row>
        <row r="19">
          <cell r="B19">
            <v>253984</v>
          </cell>
          <cell r="C19">
            <v>471188340</v>
          </cell>
          <cell r="D19">
            <v>307216310</v>
          </cell>
          <cell r="L19">
            <v>298310643136</v>
          </cell>
        </row>
        <row r="20">
          <cell r="B20">
            <v>130001</v>
          </cell>
          <cell r="C20">
            <v>499281762</v>
          </cell>
          <cell r="D20">
            <v>281302449</v>
          </cell>
          <cell r="L20">
            <v>317101807577</v>
          </cell>
        </row>
        <row r="21">
          <cell r="B21">
            <v>262329</v>
          </cell>
          <cell r="C21">
            <v>431409800</v>
          </cell>
          <cell r="D21">
            <v>274726874</v>
          </cell>
          <cell r="L21">
            <v>252834718339</v>
          </cell>
        </row>
        <row r="22">
          <cell r="B22">
            <v>247051</v>
          </cell>
          <cell r="C22">
            <v>498521650</v>
          </cell>
          <cell r="D22">
            <v>293267462</v>
          </cell>
          <cell r="L22">
            <v>288526175403</v>
          </cell>
        </row>
        <row r="23">
          <cell r="B23">
            <v>336216</v>
          </cell>
          <cell r="C23">
            <v>762293300</v>
          </cell>
          <cell r="D23">
            <v>402879356</v>
          </cell>
          <cell r="L23">
            <v>415534482190</v>
          </cell>
        </row>
        <row r="24">
          <cell r="B24">
            <v>264504</v>
          </cell>
          <cell r="C24">
            <v>670845250</v>
          </cell>
          <cell r="D24">
            <v>376332023</v>
          </cell>
          <cell r="L24">
            <v>383695893625</v>
          </cell>
        </row>
        <row r="25">
          <cell r="B25">
            <v>269256</v>
          </cell>
          <cell r="C25">
            <v>397550250</v>
          </cell>
          <cell r="D25">
            <v>216755516</v>
          </cell>
          <cell r="L25">
            <v>189535279408</v>
          </cell>
        </row>
        <row r="26">
          <cell r="B26">
            <v>283208</v>
          </cell>
          <cell r="C26">
            <v>564676450</v>
          </cell>
          <cell r="D26">
            <v>312032246</v>
          </cell>
          <cell r="L26">
            <v>292575449706</v>
          </cell>
        </row>
        <row r="27">
          <cell r="B27">
            <v>117208</v>
          </cell>
          <cell r="C27">
            <v>204317920</v>
          </cell>
          <cell r="D27">
            <v>135776752</v>
          </cell>
          <cell r="L27">
            <v>130221176187</v>
          </cell>
        </row>
        <row r="28">
          <cell r="B28">
            <v>213267</v>
          </cell>
          <cell r="C28">
            <v>366899450</v>
          </cell>
          <cell r="D28">
            <v>221706986</v>
          </cell>
          <cell r="L28">
            <v>211400995919</v>
          </cell>
        </row>
        <row r="29">
          <cell r="B29">
            <v>271506</v>
          </cell>
          <cell r="C29">
            <v>468570150</v>
          </cell>
          <cell r="D29">
            <v>279731946</v>
          </cell>
          <cell r="L29">
            <v>273001581503</v>
          </cell>
        </row>
        <row r="30">
          <cell r="B30">
            <v>207299</v>
          </cell>
          <cell r="C30">
            <v>439228227</v>
          </cell>
          <cell r="D30">
            <v>272901442</v>
          </cell>
          <cell r="L30">
            <v>279922633572</v>
          </cell>
        </row>
        <row r="31">
          <cell r="B31">
            <v>2127</v>
          </cell>
          <cell r="C31">
            <v>2953264292</v>
          </cell>
          <cell r="D31">
            <v>2561638806</v>
          </cell>
          <cell r="L31">
            <v>2298903811093</v>
          </cell>
        </row>
        <row r="32">
          <cell r="B32">
            <v>2490</v>
          </cell>
          <cell r="C32">
            <v>4042757847</v>
          </cell>
          <cell r="D32">
            <v>3015898085</v>
          </cell>
          <cell r="L32">
            <v>2950472032480</v>
          </cell>
        </row>
        <row r="33">
          <cell r="B33">
            <v>1209</v>
          </cell>
          <cell r="C33">
            <v>1625815000</v>
          </cell>
          <cell r="D33">
            <v>1151418985</v>
          </cell>
          <cell r="L33">
            <v>1231432894559</v>
          </cell>
        </row>
      </sheetData>
      <sheetData sheetId="7"/>
      <sheetData sheetId="8">
        <row r="11">
          <cell r="B11">
            <v>187828</v>
          </cell>
          <cell r="C11">
            <v>917013875</v>
          </cell>
          <cell r="D11">
            <v>600688485</v>
          </cell>
          <cell r="L11">
            <v>707494748495</v>
          </cell>
        </row>
        <row r="12">
          <cell r="B12">
            <v>204743</v>
          </cell>
          <cell r="C12">
            <v>510407630</v>
          </cell>
          <cell r="D12">
            <v>403775781</v>
          </cell>
          <cell r="L12">
            <v>418632716832</v>
          </cell>
        </row>
        <row r="13">
          <cell r="B13">
            <v>272988</v>
          </cell>
          <cell r="C13">
            <v>1206353095</v>
          </cell>
          <cell r="D13">
            <v>814066781</v>
          </cell>
          <cell r="L13">
            <v>937730559670</v>
          </cell>
        </row>
        <row r="14">
          <cell r="B14">
            <v>179782</v>
          </cell>
          <cell r="C14">
            <v>874129425</v>
          </cell>
          <cell r="D14">
            <v>582444719</v>
          </cell>
          <cell r="L14">
            <v>705020769315</v>
          </cell>
        </row>
        <row r="15">
          <cell r="B15">
            <v>156376</v>
          </cell>
          <cell r="C15">
            <v>467169750</v>
          </cell>
          <cell r="D15">
            <v>341426573</v>
          </cell>
          <cell r="L15">
            <v>382084562334</v>
          </cell>
        </row>
        <row r="16">
          <cell r="B16">
            <v>281909</v>
          </cell>
          <cell r="C16">
            <v>562651525</v>
          </cell>
          <cell r="D16">
            <v>415497327</v>
          </cell>
          <cell r="L16">
            <v>424304303858</v>
          </cell>
        </row>
        <row r="17">
          <cell r="B17">
            <v>324202</v>
          </cell>
          <cell r="C17">
            <v>617130655</v>
          </cell>
          <cell r="D17">
            <v>473043128</v>
          </cell>
          <cell r="L17">
            <v>481099345734</v>
          </cell>
        </row>
        <row r="18">
          <cell r="B18">
            <v>124449</v>
          </cell>
          <cell r="C18">
            <v>305877684</v>
          </cell>
          <cell r="D18">
            <v>244094718</v>
          </cell>
          <cell r="L18">
            <v>256696272109</v>
          </cell>
        </row>
        <row r="19">
          <cell r="B19">
            <v>255661</v>
          </cell>
          <cell r="C19">
            <v>473607290</v>
          </cell>
          <cell r="D19">
            <v>393596820</v>
          </cell>
          <cell r="L19">
            <v>383814065813</v>
          </cell>
        </row>
        <row r="20">
          <cell r="B20">
            <v>130588</v>
          </cell>
          <cell r="C20">
            <v>500758812</v>
          </cell>
          <cell r="D20">
            <v>360489840</v>
          </cell>
          <cell r="L20">
            <v>411046986000</v>
          </cell>
        </row>
        <row r="21">
          <cell r="B21">
            <v>263043</v>
          </cell>
          <cell r="C21">
            <v>433137750</v>
          </cell>
          <cell r="D21">
            <v>351337486</v>
          </cell>
          <cell r="L21">
            <v>325175185769</v>
          </cell>
        </row>
        <row r="22">
          <cell r="B22">
            <v>249087</v>
          </cell>
          <cell r="C22">
            <v>502016250</v>
          </cell>
          <cell r="D22">
            <v>372057948</v>
          </cell>
          <cell r="L22">
            <v>368146291576</v>
          </cell>
        </row>
        <row r="23">
          <cell r="B23">
            <v>338300</v>
          </cell>
          <cell r="C23">
            <v>768275050</v>
          </cell>
          <cell r="D23">
            <v>510503366</v>
          </cell>
          <cell r="L23">
            <v>530416055560</v>
          </cell>
        </row>
        <row r="24">
          <cell r="B24">
            <v>266153</v>
          </cell>
          <cell r="C24">
            <v>675417350</v>
          </cell>
          <cell r="D24">
            <v>479575461</v>
          </cell>
          <cell r="L24">
            <v>492046558430</v>
          </cell>
        </row>
        <row r="25">
          <cell r="B25">
            <v>272256</v>
          </cell>
          <cell r="C25">
            <v>403445600</v>
          </cell>
          <cell r="D25">
            <v>273385345</v>
          </cell>
          <cell r="L25">
            <v>240359288177</v>
          </cell>
        </row>
        <row r="26">
          <cell r="B26">
            <v>284934</v>
          </cell>
          <cell r="C26">
            <v>568616950</v>
          </cell>
          <cell r="D26">
            <v>393735416</v>
          </cell>
          <cell r="L26">
            <v>371358710916</v>
          </cell>
        </row>
        <row r="27">
          <cell r="B27">
            <v>117328</v>
          </cell>
          <cell r="C27">
            <v>204708670</v>
          </cell>
          <cell r="D27">
            <v>172921237</v>
          </cell>
          <cell r="L27">
            <v>166616709643</v>
          </cell>
        </row>
        <row r="28">
          <cell r="B28">
            <v>214451</v>
          </cell>
          <cell r="C28">
            <v>368796450</v>
          </cell>
          <cell r="D28">
            <v>281713163</v>
          </cell>
          <cell r="L28">
            <v>270134263219</v>
          </cell>
        </row>
        <row r="29">
          <cell r="B29">
            <v>273810</v>
          </cell>
          <cell r="C29">
            <v>472720150</v>
          </cell>
          <cell r="D29">
            <v>357782770</v>
          </cell>
          <cell r="L29">
            <v>350571001603</v>
          </cell>
        </row>
        <row r="30">
          <cell r="B30">
            <v>208358</v>
          </cell>
          <cell r="C30">
            <v>441636427</v>
          </cell>
          <cell r="D30">
            <v>348544593</v>
          </cell>
          <cell r="L30">
            <v>360153945216</v>
          </cell>
        </row>
        <row r="31">
          <cell r="B31">
            <v>2136</v>
          </cell>
          <cell r="C31">
            <v>2974564292</v>
          </cell>
          <cell r="D31">
            <v>3213042233</v>
          </cell>
          <cell r="L31">
            <v>2904065982398</v>
          </cell>
        </row>
        <row r="32">
          <cell r="B32">
            <v>2496</v>
          </cell>
          <cell r="C32">
            <v>4050821847</v>
          </cell>
          <cell r="D32">
            <v>3796003127</v>
          </cell>
          <cell r="L32">
            <v>3787859422873</v>
          </cell>
        </row>
        <row r="33">
          <cell r="B33">
            <v>1210</v>
          </cell>
          <cell r="C33">
            <v>1629603000</v>
          </cell>
          <cell r="D33">
            <v>1458080003</v>
          </cell>
          <cell r="L33">
            <v>1590553833005</v>
          </cell>
        </row>
      </sheetData>
      <sheetData sheetId="9"/>
      <sheetData sheetId="10">
        <row r="11">
          <cell r="B11">
            <v>188417</v>
          </cell>
          <cell r="C11">
            <v>917968775</v>
          </cell>
          <cell r="D11">
            <v>736445896</v>
          </cell>
          <cell r="L11">
            <v>876243034234</v>
          </cell>
        </row>
        <row r="12">
          <cell r="B12">
            <v>205998</v>
          </cell>
          <cell r="C12">
            <v>512181930</v>
          </cell>
          <cell r="D12">
            <v>494609262</v>
          </cell>
          <cell r="L12">
            <v>515923810422</v>
          </cell>
        </row>
        <row r="13">
          <cell r="B13">
            <v>274171</v>
          </cell>
          <cell r="C13">
            <v>1210401795</v>
          </cell>
          <cell r="D13">
            <v>989210768</v>
          </cell>
          <cell r="L13">
            <v>1149710033092</v>
          </cell>
        </row>
        <row r="14">
          <cell r="B14">
            <v>180671</v>
          </cell>
          <cell r="C14">
            <v>877056975</v>
          </cell>
          <cell r="D14">
            <v>707799829</v>
          </cell>
          <cell r="L14">
            <v>866858435993</v>
          </cell>
        </row>
        <row r="15">
          <cell r="B15">
            <v>157271</v>
          </cell>
          <cell r="C15">
            <v>469548750</v>
          </cell>
          <cell r="D15">
            <v>416729088</v>
          </cell>
          <cell r="L15">
            <v>469554243823</v>
          </cell>
        </row>
        <row r="16">
          <cell r="B16">
            <v>282946</v>
          </cell>
          <cell r="C16">
            <v>563944025</v>
          </cell>
          <cell r="D16">
            <v>504664693</v>
          </cell>
          <cell r="L16">
            <v>517731363152</v>
          </cell>
        </row>
        <row r="17">
          <cell r="B17">
            <v>326328</v>
          </cell>
          <cell r="C17">
            <v>621546855</v>
          </cell>
          <cell r="D17">
            <v>575771404</v>
          </cell>
          <cell r="L17">
            <v>587293022101</v>
          </cell>
        </row>
        <row r="18">
          <cell r="B18">
            <v>124882</v>
          </cell>
          <cell r="C18">
            <v>307086234</v>
          </cell>
          <cell r="D18">
            <v>298353461</v>
          </cell>
          <cell r="L18">
            <v>315821002128</v>
          </cell>
        </row>
        <row r="19">
          <cell r="B19">
            <v>257043</v>
          </cell>
          <cell r="C19">
            <v>475724640</v>
          </cell>
          <cell r="D19">
            <v>481065133</v>
          </cell>
          <cell r="L19">
            <v>470706902398</v>
          </cell>
        </row>
        <row r="20">
          <cell r="B20">
            <v>131043</v>
          </cell>
          <cell r="C20">
            <v>502164662</v>
          </cell>
          <cell r="D20">
            <v>440836973</v>
          </cell>
          <cell r="L20">
            <v>506983117514</v>
          </cell>
        </row>
        <row r="21">
          <cell r="B21">
            <v>263761</v>
          </cell>
          <cell r="C21">
            <v>434350000</v>
          </cell>
          <cell r="D21">
            <v>433015141</v>
          </cell>
          <cell r="L21">
            <v>402316839591</v>
          </cell>
        </row>
        <row r="22">
          <cell r="B22">
            <v>252644</v>
          </cell>
          <cell r="C22">
            <v>505947700</v>
          </cell>
          <cell r="D22">
            <v>452035116</v>
          </cell>
          <cell r="L22">
            <v>448925382387</v>
          </cell>
        </row>
        <row r="23">
          <cell r="B23">
            <v>341042</v>
          </cell>
          <cell r="C23">
            <v>772639600</v>
          </cell>
          <cell r="D23">
            <v>619924356</v>
          </cell>
          <cell r="L23">
            <v>647978373832</v>
          </cell>
        </row>
        <row r="24">
          <cell r="B24">
            <v>269024</v>
          </cell>
          <cell r="C24">
            <v>684415900</v>
          </cell>
          <cell r="D24">
            <v>589133008</v>
          </cell>
          <cell r="L24">
            <v>607205572299</v>
          </cell>
        </row>
        <row r="25">
          <cell r="B25">
            <v>274864</v>
          </cell>
          <cell r="C25">
            <v>406842850</v>
          </cell>
          <cell r="D25">
            <v>331478333</v>
          </cell>
          <cell r="L25">
            <v>292635547292</v>
          </cell>
        </row>
        <row r="26">
          <cell r="B26">
            <v>285294</v>
          </cell>
          <cell r="C26">
            <v>568943750</v>
          </cell>
          <cell r="D26">
            <v>478209453</v>
          </cell>
          <cell r="L26">
            <v>452992903298</v>
          </cell>
        </row>
        <row r="27">
          <cell r="B27">
            <v>117476</v>
          </cell>
          <cell r="C27">
            <v>205368270</v>
          </cell>
          <cell r="D27">
            <v>211906577</v>
          </cell>
          <cell r="L27">
            <v>205363750259</v>
          </cell>
        </row>
        <row r="28">
          <cell r="B28">
            <v>215335</v>
          </cell>
          <cell r="C28">
            <v>370212200</v>
          </cell>
          <cell r="D28">
            <v>346214516</v>
          </cell>
          <cell r="L28">
            <v>333423104130</v>
          </cell>
        </row>
        <row r="29">
          <cell r="B29">
            <v>275362</v>
          </cell>
          <cell r="C29">
            <v>474710750</v>
          </cell>
          <cell r="D29">
            <v>436539165</v>
          </cell>
          <cell r="L29">
            <v>428686904731</v>
          </cell>
        </row>
        <row r="30">
          <cell r="B30">
            <v>209803</v>
          </cell>
          <cell r="C30">
            <v>444391527</v>
          </cell>
          <cell r="D30">
            <v>422009528</v>
          </cell>
          <cell r="L30">
            <v>438647500942</v>
          </cell>
        </row>
        <row r="31">
          <cell r="B31">
            <v>2145</v>
          </cell>
          <cell r="C31">
            <v>2991502292</v>
          </cell>
          <cell r="D31">
            <v>3895428423</v>
          </cell>
          <cell r="L31">
            <v>3534252193101</v>
          </cell>
        </row>
        <row r="32">
          <cell r="B32">
            <v>2497</v>
          </cell>
          <cell r="C32">
            <v>4059418447</v>
          </cell>
          <cell r="D32">
            <v>4583991601</v>
          </cell>
          <cell r="L32">
            <v>4630388573188</v>
          </cell>
        </row>
        <row r="33">
          <cell r="B33">
            <v>1221</v>
          </cell>
          <cell r="C33">
            <v>1673127000</v>
          </cell>
          <cell r="D33">
            <v>1766684003</v>
          </cell>
          <cell r="L33">
            <v>1951370226413</v>
          </cell>
        </row>
      </sheetData>
      <sheetData sheetId="11"/>
      <sheetData sheetId="12">
        <row r="11">
          <cell r="B11">
            <v>189033</v>
          </cell>
          <cell r="C11">
            <v>919736125</v>
          </cell>
          <cell r="D11">
            <v>854149934</v>
          </cell>
          <cell r="L11">
            <v>1026102141214</v>
          </cell>
        </row>
        <row r="12">
          <cell r="B12">
            <v>206536</v>
          </cell>
          <cell r="C12">
            <v>513799480</v>
          </cell>
          <cell r="D12">
            <v>574687364</v>
          </cell>
          <cell r="L12">
            <v>604587648955</v>
          </cell>
        </row>
        <row r="13">
          <cell r="B13">
            <v>274998</v>
          </cell>
          <cell r="C13">
            <v>1214190945</v>
          </cell>
          <cell r="D13">
            <v>1147155265</v>
          </cell>
          <cell r="L13">
            <v>1344613278822</v>
          </cell>
        </row>
        <row r="14">
          <cell r="B14">
            <v>181215</v>
          </cell>
          <cell r="C14">
            <v>879558825</v>
          </cell>
          <cell r="D14">
            <v>820734326</v>
          </cell>
          <cell r="L14">
            <v>1015427781134</v>
          </cell>
        </row>
        <row r="15">
          <cell r="B15">
            <v>158239</v>
          </cell>
          <cell r="C15">
            <v>471759600</v>
          </cell>
          <cell r="D15">
            <v>483167888</v>
          </cell>
          <cell r="L15">
            <v>549734162089</v>
          </cell>
        </row>
        <row r="16">
          <cell r="B16">
            <v>284343</v>
          </cell>
          <cell r="C16">
            <v>566065025</v>
          </cell>
          <cell r="D16">
            <v>587454379</v>
          </cell>
          <cell r="L16">
            <v>607996781641</v>
          </cell>
        </row>
        <row r="17">
          <cell r="B17">
            <v>327208</v>
          </cell>
          <cell r="C17">
            <v>623698205</v>
          </cell>
          <cell r="D17">
            <v>670330142</v>
          </cell>
          <cell r="L17">
            <v>690581759128</v>
          </cell>
        </row>
        <row r="18">
          <cell r="B18">
            <v>125354</v>
          </cell>
          <cell r="C18">
            <v>308552684</v>
          </cell>
          <cell r="D18">
            <v>348625424</v>
          </cell>
          <cell r="L18">
            <v>372222340993</v>
          </cell>
        </row>
        <row r="19">
          <cell r="B19">
            <v>258104</v>
          </cell>
          <cell r="C19">
            <v>477585190</v>
          </cell>
          <cell r="D19">
            <v>561109722</v>
          </cell>
          <cell r="L19">
            <v>553637893045</v>
          </cell>
        </row>
        <row r="20">
          <cell r="B20">
            <v>131354</v>
          </cell>
          <cell r="C20">
            <v>503273612</v>
          </cell>
          <cell r="D20">
            <v>511657507</v>
          </cell>
          <cell r="L20">
            <v>593466523226</v>
          </cell>
        </row>
        <row r="21">
          <cell r="B21">
            <v>264617</v>
          </cell>
          <cell r="C21">
            <v>436059250</v>
          </cell>
          <cell r="D21">
            <v>504606095</v>
          </cell>
          <cell r="L21">
            <v>472440324017</v>
          </cell>
        </row>
        <row r="22">
          <cell r="B22">
            <v>253694</v>
          </cell>
          <cell r="C22">
            <v>508400400</v>
          </cell>
          <cell r="D22">
            <v>525496848</v>
          </cell>
          <cell r="L22">
            <v>526057386626</v>
          </cell>
        </row>
        <row r="23">
          <cell r="B23">
            <v>344178</v>
          </cell>
          <cell r="C23">
            <v>778865700</v>
          </cell>
          <cell r="D23">
            <v>721354776</v>
          </cell>
          <cell r="L23">
            <v>760107349351</v>
          </cell>
        </row>
        <row r="24">
          <cell r="B24">
            <v>270461</v>
          </cell>
          <cell r="C24">
            <v>688384200</v>
          </cell>
          <cell r="D24">
            <v>684417149</v>
          </cell>
          <cell r="L24">
            <v>710251964015</v>
          </cell>
        </row>
        <row r="25">
          <cell r="B25">
            <v>277467</v>
          </cell>
          <cell r="C25">
            <v>407923650</v>
          </cell>
          <cell r="D25">
            <v>385054631</v>
          </cell>
          <cell r="L25">
            <v>341366905151</v>
          </cell>
        </row>
        <row r="26">
          <cell r="B26">
            <v>288660</v>
          </cell>
          <cell r="C26">
            <v>573350550</v>
          </cell>
          <cell r="D26">
            <v>551786548</v>
          </cell>
          <cell r="L26">
            <v>525094362111</v>
          </cell>
        </row>
        <row r="27">
          <cell r="B27">
            <v>117667</v>
          </cell>
          <cell r="C27">
            <v>205948770</v>
          </cell>
          <cell r="D27">
            <v>246355671</v>
          </cell>
          <cell r="L27">
            <v>240528911629</v>
          </cell>
        </row>
        <row r="28">
          <cell r="B28">
            <v>216435</v>
          </cell>
          <cell r="C28">
            <v>372170050</v>
          </cell>
          <cell r="D28">
            <v>403030609</v>
          </cell>
          <cell r="L28">
            <v>391415524268</v>
          </cell>
        </row>
        <row r="29">
          <cell r="B29">
            <v>277449</v>
          </cell>
          <cell r="C29">
            <v>478077200</v>
          </cell>
          <cell r="D29">
            <v>508257651</v>
          </cell>
          <cell r="L29">
            <v>503385237727</v>
          </cell>
        </row>
        <row r="30">
          <cell r="B30">
            <v>210696</v>
          </cell>
          <cell r="C30">
            <v>445763727</v>
          </cell>
          <cell r="D30">
            <v>491913541</v>
          </cell>
          <cell r="L30">
            <v>516106983487</v>
          </cell>
        </row>
        <row r="31">
          <cell r="B31">
            <v>2153</v>
          </cell>
          <cell r="C31">
            <v>3005628892</v>
          </cell>
          <cell r="D31">
            <v>4448421075</v>
          </cell>
          <cell r="L31">
            <v>4098125354842</v>
          </cell>
        </row>
        <row r="32">
          <cell r="B32">
            <v>2497</v>
          </cell>
          <cell r="C32">
            <v>4070826447</v>
          </cell>
          <cell r="D32">
            <v>5264921704</v>
          </cell>
          <cell r="L32">
            <v>5396871075559</v>
          </cell>
        </row>
        <row r="33">
          <cell r="B33">
            <v>1226</v>
          </cell>
          <cell r="C33">
            <v>1679457000</v>
          </cell>
          <cell r="D33">
            <v>2050810569</v>
          </cell>
          <cell r="L33">
            <v>2292157061861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P"/>
      <sheetName val="2"/>
      <sheetName val="s.d.2"/>
      <sheetName val="3"/>
      <sheetName val="s.d.3"/>
      <sheetName val="4"/>
      <sheetName val="s.d.4"/>
      <sheetName val="5"/>
      <sheetName val="s.d.5"/>
      <sheetName val="6"/>
      <sheetName val="s.d.6"/>
      <sheetName val="7"/>
      <sheetName val="s.d.7"/>
      <sheetName val="8"/>
      <sheetName val="s.d.8"/>
      <sheetName val="9"/>
      <sheetName val="s.d.9"/>
      <sheetName val="10"/>
      <sheetName val="s.d.10"/>
      <sheetName val="11"/>
      <sheetName val="s.d.11"/>
      <sheetName val="12"/>
      <sheetName val="s.d.12"/>
    </sheetNames>
    <sheetDataSet>
      <sheetData sheetId="0">
        <row r="11">
          <cell r="D11">
            <v>107936342</v>
          </cell>
          <cell r="L11">
            <v>108473628307</v>
          </cell>
        </row>
        <row r="12">
          <cell r="D12">
            <v>73449189</v>
          </cell>
          <cell r="L12">
            <v>64675577107</v>
          </cell>
        </row>
        <row r="13">
          <cell r="D13">
            <v>147869768</v>
          </cell>
          <cell r="L13">
            <v>144434170851</v>
          </cell>
        </row>
        <row r="14">
          <cell r="D14">
            <v>115788265</v>
          </cell>
          <cell r="L14">
            <v>120684511101</v>
          </cell>
        </row>
        <row r="15">
          <cell r="D15">
            <v>60857348</v>
          </cell>
          <cell r="L15">
            <v>58963779869</v>
          </cell>
        </row>
        <row r="16">
          <cell r="D16">
            <v>68308604</v>
          </cell>
          <cell r="L16">
            <v>59463164940</v>
          </cell>
        </row>
        <row r="17">
          <cell r="D17">
            <v>82268649</v>
          </cell>
          <cell r="L17">
            <v>70646992965</v>
          </cell>
        </row>
        <row r="18">
          <cell r="D18">
            <v>44849197</v>
          </cell>
          <cell r="L18">
            <v>39987860355</v>
          </cell>
        </row>
        <row r="19">
          <cell r="D19">
            <v>71012198</v>
          </cell>
          <cell r="L19">
            <v>58997307335</v>
          </cell>
        </row>
        <row r="20">
          <cell r="D20">
            <v>63612279</v>
          </cell>
          <cell r="L20">
            <v>61679125717</v>
          </cell>
        </row>
        <row r="21">
          <cell r="D21">
            <v>58069136</v>
          </cell>
          <cell r="L21">
            <v>45905240341</v>
          </cell>
        </row>
        <row r="22">
          <cell r="D22">
            <v>63578290</v>
          </cell>
          <cell r="L22">
            <v>54309378883</v>
          </cell>
        </row>
        <row r="23">
          <cell r="D23">
            <v>78264691</v>
          </cell>
          <cell r="L23">
            <v>69559722141</v>
          </cell>
        </row>
        <row r="24">
          <cell r="D24">
            <v>80214441</v>
          </cell>
          <cell r="L24">
            <v>70229198658</v>
          </cell>
        </row>
        <row r="25">
          <cell r="D25">
            <v>45729779</v>
          </cell>
          <cell r="L25">
            <v>35374321877</v>
          </cell>
        </row>
        <row r="26">
          <cell r="D26">
            <v>65676886</v>
          </cell>
          <cell r="L26">
            <v>54718100423</v>
          </cell>
        </row>
        <row r="27">
          <cell r="D27">
            <v>30722638</v>
          </cell>
          <cell r="L27">
            <v>25069609370</v>
          </cell>
        </row>
        <row r="28">
          <cell r="D28">
            <v>48911015</v>
          </cell>
          <cell r="L28">
            <v>40396384101</v>
          </cell>
        </row>
        <row r="29">
          <cell r="D29">
            <v>60955020</v>
          </cell>
          <cell r="L29">
            <v>50618446678</v>
          </cell>
        </row>
        <row r="30">
          <cell r="D30">
            <v>58830393</v>
          </cell>
          <cell r="L30">
            <v>52083673398</v>
          </cell>
        </row>
        <row r="31">
          <cell r="D31">
            <v>599440282</v>
          </cell>
          <cell r="L31">
            <v>469732662327</v>
          </cell>
        </row>
        <row r="32">
          <cell r="D32">
            <v>754939443</v>
          </cell>
          <cell r="L32">
            <v>629691190902</v>
          </cell>
        </row>
        <row r="33">
          <cell r="D33">
            <v>280870980</v>
          </cell>
          <cell r="L33">
            <v>258107979196</v>
          </cell>
        </row>
        <row r="34">
          <cell r="D34">
            <v>3062154833</v>
          </cell>
          <cell r="L34">
            <v>2643802026842</v>
          </cell>
        </row>
      </sheetData>
      <sheetData sheetId="1"/>
      <sheetData sheetId="2">
        <row r="11">
          <cell r="D11">
            <v>221458042</v>
          </cell>
          <cell r="L11">
            <v>259683422289</v>
          </cell>
        </row>
        <row r="12">
          <cell r="D12">
            <v>147485532</v>
          </cell>
          <cell r="L12">
            <v>131392510021</v>
          </cell>
        </row>
        <row r="13">
          <cell r="D13">
            <v>291695764</v>
          </cell>
          <cell r="L13">
            <v>287736543220</v>
          </cell>
        </row>
        <row r="14">
          <cell r="D14">
            <v>225338280</v>
          </cell>
          <cell r="L14">
            <v>235114344487</v>
          </cell>
        </row>
        <row r="15">
          <cell r="D15">
            <v>122022255</v>
          </cell>
          <cell r="L15">
            <v>116755407235</v>
          </cell>
        </row>
        <row r="16">
          <cell r="D16">
            <v>144438796</v>
          </cell>
          <cell r="L16">
            <v>127119084494</v>
          </cell>
        </row>
        <row r="17">
          <cell r="D17">
            <v>165168385</v>
          </cell>
          <cell r="L17">
            <v>143880918875</v>
          </cell>
        </row>
        <row r="18">
          <cell r="D18">
            <v>90405197</v>
          </cell>
          <cell r="L18">
            <v>81439395397</v>
          </cell>
        </row>
        <row r="19">
          <cell r="D19">
            <v>142042023</v>
          </cell>
          <cell r="L19">
            <v>118792162131</v>
          </cell>
        </row>
        <row r="20">
          <cell r="D20">
            <v>129321791</v>
          </cell>
          <cell r="L20">
            <v>126528157532</v>
          </cell>
        </row>
        <row r="21">
          <cell r="D21">
            <v>120173282</v>
          </cell>
          <cell r="L21">
            <v>96471003795</v>
          </cell>
        </row>
        <row r="22">
          <cell r="D22">
            <v>133237572</v>
          </cell>
          <cell r="L22">
            <v>114371870242</v>
          </cell>
        </row>
        <row r="23">
          <cell r="D23">
            <v>166581378</v>
          </cell>
          <cell r="L23">
            <v>148927104857</v>
          </cell>
        </row>
        <row r="24">
          <cell r="D24">
            <v>164759755</v>
          </cell>
          <cell r="L24">
            <v>145534644707</v>
          </cell>
        </row>
        <row r="25">
          <cell r="D25">
            <v>93326366</v>
          </cell>
          <cell r="L25">
            <v>72601336385</v>
          </cell>
        </row>
        <row r="26">
          <cell r="D26">
            <v>135109773</v>
          </cell>
          <cell r="L26">
            <v>113021962710</v>
          </cell>
        </row>
        <row r="27">
          <cell r="D27">
            <v>58673776</v>
          </cell>
          <cell r="L27">
            <v>48711897113</v>
          </cell>
        </row>
        <row r="28">
          <cell r="D28">
            <v>99579807</v>
          </cell>
          <cell r="L28">
            <v>82789637523</v>
          </cell>
        </row>
        <row r="29">
          <cell r="D29">
            <v>124600021</v>
          </cell>
          <cell r="L29">
            <v>104524475099</v>
          </cell>
        </row>
        <row r="30">
          <cell r="D30">
            <v>121408556</v>
          </cell>
          <cell r="L30">
            <v>108282585496</v>
          </cell>
        </row>
        <row r="31">
          <cell r="D31">
            <v>1167298727</v>
          </cell>
          <cell r="L31">
            <v>914249729226</v>
          </cell>
        </row>
        <row r="32">
          <cell r="D32">
            <v>1496860657</v>
          </cell>
          <cell r="L32">
            <v>1250112989866</v>
          </cell>
        </row>
        <row r="33">
          <cell r="D33">
            <v>545215571</v>
          </cell>
          <cell r="L33">
            <v>501588338983</v>
          </cell>
        </row>
        <row r="34">
          <cell r="D34">
            <v>6106201306</v>
          </cell>
          <cell r="L34">
            <v>5329629521683</v>
          </cell>
        </row>
      </sheetData>
      <sheetData sheetId="3"/>
      <sheetData sheetId="4">
        <row r="11">
          <cell r="D11">
            <v>338142784</v>
          </cell>
          <cell r="L11">
            <v>344027489907</v>
          </cell>
        </row>
        <row r="12">
          <cell r="D12">
            <v>223276126</v>
          </cell>
          <cell r="L12">
            <v>199731264613</v>
          </cell>
        </row>
        <row r="13">
          <cell r="D13">
            <v>453743114</v>
          </cell>
          <cell r="L13">
            <v>449837861776</v>
          </cell>
        </row>
        <row r="14">
          <cell r="D14">
            <v>339200800</v>
          </cell>
          <cell r="L14">
            <v>354645825325</v>
          </cell>
        </row>
        <row r="15">
          <cell r="D15">
            <v>186186917</v>
          </cell>
          <cell r="L15">
            <v>178624589669</v>
          </cell>
        </row>
        <row r="16">
          <cell r="D16">
            <v>221316005</v>
          </cell>
          <cell r="L16">
            <v>195217755149</v>
          </cell>
        </row>
        <row r="17">
          <cell r="D17">
            <v>254238452</v>
          </cell>
          <cell r="L17">
            <v>222033768781</v>
          </cell>
        </row>
        <row r="18">
          <cell r="D18">
            <v>138916664</v>
          </cell>
          <cell r="L18">
            <v>125848945714</v>
          </cell>
        </row>
        <row r="19">
          <cell r="D19">
            <v>216146508</v>
          </cell>
          <cell r="L19">
            <v>181565747090</v>
          </cell>
        </row>
        <row r="20">
          <cell r="D20">
            <v>199375666</v>
          </cell>
          <cell r="L20">
            <v>196173146312</v>
          </cell>
        </row>
        <row r="21">
          <cell r="D21">
            <v>186958435</v>
          </cell>
          <cell r="L21">
            <v>150739332120</v>
          </cell>
        </row>
        <row r="22">
          <cell r="D22">
            <v>203569779</v>
          </cell>
          <cell r="L22">
            <v>175389197353</v>
          </cell>
        </row>
        <row r="23">
          <cell r="D23">
            <v>264676075</v>
          </cell>
          <cell r="L23">
            <v>234480232993</v>
          </cell>
        </row>
        <row r="24">
          <cell r="D24">
            <v>258681951</v>
          </cell>
          <cell r="L24">
            <v>229302726930</v>
          </cell>
        </row>
        <row r="25">
          <cell r="D25">
            <v>144710691</v>
          </cell>
          <cell r="L25">
            <v>113046730320</v>
          </cell>
        </row>
        <row r="26">
          <cell r="D26">
            <v>209598301</v>
          </cell>
          <cell r="L26">
            <v>175727378382</v>
          </cell>
        </row>
        <row r="27">
          <cell r="D27">
            <v>93115388</v>
          </cell>
          <cell r="L27">
            <v>77616656864</v>
          </cell>
        </row>
        <row r="28">
          <cell r="D28">
            <v>151878936</v>
          </cell>
          <cell r="L28">
            <v>126886717920</v>
          </cell>
        </row>
        <row r="29">
          <cell r="D29">
            <v>190380712</v>
          </cell>
          <cell r="L29">
            <v>160336836902</v>
          </cell>
        </row>
        <row r="30">
          <cell r="D30">
            <v>189747893</v>
          </cell>
          <cell r="L30">
            <v>169828051175</v>
          </cell>
        </row>
        <row r="31">
          <cell r="D31">
            <v>1788012626</v>
          </cell>
          <cell r="L31">
            <v>1401386456977</v>
          </cell>
        </row>
        <row r="32">
          <cell r="D32">
            <v>2300002177</v>
          </cell>
          <cell r="L32">
            <v>1923506141959</v>
          </cell>
        </row>
        <row r="33">
          <cell r="D33">
            <v>833648402</v>
          </cell>
          <cell r="L33">
            <v>767200391550</v>
          </cell>
        </row>
        <row r="34">
          <cell r="D34">
            <v>9385524402</v>
          </cell>
          <cell r="L34">
            <v>8153153245781</v>
          </cell>
        </row>
      </sheetData>
      <sheetData sheetId="5"/>
      <sheetData sheetId="6">
        <row r="11">
          <cell r="D11">
            <v>470617685</v>
          </cell>
          <cell r="L11">
            <v>487256739269</v>
          </cell>
        </row>
        <row r="12">
          <cell r="D12">
            <v>309696165</v>
          </cell>
          <cell r="L12">
            <v>280376229753</v>
          </cell>
        </row>
        <row r="13">
          <cell r="D13">
            <v>626410807</v>
          </cell>
          <cell r="L13">
            <v>630031279376</v>
          </cell>
        </row>
        <row r="14">
          <cell r="D14">
            <v>598950458</v>
          </cell>
          <cell r="L14">
            <v>497398279553</v>
          </cell>
        </row>
        <row r="15">
          <cell r="D15">
            <v>256849918</v>
          </cell>
          <cell r="L15">
            <v>250085182384</v>
          </cell>
        </row>
        <row r="16">
          <cell r="D16">
            <v>304042381</v>
          </cell>
          <cell r="L16">
            <v>271301344146</v>
          </cell>
        </row>
        <row r="17">
          <cell r="D17">
            <v>351664544</v>
          </cell>
          <cell r="L17">
            <v>310746707621</v>
          </cell>
        </row>
        <row r="18">
          <cell r="D18">
            <v>192450879</v>
          </cell>
          <cell r="L18">
            <v>176335648772</v>
          </cell>
        </row>
        <row r="19">
          <cell r="D19">
            <v>298306621</v>
          </cell>
          <cell r="L19">
            <v>253446668902</v>
          </cell>
        </row>
        <row r="20">
          <cell r="D20">
            <v>275635923</v>
          </cell>
          <cell r="L20">
            <v>275403568695</v>
          </cell>
        </row>
        <row r="21">
          <cell r="D21">
            <v>257841939</v>
          </cell>
          <cell r="L21">
            <v>210212821681</v>
          </cell>
        </row>
        <row r="22">
          <cell r="D22">
            <v>279429350</v>
          </cell>
          <cell r="L22">
            <v>243554837447</v>
          </cell>
        </row>
        <row r="23">
          <cell r="D23">
            <v>364785223</v>
          </cell>
          <cell r="L23">
            <v>328991147974</v>
          </cell>
        </row>
        <row r="24">
          <cell r="D24">
            <v>357997273</v>
          </cell>
          <cell r="L24">
            <v>321465517000</v>
          </cell>
        </row>
        <row r="25">
          <cell r="D25">
            <v>197979854</v>
          </cell>
          <cell r="L25">
            <v>156565571767</v>
          </cell>
        </row>
        <row r="26">
          <cell r="D26">
            <v>288903974</v>
          </cell>
          <cell r="L26">
            <v>244848846843</v>
          </cell>
        </row>
        <row r="27">
          <cell r="D27">
            <v>128408061</v>
          </cell>
          <cell r="L27">
            <v>108148115544</v>
          </cell>
        </row>
        <row r="28">
          <cell r="D28">
            <v>210514398</v>
          </cell>
          <cell r="L28">
            <v>177774971147</v>
          </cell>
        </row>
        <row r="29">
          <cell r="D29">
            <v>265257863</v>
          </cell>
          <cell r="L29">
            <v>225890549794</v>
          </cell>
        </row>
        <row r="30">
          <cell r="D30">
            <v>260732769</v>
          </cell>
          <cell r="L30">
            <v>236397301378</v>
          </cell>
        </row>
        <row r="31">
          <cell r="D31">
            <v>2428766681</v>
          </cell>
          <cell r="L31">
            <v>1922000952229</v>
          </cell>
        </row>
        <row r="32">
          <cell r="D32">
            <v>3103786196</v>
          </cell>
          <cell r="L32">
            <v>2629120094741</v>
          </cell>
        </row>
        <row r="33">
          <cell r="D33">
            <v>1127136857</v>
          </cell>
          <cell r="L33">
            <v>1050509581801</v>
          </cell>
        </row>
        <row r="34">
          <cell r="D34">
            <v>12956165819</v>
          </cell>
          <cell r="L34">
            <v>11287861957817</v>
          </cell>
        </row>
      </sheetData>
      <sheetData sheetId="7"/>
      <sheetData sheetId="8">
        <row r="11">
          <cell r="D11">
            <v>595644543</v>
          </cell>
          <cell r="L11">
            <v>624547180283</v>
          </cell>
        </row>
        <row r="12">
          <cell r="D12">
            <v>391635696</v>
          </cell>
          <cell r="L12">
            <v>358297900234</v>
          </cell>
        </row>
        <row r="13">
          <cell r="D13">
            <v>802112807</v>
          </cell>
          <cell r="L13">
            <v>817872234713</v>
          </cell>
        </row>
        <row r="14">
          <cell r="D14">
            <v>591581871</v>
          </cell>
          <cell r="L14">
            <v>636985214445</v>
          </cell>
        </row>
        <row r="15">
          <cell r="D15">
            <v>327352402</v>
          </cell>
          <cell r="L15">
            <v>322254787782</v>
          </cell>
        </row>
        <row r="16">
          <cell r="D16">
            <v>389417210</v>
          </cell>
          <cell r="L16">
            <v>351172735626</v>
          </cell>
        </row>
        <row r="17">
          <cell r="D17">
            <v>445728635</v>
          </cell>
          <cell r="L17">
            <v>398224359838</v>
          </cell>
        </row>
        <row r="18">
          <cell r="D18">
            <v>244373493</v>
          </cell>
          <cell r="L18">
            <v>226412161736</v>
          </cell>
        </row>
        <row r="19">
          <cell r="D19">
            <v>379924557</v>
          </cell>
          <cell r="L19">
            <v>326078275620</v>
          </cell>
        </row>
        <row r="20">
          <cell r="D20">
            <v>352368238</v>
          </cell>
          <cell r="L20">
            <v>356615926783</v>
          </cell>
        </row>
        <row r="21">
          <cell r="D21">
            <v>330024270</v>
          </cell>
          <cell r="L21">
            <v>271735854053</v>
          </cell>
        </row>
        <row r="22">
          <cell r="D22">
            <v>357044992</v>
          </cell>
          <cell r="L22">
            <v>314161126546</v>
          </cell>
        </row>
        <row r="23">
          <cell r="D23">
            <v>465570996</v>
          </cell>
          <cell r="L23">
            <v>425425883683</v>
          </cell>
        </row>
        <row r="24">
          <cell r="D24">
            <v>458511417</v>
          </cell>
          <cell r="L24">
            <v>415767859722</v>
          </cell>
        </row>
        <row r="25">
          <cell r="D25">
            <v>251618611</v>
          </cell>
          <cell r="L25">
            <v>200593332054</v>
          </cell>
        </row>
        <row r="26">
          <cell r="D26">
            <v>368448142</v>
          </cell>
          <cell r="L26">
            <v>314734397407</v>
          </cell>
        </row>
        <row r="27">
          <cell r="D27">
            <v>164369022</v>
          </cell>
          <cell r="L27">
            <v>139847569808</v>
          </cell>
        </row>
        <row r="28">
          <cell r="D28">
            <v>268802284</v>
          </cell>
          <cell r="L28">
            <v>229128507548</v>
          </cell>
        </row>
        <row r="29">
          <cell r="D29">
            <v>338673283</v>
          </cell>
          <cell r="L29">
            <v>291447291027</v>
          </cell>
        </row>
        <row r="30">
          <cell r="D30">
            <v>332332390</v>
          </cell>
          <cell r="L30">
            <v>304505899875</v>
          </cell>
        </row>
        <row r="31">
          <cell r="D31">
            <v>3067764424</v>
          </cell>
          <cell r="L31">
            <v>2442018788561</v>
          </cell>
        </row>
        <row r="32">
          <cell r="D32">
            <v>3926656883</v>
          </cell>
          <cell r="L32">
            <v>3353471142806</v>
          </cell>
        </row>
        <row r="33">
          <cell r="D33">
            <v>1428243272</v>
          </cell>
          <cell r="L33">
            <v>1341425221887</v>
          </cell>
        </row>
        <row r="34">
          <cell r="D34">
            <v>16278199438</v>
          </cell>
          <cell r="L34">
            <v>14462723652037</v>
          </cell>
        </row>
      </sheetData>
      <sheetData sheetId="9"/>
      <sheetData sheetId="10">
        <row r="11">
          <cell r="D11">
            <v>725233599</v>
          </cell>
          <cell r="L11">
            <v>766120003515</v>
          </cell>
        </row>
        <row r="12">
          <cell r="D12">
            <v>477264864</v>
          </cell>
          <cell r="L12">
            <v>439897226746</v>
          </cell>
        </row>
        <row r="13">
          <cell r="D13">
            <v>969790313</v>
          </cell>
          <cell r="L13">
            <v>996776451831</v>
          </cell>
        </row>
        <row r="14">
          <cell r="D14">
            <v>713067654</v>
          </cell>
          <cell r="L14">
            <v>773848176540</v>
          </cell>
        </row>
        <row r="15">
          <cell r="D15">
            <v>398917594</v>
          </cell>
          <cell r="L15">
            <v>395703547870</v>
          </cell>
        </row>
        <row r="16">
          <cell r="D16">
            <v>473215764</v>
          </cell>
          <cell r="L16">
            <v>429734612001</v>
          </cell>
        </row>
        <row r="17">
          <cell r="D17">
            <v>542987905</v>
          </cell>
          <cell r="L17">
            <v>488431931446</v>
          </cell>
        </row>
        <row r="18">
          <cell r="D18">
            <v>295048872</v>
          </cell>
          <cell r="L18">
            <v>275309046895</v>
          </cell>
        </row>
        <row r="19">
          <cell r="D19">
            <v>459689769</v>
          </cell>
          <cell r="L19">
            <v>397067330464</v>
          </cell>
        </row>
        <row r="20">
          <cell r="D20">
            <v>427478581</v>
          </cell>
          <cell r="L20">
            <v>435840164355</v>
          </cell>
        </row>
        <row r="21">
          <cell r="D21">
            <v>400878798</v>
          </cell>
          <cell r="L21">
            <v>332082446377</v>
          </cell>
        </row>
        <row r="22">
          <cell r="D22">
            <v>433797562</v>
          </cell>
          <cell r="L22">
            <v>383865628203</v>
          </cell>
        </row>
        <row r="23">
          <cell r="D23">
            <v>564285136</v>
          </cell>
          <cell r="L23">
            <v>519699470293</v>
          </cell>
        </row>
        <row r="24">
          <cell r="D24">
            <v>556214389</v>
          </cell>
          <cell r="L24">
            <v>507532706306</v>
          </cell>
        </row>
        <row r="25">
          <cell r="D25">
            <v>303933187</v>
          </cell>
          <cell r="L25">
            <v>242875726020</v>
          </cell>
        </row>
        <row r="26">
          <cell r="D26">
            <v>447791526</v>
          </cell>
          <cell r="L26">
            <v>384438591326</v>
          </cell>
        </row>
        <row r="27">
          <cell r="D27">
            <v>199167277</v>
          </cell>
          <cell r="L27">
            <v>170440061931</v>
          </cell>
        </row>
        <row r="28">
          <cell r="D28">
            <v>327384905</v>
          </cell>
          <cell r="L28">
            <v>280704165972</v>
          </cell>
        </row>
        <row r="29">
          <cell r="D29">
            <v>411545286</v>
          </cell>
          <cell r="L29">
            <v>356495512600</v>
          </cell>
        </row>
        <row r="30">
          <cell r="D30">
            <v>401840110</v>
          </cell>
          <cell r="L30">
            <v>370491156334</v>
          </cell>
        </row>
        <row r="31">
          <cell r="D31">
            <v>3691923138</v>
          </cell>
          <cell r="L31">
            <v>2951158487274</v>
          </cell>
        </row>
        <row r="32">
          <cell r="D32">
            <v>4668178515</v>
          </cell>
          <cell r="L32">
            <v>4016494321020</v>
          </cell>
        </row>
        <row r="33">
          <cell r="D33">
            <v>1720660568</v>
          </cell>
          <cell r="L33">
            <v>1623742873412</v>
          </cell>
        </row>
        <row r="34">
          <cell r="D34">
            <v>19610295312</v>
          </cell>
          <cell r="L34">
            <v>17538749638731</v>
          </cell>
        </row>
      </sheetData>
      <sheetData sheetId="11"/>
      <sheetData sheetId="12">
        <row r="11">
          <cell r="D11">
            <v>847544620</v>
          </cell>
          <cell r="L11">
            <v>902828537902</v>
          </cell>
        </row>
        <row r="12">
          <cell r="D12">
            <v>559439973</v>
          </cell>
          <cell r="L12">
            <v>520098731443</v>
          </cell>
        </row>
        <row r="13">
          <cell r="D13">
            <v>1135795946</v>
          </cell>
          <cell r="L13">
            <v>1177767233603</v>
          </cell>
        </row>
        <row r="14">
          <cell r="D14">
            <v>829900185</v>
          </cell>
          <cell r="L14">
            <v>908233095824</v>
          </cell>
        </row>
        <row r="15">
          <cell r="D15">
            <v>465885465</v>
          </cell>
          <cell r="L15">
            <v>466511866199</v>
          </cell>
        </row>
        <row r="16">
          <cell r="D16">
            <v>554952917</v>
          </cell>
          <cell r="L16">
            <v>508008047485</v>
          </cell>
        </row>
        <row r="17">
          <cell r="D17">
            <v>635936396</v>
          </cell>
          <cell r="L17">
            <v>577416990105</v>
          </cell>
        </row>
        <row r="18">
          <cell r="D18">
            <v>344131171</v>
          </cell>
          <cell r="L18">
            <v>323768356639</v>
          </cell>
        </row>
        <row r="19">
          <cell r="D19">
            <v>538532116</v>
          </cell>
          <cell r="L19">
            <v>469123919776</v>
          </cell>
        </row>
        <row r="20">
          <cell r="D20">
            <v>506561607</v>
          </cell>
          <cell r="L20">
            <v>520192705636</v>
          </cell>
        </row>
        <row r="21">
          <cell r="D21">
            <v>470649208</v>
          </cell>
          <cell r="L21">
            <v>393089487202</v>
          </cell>
        </row>
        <row r="22">
          <cell r="D22">
            <v>508125847</v>
          </cell>
          <cell r="L22">
            <v>453485286726</v>
          </cell>
        </row>
        <row r="23">
          <cell r="D23">
            <v>662062030</v>
          </cell>
          <cell r="L23">
            <v>615419872942</v>
          </cell>
        </row>
        <row r="24">
          <cell r="D24">
            <v>654856020</v>
          </cell>
          <cell r="L24">
            <v>603205027649</v>
          </cell>
        </row>
        <row r="25">
          <cell r="D25">
            <v>356748852</v>
          </cell>
          <cell r="L25">
            <v>287333593530</v>
          </cell>
        </row>
        <row r="26">
          <cell r="D26">
            <v>525140649</v>
          </cell>
          <cell r="L26">
            <v>458131115900</v>
          </cell>
        </row>
        <row r="27">
          <cell r="D27">
            <v>234681464</v>
          </cell>
          <cell r="L27">
            <v>202524795508</v>
          </cell>
        </row>
        <row r="28">
          <cell r="D28">
            <v>381918833</v>
          </cell>
          <cell r="L28">
            <v>330126750627</v>
          </cell>
        </row>
        <row r="29">
          <cell r="D29">
            <v>482269496</v>
          </cell>
          <cell r="L29">
            <v>421431193867</v>
          </cell>
        </row>
        <row r="30">
          <cell r="D30">
            <v>470083712</v>
          </cell>
          <cell r="L30">
            <v>436831860641</v>
          </cell>
        </row>
        <row r="31">
          <cell r="D31">
            <v>4366007336</v>
          </cell>
          <cell r="L31">
            <v>3524901247819</v>
          </cell>
        </row>
        <row r="32">
          <cell r="D32">
            <v>5437872467</v>
          </cell>
          <cell r="L32">
            <v>4736011831030</v>
          </cell>
        </row>
        <row r="33">
          <cell r="D33">
            <v>2011028346</v>
          </cell>
          <cell r="L33">
            <v>1919173751198</v>
          </cell>
        </row>
        <row r="34">
          <cell r="D34">
            <v>22980124656</v>
          </cell>
          <cell r="L34">
            <v>20755615299251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1">
          <cell r="B11">
            <v>184918</v>
          </cell>
          <cell r="C11">
            <v>903321075</v>
          </cell>
        </row>
        <row r="12">
          <cell r="B12">
            <v>200993</v>
          </cell>
          <cell r="C12">
            <v>500913830</v>
          </cell>
        </row>
        <row r="13">
          <cell r="B13">
            <v>270389</v>
          </cell>
          <cell r="C13">
            <v>1192599395</v>
          </cell>
        </row>
        <row r="14">
          <cell r="B14">
            <v>176397</v>
          </cell>
          <cell r="C14">
            <v>859228725</v>
          </cell>
        </row>
        <row r="15">
          <cell r="B15">
            <v>152577</v>
          </cell>
          <cell r="C15">
            <v>456363650</v>
          </cell>
        </row>
        <row r="16">
          <cell r="B16">
            <v>272030</v>
          </cell>
          <cell r="C16">
            <v>545066075</v>
          </cell>
        </row>
        <row r="17">
          <cell r="B17">
            <v>311354</v>
          </cell>
          <cell r="C17">
            <v>594851105</v>
          </cell>
        </row>
        <row r="18">
          <cell r="B18">
            <v>122530</v>
          </cell>
          <cell r="C18">
            <v>297753234</v>
          </cell>
        </row>
        <row r="19">
          <cell r="B19">
            <v>248347</v>
          </cell>
          <cell r="C19">
            <v>462887290</v>
          </cell>
        </row>
        <row r="20">
          <cell r="B20">
            <v>128555</v>
          </cell>
          <cell r="C20">
            <v>493512562</v>
          </cell>
        </row>
        <row r="21">
          <cell r="B21">
            <v>257916</v>
          </cell>
          <cell r="C21">
            <v>422798350</v>
          </cell>
        </row>
        <row r="22">
          <cell r="B22">
            <v>238571</v>
          </cell>
          <cell r="C22">
            <v>485046900</v>
          </cell>
        </row>
        <row r="23">
          <cell r="B23">
            <v>323787</v>
          </cell>
          <cell r="C23">
            <v>736556800</v>
          </cell>
        </row>
        <row r="24">
          <cell r="B24">
            <v>259260</v>
          </cell>
          <cell r="C24">
            <v>650812800</v>
          </cell>
        </row>
        <row r="25">
          <cell r="B25">
            <v>259592</v>
          </cell>
          <cell r="C25">
            <v>383175500</v>
          </cell>
        </row>
        <row r="26">
          <cell r="B26">
            <v>272831</v>
          </cell>
          <cell r="C26">
            <v>548276550</v>
          </cell>
        </row>
        <row r="27">
          <cell r="B27">
            <v>114462</v>
          </cell>
          <cell r="C27">
            <v>199736370</v>
          </cell>
        </row>
        <row r="28">
          <cell r="B28">
            <v>208038</v>
          </cell>
          <cell r="C28">
            <v>358835550</v>
          </cell>
        </row>
        <row r="29">
          <cell r="B29">
            <v>264038</v>
          </cell>
          <cell r="C29">
            <v>457050900</v>
          </cell>
        </row>
        <row r="30">
          <cell r="B30">
            <v>203321</v>
          </cell>
          <cell r="C30">
            <v>432038727</v>
          </cell>
        </row>
        <row r="31">
          <cell r="B31">
            <v>2084</v>
          </cell>
          <cell r="C31">
            <v>2870501892</v>
          </cell>
        </row>
        <row r="32">
          <cell r="B32">
            <v>2484</v>
          </cell>
          <cell r="C32">
            <v>4025341847</v>
          </cell>
        </row>
        <row r="33">
          <cell r="B33">
            <v>1190</v>
          </cell>
          <cell r="C33">
            <v>1584066000</v>
          </cell>
        </row>
        <row r="34">
          <cell r="B34">
            <v>4475664</v>
          </cell>
          <cell r="C34">
            <v>19460735127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/>
  </sheetPr>
  <dimension ref="A1:J28"/>
  <sheetViews>
    <sheetView topLeftCell="A13" zoomScale="75" zoomScaleNormal="75" zoomScaleSheetLayoutView="75" workbookViewId="0">
      <selection activeCell="C34" sqref="C34"/>
    </sheetView>
  </sheetViews>
  <sheetFormatPr defaultColWidth="12.5703125" defaultRowHeight="15" customHeight="1"/>
  <cols>
    <col min="1" max="1" width="39.42578125" style="1" bestFit="1" customWidth="1"/>
    <col min="2" max="2" width="16.28515625" style="1" customWidth="1"/>
    <col min="3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40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'[1]1'!B11-[2]s.d.12!B11</f>
        <v>653</v>
      </c>
      <c r="C5" s="8">
        <f>[1]s.d.2!B11-[2]s.d.12!B11</f>
        <v>947</v>
      </c>
      <c r="D5" s="8">
        <f>[1]s.d.3!B11-[2]s.d.12!B11</f>
        <v>1515</v>
      </c>
      <c r="E5" s="8">
        <f>'[1]s.d. 4'!B11-[2]s.d.12!B11</f>
        <v>2531</v>
      </c>
      <c r="F5" s="8">
        <f>[1]s.d.5!B11-[2]s.d.12!B11</f>
        <v>2910</v>
      </c>
      <c r="G5" s="8">
        <f>[1]s.d.6!B11-[2]s.d.12!B11</f>
        <v>3499</v>
      </c>
      <c r="H5" s="8">
        <f>[1]s.d.7!B11-[2]s.d.12!B11</f>
        <v>4115</v>
      </c>
      <c r="J5" s="12" t="s">
        <v>53</v>
      </c>
    </row>
    <row r="6" spans="1:10" s="2" customFormat="1" ht="33" customHeight="1">
      <c r="A6" s="6" t="s">
        <v>18</v>
      </c>
      <c r="B6" s="7">
        <f>'[1]1'!B12-[2]s.d.12!B12</f>
        <v>1342</v>
      </c>
      <c r="C6" s="8">
        <f>[1]s.d.2!B12-[2]s.d.12!B12</f>
        <v>1728</v>
      </c>
      <c r="D6" s="8">
        <f>[1]s.d.3!B12-[2]s.d.12!B12</f>
        <v>2308</v>
      </c>
      <c r="E6" s="8">
        <f>'[1]s.d. 4'!B12-[2]s.d.12!B12</f>
        <v>3001</v>
      </c>
      <c r="F6" s="8">
        <f>[1]s.d.5!B12-[2]s.d.12!B12</f>
        <v>3750</v>
      </c>
      <c r="G6" s="8">
        <f>[1]s.d.6!B12-[2]s.d.12!B12</f>
        <v>5005</v>
      </c>
      <c r="H6" s="8">
        <f>[1]s.d.7!B12-[2]s.d.12!B12</f>
        <v>5543</v>
      </c>
    </row>
    <row r="7" spans="1:10" s="2" customFormat="1" ht="33" customHeight="1">
      <c r="A7" s="6" t="s">
        <v>25</v>
      </c>
      <c r="B7" s="7">
        <f>'[1]1'!B13-[2]s.d.12!B13</f>
        <v>516</v>
      </c>
      <c r="C7" s="8">
        <f>[1]s.d.2!B13-[2]s.d.12!B13</f>
        <v>1107</v>
      </c>
      <c r="D7" s="8">
        <f>[1]s.d.3!B13-[2]s.d.12!B13</f>
        <v>1598</v>
      </c>
      <c r="E7" s="8">
        <f>'[1]s.d. 4'!B13-[2]s.d.12!B13</f>
        <v>2079</v>
      </c>
      <c r="F7" s="8">
        <f>[1]s.d.5!B13-[2]s.d.12!B13</f>
        <v>2599</v>
      </c>
      <c r="G7" s="8">
        <f>[1]s.d.6!B13-[2]s.d.12!B13</f>
        <v>3782</v>
      </c>
      <c r="H7" s="8">
        <f>[1]s.d.7!B13-[2]s.d.12!B13</f>
        <v>4609</v>
      </c>
    </row>
    <row r="8" spans="1:10" s="2" customFormat="1" ht="33" customHeight="1">
      <c r="A8" s="6" t="s">
        <v>24</v>
      </c>
      <c r="B8" s="7">
        <f>'[1]1'!B14-[2]s.d.12!B14</f>
        <v>727</v>
      </c>
      <c r="C8" s="8">
        <f>[1]s.d.2!B14-[2]s.d.12!B14</f>
        <v>1062</v>
      </c>
      <c r="D8" s="8">
        <f>[1]s.d.3!B14-[2]s.d.12!B14</f>
        <v>1715</v>
      </c>
      <c r="E8" s="8">
        <f>'[1]s.d. 4'!B14-[2]s.d.12!B14</f>
        <v>2513</v>
      </c>
      <c r="F8" s="8">
        <f>[1]s.d.5!B14-[2]s.d.12!B14</f>
        <v>3385</v>
      </c>
      <c r="G8" s="8">
        <f>[1]s.d.6!B14-[2]s.d.12!B14</f>
        <v>4274</v>
      </c>
      <c r="H8" s="8">
        <f>[1]s.d.7!B14-[2]s.d.12!B14</f>
        <v>4818</v>
      </c>
    </row>
    <row r="9" spans="1:10" s="2" customFormat="1" ht="33" customHeight="1">
      <c r="A9" s="6" t="s">
        <v>23</v>
      </c>
      <c r="B9" s="7">
        <f>'[1]1'!B15-[2]s.d.12!B15</f>
        <v>1392</v>
      </c>
      <c r="C9" s="8">
        <f>[1]s.d.2!B15-[2]s.d.12!B15</f>
        <v>1592</v>
      </c>
      <c r="D9" s="8">
        <f>[1]s.d.3!B15-[2]s.d.12!B15</f>
        <v>2049</v>
      </c>
      <c r="E9" s="8">
        <f>'[1]s.d. 4'!B15-[2]s.d.12!B15</f>
        <v>2961</v>
      </c>
      <c r="F9" s="8">
        <f>[1]s.d.5!B15-[2]s.d.12!B15</f>
        <v>3799</v>
      </c>
      <c r="G9" s="8">
        <f>[1]s.d.6!B15-[2]s.d.12!B15</f>
        <v>4694</v>
      </c>
      <c r="H9" s="8">
        <f>[1]s.d.7!B15-[2]s.d.12!B15</f>
        <v>5662</v>
      </c>
    </row>
    <row r="10" spans="1:10" s="2" customFormat="1" ht="33" customHeight="1">
      <c r="A10" s="6" t="s">
        <v>22</v>
      </c>
      <c r="B10" s="7">
        <f>'[1]1'!B16-[2]s.d.12!B16</f>
        <v>1054</v>
      </c>
      <c r="C10" s="8">
        <f>[1]s.d.2!B16-[2]s.d.12!B16</f>
        <v>2659</v>
      </c>
      <c r="D10" s="8">
        <f>[1]s.d.3!B16-[2]s.d.12!B16</f>
        <v>5029</v>
      </c>
      <c r="E10" s="8">
        <f>'[1]s.d. 4'!B16-[2]s.d.12!B16</f>
        <v>7559</v>
      </c>
      <c r="F10" s="8">
        <f>[1]s.d.5!B16-[2]s.d.12!B16</f>
        <v>9879</v>
      </c>
      <c r="G10" s="8">
        <f>[1]s.d.6!B16-[2]s.d.12!B16</f>
        <v>10916</v>
      </c>
      <c r="H10" s="8">
        <f>[1]s.d.7!B16-[2]s.d.12!B16</f>
        <v>12313</v>
      </c>
    </row>
    <row r="11" spans="1:10" s="2" customFormat="1" ht="33" customHeight="1">
      <c r="A11" s="6" t="s">
        <v>21</v>
      </c>
      <c r="B11" s="7">
        <f>'[1]1'!B17-[2]s.d.12!B17</f>
        <v>3026</v>
      </c>
      <c r="C11" s="8">
        <f>[1]s.d.2!B17-[2]s.d.12!B17</f>
        <v>4765</v>
      </c>
      <c r="D11" s="8">
        <f>[1]s.d.3!B17-[2]s.d.12!B17</f>
        <v>6468</v>
      </c>
      <c r="E11" s="8">
        <f>'[1]s.d. 4'!B17-[2]s.d.12!B17</f>
        <v>10152</v>
      </c>
      <c r="F11" s="8">
        <f>[1]s.d.5!B17-[2]s.d.12!B17</f>
        <v>12848</v>
      </c>
      <c r="G11" s="8">
        <f>[1]s.d.6!B17-[2]s.d.12!B17</f>
        <v>14974</v>
      </c>
      <c r="H11" s="8">
        <f>[1]s.d.7!B17-[2]s.d.12!B17</f>
        <v>15854</v>
      </c>
    </row>
    <row r="12" spans="1:10" s="2" customFormat="1" ht="33" customHeight="1">
      <c r="A12" s="6" t="s">
        <v>20</v>
      </c>
      <c r="B12" s="7">
        <f>'[1]1'!B18-[2]s.d.12!B18</f>
        <v>601</v>
      </c>
      <c r="C12" s="8">
        <f>[1]s.d.2!B18-[2]s.d.12!B18</f>
        <v>723</v>
      </c>
      <c r="D12" s="8">
        <f>[1]s.d.3!B18-[2]s.d.12!B18</f>
        <v>988</v>
      </c>
      <c r="E12" s="8">
        <f>'[1]s.d. 4'!B18-[2]s.d.12!B18</f>
        <v>1431</v>
      </c>
      <c r="F12" s="8">
        <f>[1]s.d.5!B18-[2]s.d.12!B18</f>
        <v>1919</v>
      </c>
      <c r="G12" s="8">
        <f>[1]s.d.6!B18-[2]s.d.12!B18</f>
        <v>2352</v>
      </c>
      <c r="H12" s="8">
        <f>[1]s.d.7!B18-[2]s.d.12!B18</f>
        <v>2824</v>
      </c>
    </row>
    <row r="13" spans="1:10" ht="33" customHeight="1">
      <c r="A13" s="6" t="s">
        <v>19</v>
      </c>
      <c r="B13" s="7">
        <f>'[1]1'!B19-[2]s.d.12!B19</f>
        <v>1567</v>
      </c>
      <c r="C13" s="8">
        <f>[1]s.d.2!B19-[2]s.d.12!B19</f>
        <v>2769</v>
      </c>
      <c r="D13" s="8">
        <f>[1]s.d.3!B19-[2]s.d.12!B19</f>
        <v>4274</v>
      </c>
      <c r="E13" s="8">
        <f>'[1]s.d. 4'!B19-[2]s.d.12!B19</f>
        <v>5637</v>
      </c>
      <c r="F13" s="8">
        <f>[1]s.d.5!B19-[2]s.d.12!B19</f>
        <v>7314</v>
      </c>
      <c r="G13" s="8">
        <f>[1]s.d.6!B19-[2]s.d.12!B19</f>
        <v>8696</v>
      </c>
      <c r="H13" s="8">
        <f>[1]s.d.7!B19-[2]s.d.12!B19</f>
        <v>9757</v>
      </c>
    </row>
    <row r="14" spans="1:10" ht="33" customHeight="1">
      <c r="A14" s="6" t="s">
        <v>26</v>
      </c>
      <c r="B14" s="7">
        <f>'[1]1'!B20-[2]s.d.12!B20</f>
        <v>331</v>
      </c>
      <c r="C14" s="8">
        <f>[1]s.d.2!B20-[2]s.d.12!B20</f>
        <v>455</v>
      </c>
      <c r="D14" s="8">
        <f>[1]s.d.3!B20-[2]s.d.12!B20</f>
        <v>857</v>
      </c>
      <c r="E14" s="8">
        <f>'[1]s.d. 4'!B20-[2]s.d.12!B20</f>
        <v>1446</v>
      </c>
      <c r="F14" s="8">
        <f>[1]s.d.5!B20-[2]s.d.12!B20</f>
        <v>2033</v>
      </c>
      <c r="G14" s="8">
        <f>[1]s.d.6!B20-[2]s.d.12!B20</f>
        <v>2488</v>
      </c>
      <c r="H14" s="8">
        <f>[1]s.d.7!B20-[2]s.d.12!B20</f>
        <v>2799</v>
      </c>
    </row>
    <row r="15" spans="1:10" s="3" customFormat="1" ht="33" customHeight="1">
      <c r="A15" s="6" t="s">
        <v>27</v>
      </c>
      <c r="B15" s="7">
        <f>'[1]1'!B21-[2]s.d.12!B21</f>
        <v>2209</v>
      </c>
      <c r="C15" s="8">
        <f>[1]s.d.2!B21-[2]s.d.12!B21</f>
        <v>3143</v>
      </c>
      <c r="D15" s="8">
        <f>[1]s.d.3!B21-[2]s.d.12!B21</f>
        <v>3826</v>
      </c>
      <c r="E15" s="8">
        <f>'[1]s.d. 4'!B21-[2]s.d.12!B21</f>
        <v>4413</v>
      </c>
      <c r="F15" s="8">
        <f>[1]s.d.5!B21-[2]s.d.12!B21</f>
        <v>5127</v>
      </c>
      <c r="G15" s="8">
        <f>[1]s.d.6!B21-[2]s.d.12!B21</f>
        <v>5845</v>
      </c>
      <c r="H15" s="8">
        <f>[1]s.d.7!B21-[2]s.d.12!B21</f>
        <v>6701</v>
      </c>
    </row>
    <row r="16" spans="1:10" s="3" customFormat="1" ht="33" customHeight="1">
      <c r="A16" s="6" t="s">
        <v>28</v>
      </c>
      <c r="B16" s="7">
        <f>'[1]1'!B22-[2]s.d.12!B22</f>
        <v>3372</v>
      </c>
      <c r="C16" s="8">
        <f>[1]s.d.2!B22-[2]s.d.12!B22</f>
        <v>4852</v>
      </c>
      <c r="D16" s="8">
        <f>[1]s.d.3!B22-[2]s.d.12!B22</f>
        <v>6528</v>
      </c>
      <c r="E16" s="8">
        <f>'[1]s.d. 4'!B22-[2]s.d.12!B22</f>
        <v>8480</v>
      </c>
      <c r="F16" s="8">
        <f>[1]s.d.5!B22-[2]s.d.12!B22</f>
        <v>10516</v>
      </c>
      <c r="G16" s="8">
        <f>[1]s.d.6!B22-[2]s.d.12!B22</f>
        <v>14073</v>
      </c>
      <c r="H16" s="8">
        <f>[1]s.d.7!B22-[2]s.d.12!B22</f>
        <v>15123</v>
      </c>
    </row>
    <row r="17" spans="1:8" s="3" customFormat="1" ht="33" customHeight="1">
      <c r="A17" s="6" t="s">
        <v>29</v>
      </c>
      <c r="B17" s="7">
        <f>'[1]1'!B23-[2]s.d.12!B23</f>
        <v>4086</v>
      </c>
      <c r="C17" s="8">
        <f>[1]s.d.2!B23-[2]s.d.12!B23</f>
        <v>6429</v>
      </c>
      <c r="D17" s="8">
        <f>[1]s.d.3!B23-[2]s.d.12!B23</f>
        <v>8812</v>
      </c>
      <c r="E17" s="8">
        <f>'[1]s.d. 4'!B23-[2]s.d.12!B23</f>
        <v>12429</v>
      </c>
      <c r="F17" s="8">
        <f>[1]s.d.5!B23-[2]s.d.12!B23</f>
        <v>14513</v>
      </c>
      <c r="G17" s="8">
        <f>[1]s.d.6!B23-[2]s.d.12!B23</f>
        <v>17255</v>
      </c>
      <c r="H17" s="8">
        <f>[1]s.d.7!B23-[2]s.d.12!B23</f>
        <v>20391</v>
      </c>
    </row>
    <row r="18" spans="1:8" s="3" customFormat="1" ht="33" customHeight="1">
      <c r="A18" s="6" t="s">
        <v>30</v>
      </c>
      <c r="B18" s="7">
        <f>'[1]1'!B24-[2]s.d.12!B24</f>
        <v>1505</v>
      </c>
      <c r="C18" s="8">
        <f>[1]s.d.2!B24-[2]s.d.12!B24</f>
        <v>2727</v>
      </c>
      <c r="D18" s="8">
        <f>[1]s.d.3!B24-[2]s.d.12!B24</f>
        <v>4310</v>
      </c>
      <c r="E18" s="8">
        <f>'[1]s.d. 4'!B24-[2]s.d.12!B24</f>
        <v>5244</v>
      </c>
      <c r="F18" s="8">
        <f>[1]s.d.5!B24-[2]s.d.12!B24</f>
        <v>6893</v>
      </c>
      <c r="G18" s="8">
        <f>[1]s.d.6!B24-[2]s.d.12!B24</f>
        <v>9764</v>
      </c>
      <c r="H18" s="8">
        <f>[1]s.d.7!B24-[2]s.d.12!B24</f>
        <v>11201</v>
      </c>
    </row>
    <row r="19" spans="1:8" s="3" customFormat="1" ht="33" customHeight="1">
      <c r="A19" s="6" t="s">
        <v>31</v>
      </c>
      <c r="B19" s="7">
        <f>'[1]1'!B25-[2]s.d.12!B25</f>
        <v>2938</v>
      </c>
      <c r="C19" s="8">
        <f>[1]s.d.2!B25-[2]s.d.12!B25</f>
        <v>4632</v>
      </c>
      <c r="D19" s="8">
        <f>[1]s.d.3!B25-[2]s.d.12!B25</f>
        <v>6058</v>
      </c>
      <c r="E19" s="8">
        <f>'[1]s.d. 4'!B25-[2]s.d.12!B25</f>
        <v>9664</v>
      </c>
      <c r="F19" s="8">
        <f>[1]s.d.5!B25-[2]s.d.12!B25</f>
        <v>12664</v>
      </c>
      <c r="G19" s="8">
        <f>[1]s.d.6!B25-[2]s.d.12!B25</f>
        <v>15272</v>
      </c>
      <c r="H19" s="8">
        <f>[1]s.d.7!B25-[2]s.d.12!B25</f>
        <v>17875</v>
      </c>
    </row>
    <row r="20" spans="1:8" s="3" customFormat="1" ht="33" customHeight="1">
      <c r="A20" s="6" t="s">
        <v>32</v>
      </c>
      <c r="B20" s="7">
        <f>'[1]1'!B26-[2]s.d.12!B26</f>
        <v>4122</v>
      </c>
      <c r="C20" s="8">
        <f>[1]s.d.2!B26-[2]s.d.12!B26</f>
        <v>4781</v>
      </c>
      <c r="D20" s="8">
        <f>[1]s.d.3!B26-[2]s.d.12!B26</f>
        <v>6784</v>
      </c>
      <c r="E20" s="8">
        <f>'[1]s.d. 4'!B26-[2]s.d.12!B26</f>
        <v>10377</v>
      </c>
      <c r="F20" s="8">
        <f>[1]s.d.5!B26-[2]s.d.12!B26</f>
        <v>12103</v>
      </c>
      <c r="G20" s="8">
        <f>[1]s.d.6!B26-[2]s.d.12!B26</f>
        <v>12463</v>
      </c>
      <c r="H20" s="8">
        <f>[1]s.d.7!B26-[2]s.d.12!B26</f>
        <v>15829</v>
      </c>
    </row>
    <row r="21" spans="1:8" s="3" customFormat="1" ht="33" customHeight="1">
      <c r="A21" s="6" t="s">
        <v>33</v>
      </c>
      <c r="B21" s="7">
        <f>'[1]1'!B27-[2]s.d.12!B27</f>
        <v>787</v>
      </c>
      <c r="C21" s="8">
        <f>[1]s.d.2!B27-[2]s.d.12!B27</f>
        <v>1403</v>
      </c>
      <c r="D21" s="8">
        <f>[1]s.d.3!B27-[2]s.d.12!B27</f>
        <v>2029</v>
      </c>
      <c r="E21" s="8">
        <f>'[1]s.d. 4'!B27-[2]s.d.12!B27</f>
        <v>2746</v>
      </c>
      <c r="F21" s="8">
        <f>[1]s.d.5!B27-[2]s.d.12!B27</f>
        <v>2866</v>
      </c>
      <c r="G21" s="8">
        <f>[1]s.d.6!B27-[2]s.d.12!B27</f>
        <v>3014</v>
      </c>
      <c r="H21" s="8">
        <f>[1]s.d.7!B27-[2]s.d.12!B27</f>
        <v>3205</v>
      </c>
    </row>
    <row r="22" spans="1:8" s="3" customFormat="1" ht="33" customHeight="1">
      <c r="A22" s="6" t="s">
        <v>34</v>
      </c>
      <c r="B22" s="7">
        <f>'[1]1'!B28-[2]s.d.12!B28</f>
        <v>1958</v>
      </c>
      <c r="C22" s="8">
        <f>[1]s.d.2!B28-[2]s.d.12!B28</f>
        <v>2797</v>
      </c>
      <c r="D22" s="8">
        <f>[1]s.d.3!B28-[2]s.d.12!B28</f>
        <v>3871</v>
      </c>
      <c r="E22" s="8">
        <f>'[1]s.d. 4'!B28-[2]s.d.12!B28</f>
        <v>5229</v>
      </c>
      <c r="F22" s="8">
        <f>[1]s.d.5!B28-[2]s.d.12!B28</f>
        <v>6413</v>
      </c>
      <c r="G22" s="8">
        <f>[1]s.d.6!B28-[2]s.d.12!B28</f>
        <v>7297</v>
      </c>
      <c r="H22" s="8">
        <f>[1]s.d.7!B28-[2]s.d.12!B28</f>
        <v>8397</v>
      </c>
    </row>
    <row r="23" spans="1:8" s="3" customFormat="1" ht="33" customHeight="1">
      <c r="A23" s="6" t="s">
        <v>35</v>
      </c>
      <c r="B23" s="7">
        <f>'[1]1'!B29-[2]s.d.12!B29</f>
        <v>1701</v>
      </c>
      <c r="C23" s="8">
        <f>[1]s.d.2!B29-[2]s.d.12!B29</f>
        <v>3299</v>
      </c>
      <c r="D23" s="8">
        <f>[1]s.d.3!B29-[2]s.d.12!B29</f>
        <v>5392</v>
      </c>
      <c r="E23" s="8">
        <f>'[1]s.d. 4'!B29-[2]s.d.12!B29</f>
        <v>7468</v>
      </c>
      <c r="F23" s="8">
        <f>[1]s.d.5!B29-[2]s.d.12!B29</f>
        <v>9772</v>
      </c>
      <c r="G23" s="8">
        <f>[1]s.d.6!B29-[2]s.d.12!B29</f>
        <v>11324</v>
      </c>
      <c r="H23" s="8">
        <f>[1]s.d.7!B29-[2]s.d.12!B29</f>
        <v>13411</v>
      </c>
    </row>
    <row r="24" spans="1:8" ht="33" customHeight="1">
      <c r="A24" s="6" t="s">
        <v>36</v>
      </c>
      <c r="B24" s="7">
        <f>'[1]1'!B30-[2]s.d.12!B30</f>
        <v>1295</v>
      </c>
      <c r="C24" s="8">
        <f>[1]s.d.2!B30-[2]s.d.12!B30</f>
        <v>1649</v>
      </c>
      <c r="D24" s="8">
        <f>[1]s.d.3!B30-[2]s.d.12!B30</f>
        <v>2807</v>
      </c>
      <c r="E24" s="8">
        <f>'[1]s.d. 4'!B30-[2]s.d.12!B30</f>
        <v>3978</v>
      </c>
      <c r="F24" s="8">
        <f>[1]s.d.5!B30-[2]s.d.12!B30</f>
        <v>5037</v>
      </c>
      <c r="G24" s="8">
        <f>[1]s.d.6!B30-[2]s.d.12!B30</f>
        <v>6482</v>
      </c>
      <c r="H24" s="8">
        <f>[1]s.d.7!B30-[2]s.d.12!B30</f>
        <v>7375</v>
      </c>
    </row>
    <row r="25" spans="1:8" ht="33" customHeight="1">
      <c r="A25" s="6" t="s">
        <v>37</v>
      </c>
      <c r="B25" s="7">
        <f>'[1]1'!B31-[2]s.d.12!B31</f>
        <v>3</v>
      </c>
      <c r="C25" s="8">
        <f>[1]s.d.2!B31-[2]s.d.12!B31</f>
        <v>19</v>
      </c>
      <c r="D25" s="8">
        <f>[1]s.d.3!B31-[2]s.d.12!B31</f>
        <v>38</v>
      </c>
      <c r="E25" s="8">
        <f>'[1]s.d. 4'!B31-[2]s.d.12!B31</f>
        <v>43</v>
      </c>
      <c r="F25" s="8">
        <f>[1]s.d.5!B31-[2]s.d.12!B31</f>
        <v>52</v>
      </c>
      <c r="G25" s="8">
        <f>[1]s.d.6!B31-[2]s.d.12!B31</f>
        <v>61</v>
      </c>
      <c r="H25" s="8">
        <f>[1]s.d.7!B31-[2]s.d.12!B31</f>
        <v>69</v>
      </c>
    </row>
    <row r="26" spans="1:8" ht="33" customHeight="1">
      <c r="A26" s="6" t="s">
        <v>38</v>
      </c>
      <c r="B26" s="7">
        <f>'[1]1'!B32-[2]s.d.12!B32</f>
        <v>4</v>
      </c>
      <c r="C26" s="8">
        <f>[1]s.d.2!B32-[2]s.d.12!B32</f>
        <v>5</v>
      </c>
      <c r="D26" s="8">
        <f>[1]s.d.3!B32-[2]s.d.12!B32</f>
        <v>3</v>
      </c>
      <c r="E26" s="8">
        <f>'[1]s.d. 4'!B32-[2]s.d.12!B32</f>
        <v>6</v>
      </c>
      <c r="F26" s="8">
        <f>[1]s.d.5!B32-[2]s.d.12!B32</f>
        <v>12</v>
      </c>
      <c r="G26" s="8">
        <f>[1]s.d.6!B32-[2]s.d.12!B32</f>
        <v>13</v>
      </c>
      <c r="H26" s="8">
        <f>[1]s.d.7!B32-[2]s.d.12!B32</f>
        <v>13</v>
      </c>
    </row>
    <row r="27" spans="1:8" ht="33" customHeight="1">
      <c r="A27" s="6" t="s">
        <v>39</v>
      </c>
      <c r="B27" s="7">
        <f>'[1]1'!B33-[2]s.d.12!B33</f>
        <v>1</v>
      </c>
      <c r="C27" s="8">
        <f>[1]s.d.2!B33-[2]s.d.12!B33</f>
        <v>9</v>
      </c>
      <c r="D27" s="8">
        <f>[1]s.d.3!B33-[2]s.d.12!B33</f>
        <v>15</v>
      </c>
      <c r="E27" s="8">
        <f>'[1]s.d. 4'!B33-[2]s.d.12!B33</f>
        <v>19</v>
      </c>
      <c r="F27" s="8">
        <f>[1]s.d.5!B33-[2]s.d.12!B33</f>
        <v>20</v>
      </c>
      <c r="G27" s="8">
        <f>[1]s.d.6!B33-[2]s.d.12!B33</f>
        <v>31</v>
      </c>
      <c r="H27" s="8">
        <f>[1]s.d.7!B33-[2]s.d.12!B33</f>
        <v>36</v>
      </c>
    </row>
    <row r="28" spans="1:8" ht="37.5" customHeight="1">
      <c r="A28" s="9" t="s">
        <v>10</v>
      </c>
      <c r="B28" s="10">
        <f>SUM(B5:B27)</f>
        <v>35190</v>
      </c>
      <c r="C28" s="10">
        <f t="shared" ref="C28:H28" si="0">SUM(C5:C27)</f>
        <v>53552</v>
      </c>
      <c r="D28" s="10">
        <f t="shared" si="0"/>
        <v>77274</v>
      </c>
      <c r="E28" s="10">
        <f t="shared" si="0"/>
        <v>109406</v>
      </c>
      <c r="F28" s="10">
        <f t="shared" si="0"/>
        <v>136424</v>
      </c>
      <c r="G28" s="10">
        <f t="shared" si="0"/>
        <v>163574</v>
      </c>
      <c r="H28" s="10">
        <f t="shared" si="0"/>
        <v>187920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/>
  </sheetPr>
  <dimension ref="A1:J28"/>
  <sheetViews>
    <sheetView zoomScale="75" zoomScaleNormal="75" zoomScaleSheetLayoutView="75" workbookViewId="0">
      <selection activeCell="J9" sqref="J9"/>
    </sheetView>
  </sheetViews>
  <sheetFormatPr defaultColWidth="12.5703125" defaultRowHeight="15" customHeight="1"/>
  <cols>
    <col min="1" max="1" width="39.42578125" style="1" bestFit="1" customWidth="1"/>
    <col min="2" max="2" width="21.85546875" style="1" bestFit="1" customWidth="1"/>
    <col min="3" max="3" width="21.140625" style="1" bestFit="1" customWidth="1"/>
    <col min="4" max="5" width="22.85546875" style="1" bestFit="1" customWidth="1"/>
    <col min="6" max="6" width="24" style="1" bestFit="1" customWidth="1"/>
    <col min="7" max="7" width="22.85546875" style="1" bestFit="1" customWidth="1"/>
    <col min="8" max="8" width="23.5703125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49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'[1]1'!L11-'[2]1P'!L11</f>
        <v>16546269264</v>
      </c>
      <c r="C5" s="8">
        <f>[1]s.d.2!L11-[2]s.d.2!L11</f>
        <v>-9454829017</v>
      </c>
      <c r="D5" s="8">
        <f>[1]s.d.3!L11-[2]s.d.3!L11</f>
        <v>50704633730</v>
      </c>
      <c r="E5" s="8">
        <f>'[1]s.d. 4'!L11-[2]s.d.4!L11</f>
        <v>57444369359</v>
      </c>
      <c r="F5" s="8">
        <f>[1]s.d.5!L11-[2]s.d.5!L11</f>
        <v>82947568212</v>
      </c>
      <c r="G5" s="8">
        <f>[1]s.d.6!L11-[2]s.d.6!L11</f>
        <v>110123030719</v>
      </c>
      <c r="H5" s="8">
        <f>[1]s.d.7!L11-[2]s.d.7!L11</f>
        <v>123273603312</v>
      </c>
      <c r="J5" s="12" t="s">
        <v>56</v>
      </c>
    </row>
    <row r="6" spans="1:10" s="2" customFormat="1" ht="33" customHeight="1">
      <c r="A6" s="6" t="s">
        <v>18</v>
      </c>
      <c r="B6" s="7">
        <f>'[1]1'!L12-'[2]1P'!L12</f>
        <v>13329282297</v>
      </c>
      <c r="C6" s="8">
        <f>[1]s.d.2!L12-[2]s.d.2!L12</f>
        <v>19633636875</v>
      </c>
      <c r="D6" s="8">
        <f>[1]s.d.3!L12-[2]s.d.3!L12</f>
        <v>34590411614</v>
      </c>
      <c r="E6" s="8">
        <f>'[1]s.d. 4'!L12-[2]s.d.4!L12</f>
        <v>44222505639</v>
      </c>
      <c r="F6" s="8">
        <f>[1]s.d.5!L12-[2]s.d.5!L12</f>
        <v>60334816598</v>
      </c>
      <c r="G6" s="8">
        <f>[1]s.d.6!L12-[2]s.d.6!L12</f>
        <v>76026583676</v>
      </c>
      <c r="H6" s="8">
        <f>[1]s.d.7!L12-[2]s.d.7!L12</f>
        <v>84488917512</v>
      </c>
    </row>
    <row r="7" spans="1:10" s="2" customFormat="1" ht="33" customHeight="1">
      <c r="A7" s="6" t="s">
        <v>25</v>
      </c>
      <c r="B7" s="7">
        <f>'[1]1'!L13-'[2]1P'!L13</f>
        <v>33302600560</v>
      </c>
      <c r="C7" s="8">
        <f>[1]s.d.2!L13-[2]s.d.2!L13</f>
        <v>64880019202</v>
      </c>
      <c r="D7" s="8">
        <f>[1]s.d.3!L13-[2]s.d.3!L13</f>
        <v>82338944058</v>
      </c>
      <c r="E7" s="8">
        <f>'[1]s.d. 4'!L13-[2]s.d.4!L13</f>
        <v>93216090230</v>
      </c>
      <c r="F7" s="8">
        <f>[1]s.d.5!L13-[2]s.d.5!L13</f>
        <v>119858324957</v>
      </c>
      <c r="G7" s="8">
        <f>[1]s.d.6!L13-[2]s.d.6!L13</f>
        <v>152933581261</v>
      </c>
      <c r="H7" s="8">
        <f>[1]s.d.7!L13-[2]s.d.7!L13</f>
        <v>166846045219</v>
      </c>
    </row>
    <row r="8" spans="1:10" s="2" customFormat="1" ht="33" customHeight="1">
      <c r="A8" s="6" t="s">
        <v>24</v>
      </c>
      <c r="B8" s="7">
        <f>'[1]1'!L14-'[2]1P'!L14</f>
        <v>11835092432</v>
      </c>
      <c r="C8" s="8">
        <f>[1]s.d.2!L14-[2]s.d.2!L14</f>
        <v>25966352519</v>
      </c>
      <c r="D8" s="8">
        <f>[1]s.d.3!L14-[2]s.d.3!L14</f>
        <v>44846214214</v>
      </c>
      <c r="E8" s="8">
        <f>'[1]s.d. 4'!L14-[2]s.d.4!L14</f>
        <v>49492693280</v>
      </c>
      <c r="F8" s="8">
        <f>[1]s.d.5!L14-[2]s.d.5!L14</f>
        <v>68035554870</v>
      </c>
      <c r="G8" s="8">
        <f>[1]s.d.6!L14-[2]s.d.6!L14</f>
        <v>93010259453</v>
      </c>
      <c r="H8" s="8">
        <f>[1]s.d.7!L14-[2]s.d.7!L14</f>
        <v>107194685310</v>
      </c>
    </row>
    <row r="9" spans="1:10" s="2" customFormat="1" ht="33" customHeight="1">
      <c r="A9" s="6" t="s">
        <v>23</v>
      </c>
      <c r="B9" s="7">
        <f>'[1]1'!L15-'[2]1P'!L15</f>
        <v>12916450596</v>
      </c>
      <c r="C9" s="8">
        <f>[1]s.d.2!L15-[2]s.d.2!L15</f>
        <v>24341229501</v>
      </c>
      <c r="D9" s="8">
        <f>[1]s.d.3!L15-[2]s.d.3!L15</f>
        <v>38391956004</v>
      </c>
      <c r="E9" s="8">
        <f>'[1]s.d. 4'!L15-[2]s.d.4!L15</f>
        <v>48005151216</v>
      </c>
      <c r="F9" s="8">
        <f>[1]s.d.5!L15-[2]s.d.5!L15</f>
        <v>59829774552</v>
      </c>
      <c r="G9" s="8">
        <f>[1]s.d.6!L15-[2]s.d.6!L15</f>
        <v>73850695953</v>
      </c>
      <c r="H9" s="8">
        <f>[1]s.d.7!L15-[2]s.d.7!L15</f>
        <v>83222295890</v>
      </c>
    </row>
    <row r="10" spans="1:10" s="2" customFormat="1" ht="33" customHeight="1">
      <c r="A10" s="6" t="s">
        <v>22</v>
      </c>
      <c r="B10" s="7">
        <f>'[1]1'!L16-'[2]1P'!L16</f>
        <v>22057848064</v>
      </c>
      <c r="C10" s="8">
        <f>[1]s.d.2!L16-[2]s.d.2!L16</f>
        <v>31410642926</v>
      </c>
      <c r="D10" s="8">
        <f>[1]s.d.3!L16-[2]s.d.3!L16</f>
        <v>47483996533</v>
      </c>
      <c r="E10" s="8">
        <f>'[1]s.d. 4'!L16-[2]s.d.4!L16</f>
        <v>60853643808</v>
      </c>
      <c r="F10" s="8">
        <f>[1]s.d.5!L16-[2]s.d.5!L16</f>
        <v>73131568232</v>
      </c>
      <c r="G10" s="8">
        <f>[1]s.d.6!L16-[2]s.d.6!L16</f>
        <v>87996751151</v>
      </c>
      <c r="H10" s="8">
        <f>[1]s.d.7!L16-[2]s.d.7!L16</f>
        <v>99988734156</v>
      </c>
    </row>
    <row r="11" spans="1:10" s="2" customFormat="1" ht="33" customHeight="1">
      <c r="A11" s="6" t="s">
        <v>21</v>
      </c>
      <c r="B11" s="7">
        <f>'[1]1'!L17-'[2]1P'!L17</f>
        <v>22398995719</v>
      </c>
      <c r="C11" s="8">
        <f>[1]s.d.2!L17-[2]s.d.2!L17</f>
        <v>36793284010</v>
      </c>
      <c r="D11" s="8">
        <f>[1]s.d.3!L17-[2]s.d.3!L17</f>
        <v>53815339896</v>
      </c>
      <c r="E11" s="8">
        <f>'[1]s.d. 4'!L17-[2]s.d.4!L17</f>
        <v>65579805440</v>
      </c>
      <c r="F11" s="8">
        <f>[1]s.d.5!L17-[2]s.d.5!L17</f>
        <v>82874985896</v>
      </c>
      <c r="G11" s="8">
        <f>[1]s.d.6!L17-[2]s.d.6!L17</f>
        <v>98861090655</v>
      </c>
      <c r="H11" s="8">
        <f>[1]s.d.7!L17-[2]s.d.7!L17</f>
        <v>113164769023</v>
      </c>
    </row>
    <row r="12" spans="1:10" s="2" customFormat="1" ht="33" customHeight="1">
      <c r="A12" s="6" t="s">
        <v>20</v>
      </c>
      <c r="B12" s="7">
        <f>'[1]1'!L18-'[2]1P'!L18</f>
        <v>8043661909</v>
      </c>
      <c r="C12" s="8">
        <f>[1]s.d.2!L18-[2]s.d.2!L18</f>
        <v>12072451334</v>
      </c>
      <c r="D12" s="8">
        <f>[1]s.d.3!L18-[2]s.d.3!L18</f>
        <v>18642788011</v>
      </c>
      <c r="E12" s="8">
        <f>'[1]s.d. 4'!L18-[2]s.d.4!L18</f>
        <v>22264515118</v>
      </c>
      <c r="F12" s="8">
        <f>[1]s.d.5!L18-[2]s.d.5!L18</f>
        <v>30284110373</v>
      </c>
      <c r="G12" s="8">
        <f>[1]s.d.6!L18-[2]s.d.6!L18</f>
        <v>40511955233</v>
      </c>
      <c r="H12" s="8">
        <f>[1]s.d.7!L18-[2]s.d.7!L18</f>
        <v>48453984354</v>
      </c>
    </row>
    <row r="13" spans="1:10" ht="33" customHeight="1">
      <c r="A13" s="6" t="s">
        <v>19</v>
      </c>
      <c r="B13" s="7">
        <f>'[1]1'!L19-'[2]1P'!L19</f>
        <v>14237943318</v>
      </c>
      <c r="C13" s="8">
        <f>[1]s.d.2!L19-[2]s.d.2!L19</f>
        <v>23115102248</v>
      </c>
      <c r="D13" s="8">
        <f>[1]s.d.3!L19-[2]s.d.3!L19</f>
        <v>35779626872</v>
      </c>
      <c r="E13" s="8">
        <f>'[1]s.d. 4'!L19-[2]s.d.4!L19</f>
        <v>44863974234</v>
      </c>
      <c r="F13" s="8">
        <f>[1]s.d.5!L19-[2]s.d.5!L19</f>
        <v>57735790193</v>
      </c>
      <c r="G13" s="8">
        <f>[1]s.d.6!L19-[2]s.d.6!L19</f>
        <v>73639571934</v>
      </c>
      <c r="H13" s="8">
        <f>[1]s.d.7!L19-[2]s.d.7!L19</f>
        <v>84513973269</v>
      </c>
    </row>
    <row r="14" spans="1:10" ht="33" customHeight="1">
      <c r="A14" s="6" t="s">
        <v>26</v>
      </c>
      <c r="B14" s="7">
        <f>'[1]1'!L20-'[2]1P'!L20</f>
        <v>15323189161</v>
      </c>
      <c r="C14" s="8">
        <f>[1]s.d.2!L20-[2]s.d.2!L20</f>
        <v>23991617532</v>
      </c>
      <c r="D14" s="8">
        <f>[1]s.d.3!L20-[2]s.d.3!L20</f>
        <v>35109576905</v>
      </c>
      <c r="E14" s="8">
        <f>'[1]s.d. 4'!L20-[2]s.d.4!L20</f>
        <v>41698238882</v>
      </c>
      <c r="F14" s="8">
        <f>[1]s.d.5!L20-[2]s.d.5!L20</f>
        <v>54431059217</v>
      </c>
      <c r="G14" s="8">
        <f>[1]s.d.6!L20-[2]s.d.6!L20</f>
        <v>71142953159</v>
      </c>
      <c r="H14" s="8">
        <f>[1]s.d.7!L20-[2]s.d.7!L20</f>
        <v>73273817590</v>
      </c>
    </row>
    <row r="15" spans="1:10" s="3" customFormat="1" ht="33" customHeight="1">
      <c r="A15" s="6" t="s">
        <v>27</v>
      </c>
      <c r="B15" s="7">
        <f>'[1]1'!L21-'[2]1P'!L21</f>
        <v>15419360800</v>
      </c>
      <c r="C15" s="8">
        <f>[1]s.d.2!L21-[2]s.d.2!L21</f>
        <v>23007756720</v>
      </c>
      <c r="D15" s="8">
        <f>[1]s.d.3!L21-[2]s.d.3!L21</f>
        <v>33122770639</v>
      </c>
      <c r="E15" s="8">
        <f>'[1]s.d. 4'!L21-[2]s.d.4!L21</f>
        <v>42621896658</v>
      </c>
      <c r="F15" s="8">
        <f>[1]s.d.5!L21-[2]s.d.5!L21</f>
        <v>53439331716</v>
      </c>
      <c r="G15" s="8">
        <f>[1]s.d.6!L21-[2]s.d.6!L21</f>
        <v>70234393214</v>
      </c>
      <c r="H15" s="8">
        <f>[1]s.d.7!L21-[2]s.d.7!L21</f>
        <v>79350836815</v>
      </c>
    </row>
    <row r="16" spans="1:10" s="3" customFormat="1" ht="33" customHeight="1">
      <c r="A16" s="6" t="s">
        <v>28</v>
      </c>
      <c r="B16" s="7">
        <f>'[1]1'!L22-'[2]1P'!L22</f>
        <v>16600394518</v>
      </c>
      <c r="C16" s="8">
        <f>[1]s.d.2!L22-[2]s.d.2!L22</f>
        <v>24104969219</v>
      </c>
      <c r="D16" s="8">
        <f>[1]s.d.3!L22-[2]s.d.3!L22</f>
        <v>36214494451</v>
      </c>
      <c r="E16" s="8">
        <f>'[1]s.d. 4'!L22-[2]s.d.4!L22</f>
        <v>44971337956</v>
      </c>
      <c r="F16" s="8">
        <f>[1]s.d.5!L22-[2]s.d.5!L22</f>
        <v>53985165030</v>
      </c>
      <c r="G16" s="8">
        <f>[1]s.d.6!L22-[2]s.d.6!L22</f>
        <v>65059754184</v>
      </c>
      <c r="H16" s="8">
        <f>[1]s.d.7!L22-[2]s.d.7!L22</f>
        <v>72572099900</v>
      </c>
    </row>
    <row r="17" spans="1:8" s="3" customFormat="1" ht="33" customHeight="1">
      <c r="A17" s="6" t="s">
        <v>29</v>
      </c>
      <c r="B17" s="7">
        <f>'[1]1'!L23-'[2]1P'!L23</f>
        <v>33316394741</v>
      </c>
      <c r="C17" s="8">
        <f>[1]s.d.2!L23-[2]s.d.2!L23</f>
        <v>50924368790</v>
      </c>
      <c r="D17" s="8">
        <f>[1]s.d.3!L23-[2]s.d.3!L23</f>
        <v>70309811789</v>
      </c>
      <c r="E17" s="8">
        <f>'[1]s.d. 4'!L23-[2]s.d.4!L23</f>
        <v>86543334216</v>
      </c>
      <c r="F17" s="8">
        <f>[1]s.d.5!L23-[2]s.d.5!L23</f>
        <v>104990171877</v>
      </c>
      <c r="G17" s="8">
        <f>[1]s.d.6!L23-[2]s.d.6!L23</f>
        <v>128278903539</v>
      </c>
      <c r="H17" s="8">
        <f>[1]s.d.7!L23-[2]s.d.7!L23</f>
        <v>144687476409</v>
      </c>
    </row>
    <row r="18" spans="1:8" s="3" customFormat="1" ht="33" customHeight="1">
      <c r="A18" s="6" t="s">
        <v>30</v>
      </c>
      <c r="B18" s="7">
        <f>'[1]1'!L24-'[2]1P'!L24</f>
        <v>21551423449</v>
      </c>
      <c r="C18" s="8">
        <f>[1]s.d.2!L24-[2]s.d.2!L24</f>
        <v>35978242333</v>
      </c>
      <c r="D18" s="8">
        <f>[1]s.d.3!L24-[2]s.d.3!L24</f>
        <v>51081497901</v>
      </c>
      <c r="E18" s="8">
        <f>'[1]s.d. 4'!L24-[2]s.d.4!L24</f>
        <v>62230376625</v>
      </c>
      <c r="F18" s="8">
        <f>[1]s.d.5!L24-[2]s.d.5!L24</f>
        <v>76278698708</v>
      </c>
      <c r="G18" s="8">
        <f>[1]s.d.6!L24-[2]s.d.6!L24</f>
        <v>99672865993</v>
      </c>
      <c r="H18" s="8">
        <f>[1]s.d.7!L24-[2]s.d.7!L24</f>
        <v>107046936366</v>
      </c>
    </row>
    <row r="19" spans="1:8" s="3" customFormat="1" ht="33" customHeight="1">
      <c r="A19" s="6" t="s">
        <v>31</v>
      </c>
      <c r="B19" s="7">
        <f>'[1]1'!L25-'[2]1P'!L25</f>
        <v>10550382211</v>
      </c>
      <c r="C19" s="8">
        <f>[1]s.d.2!L25-[2]s.d.2!L25</f>
        <v>18353497746</v>
      </c>
      <c r="D19" s="8">
        <f>[1]s.d.3!L25-[2]s.d.3!L25</f>
        <v>26834201096</v>
      </c>
      <c r="E19" s="8">
        <f>'[1]s.d. 4'!L25-[2]s.d.4!L25</f>
        <v>32969707641</v>
      </c>
      <c r="F19" s="8">
        <f>[1]s.d.5!L25-[2]s.d.5!L25</f>
        <v>39765956123</v>
      </c>
      <c r="G19" s="8">
        <f>[1]s.d.6!L25-[2]s.d.6!L25</f>
        <v>49759821272</v>
      </c>
      <c r="H19" s="8">
        <f>[1]s.d.7!L25-[2]s.d.7!L25</f>
        <v>54033311621</v>
      </c>
    </row>
    <row r="20" spans="1:8" s="3" customFormat="1" ht="33" customHeight="1">
      <c r="A20" s="6" t="s">
        <v>32</v>
      </c>
      <c r="B20" s="7">
        <f>'[1]1'!L26-'[2]1P'!L26</f>
        <v>15472980625</v>
      </c>
      <c r="C20" s="8">
        <f>[1]s.d.2!L26-[2]s.d.2!L26</f>
        <v>27153100452</v>
      </c>
      <c r="D20" s="8">
        <f>[1]s.d.3!L26-[2]s.d.3!L26</f>
        <v>40147707350</v>
      </c>
      <c r="E20" s="8">
        <f>'[1]s.d. 4'!L26-[2]s.d.4!L26</f>
        <v>47726602863</v>
      </c>
      <c r="F20" s="8">
        <f>[1]s.d.5!L26-[2]s.d.5!L26</f>
        <v>56624313509</v>
      </c>
      <c r="G20" s="8">
        <f>[1]s.d.6!L26-[2]s.d.6!L26</f>
        <v>68554311972</v>
      </c>
      <c r="H20" s="8">
        <f>[1]s.d.7!L26-[2]s.d.7!L26</f>
        <v>66963246211</v>
      </c>
    </row>
    <row r="21" spans="1:8" s="3" customFormat="1" ht="33" customHeight="1">
      <c r="A21" s="6" t="s">
        <v>33</v>
      </c>
      <c r="B21" s="7">
        <f>'[1]1'!L27-'[2]1P'!L27</f>
        <v>6645267573</v>
      </c>
      <c r="C21" s="8">
        <f>[1]s.d.2!L27-[2]s.d.2!L27</f>
        <v>13062675950</v>
      </c>
      <c r="D21" s="8">
        <f>[1]s.d.3!L27-[2]s.d.3!L27</f>
        <v>17551524474</v>
      </c>
      <c r="E21" s="8">
        <f>'[1]s.d. 4'!L27-[2]s.d.4!L27</f>
        <v>22073060643</v>
      </c>
      <c r="F21" s="8">
        <f>[1]s.d.5!L27-[2]s.d.5!L27</f>
        <v>26769139835</v>
      </c>
      <c r="G21" s="8">
        <f>[1]s.d.6!L27-[2]s.d.6!L27</f>
        <v>34923688328</v>
      </c>
      <c r="H21" s="8">
        <f>[1]s.d.7!L27-[2]s.d.7!L27</f>
        <v>38004116121</v>
      </c>
    </row>
    <row r="22" spans="1:8" s="3" customFormat="1" ht="33" customHeight="1">
      <c r="A22" s="6" t="s">
        <v>34</v>
      </c>
      <c r="B22" s="7">
        <f>'[1]1'!L28-'[2]1P'!L28</f>
        <v>11424083342</v>
      </c>
      <c r="C22" s="8">
        <f>[1]s.d.2!L28-[2]s.d.2!L28</f>
        <v>18616473254</v>
      </c>
      <c r="D22" s="8">
        <f>[1]s.d.3!L28-[2]s.d.3!L28</f>
        <v>28087884999</v>
      </c>
      <c r="E22" s="8">
        <f>'[1]s.d. 4'!L28-[2]s.d.4!L28</f>
        <v>33626024772</v>
      </c>
      <c r="F22" s="8">
        <f>[1]s.d.5!L28-[2]s.d.5!L28</f>
        <v>41005755671</v>
      </c>
      <c r="G22" s="8">
        <f>[1]s.d.6!L28-[2]s.d.6!L28</f>
        <v>52718938158</v>
      </c>
      <c r="H22" s="8">
        <f>[1]s.d.7!L28-[2]s.d.7!L28</f>
        <v>61288773641</v>
      </c>
    </row>
    <row r="23" spans="1:8" s="3" customFormat="1" ht="33" customHeight="1">
      <c r="A23" s="6" t="s">
        <v>35</v>
      </c>
      <c r="B23" s="7">
        <f>'[1]1'!L29-'[2]1P'!L29</f>
        <v>16741054832</v>
      </c>
      <c r="C23" s="8">
        <f>[1]s.d.2!L29-[2]s.d.2!L29</f>
        <v>25081452470</v>
      </c>
      <c r="D23" s="8">
        <f>[1]s.d.3!L29-[2]s.d.3!L29</f>
        <v>39115543706</v>
      </c>
      <c r="E23" s="8">
        <f>'[1]s.d. 4'!L29-[2]s.d.4!L29</f>
        <v>47111031709</v>
      </c>
      <c r="F23" s="8">
        <f>[1]s.d.5!L29-[2]s.d.5!L29</f>
        <v>59123710576</v>
      </c>
      <c r="G23" s="8">
        <f>[1]s.d.6!L29-[2]s.d.6!L29</f>
        <v>72191392131</v>
      </c>
      <c r="H23" s="8">
        <f>[1]s.d.7!L29-[2]s.d.7!L29</f>
        <v>81954043860</v>
      </c>
    </row>
    <row r="24" spans="1:8" ht="33" customHeight="1">
      <c r="A24" s="6" t="s">
        <v>36</v>
      </c>
      <c r="B24" s="7">
        <f>'[1]1'!L30-'[2]1P'!L30</f>
        <v>15301757896</v>
      </c>
      <c r="C24" s="8">
        <f>[1]s.d.2!L30-[2]s.d.2!L30</f>
        <v>23723314385</v>
      </c>
      <c r="D24" s="8">
        <f>[1]s.d.3!L30-[2]s.d.3!L30</f>
        <v>34081963570</v>
      </c>
      <c r="E24" s="8">
        <f>'[1]s.d. 4'!L30-[2]s.d.4!L30</f>
        <v>43525332194</v>
      </c>
      <c r="F24" s="8">
        <f>[1]s.d.5!L30-[2]s.d.5!L30</f>
        <v>55648045341</v>
      </c>
      <c r="G24" s="8">
        <f>[1]s.d.6!L30-[2]s.d.6!L30</f>
        <v>68156344608</v>
      </c>
      <c r="H24" s="8">
        <f>[1]s.d.7!L30-[2]s.d.7!L30</f>
        <v>79275122846</v>
      </c>
    </row>
    <row r="25" spans="1:8" ht="33" customHeight="1">
      <c r="A25" s="6" t="s">
        <v>37</v>
      </c>
      <c r="B25" s="7">
        <f>'[1]1'!L31-'[2]1P'!L31</f>
        <v>101429173174</v>
      </c>
      <c r="C25" s="8">
        <f>[1]s.d.2!L31-[2]s.d.2!L31</f>
        <v>202017182124</v>
      </c>
      <c r="D25" s="8">
        <f>[1]s.d.3!L31-[2]s.d.3!L31</f>
        <v>307244095062</v>
      </c>
      <c r="E25" s="8">
        <f>'[1]s.d. 4'!L31-[2]s.d.4!L31</f>
        <v>376902858864</v>
      </c>
      <c r="F25" s="8">
        <f>[1]s.d.5!L31-[2]s.d.5!L31</f>
        <v>462047193837</v>
      </c>
      <c r="G25" s="8">
        <f>[1]s.d.6!L31-[2]s.d.6!L31</f>
        <v>583093705827</v>
      </c>
      <c r="H25" s="8">
        <f>[1]s.d.7!L31-[2]s.d.7!L31</f>
        <v>573224107023</v>
      </c>
    </row>
    <row r="26" spans="1:8" ht="33" customHeight="1">
      <c r="A26" s="6" t="s">
        <v>38</v>
      </c>
      <c r="B26" s="7">
        <f>'[1]1'!L32-'[2]1P'!L32</f>
        <v>95164145727</v>
      </c>
      <c r="C26" s="8">
        <f>[1]s.d.2!L32-[2]s.d.2!L32</f>
        <v>164471098424</v>
      </c>
      <c r="D26" s="8">
        <f>[1]s.d.3!L32-[2]s.d.3!L32</f>
        <v>260820851018</v>
      </c>
      <c r="E26" s="8">
        <f>'[1]s.d. 4'!L32-[2]s.d.4!L32</f>
        <v>321351937739</v>
      </c>
      <c r="F26" s="8">
        <f>[1]s.d.5!L32-[2]s.d.5!L32</f>
        <v>434388280067</v>
      </c>
      <c r="G26" s="8">
        <f>[1]s.d.6!L32-[2]s.d.6!L32</f>
        <v>613894252168</v>
      </c>
      <c r="H26" s="8">
        <f>[1]s.d.7!L32-[2]s.d.7!L32</f>
        <v>660859244529</v>
      </c>
    </row>
    <row r="27" spans="1:8" ht="33" customHeight="1">
      <c r="A27" s="6" t="s">
        <v>39</v>
      </c>
      <c r="B27" s="7">
        <f>'[1]1'!L33-'[2]1P'!L33</f>
        <v>47779728467</v>
      </c>
      <c r="C27" s="8">
        <f>[1]s.d.2!L33-[2]s.d.2!L33</f>
        <v>88140504854</v>
      </c>
      <c r="D27" s="8">
        <f>[1]s.d.3!L33-[2]s.d.3!L33</f>
        <v>146368483257</v>
      </c>
      <c r="E27" s="8">
        <f>'[1]s.d. 4'!L33-[2]s.d.4!L33</f>
        <v>180923312758</v>
      </c>
      <c r="F27" s="8">
        <f>[1]s.d.5!L33-[2]s.d.5!L33</f>
        <v>249128611118</v>
      </c>
      <c r="G27" s="8">
        <f>[1]s.d.6!L33-[2]s.d.6!L33</f>
        <v>327627353001</v>
      </c>
      <c r="H27" s="8">
        <f>[1]s.d.7!L33-[2]s.d.7!L33</f>
        <v>372983310663</v>
      </c>
    </row>
    <row r="28" spans="1:8" ht="37.5" customHeight="1">
      <c r="A28" s="9" t="s">
        <v>10</v>
      </c>
      <c r="B28" s="10">
        <f>SUM(B5:B27)</f>
        <v>577387480675</v>
      </c>
      <c r="C28" s="10">
        <f t="shared" ref="C28:H28" si="0">SUM(C5:C27)</f>
        <v>967384143851</v>
      </c>
      <c r="D28" s="10">
        <f t="shared" si="0"/>
        <v>1532684317149</v>
      </c>
      <c r="E28" s="10">
        <f t="shared" si="0"/>
        <v>1870217801844</v>
      </c>
      <c r="F28" s="10">
        <f t="shared" si="0"/>
        <v>2402657926508</v>
      </c>
      <c r="G28" s="10">
        <f t="shared" si="0"/>
        <v>3112262197589</v>
      </c>
      <c r="H28" s="10">
        <f t="shared" si="0"/>
        <v>3376663451640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/>
  </sheetPr>
  <dimension ref="A1:J28"/>
  <sheetViews>
    <sheetView zoomScale="75" zoomScaleNormal="75" zoomScaleSheetLayoutView="75" workbookViewId="0">
      <selection activeCell="I7" sqref="I7"/>
    </sheetView>
  </sheetViews>
  <sheetFormatPr defaultColWidth="12.5703125" defaultRowHeight="15" customHeight="1"/>
  <cols>
    <col min="1" max="1" width="39.42578125" style="1" bestFit="1" customWidth="1"/>
    <col min="2" max="2" width="22.85546875" style="1" bestFit="1" customWidth="1"/>
    <col min="3" max="3" width="23.5703125" style="1" bestFit="1" customWidth="1"/>
    <col min="4" max="4" width="24" style="1" bestFit="1" customWidth="1"/>
    <col min="5" max="5" width="24.140625" style="1" bestFit="1" customWidth="1"/>
    <col min="6" max="6" width="24.5703125" style="1" bestFit="1" customWidth="1"/>
    <col min="7" max="7" width="24.140625" style="1" bestFit="1" customWidth="1"/>
    <col min="8" max="8" width="24.5703125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50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'[1]1'!$L$11</f>
        <v>125019897571</v>
      </c>
      <c r="C5" s="7">
        <f>[1]s.d.2!$L$11</f>
        <v>250228593272</v>
      </c>
      <c r="D5" s="7">
        <f>[1]s.d.3!$L$11</f>
        <v>394732123637</v>
      </c>
      <c r="E5" s="7">
        <f>'[1]s.d. 4'!$L$11</f>
        <v>544701108628</v>
      </c>
      <c r="F5" s="7">
        <f>[1]s.d.5!$L$11</f>
        <v>707494748495</v>
      </c>
      <c r="G5" s="7">
        <f>[1]s.d.6!$L$11</f>
        <v>876243034234</v>
      </c>
      <c r="H5" s="7">
        <f>[1]s.d.7!$L$11</f>
        <v>1026102141214</v>
      </c>
      <c r="J5" s="12" t="s">
        <v>54</v>
      </c>
    </row>
    <row r="6" spans="1:10" s="2" customFormat="1" ht="33" customHeight="1">
      <c r="A6" s="6" t="s">
        <v>18</v>
      </c>
      <c r="B6" s="7">
        <f>'[1]1'!$L$12</f>
        <v>78004859404</v>
      </c>
      <c r="C6" s="7">
        <f>[1]s.d.2!$L$12</f>
        <v>151026146896</v>
      </c>
      <c r="D6" s="7">
        <f>[1]s.d.3!$L$12</f>
        <v>234321676227</v>
      </c>
      <c r="E6" s="7">
        <f>'[1]s.d. 4'!$L$12</f>
        <v>324598735392</v>
      </c>
      <c r="F6" s="7">
        <f>[1]s.d.5!$L$12</f>
        <v>418632716832</v>
      </c>
      <c r="G6" s="7">
        <f>[1]s.d.6!$L$12</f>
        <v>515923810422</v>
      </c>
      <c r="H6" s="7">
        <f>[1]s.d.7!$L$12</f>
        <v>604587648955</v>
      </c>
    </row>
    <row r="7" spans="1:10" s="2" customFormat="1" ht="33" customHeight="1">
      <c r="A7" s="6" t="s">
        <v>25</v>
      </c>
      <c r="B7" s="7">
        <f>'[1]1'!$L$13</f>
        <v>177736771411</v>
      </c>
      <c r="C7" s="7">
        <f>[1]s.d.2!$L$13</f>
        <v>352616562422</v>
      </c>
      <c r="D7" s="7">
        <f>[1]s.d.3!$L$13</f>
        <v>532176805834</v>
      </c>
      <c r="E7" s="7">
        <f>'[1]s.d. 4'!$L$13</f>
        <v>723247369606</v>
      </c>
      <c r="F7" s="7">
        <f>[1]s.d.5!$L$13</f>
        <v>937730559670</v>
      </c>
      <c r="G7" s="7">
        <f>[1]s.d.6!$L$13</f>
        <v>1149710033092</v>
      </c>
      <c r="H7" s="7">
        <f>[1]s.d.7!$L$13</f>
        <v>1344613278822</v>
      </c>
    </row>
    <row r="8" spans="1:10" s="2" customFormat="1" ht="33" customHeight="1">
      <c r="A8" s="6" t="s">
        <v>24</v>
      </c>
      <c r="B8" s="7">
        <f>'[1]1'!$L$14</f>
        <v>132519603533</v>
      </c>
      <c r="C8" s="7">
        <f>[1]s.d.2!$L$14</f>
        <v>261080697006</v>
      </c>
      <c r="D8" s="7">
        <f>[1]s.d.3!$L$14</f>
        <v>399492039539</v>
      </c>
      <c r="E8" s="7">
        <f>'[1]s.d. 4'!$L$14</f>
        <v>546890972833</v>
      </c>
      <c r="F8" s="7">
        <f>[1]s.d.5!$L$14</f>
        <v>705020769315</v>
      </c>
      <c r="G8" s="7">
        <f>[1]s.d.6!$L$14</f>
        <v>866858435993</v>
      </c>
      <c r="H8" s="7">
        <f>[1]s.d.7!$L$14</f>
        <v>1015427781134</v>
      </c>
    </row>
    <row r="9" spans="1:10" s="2" customFormat="1" ht="33" customHeight="1">
      <c r="A9" s="6" t="s">
        <v>23</v>
      </c>
      <c r="B9" s="7">
        <f>'[1]1'!$L$15</f>
        <v>71880230465</v>
      </c>
      <c r="C9" s="7">
        <f>[1]s.d.2!$L$15</f>
        <v>141096636736</v>
      </c>
      <c r="D9" s="7">
        <f>[1]s.d.3!$L$15</f>
        <v>217016545673</v>
      </c>
      <c r="E9" s="7">
        <f>'[1]s.d. 4'!$L$15</f>
        <v>298090333600</v>
      </c>
      <c r="F9" s="7">
        <f>[1]s.d.5!$L$15</f>
        <v>382084562334</v>
      </c>
      <c r="G9" s="7">
        <f>[1]s.d.6!$L$15</f>
        <v>469554243823</v>
      </c>
      <c r="H9" s="7">
        <f>[1]s.d.7!$L$15</f>
        <v>549734162089</v>
      </c>
    </row>
    <row r="10" spans="1:10" s="2" customFormat="1" ht="33" customHeight="1">
      <c r="A10" s="6" t="s">
        <v>22</v>
      </c>
      <c r="B10" s="7">
        <f>'[1]1'!$L$16</f>
        <v>81521013004</v>
      </c>
      <c r="C10" s="7">
        <f>[1]s.d.2!$L$16</f>
        <v>158529727420</v>
      </c>
      <c r="D10" s="7">
        <f>[1]s.d.3!$L$16</f>
        <v>242701751682</v>
      </c>
      <c r="E10" s="7">
        <f>'[1]s.d. 4'!$L$16</f>
        <v>332154987954</v>
      </c>
      <c r="F10" s="7">
        <f>[1]s.d.5!$L$16</f>
        <v>424304303858</v>
      </c>
      <c r="G10" s="7">
        <f>[1]s.d.6!$L$16</f>
        <v>517731363152</v>
      </c>
      <c r="H10" s="7">
        <f>[1]s.d.7!$L$16</f>
        <v>607996781641</v>
      </c>
    </row>
    <row r="11" spans="1:10" s="2" customFormat="1" ht="33" customHeight="1">
      <c r="A11" s="6" t="s">
        <v>21</v>
      </c>
      <c r="B11" s="7">
        <f>'[1]1'!$L$17</f>
        <v>93045988684</v>
      </c>
      <c r="C11" s="7">
        <f>[1]s.d.2!$L$17</f>
        <v>180674202885</v>
      </c>
      <c r="D11" s="7">
        <f>[1]s.d.3!$L$17</f>
        <v>275849108677</v>
      </c>
      <c r="E11" s="7">
        <f>'[1]s.d. 4'!$L$17</f>
        <v>376326513061</v>
      </c>
      <c r="F11" s="7">
        <f>[1]s.d.5!$L$17</f>
        <v>481099345734</v>
      </c>
      <c r="G11" s="7">
        <f>[1]s.d.6!$L$17</f>
        <v>587293022101</v>
      </c>
      <c r="H11" s="7">
        <f>[1]s.d.7!$L$17</f>
        <v>690581759128</v>
      </c>
    </row>
    <row r="12" spans="1:10" s="2" customFormat="1" ht="33" customHeight="1">
      <c r="A12" s="6" t="s">
        <v>20</v>
      </c>
      <c r="B12" s="7">
        <f>'[1]1'!$L$18</f>
        <v>48031522264</v>
      </c>
      <c r="C12" s="7">
        <f>[1]s.d.2!$L$18</f>
        <v>93511846731</v>
      </c>
      <c r="D12" s="7">
        <f>[1]s.d.3!$L$18</f>
        <v>144491733725</v>
      </c>
      <c r="E12" s="7">
        <f>'[1]s.d. 4'!$L$18</f>
        <v>198600163890</v>
      </c>
      <c r="F12" s="7">
        <f>[1]s.d.5!$L$18</f>
        <v>256696272109</v>
      </c>
      <c r="G12" s="7">
        <f>[1]s.d.6!$L$18</f>
        <v>315821002128</v>
      </c>
      <c r="H12" s="7">
        <f>[1]s.d.7!$L$18</f>
        <v>372222340993</v>
      </c>
    </row>
    <row r="13" spans="1:10" ht="33" customHeight="1">
      <c r="A13" s="6" t="s">
        <v>19</v>
      </c>
      <c r="B13" s="7">
        <f>'[1]1'!$L$19</f>
        <v>73235250653</v>
      </c>
      <c r="C13" s="7">
        <f>[1]s.d.2!$L$19</f>
        <v>141907264379</v>
      </c>
      <c r="D13" s="7">
        <f>[1]s.d.3!$L$19</f>
        <v>217345373962</v>
      </c>
      <c r="E13" s="7">
        <f>'[1]s.d. 4'!$L$19</f>
        <v>298310643136</v>
      </c>
      <c r="F13" s="7">
        <f>[1]s.d.5!$L$19</f>
        <v>383814065813</v>
      </c>
      <c r="G13" s="7">
        <f>[1]s.d.6!$L$19</f>
        <v>470706902398</v>
      </c>
      <c r="H13" s="7">
        <f>[1]s.d.7!$L$19</f>
        <v>553637893045</v>
      </c>
    </row>
    <row r="14" spans="1:10" ht="33" customHeight="1">
      <c r="A14" s="6" t="s">
        <v>26</v>
      </c>
      <c r="B14" s="7">
        <f>'[1]1'!$L$20</f>
        <v>77002314878</v>
      </c>
      <c r="C14" s="7">
        <f>[1]s.d.2!$L$20</f>
        <v>150519775064</v>
      </c>
      <c r="D14" s="7">
        <f>[1]s.d.3!$L$20</f>
        <v>231282723217</v>
      </c>
      <c r="E14" s="7">
        <f>'[1]s.d. 4'!$L$20</f>
        <v>317101807577</v>
      </c>
      <c r="F14" s="7">
        <f>[1]s.d.5!$L$20</f>
        <v>411046986000</v>
      </c>
      <c r="G14" s="7">
        <f>[1]s.d.6!$L$20</f>
        <v>506983117514</v>
      </c>
      <c r="H14" s="7">
        <f>[1]s.d.7!$L$20</f>
        <v>593466523226</v>
      </c>
    </row>
    <row r="15" spans="1:10" s="3" customFormat="1" ht="33" customHeight="1">
      <c r="A15" s="6" t="s">
        <v>27</v>
      </c>
      <c r="B15" s="7">
        <f>'[1]1'!$L$21</f>
        <v>61324601141</v>
      </c>
      <c r="C15" s="7">
        <f>[1]s.d.2!$L$21</f>
        <v>119478760515</v>
      </c>
      <c r="D15" s="7">
        <f>[1]s.d.3!$L$21</f>
        <v>183862102759</v>
      </c>
      <c r="E15" s="7">
        <f>'[1]s.d. 4'!$L$21</f>
        <v>252834718339</v>
      </c>
      <c r="F15" s="7">
        <f>[1]s.d.5!$L$21</f>
        <v>325175185769</v>
      </c>
      <c r="G15" s="7">
        <f>[1]s.d.6!$L$21</f>
        <v>402316839591</v>
      </c>
      <c r="H15" s="7">
        <f>[1]s.d.7!$L$21</f>
        <v>472440324017</v>
      </c>
    </row>
    <row r="16" spans="1:10" s="3" customFormat="1" ht="33" customHeight="1">
      <c r="A16" s="6" t="s">
        <v>28</v>
      </c>
      <c r="B16" s="7">
        <f>'[1]1'!$L$22</f>
        <v>70909773401</v>
      </c>
      <c r="C16" s="7">
        <f>[1]s.d.2!$L$22</f>
        <v>138476839461</v>
      </c>
      <c r="D16" s="7">
        <f>[1]s.d.3!$L$22</f>
        <v>211603691804</v>
      </c>
      <c r="E16" s="7">
        <f>'[1]s.d. 4'!$L$22</f>
        <v>288526175403</v>
      </c>
      <c r="F16" s="7">
        <f>[1]s.d.5!$L$22</f>
        <v>368146291576</v>
      </c>
      <c r="G16" s="7">
        <f>[1]s.d.6!$L$22</f>
        <v>448925382387</v>
      </c>
      <c r="H16" s="7">
        <f>[1]s.d.7!$L$22</f>
        <v>526057386626</v>
      </c>
    </row>
    <row r="17" spans="1:8" s="3" customFormat="1" ht="33" customHeight="1">
      <c r="A17" s="6" t="s">
        <v>29</v>
      </c>
      <c r="B17" s="7">
        <f>'[1]1'!$L$23</f>
        <v>102876116882</v>
      </c>
      <c r="C17" s="7">
        <f>[1]s.d.2!$L$23</f>
        <v>199851473647</v>
      </c>
      <c r="D17" s="7">
        <f>[1]s.d.3!$L$23</f>
        <v>304790044782</v>
      </c>
      <c r="E17" s="7">
        <f>'[1]s.d. 4'!$L$23</f>
        <v>415534482190</v>
      </c>
      <c r="F17" s="7">
        <f>[1]s.d.5!$L$23</f>
        <v>530416055560</v>
      </c>
      <c r="G17" s="7">
        <f>[1]s.d.6!$L$23</f>
        <v>647978373832</v>
      </c>
      <c r="H17" s="7">
        <f>[1]s.d.7!$L$23</f>
        <v>760107349351</v>
      </c>
    </row>
    <row r="18" spans="1:8" s="3" customFormat="1" ht="33" customHeight="1">
      <c r="A18" s="6" t="s">
        <v>30</v>
      </c>
      <c r="B18" s="7">
        <f>'[1]1'!$L$24</f>
        <v>91780622107</v>
      </c>
      <c r="C18" s="7">
        <f>[1]s.d.2!$L$24</f>
        <v>181512887040</v>
      </c>
      <c r="D18" s="7">
        <f>[1]s.d.3!$L$24</f>
        <v>280384224831</v>
      </c>
      <c r="E18" s="7">
        <f>'[1]s.d. 4'!$L$24</f>
        <v>383695893625</v>
      </c>
      <c r="F18" s="7">
        <f>[1]s.d.5!$L$24</f>
        <v>492046558430</v>
      </c>
      <c r="G18" s="7">
        <f>[1]s.d.6!$L$24</f>
        <v>607205572299</v>
      </c>
      <c r="H18" s="7">
        <f>[1]s.d.7!$L$24</f>
        <v>710251964015</v>
      </c>
    </row>
    <row r="19" spans="1:8" s="3" customFormat="1" ht="33" customHeight="1">
      <c r="A19" s="6" t="s">
        <v>31</v>
      </c>
      <c r="B19" s="7">
        <f>'[1]1'!$L$25</f>
        <v>45924704088</v>
      </c>
      <c r="C19" s="7">
        <f>[1]s.d.2!$L$25</f>
        <v>90954834131</v>
      </c>
      <c r="D19" s="7">
        <f>[1]s.d.3!$L$25</f>
        <v>139880931416</v>
      </c>
      <c r="E19" s="7">
        <f>'[1]s.d. 4'!$L$25</f>
        <v>189535279408</v>
      </c>
      <c r="F19" s="7">
        <f>[1]s.d.5!$L$25</f>
        <v>240359288177</v>
      </c>
      <c r="G19" s="7">
        <f>[1]s.d.6!$L$25</f>
        <v>292635547292</v>
      </c>
      <c r="H19" s="7">
        <f>[1]s.d.7!$L$25</f>
        <v>341366905151</v>
      </c>
    </row>
    <row r="20" spans="1:8" s="3" customFormat="1" ht="33" customHeight="1">
      <c r="A20" s="6" t="s">
        <v>32</v>
      </c>
      <c r="B20" s="7">
        <f>'[1]1'!$L$26</f>
        <v>70191081048</v>
      </c>
      <c r="C20" s="7">
        <f>[1]s.d.2!$L$26</f>
        <v>140175063162</v>
      </c>
      <c r="D20" s="7">
        <f>[1]s.d.3!$L$26</f>
        <v>215875085732</v>
      </c>
      <c r="E20" s="7">
        <f>'[1]s.d. 4'!$L$26</f>
        <v>292575449706</v>
      </c>
      <c r="F20" s="7">
        <f>[1]s.d.5!$L$26</f>
        <v>371358710916</v>
      </c>
      <c r="G20" s="7">
        <f>[1]s.d.6!$L$26</f>
        <v>452992903298</v>
      </c>
      <c r="H20" s="7">
        <f>[1]s.d.7!$L$26</f>
        <v>525094362111</v>
      </c>
    </row>
    <row r="21" spans="1:8" s="3" customFormat="1" ht="33" customHeight="1">
      <c r="A21" s="6" t="s">
        <v>33</v>
      </c>
      <c r="B21" s="7">
        <f>'[1]1'!$L$27</f>
        <v>31714876943</v>
      </c>
      <c r="C21" s="7">
        <f>[1]s.d.2!$L$27</f>
        <v>61774573063</v>
      </c>
      <c r="D21" s="7">
        <f>[1]s.d.3!$L$27</f>
        <v>95168181338</v>
      </c>
      <c r="E21" s="7">
        <f>'[1]s.d. 4'!$L$27</f>
        <v>130221176187</v>
      </c>
      <c r="F21" s="7">
        <f>[1]s.d.5!$L$27</f>
        <v>166616709643</v>
      </c>
      <c r="G21" s="7">
        <f>[1]s.d.6!$L$27</f>
        <v>205363750259</v>
      </c>
      <c r="H21" s="7">
        <f>[1]s.d.7!$L$27</f>
        <v>240528911629</v>
      </c>
    </row>
    <row r="22" spans="1:8" s="3" customFormat="1" ht="33" customHeight="1">
      <c r="A22" s="6" t="s">
        <v>34</v>
      </c>
      <c r="B22" s="7">
        <f>'[1]1'!$L$28</f>
        <v>51820467443</v>
      </c>
      <c r="C22" s="7">
        <f>[1]s.d.2!$L$28</f>
        <v>101406110777</v>
      </c>
      <c r="D22" s="7">
        <f>[1]s.d.3!$L$28</f>
        <v>154974602919</v>
      </c>
      <c r="E22" s="7">
        <f>'[1]s.d. 4'!$L$28</f>
        <v>211400995919</v>
      </c>
      <c r="F22" s="7">
        <f>[1]s.d.5!$L$28</f>
        <v>270134263219</v>
      </c>
      <c r="G22" s="7">
        <f>[1]s.d.6!$L$28</f>
        <v>333423104130</v>
      </c>
      <c r="H22" s="7">
        <f>[1]s.d.7!$L$28</f>
        <v>391415524268</v>
      </c>
    </row>
    <row r="23" spans="1:8" s="3" customFormat="1" ht="33" customHeight="1">
      <c r="A23" s="6" t="s">
        <v>35</v>
      </c>
      <c r="B23" s="7">
        <f>'[1]1'!$L$29</f>
        <v>67359501510</v>
      </c>
      <c r="C23" s="7">
        <f>[1]s.d.2!$L$29</f>
        <v>129605927569</v>
      </c>
      <c r="D23" s="7">
        <f>[1]s.d.3!$L$29</f>
        <v>199452380608</v>
      </c>
      <c r="E23" s="7">
        <f>'[1]s.d. 4'!$L$29</f>
        <v>273001581503</v>
      </c>
      <c r="F23" s="7">
        <f>[1]s.d.5!$L$29</f>
        <v>350571001603</v>
      </c>
      <c r="G23" s="7">
        <f>[1]s.d.6!$L$29</f>
        <v>428686904731</v>
      </c>
      <c r="H23" s="7">
        <f>[1]s.d.7!$L$29</f>
        <v>503385237727</v>
      </c>
    </row>
    <row r="24" spans="1:8" ht="33" customHeight="1">
      <c r="A24" s="6" t="s">
        <v>36</v>
      </c>
      <c r="B24" s="7">
        <f>'[1]1'!$L$30</f>
        <v>67385431294</v>
      </c>
      <c r="C24" s="7">
        <f>[1]s.d.2!$L$30</f>
        <v>132005899881</v>
      </c>
      <c r="D24" s="7">
        <f>[1]s.d.3!$L$30</f>
        <v>203910014745</v>
      </c>
      <c r="E24" s="7">
        <f>'[1]s.d. 4'!$L$30</f>
        <v>279922633572</v>
      </c>
      <c r="F24" s="7">
        <f>[1]s.d.5!$L$30</f>
        <v>360153945216</v>
      </c>
      <c r="G24" s="7">
        <f>[1]s.d.6!$L$30</f>
        <v>438647500942</v>
      </c>
      <c r="H24" s="7">
        <f>[1]s.d.7!$L$30</f>
        <v>516106983487</v>
      </c>
    </row>
    <row r="25" spans="1:8" ht="33" customHeight="1">
      <c r="A25" s="6" t="s">
        <v>37</v>
      </c>
      <c r="B25" s="7">
        <f>'[1]1'!$L$31</f>
        <v>571161835501</v>
      </c>
      <c r="C25" s="7">
        <f>[1]s.d.2!$L$31</f>
        <v>1116266911350</v>
      </c>
      <c r="D25" s="7">
        <f>[1]s.d.3!$L$31</f>
        <v>1708630552039</v>
      </c>
      <c r="E25" s="7">
        <f>'[1]s.d. 4'!$L$31</f>
        <v>2298903811093</v>
      </c>
      <c r="F25" s="7">
        <f>[1]s.d.5!$L$31</f>
        <v>2904065982398</v>
      </c>
      <c r="G25" s="7">
        <f>[1]s.d.6!$L$31</f>
        <v>3534252193101</v>
      </c>
      <c r="H25" s="7">
        <f>[1]s.d.7!$L$31</f>
        <v>4098125354842</v>
      </c>
    </row>
    <row r="26" spans="1:8" ht="33" customHeight="1">
      <c r="A26" s="6" t="s">
        <v>38</v>
      </c>
      <c r="B26" s="7">
        <f>'[1]1'!$L$32</f>
        <v>724855336629</v>
      </c>
      <c r="C26" s="7">
        <f>[1]s.d.2!$L$32</f>
        <v>1414584088290</v>
      </c>
      <c r="D26" s="7">
        <f>[1]s.d.3!$L$32</f>
        <v>2184326992977</v>
      </c>
      <c r="E26" s="7">
        <f>'[1]s.d. 4'!$L$32</f>
        <v>2950472032480</v>
      </c>
      <c r="F26" s="7">
        <f>[1]s.d.5!$L$32</f>
        <v>3787859422873</v>
      </c>
      <c r="G26" s="7">
        <f>[1]s.d.6!$L$32</f>
        <v>4630388573188</v>
      </c>
      <c r="H26" s="7">
        <f>[1]s.d.7!$L$32</f>
        <v>5396871075559</v>
      </c>
    </row>
    <row r="27" spans="1:8" ht="33" customHeight="1">
      <c r="A27" s="6" t="s">
        <v>39</v>
      </c>
      <c r="B27" s="7">
        <f>'[1]1'!$L$33</f>
        <v>305887707663</v>
      </c>
      <c r="C27" s="7">
        <f>[1]s.d.2!$L$33</f>
        <v>589728843837</v>
      </c>
      <c r="D27" s="7">
        <f>[1]s.d.3!$L$33</f>
        <v>913568874807</v>
      </c>
      <c r="E27" s="7">
        <f>'[1]s.d. 4'!$L$33</f>
        <v>1231432894559</v>
      </c>
      <c r="F27" s="7">
        <f>[1]s.d.5!$L$33</f>
        <v>1590553833005</v>
      </c>
      <c r="G27" s="7">
        <f>[1]s.d.6!$L$33</f>
        <v>1951370226413</v>
      </c>
      <c r="H27" s="7">
        <f>[1]s.d.7!$L$33</f>
        <v>2292157061861</v>
      </c>
    </row>
    <row r="28" spans="1:8" ht="37.5" customHeight="1">
      <c r="A28" s="9" t="s">
        <v>10</v>
      </c>
      <c r="B28" s="10">
        <f t="shared" ref="B28:H28" si="0">SUM(B5:B27)</f>
        <v>3221189507517</v>
      </c>
      <c r="C28" s="10">
        <f t="shared" si="0"/>
        <v>6297013665534</v>
      </c>
      <c r="D28" s="10">
        <f t="shared" si="0"/>
        <v>9685837562930</v>
      </c>
      <c r="E28" s="10">
        <f t="shared" si="0"/>
        <v>13158079759661</v>
      </c>
      <c r="F28" s="10">
        <f t="shared" si="0"/>
        <v>16865381578545</v>
      </c>
      <c r="G28" s="10">
        <f t="shared" si="0"/>
        <v>20651011836320</v>
      </c>
      <c r="H28" s="10">
        <f t="shared" si="0"/>
        <v>24132278750891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/>
  </sheetPr>
  <dimension ref="A1:J28"/>
  <sheetViews>
    <sheetView tabSelected="1" zoomScale="75" zoomScaleNormal="75" zoomScaleSheetLayoutView="75" workbookViewId="0">
      <selection activeCell="L13" sqref="L13"/>
    </sheetView>
  </sheetViews>
  <sheetFormatPr defaultColWidth="12.5703125" defaultRowHeight="15" customHeight="1"/>
  <cols>
    <col min="1" max="1" width="39.42578125" style="1" bestFit="1" customWidth="1"/>
    <col min="2" max="3" width="13.7109375" style="1" bestFit="1" customWidth="1"/>
    <col min="4" max="5" width="14" style="1" bestFit="1" customWidth="1"/>
    <col min="6" max="6" width="13.7109375" style="1" bestFit="1" customWidth="1"/>
    <col min="7" max="8" width="14" style="1" bestFit="1" customWidth="1"/>
    <col min="9" max="9" width="12.5703125" style="1"/>
    <col min="10" max="10" width="45.7109375" style="1" bestFit="1" customWidth="1"/>
    <col min="11" max="16384" width="12.5703125" style="1"/>
  </cols>
  <sheetData>
    <row r="1" spans="1:10" ht="15" customHeight="1">
      <c r="A1" s="13" t="s">
        <v>51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11">
        <f>('Delta Rupiah'!B5/'[2]1P'!$L$11)*100</f>
        <v>15.253725280739264</v>
      </c>
      <c r="C5" s="11">
        <f>('Delta Rupiah'!C5/[2]s.d.2!$L$11)*100</f>
        <v>-3.640905889817557</v>
      </c>
      <c r="D5" s="11">
        <f>('Delta Rupiah'!D5/[2]s.d.3!$L$11)*100</f>
        <v>14.738541313575507</v>
      </c>
      <c r="E5" s="11">
        <f>('Delta Rupiah'!E5/[2]s.d.4!$L$11)*100</f>
        <v>11.789343220820321</v>
      </c>
      <c r="F5" s="11">
        <f>('Delta Rupiah'!F5/[2]s.d.5!$L$11)*100</f>
        <v>13.281233320821991</v>
      </c>
      <c r="G5" s="11">
        <f>('Delta Rupiah'!G5/[2]s.d.6!$L$11)*100</f>
        <v>14.374122880717067</v>
      </c>
      <c r="H5" s="11">
        <f>('Delta Rupiah'!H5/[2]s.d.7!$L$11)*100</f>
        <v>13.654154486350659</v>
      </c>
      <c r="J5" s="12" t="s">
        <v>57</v>
      </c>
    </row>
    <row r="6" spans="1:10" s="2" customFormat="1" ht="33" customHeight="1">
      <c r="A6" s="6" t="s">
        <v>18</v>
      </c>
      <c r="B6" s="11">
        <f>('Delta Rupiah'!B6/'[2]1P'!$L$12)*100</f>
        <v>20.609452428925195</v>
      </c>
      <c r="C6" s="11">
        <f>('Delta Rupiah'!C6/[2]s.d.2!$L$12)*100</f>
        <v>14.94273674493472</v>
      </c>
      <c r="D6" s="11">
        <f>('Delta Rupiah'!D6/[2]s.d.3!$L$12)*100</f>
        <v>17.318476244078514</v>
      </c>
      <c r="E6" s="11">
        <f>('Delta Rupiah'!E6/[2]s.d.4!$L$12)*100</f>
        <v>15.772558778594824</v>
      </c>
      <c r="F6" s="11">
        <f>('Delta Rupiah'!F6/[2]s.d.5!$L$12)*100</f>
        <v>16.839288357145289</v>
      </c>
      <c r="G6" s="11">
        <f>('Delta Rupiah'!G6/[2]s.d.6!$L$12)*100</f>
        <v>17.282805858628048</v>
      </c>
      <c r="H6" s="11">
        <f>('Delta Rupiah'!H6/[2]s.d.7!$L$12)*100</f>
        <v>16.244784384993167</v>
      </c>
    </row>
    <row r="7" spans="1:10" s="2" customFormat="1" ht="33" customHeight="1">
      <c r="A7" s="6" t="s">
        <v>25</v>
      </c>
      <c r="B7" s="11">
        <f>('Delta Rupiah'!B7/'[2]1P'!$L$13)*100</f>
        <v>23.057286488219852</v>
      </c>
      <c r="C7" s="11">
        <f>('Delta Rupiah'!C7/[2]s.d.2!$L$13)*100</f>
        <v>22.548411291781417</v>
      </c>
      <c r="D7" s="11">
        <f>('Delta Rupiah'!D7/[2]s.d.3!$L$13)*100</f>
        <v>18.304138236145466</v>
      </c>
      <c r="E7" s="11">
        <f>('Delta Rupiah'!E7/[2]s.d.4!$L$13)*100</f>
        <v>14.795470206229083</v>
      </c>
      <c r="F7" s="11">
        <f>('Delta Rupiah'!F7/[2]s.d.5!$L$13)*100</f>
        <v>14.654895944604302</v>
      </c>
      <c r="G7" s="11">
        <f>('Delta Rupiah'!G7/[2]s.d.6!$L$13)*100</f>
        <v>15.342816433922875</v>
      </c>
      <c r="H7" s="11">
        <f>('Delta Rupiah'!H7/[2]s.d.7!$L$13)*100</f>
        <v>14.166300475908825</v>
      </c>
    </row>
    <row r="8" spans="1:10" s="2" customFormat="1" ht="33" customHeight="1">
      <c r="A8" s="6" t="s">
        <v>24</v>
      </c>
      <c r="B8" s="11">
        <f>('Delta Rupiah'!B8/'[2]1P'!$L$14)*100</f>
        <v>9.8066374251583088</v>
      </c>
      <c r="C8" s="11">
        <f>('Delta Rupiah'!C8/[2]s.d.2!$L$14)*100</f>
        <v>11.044137938778864</v>
      </c>
      <c r="D8" s="11">
        <f>('Delta Rupiah'!D8/[2]s.d.3!$L$14)*100</f>
        <v>12.645352351998676</v>
      </c>
      <c r="E8" s="11">
        <f>('Delta Rupiah'!E8/[2]s.d.4!$L$14)*100</f>
        <v>9.9503145295311253</v>
      </c>
      <c r="F8" s="11">
        <f>('Delta Rupiah'!F8/[2]s.d.5!$L$14)*100</f>
        <v>10.680868774839432</v>
      </c>
      <c r="G8" s="11">
        <f>('Delta Rupiah'!G8/[2]s.d.6!$L$14)*100</f>
        <v>12.019187002399342</v>
      </c>
      <c r="H8" s="11">
        <f>('Delta Rupiah'!H8/[2]s.d.7!$L$14)*100</f>
        <v>11.802552208554674</v>
      </c>
    </row>
    <row r="9" spans="1:10" s="2" customFormat="1" ht="33" customHeight="1">
      <c r="A9" s="6" t="s">
        <v>23</v>
      </c>
      <c r="B9" s="11">
        <f>('Delta Rupiah'!B9/'[2]1P'!$L$15)*100</f>
        <v>21.905737089271611</v>
      </c>
      <c r="C9" s="11">
        <f>('Delta Rupiah'!C9/[2]s.d.2!$L$15)*100</f>
        <v>20.848053274318229</v>
      </c>
      <c r="D9" s="11">
        <f>('Delta Rupiah'!D9/[2]s.d.3!$L$15)*100</f>
        <v>21.493096821183549</v>
      </c>
      <c r="E9" s="11">
        <f>('Delta Rupiah'!E9/[2]s.d.4!$L$15)*100</f>
        <v>19.195520005775155</v>
      </c>
      <c r="F9" s="11">
        <f>('Delta Rupiah'!F9/[2]s.d.5!$L$15)*100</f>
        <v>18.565984686773326</v>
      </c>
      <c r="G9" s="11">
        <f>('Delta Rupiah'!G9/[2]s.d.6!$L$15)*100</f>
        <v>18.663137176940875</v>
      </c>
      <c r="H9" s="11">
        <f>('Delta Rupiah'!H9/[2]s.d.7!$L$15)*100</f>
        <v>17.839266676766556</v>
      </c>
    </row>
    <row r="10" spans="1:10" s="2" customFormat="1" ht="33" customHeight="1">
      <c r="A10" s="6" t="s">
        <v>22</v>
      </c>
      <c r="B10" s="11">
        <f>('Delta Rupiah'!B10/'[2]1P'!$L$16)*100</f>
        <v>37.094978187348396</v>
      </c>
      <c r="C10" s="11">
        <f>('Delta Rupiah'!C10/[2]s.d.2!$L$16)*100</f>
        <v>24.709620157375014</v>
      </c>
      <c r="D10" s="11">
        <f>('Delta Rupiah'!D10/[2]s.d.3!$L$16)*100</f>
        <v>24.32360545113216</v>
      </c>
      <c r="E10" s="11">
        <f>('Delta Rupiah'!E10/[2]s.d.4!$L$16)*100</f>
        <v>22.430277299050829</v>
      </c>
      <c r="F10" s="11">
        <f>('Delta Rupiah'!F10/[2]s.d.5!$L$16)*100</f>
        <v>20.824956157725563</v>
      </c>
      <c r="G10" s="11">
        <f>('Delta Rupiah'!G10/[2]s.d.6!$L$16)*100</f>
        <v>20.476998755407497</v>
      </c>
      <c r="H10" s="11">
        <f>('Delta Rupiah'!H10/[2]s.d.7!$L$16)*100</f>
        <v>19.68250988365541</v>
      </c>
    </row>
    <row r="11" spans="1:10" s="2" customFormat="1" ht="33" customHeight="1">
      <c r="A11" s="6" t="s">
        <v>21</v>
      </c>
      <c r="B11" s="11">
        <f>('Delta Rupiah'!B11/'[2]1P'!$L$17)*100</f>
        <v>31.70551891726932</v>
      </c>
      <c r="C11" s="11">
        <f>('Delta Rupiah'!C11/[2]s.d.2!$L$17)*100</f>
        <v>25.572038528586997</v>
      </c>
      <c r="D11" s="11">
        <f>('Delta Rupiah'!D11/[2]s.d.3!$L$17)*100</f>
        <v>24.237457298254498</v>
      </c>
      <c r="E11" s="11">
        <f>('Delta Rupiah'!E11/[2]s.d.4!$L$17)*100</f>
        <v>21.103942159858356</v>
      </c>
      <c r="F11" s="11">
        <f>('Delta Rupiah'!F11/[2]s.d.5!$L$17)*100</f>
        <v>20.811129165908891</v>
      </c>
      <c r="G11" s="11">
        <f>('Delta Rupiah'!G11/[2]s.d.6!$L$17)*100</f>
        <v>20.240505235258123</v>
      </c>
      <c r="H11" s="11">
        <f>('Delta Rupiah'!H11/[2]s.d.7!$L$17)*100</f>
        <v>19.598448082108153</v>
      </c>
    </row>
    <row r="12" spans="1:10" s="2" customFormat="1" ht="33" customHeight="1">
      <c r="A12" s="6" t="s">
        <v>20</v>
      </c>
      <c r="B12" s="11">
        <f>('Delta Rupiah'!B12/'[2]1P'!$L$18)*100</f>
        <v>20.115259575258161</v>
      </c>
      <c r="C12" s="11">
        <f>('Delta Rupiah'!C12/[2]s.d.2!$L$18)*100</f>
        <v>14.823846954105354</v>
      </c>
      <c r="D12" s="11">
        <f>('Delta Rupiah'!D12/[2]s.d.3!$L$18)*100</f>
        <v>14.813622716686844</v>
      </c>
      <c r="E12" s="11">
        <f>('Delta Rupiah'!E12/[2]s.d.4!$L$18)*100</f>
        <v>12.626213288719496</v>
      </c>
      <c r="F12" s="11">
        <f>('Delta Rupiah'!F12/[2]s.d.5!$L$18)*100</f>
        <v>13.375655327345767</v>
      </c>
      <c r="G12" s="11">
        <f>('Delta Rupiah'!G12/[2]s.d.6!$L$18)*100</f>
        <v>14.715083172857316</v>
      </c>
      <c r="H12" s="11">
        <f>('Delta Rupiah'!H12/[2]s.d.7!$L$18)*100</f>
        <v>14.965633101701146</v>
      </c>
    </row>
    <row r="13" spans="1:10" ht="33" customHeight="1">
      <c r="A13" s="6" t="s">
        <v>19</v>
      </c>
      <c r="B13" s="11">
        <f>('Delta Rupiah'!B13/'[2]1P'!$L$19)*100</f>
        <v>24.133208719431469</v>
      </c>
      <c r="C13" s="11">
        <f>('Delta Rupiah'!C13/[2]s.d.2!$L$19)*100</f>
        <v>19.458440551414025</v>
      </c>
      <c r="D13" s="11">
        <f>('Delta Rupiah'!D13/[2]s.d.3!$L$19)*100</f>
        <v>19.706154627427861</v>
      </c>
      <c r="E13" s="11">
        <f>('Delta Rupiah'!E13/[2]s.d.4!$L$19)*100</f>
        <v>17.701544245328989</v>
      </c>
      <c r="F13" s="11">
        <f>('Delta Rupiah'!F13/[2]s.d.5!$L$19)*100</f>
        <v>17.706113687954861</v>
      </c>
      <c r="G13" s="11">
        <f>('Delta Rupiah'!G13/[2]s.d.6!$L$19)*100</f>
        <v>18.54586521836163</v>
      </c>
      <c r="H13" s="11">
        <f>('Delta Rupiah'!H13/[2]s.d.7!$L$19)*100</f>
        <v>18.015276924986946</v>
      </c>
    </row>
    <row r="14" spans="1:10" ht="33" customHeight="1">
      <c r="A14" s="6" t="s">
        <v>26</v>
      </c>
      <c r="B14" s="11">
        <f>('Delta Rupiah'!B14/'[2]1P'!$L$20)*100</f>
        <v>24.843395529480766</v>
      </c>
      <c r="C14" s="11">
        <f>('Delta Rupiah'!C14/[2]s.d.2!$L$20)*100</f>
        <v>18.961484937400062</v>
      </c>
      <c r="D14" s="11">
        <f>('Delta Rupiah'!D14/[2]s.d.3!$L$20)*100</f>
        <v>17.897239028404332</v>
      </c>
      <c r="E14" s="11">
        <f>('Delta Rupiah'!E14/[2]s.d.4!$L$20)*100</f>
        <v>15.14077652645793</v>
      </c>
      <c r="F14" s="11">
        <f>('Delta Rupiah'!F14/[2]s.d.5!$L$20)*100</f>
        <v>15.263216006087463</v>
      </c>
      <c r="G14" s="11">
        <f>('Delta Rupiah'!G14/[2]s.d.6!$L$20)*100</f>
        <v>16.323175094311118</v>
      </c>
      <c r="H14" s="11">
        <f>('Delta Rupiah'!H14/[2]s.d.7!$L$20)*100</f>
        <v>14.085898705637112</v>
      </c>
    </row>
    <row r="15" spans="1:10" s="3" customFormat="1" ht="33" customHeight="1">
      <c r="A15" s="6" t="s">
        <v>27</v>
      </c>
      <c r="B15" s="11">
        <f>('Delta Rupiah'!B15/'[2]1P'!$L$21)*100</f>
        <v>33.58954377639602</v>
      </c>
      <c r="C15" s="11">
        <f>('Delta Rupiah'!C15/[2]s.d.2!$L$21)*100</f>
        <v>23.849401182650979</v>
      </c>
      <c r="D15" s="11">
        <f>('Delta Rupiah'!D15/[2]s.d.3!$L$21)*100</f>
        <v>21.973542122789659</v>
      </c>
      <c r="E15" s="11">
        <f>('Delta Rupiah'!E15/[2]s.d.4!$L$21)*100</f>
        <v>20.275593237923015</v>
      </c>
      <c r="F15" s="11">
        <f>('Delta Rupiah'!F15/[2]s.d.5!$L$21)*100</f>
        <v>19.665911185049975</v>
      </c>
      <c r="G15" s="11">
        <f>('Delta Rupiah'!G15/[2]s.d.6!$L$21)*100</f>
        <v>21.149685561598666</v>
      </c>
      <c r="H15" s="11">
        <f>('Delta Rupiah'!H15/[2]s.d.7!$L$21)*100</f>
        <v>20.186456112020963</v>
      </c>
    </row>
    <row r="16" spans="1:10" s="3" customFormat="1" ht="33" customHeight="1">
      <c r="A16" s="6" t="s">
        <v>28</v>
      </c>
      <c r="B16" s="11">
        <f>('Delta Rupiah'!B16/'[2]1P'!$L$22)*100</f>
        <v>30.566349421455602</v>
      </c>
      <c r="C16" s="11">
        <f>('Delta Rupiah'!C16/[2]s.d.2!$L$22)*100</f>
        <v>21.075959646367746</v>
      </c>
      <c r="D16" s="11">
        <f>('Delta Rupiah'!D16/[2]s.d.3!$L$22)*100</f>
        <v>20.648075820834215</v>
      </c>
      <c r="E16" s="11">
        <f>('Delta Rupiah'!E16/[2]s.d.4!$L$22)*100</f>
        <v>18.464563638891477</v>
      </c>
      <c r="F16" s="11">
        <f>('Delta Rupiah'!F16/[2]s.d.5!$L$22)*100</f>
        <v>17.183909932948183</v>
      </c>
      <c r="G16" s="11">
        <f>('Delta Rupiah'!G16/[2]s.d.6!$L$22)*100</f>
        <v>16.948575075232938</v>
      </c>
      <c r="H16" s="11">
        <f>('Delta Rupiah'!H16/[2]s.d.7!$L$22)*100</f>
        <v>16.00318731925006</v>
      </c>
    </row>
    <row r="17" spans="1:8" s="3" customFormat="1" ht="33" customHeight="1">
      <c r="A17" s="6" t="s">
        <v>29</v>
      </c>
      <c r="B17" s="11">
        <f>('Delta Rupiah'!B17/'[2]1P'!$L$23)*100</f>
        <v>47.896100955473194</v>
      </c>
      <c r="C17" s="11">
        <f>('Delta Rupiah'!C17/[2]s.d.2!$L$23)*100</f>
        <v>34.194157496647534</v>
      </c>
      <c r="D17" s="11">
        <f>('Delta Rupiah'!D17/[2]s.d.3!$L$23)*100</f>
        <v>29.985389766777899</v>
      </c>
      <c r="E17" s="11">
        <f>('Delta Rupiah'!E17/[2]s.d.4!$L$23)*100</f>
        <v>26.305672583883467</v>
      </c>
      <c r="F17" s="11">
        <f>('Delta Rupiah'!F17/[2]s.d.5!$L$23)*100</f>
        <v>24.678839700132567</v>
      </c>
      <c r="G17" s="11">
        <f>('Delta Rupiah'!G17/[2]s.d.6!$L$23)*100</f>
        <v>24.683285412370726</v>
      </c>
      <c r="H17" s="11">
        <f>('Delta Rupiah'!H17/[2]s.d.7!$L$23)*100</f>
        <v>23.510367924474878</v>
      </c>
    </row>
    <row r="18" spans="1:8" s="3" customFormat="1" ht="33" customHeight="1">
      <c r="A18" s="6" t="s">
        <v>30</v>
      </c>
      <c r="B18" s="11">
        <f>('Delta Rupiah'!B18/'[2]1P'!$L$24)*100</f>
        <v>30.687269484520908</v>
      </c>
      <c r="C18" s="11">
        <f>('Delta Rupiah'!C18/[2]s.d.2!$L$24)*100</f>
        <v>24.721427949636173</v>
      </c>
      <c r="D18" s="11">
        <f>('Delta Rupiah'!D18/[2]s.d.3!$L$24)*100</f>
        <v>22.276882000009454</v>
      </c>
      <c r="E18" s="11">
        <f>('Delta Rupiah'!E18/[2]s.d.4!$L$24)*100</f>
        <v>19.358336535050508</v>
      </c>
      <c r="F18" s="11">
        <f>('Delta Rupiah'!F18/[2]s.d.5!$L$24)*100</f>
        <v>18.346463519090477</v>
      </c>
      <c r="G18" s="11">
        <f>('Delta Rupiah'!G18/[2]s.d.6!$L$24)*100</f>
        <v>19.638707960015793</v>
      </c>
      <c r="H18" s="11">
        <f>('Delta Rupiah'!H18/[2]s.d.7!$L$24)*100</f>
        <v>17.746360103001287</v>
      </c>
    </row>
    <row r="19" spans="1:8" s="3" customFormat="1" ht="33" customHeight="1">
      <c r="A19" s="6" t="s">
        <v>31</v>
      </c>
      <c r="B19" s="11">
        <f>('Delta Rupiah'!B19/'[2]1P'!$L$25)*100</f>
        <v>29.824973741361649</v>
      </c>
      <c r="C19" s="11">
        <f>('Delta Rupiah'!C19/[2]s.d.2!$L$25)*100</f>
        <v>25.279834586890569</v>
      </c>
      <c r="D19" s="11">
        <f>('Delta Rupiah'!D19/[2]s.d.3!$L$25)*100</f>
        <v>23.737264244654181</v>
      </c>
      <c r="E19" s="11">
        <f>('Delta Rupiah'!E19/[2]s.d.4!$L$25)*100</f>
        <v>21.058082737413901</v>
      </c>
      <c r="F19" s="11">
        <f>('Delta Rupiah'!F19/[2]s.d.5!$L$25)*100</f>
        <v>19.824166494375273</v>
      </c>
      <c r="G19" s="11">
        <f>('Delta Rupiah'!G19/[2]s.d.6!$L$25)*100</f>
        <v>20.487770469043269</v>
      </c>
      <c r="H19" s="11">
        <f>('Delta Rupiah'!H19/[2]s.d.7!$L$25)*100</f>
        <v>18.805079822787402</v>
      </c>
    </row>
    <row r="20" spans="1:8" s="3" customFormat="1" ht="33" customHeight="1">
      <c r="A20" s="6" t="s">
        <v>32</v>
      </c>
      <c r="B20" s="11">
        <f>('Delta Rupiah'!B20/'[2]1P'!$L$26)*100</f>
        <v>28.27762752249372</v>
      </c>
      <c r="C20" s="11">
        <f>('Delta Rupiah'!C20/[2]s.d.2!$L$26)*100</f>
        <v>24.02462300329309</v>
      </c>
      <c r="D20" s="11">
        <f>('Delta Rupiah'!D20/[2]s.d.3!$L$26)*100</f>
        <v>22.846586411097558</v>
      </c>
      <c r="E20" s="11">
        <f>('Delta Rupiah'!E20/[2]s.d.4!$L$26)*100</f>
        <v>19.492271856033231</v>
      </c>
      <c r="F20" s="11">
        <f>('Delta Rupiah'!F20/[2]s.d.5!$L$26)*100</f>
        <v>17.991142364962432</v>
      </c>
      <c r="G20" s="11">
        <f>('Delta Rupiah'!G20/[2]s.d.6!$L$26)*100</f>
        <v>17.832317961509396</v>
      </c>
      <c r="H20" s="11">
        <f>('Delta Rupiah'!H20/[2]s.d.7!$L$26)*100</f>
        <v>14.616611683196959</v>
      </c>
    </row>
    <row r="21" spans="1:8" s="3" customFormat="1" ht="33" customHeight="1">
      <c r="A21" s="6" t="s">
        <v>33</v>
      </c>
      <c r="B21" s="11">
        <f>('Delta Rupiah'!B21/'[2]1P'!$L$27)*100</f>
        <v>26.507264133729102</v>
      </c>
      <c r="C21" s="11">
        <f>('Delta Rupiah'!C21/[2]s.d.2!$L$27)*100</f>
        <v>26.816192191607119</v>
      </c>
      <c r="D21" s="11">
        <f>('Delta Rupiah'!D21/[2]s.d.3!$L$27)*100</f>
        <v>22.613090003030926</v>
      </c>
      <c r="E21" s="11">
        <f>('Delta Rupiah'!E21/[2]s.d.4!$L$27)*100</f>
        <v>20.410027980579638</v>
      </c>
      <c r="F21" s="11">
        <f>('Delta Rupiah'!F21/[2]s.d.5!$L$27)*100</f>
        <v>19.141655355006868</v>
      </c>
      <c r="G21" s="11">
        <f>('Delta Rupiah'!G21/[2]s.d.6!$L$27)*100</f>
        <v>20.490304880397375</v>
      </c>
      <c r="H21" s="11">
        <f>('Delta Rupiah'!H21/[2]s.d.7!$L$27)*100</f>
        <v>18.76516701358614</v>
      </c>
    </row>
    <row r="22" spans="1:8" s="3" customFormat="1" ht="33" customHeight="1">
      <c r="A22" s="6" t="s">
        <v>34</v>
      </c>
      <c r="B22" s="11">
        <f>('Delta Rupiah'!B22/'[2]1P'!$L$28)*100</f>
        <v>28.279965141031521</v>
      </c>
      <c r="C22" s="11">
        <f>('Delta Rupiah'!C22/[2]s.d.2!$L$28)*100</f>
        <v>22.486477548386549</v>
      </c>
      <c r="D22" s="11">
        <f>('Delta Rupiah'!D22/[2]s.d.3!$L$28)*100</f>
        <v>22.13619002794993</v>
      </c>
      <c r="E22" s="11">
        <f>('Delta Rupiah'!E22/[2]s.d.4!$L$28)*100</f>
        <v>18.914937550008119</v>
      </c>
      <c r="F22" s="11">
        <f>('Delta Rupiah'!F22/[2]s.d.5!$L$28)*100</f>
        <v>17.896400631165342</v>
      </c>
      <c r="G22" s="11">
        <f>('Delta Rupiah'!G22/[2]s.d.6!$L$28)*100</f>
        <v>18.780960366387532</v>
      </c>
      <c r="H22" s="11">
        <f>('Delta Rupiah'!H22/[2]s.d.7!$L$28)*100</f>
        <v>18.56522487941254</v>
      </c>
    </row>
    <row r="23" spans="1:8" s="3" customFormat="1" ht="33" customHeight="1">
      <c r="A23" s="6" t="s">
        <v>35</v>
      </c>
      <c r="B23" s="11">
        <f>('Delta Rupiah'!B23/'[2]1P'!$L$29)*100</f>
        <v>33.073031534324159</v>
      </c>
      <c r="C23" s="11">
        <f>('Delta Rupiah'!C23/[2]s.d.2!$L$29)*100</f>
        <v>23.995769838828839</v>
      </c>
      <c r="D23" s="11">
        <f>('Delta Rupiah'!D23/[2]s.d.3!$L$29)*100</f>
        <v>24.395855912954016</v>
      </c>
      <c r="E23" s="11">
        <f>('Delta Rupiah'!E23/[2]s.d.4!$L$29)*100</f>
        <v>20.855689515104871</v>
      </c>
      <c r="F23" s="11">
        <f>('Delta Rupiah'!F23/[2]s.d.5!$L$29)*100</f>
        <v>20.286244681726245</v>
      </c>
      <c r="G23" s="11">
        <f>('Delta Rupiah'!G23/[2]s.d.6!$L$29)*100</f>
        <v>20.250294766543437</v>
      </c>
      <c r="H23" s="11">
        <f>('Delta Rupiah'!H23/[2]s.d.7!$L$29)*100</f>
        <v>19.446601260813164</v>
      </c>
    </row>
    <row r="24" spans="1:8" ht="33" customHeight="1">
      <c r="A24" s="6" t="s">
        <v>36</v>
      </c>
      <c r="B24" s="11">
        <f>('Delta Rupiah'!B24/'[2]1P'!$L$30)*100</f>
        <v>29.379183336533988</v>
      </c>
      <c r="C24" s="11">
        <f>('Delta Rupiah'!C24/[2]s.d.2!$L$30)*100</f>
        <v>21.908706996912581</v>
      </c>
      <c r="D24" s="11">
        <f>('Delta Rupiah'!D24/[2]s.d.3!$L$30)*100</f>
        <v>20.068512436075771</v>
      </c>
      <c r="E24" s="11">
        <f>('Delta Rupiah'!E24/[2]s.d.4!$L$30)*100</f>
        <v>18.411941227875044</v>
      </c>
      <c r="F24" s="11">
        <f>('Delta Rupiah'!F24/[2]s.d.5!$L$30)*100</f>
        <v>18.274866058044715</v>
      </c>
      <c r="G24" s="11">
        <f>('Delta Rupiah'!G24/[2]s.d.6!$L$30)*100</f>
        <v>18.39621363230507</v>
      </c>
      <c r="H24" s="11">
        <f>('Delta Rupiah'!H24/[2]s.d.7!$L$30)*100</f>
        <v>18.147742870603111</v>
      </c>
    </row>
    <row r="25" spans="1:8" ht="33" customHeight="1">
      <c r="A25" s="6" t="s">
        <v>37</v>
      </c>
      <c r="B25" s="11">
        <f>('Delta Rupiah'!B25/'[2]1P'!$L$31)*100</f>
        <v>21.592957294375033</v>
      </c>
      <c r="C25" s="11">
        <f>('Delta Rupiah'!C25/[2]s.d.2!$L$31)*100</f>
        <v>22.09649898338246</v>
      </c>
      <c r="D25" s="11">
        <f>('Delta Rupiah'!D25/[2]s.d.3!$L$31)*100</f>
        <v>21.924294582150551</v>
      </c>
      <c r="E25" s="11">
        <f>('Delta Rupiah'!E25/[2]s.d.4!$L$31)*100</f>
        <v>19.609920506381375</v>
      </c>
      <c r="F25" s="11">
        <f>('Delta Rupiah'!F25/[2]s.d.5!$L$31)*100</f>
        <v>18.920705934014084</v>
      </c>
      <c r="G25" s="11">
        <f>('Delta Rupiah'!G25/[2]s.d.6!$L$31)*100</f>
        <v>19.758129166610992</v>
      </c>
      <c r="H25" s="11">
        <f>('Delta Rupiah'!H25/[2]s.d.7!$L$31)*100</f>
        <v>16.262132375415543</v>
      </c>
    </row>
    <row r="26" spans="1:8" ht="33" customHeight="1">
      <c r="A26" s="6" t="s">
        <v>38</v>
      </c>
      <c r="B26" s="11">
        <f>('Delta Rupiah'!B26/'[2]1P'!$L$32)*100</f>
        <v>15.112827859427776</v>
      </c>
      <c r="C26" s="11">
        <f>('Delta Rupiah'!C26/[2]s.d.2!$L$32)*100</f>
        <v>13.156498633105935</v>
      </c>
      <c r="D26" s="11">
        <f>('Delta Rupiah'!D26/[2]s.d.3!$L$32)*100</f>
        <v>13.559657821126908</v>
      </c>
      <c r="E26" s="11">
        <f>('Delta Rupiah'!E26/[2]s.d.4!$L$32)*100</f>
        <v>12.222794172917272</v>
      </c>
      <c r="F26" s="11">
        <f>('Delta Rupiah'!F26/[2]s.d.5!$L$32)*100</f>
        <v>12.953392516851295</v>
      </c>
      <c r="G26" s="11">
        <f>('Delta Rupiah'!G26/[2]s.d.6!$L$32)*100</f>
        <v>15.28433014221466</v>
      </c>
      <c r="H26" s="11">
        <f>('Delta Rupiah'!H26/[2]s.d.7!$L$32)*100</f>
        <v>13.953918784558327</v>
      </c>
    </row>
    <row r="27" spans="1:8" ht="33" customHeight="1">
      <c r="A27" s="6" t="s">
        <v>39</v>
      </c>
      <c r="B27" s="11">
        <f>('Delta Rupiah'!B27/'[2]1P'!$L$33)*100</f>
        <v>18.511527080965369</v>
      </c>
      <c r="C27" s="11">
        <f>('Delta Rupiah'!C27/[2]s.d.2!$L$33)*100</f>
        <v>17.572279497707243</v>
      </c>
      <c r="D27" s="11">
        <f>('Delta Rupiah'!D27/[2]s.d.3!$L$33)*100</f>
        <v>19.078259717945002</v>
      </c>
      <c r="E27" s="11">
        <f>('Delta Rupiah'!E27/[2]s.d.4!$L$33)*100</f>
        <v>17.222433368748906</v>
      </c>
      <c r="F27" s="11">
        <f>('Delta Rupiah'!F27/[2]s.d.5!$L$33)*100</f>
        <v>18.571934316811756</v>
      </c>
      <c r="G27" s="11">
        <f>('Delta Rupiah'!G27/[2]s.d.6!$L$33)*100</f>
        <v>20.177292745405605</v>
      </c>
      <c r="H27" s="11">
        <f>('Delta Rupiah'!H27/[2]s.d.7!$L$33)*100</f>
        <v>19.434577532658196</v>
      </c>
    </row>
    <row r="28" spans="1:8" ht="37.5" customHeight="1">
      <c r="A28" s="9" t="s">
        <v>10</v>
      </c>
      <c r="B28" s="11">
        <f>('Delta Rupiah'!B28/'[2]1P'!$L$34)*100</f>
        <v>21.839285801769531</v>
      </c>
      <c r="C28" s="11">
        <f>('Delta Rupiah'!C28/[2]s.d.2!$L$34)*100</f>
        <v>18.15105796594878</v>
      </c>
      <c r="D28" s="11">
        <f>('Delta Rupiah'!D28/[2]s.d.3!$L$34)*100</f>
        <v>18.798669311681536</v>
      </c>
      <c r="E28" s="11">
        <f>('Delta Rupiah'!E28/[2]s.d.4!$L$34)*100</f>
        <v>16.568397175949237</v>
      </c>
      <c r="F28" s="11">
        <f>('Delta Rupiah'!F28/[2]s.d.5!$L$34)*100</f>
        <v>16.612762466560703</v>
      </c>
      <c r="G28" s="11">
        <f>('Delta Rupiah'!G28/[2]s.d.6!$L$34)*100</f>
        <v>17.745063141309455</v>
      </c>
      <c r="H28" s="11">
        <f>('Delta Rupiah'!H28/[2]s.d.7!$L$34)*100</f>
        <v>16.268674298284242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</sheetPr>
  <dimension ref="A1:J28"/>
  <sheetViews>
    <sheetView topLeftCell="A16"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3" width="13.7109375" style="1" bestFit="1" customWidth="1"/>
    <col min="4" max="5" width="14" style="1" bestFit="1" customWidth="1"/>
    <col min="6" max="6" width="13.7109375" style="1" bestFit="1" customWidth="1"/>
    <col min="7" max="8" width="14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41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'[1]1'!$B$11</f>
        <v>185571</v>
      </c>
      <c r="C5" s="7">
        <f>[1]s.d.2!$B$11</f>
        <v>185865</v>
      </c>
      <c r="D5" s="7">
        <f>[1]s.d.3!$B$11</f>
        <v>186433</v>
      </c>
      <c r="E5" s="7">
        <f>'[1]s.d. 4'!$B$11</f>
        <v>187449</v>
      </c>
      <c r="F5" s="7">
        <f>[1]s.d.5!$B$11</f>
        <v>187828</v>
      </c>
      <c r="G5" s="7">
        <f>[1]s.d.6!$B$11</f>
        <v>188417</v>
      </c>
      <c r="H5" s="7">
        <f>[1]s.d.7!$B$11</f>
        <v>189033</v>
      </c>
      <c r="J5" s="12" t="s">
        <v>54</v>
      </c>
    </row>
    <row r="6" spans="1:10" s="2" customFormat="1" ht="33" customHeight="1">
      <c r="A6" s="6" t="s">
        <v>18</v>
      </c>
      <c r="B6" s="7">
        <f>'[1]1'!$B$12</f>
        <v>202335</v>
      </c>
      <c r="C6" s="7">
        <f>[1]s.d.2!$B$12</f>
        <v>202721</v>
      </c>
      <c r="D6" s="7">
        <f>[1]s.d.3!$B$12</f>
        <v>203301</v>
      </c>
      <c r="E6" s="7">
        <f>'[1]s.d. 4'!$B$12</f>
        <v>203994</v>
      </c>
      <c r="F6" s="7">
        <f>[1]s.d.5!$B$12</f>
        <v>204743</v>
      </c>
      <c r="G6" s="7">
        <f>[1]s.d.6!$B$12</f>
        <v>205998</v>
      </c>
      <c r="H6" s="7">
        <f>[1]s.d.7!$B$12</f>
        <v>206536</v>
      </c>
    </row>
    <row r="7" spans="1:10" s="2" customFormat="1" ht="33" customHeight="1">
      <c r="A7" s="6" t="s">
        <v>25</v>
      </c>
      <c r="B7" s="7">
        <f>'[1]1'!$B$13</f>
        <v>270905</v>
      </c>
      <c r="C7" s="7">
        <f>[1]s.d.2!$B$13</f>
        <v>271496</v>
      </c>
      <c r="D7" s="7">
        <f>[1]s.d.3!$B$13</f>
        <v>271987</v>
      </c>
      <c r="E7" s="7">
        <f>'[1]s.d. 4'!$B$13</f>
        <v>272468</v>
      </c>
      <c r="F7" s="7">
        <f>[1]s.d.5!$B$13</f>
        <v>272988</v>
      </c>
      <c r="G7" s="7">
        <f>[1]s.d.6!$B$13</f>
        <v>274171</v>
      </c>
      <c r="H7" s="7">
        <f>[1]s.d.7!$B$13</f>
        <v>274998</v>
      </c>
    </row>
    <row r="8" spans="1:10" s="2" customFormat="1" ht="33" customHeight="1">
      <c r="A8" s="6" t="s">
        <v>24</v>
      </c>
      <c r="B8" s="7">
        <f>'[1]1'!$B$14</f>
        <v>177124</v>
      </c>
      <c r="C8" s="7">
        <f>[1]s.d.2!$B$14</f>
        <v>177459</v>
      </c>
      <c r="D8" s="7">
        <f>[1]s.d.3!$B$14</f>
        <v>178112</v>
      </c>
      <c r="E8" s="7">
        <f>'[1]s.d. 4'!$B$14</f>
        <v>178910</v>
      </c>
      <c r="F8" s="7">
        <f>[1]s.d.5!$B$14</f>
        <v>179782</v>
      </c>
      <c r="G8" s="7">
        <f>[1]s.d.6!$B$14</f>
        <v>180671</v>
      </c>
      <c r="H8" s="7">
        <f>[1]s.d.7!$B$14</f>
        <v>181215</v>
      </c>
    </row>
    <row r="9" spans="1:10" s="2" customFormat="1" ht="33" customHeight="1">
      <c r="A9" s="6" t="s">
        <v>23</v>
      </c>
      <c r="B9" s="7">
        <f>'[1]1'!$B$15</f>
        <v>153969</v>
      </c>
      <c r="C9" s="7">
        <f>[1]s.d.2!$B$15</f>
        <v>154169</v>
      </c>
      <c r="D9" s="7">
        <f>[1]s.d.3!$B$15</f>
        <v>154626</v>
      </c>
      <c r="E9" s="7">
        <f>'[1]s.d. 4'!$B$15</f>
        <v>155538</v>
      </c>
      <c r="F9" s="7">
        <f>[1]s.d.5!$B$15</f>
        <v>156376</v>
      </c>
      <c r="G9" s="7">
        <f>[1]s.d.6!$B$15</f>
        <v>157271</v>
      </c>
      <c r="H9" s="7">
        <f>[1]s.d.7!$B$15</f>
        <v>158239</v>
      </c>
    </row>
    <row r="10" spans="1:10" s="2" customFormat="1" ht="33" customHeight="1">
      <c r="A10" s="6" t="s">
        <v>22</v>
      </c>
      <c r="B10" s="7">
        <f>'[1]1'!$B$16</f>
        <v>273084</v>
      </c>
      <c r="C10" s="7">
        <f>[1]s.d.2!$B$16</f>
        <v>274689</v>
      </c>
      <c r="D10" s="7">
        <f>[1]s.d.3!$B$16</f>
        <v>277059</v>
      </c>
      <c r="E10" s="7">
        <f>'[1]s.d. 4'!$B$16</f>
        <v>279589</v>
      </c>
      <c r="F10" s="7">
        <f>[1]s.d.5!$B$16</f>
        <v>281909</v>
      </c>
      <c r="G10" s="7">
        <f>[1]s.d.6!$B$16</f>
        <v>282946</v>
      </c>
      <c r="H10" s="7">
        <f>[1]s.d.7!$B$16</f>
        <v>284343</v>
      </c>
    </row>
    <row r="11" spans="1:10" s="2" customFormat="1" ht="33" customHeight="1">
      <c r="A11" s="6" t="s">
        <v>21</v>
      </c>
      <c r="B11" s="7">
        <f>'[1]1'!$B$17</f>
        <v>314380</v>
      </c>
      <c r="C11" s="7">
        <f>[1]s.d.2!$B$17</f>
        <v>316119</v>
      </c>
      <c r="D11" s="7">
        <f>[1]s.d.3!$B$17</f>
        <v>317822</v>
      </c>
      <c r="E11" s="7">
        <f>'[1]s.d. 4'!$B$17</f>
        <v>321506</v>
      </c>
      <c r="F11" s="7">
        <f>[1]s.d.5!$B$17</f>
        <v>324202</v>
      </c>
      <c r="G11" s="7">
        <f>[1]s.d.6!$B$17</f>
        <v>326328</v>
      </c>
      <c r="H11" s="7">
        <f>[1]s.d.7!$B$17</f>
        <v>327208</v>
      </c>
    </row>
    <row r="12" spans="1:10" s="2" customFormat="1" ht="33" customHeight="1">
      <c r="A12" s="6" t="s">
        <v>20</v>
      </c>
      <c r="B12" s="7">
        <f>'[1]1'!$B$18</f>
        <v>123131</v>
      </c>
      <c r="C12" s="7">
        <f>[1]s.d.2!$B$18</f>
        <v>123253</v>
      </c>
      <c r="D12" s="7">
        <f>[1]s.d.3!$B$18</f>
        <v>123518</v>
      </c>
      <c r="E12" s="7">
        <f>'[1]s.d. 4'!$B$18</f>
        <v>123961</v>
      </c>
      <c r="F12" s="7">
        <f>[1]s.d.5!$B$18</f>
        <v>124449</v>
      </c>
      <c r="G12" s="7">
        <f>[1]s.d.6!$B$18</f>
        <v>124882</v>
      </c>
      <c r="H12" s="7">
        <f>[1]s.d.7!$B$18</f>
        <v>125354</v>
      </c>
    </row>
    <row r="13" spans="1:10" ht="33" customHeight="1">
      <c r="A13" s="6" t="s">
        <v>19</v>
      </c>
      <c r="B13" s="7">
        <f>'[1]1'!$B$19</f>
        <v>249914</v>
      </c>
      <c r="C13" s="7">
        <f>[1]s.d.2!$B$19</f>
        <v>251116</v>
      </c>
      <c r="D13" s="7">
        <f>[1]s.d.3!$B$19</f>
        <v>252621</v>
      </c>
      <c r="E13" s="7">
        <f>'[1]s.d. 4'!$B$19</f>
        <v>253984</v>
      </c>
      <c r="F13" s="7">
        <f>[1]s.d.5!$B$19</f>
        <v>255661</v>
      </c>
      <c r="G13" s="7">
        <f>[1]s.d.6!$B$19</f>
        <v>257043</v>
      </c>
      <c r="H13" s="7">
        <f>[1]s.d.7!$B$19</f>
        <v>258104</v>
      </c>
    </row>
    <row r="14" spans="1:10" ht="33" customHeight="1">
      <c r="A14" s="6" t="s">
        <v>26</v>
      </c>
      <c r="B14" s="7">
        <f>'[1]1'!$B$20</f>
        <v>128886</v>
      </c>
      <c r="C14" s="7">
        <f>[1]s.d.2!$B$20</f>
        <v>129010</v>
      </c>
      <c r="D14" s="7">
        <f>[1]s.d.3!$B$20</f>
        <v>129412</v>
      </c>
      <c r="E14" s="7">
        <f>'[1]s.d. 4'!$B$20</f>
        <v>130001</v>
      </c>
      <c r="F14" s="7">
        <f>[1]s.d.5!$B$20</f>
        <v>130588</v>
      </c>
      <c r="G14" s="7">
        <f>[1]s.d.6!$B$20</f>
        <v>131043</v>
      </c>
      <c r="H14" s="7">
        <f>[1]s.d.7!$B$20</f>
        <v>131354</v>
      </c>
    </row>
    <row r="15" spans="1:10" s="3" customFormat="1" ht="33" customHeight="1">
      <c r="A15" s="6" t="s">
        <v>27</v>
      </c>
      <c r="B15" s="7">
        <f>'[1]1'!$B$21</f>
        <v>260125</v>
      </c>
      <c r="C15" s="7">
        <f>[1]s.d.2!$B$21</f>
        <v>261059</v>
      </c>
      <c r="D15" s="7">
        <f>[1]s.d.3!$B$21</f>
        <v>261742</v>
      </c>
      <c r="E15" s="7">
        <f>'[1]s.d. 4'!$B$21</f>
        <v>262329</v>
      </c>
      <c r="F15" s="7">
        <f>[1]s.d.5!$B$21</f>
        <v>263043</v>
      </c>
      <c r="G15" s="7">
        <f>[1]s.d.6!$B$21</f>
        <v>263761</v>
      </c>
      <c r="H15" s="7">
        <f>[1]s.d.7!$B$21</f>
        <v>264617</v>
      </c>
    </row>
    <row r="16" spans="1:10" s="3" customFormat="1" ht="33" customHeight="1">
      <c r="A16" s="6" t="s">
        <v>28</v>
      </c>
      <c r="B16" s="7">
        <f>'[1]1'!$B$22</f>
        <v>241943</v>
      </c>
      <c r="C16" s="7">
        <f>[1]s.d.2!$B$22</f>
        <v>243423</v>
      </c>
      <c r="D16" s="7">
        <f>[1]s.d.3!$B$22</f>
        <v>245099</v>
      </c>
      <c r="E16" s="7">
        <f>'[1]s.d. 4'!$B$22</f>
        <v>247051</v>
      </c>
      <c r="F16" s="7">
        <f>[1]s.d.5!$B$22</f>
        <v>249087</v>
      </c>
      <c r="G16" s="7">
        <f>[1]s.d.6!$B$22</f>
        <v>252644</v>
      </c>
      <c r="H16" s="7">
        <f>[1]s.d.7!$B$22</f>
        <v>253694</v>
      </c>
    </row>
    <row r="17" spans="1:8" s="3" customFormat="1" ht="33" customHeight="1">
      <c r="A17" s="6" t="s">
        <v>29</v>
      </c>
      <c r="B17" s="7">
        <f>'[1]1'!$B$23</f>
        <v>327873</v>
      </c>
      <c r="C17" s="7">
        <f>[1]s.d.2!$B$23</f>
        <v>330216</v>
      </c>
      <c r="D17" s="7">
        <f>[1]s.d.3!$B$23</f>
        <v>332599</v>
      </c>
      <c r="E17" s="7">
        <f>'[1]s.d. 4'!$B$23</f>
        <v>336216</v>
      </c>
      <c r="F17" s="7">
        <f>[1]s.d.5!$B$23</f>
        <v>338300</v>
      </c>
      <c r="G17" s="7">
        <f>[1]s.d.6!$B$23</f>
        <v>341042</v>
      </c>
      <c r="H17" s="7">
        <f>[1]s.d.7!$B$23</f>
        <v>344178</v>
      </c>
    </row>
    <row r="18" spans="1:8" s="3" customFormat="1" ht="33" customHeight="1">
      <c r="A18" s="6" t="s">
        <v>30</v>
      </c>
      <c r="B18" s="7">
        <f>'[1]1'!$B$24</f>
        <v>260765</v>
      </c>
      <c r="C18" s="7">
        <f>[1]s.d.2!$B$24</f>
        <v>261987</v>
      </c>
      <c r="D18" s="7">
        <f>[1]s.d.3!$B$24</f>
        <v>263570</v>
      </c>
      <c r="E18" s="7">
        <f>'[1]s.d. 4'!$B$24</f>
        <v>264504</v>
      </c>
      <c r="F18" s="7">
        <f>[1]s.d.5!$B$24</f>
        <v>266153</v>
      </c>
      <c r="G18" s="7">
        <f>[1]s.d.6!$B$24</f>
        <v>269024</v>
      </c>
      <c r="H18" s="7">
        <f>[1]s.d.7!$B$24</f>
        <v>270461</v>
      </c>
    </row>
    <row r="19" spans="1:8" s="3" customFormat="1" ht="33" customHeight="1">
      <c r="A19" s="6" t="s">
        <v>31</v>
      </c>
      <c r="B19" s="7">
        <f>'[1]1'!$B$25</f>
        <v>262530</v>
      </c>
      <c r="C19" s="7">
        <f>[1]s.d.2!$B$25</f>
        <v>264224</v>
      </c>
      <c r="D19" s="7">
        <f>[1]s.d.3!$B$25</f>
        <v>265650</v>
      </c>
      <c r="E19" s="7">
        <f>'[1]s.d. 4'!$B$25</f>
        <v>269256</v>
      </c>
      <c r="F19" s="7">
        <f>[1]s.d.5!$B$25</f>
        <v>272256</v>
      </c>
      <c r="G19" s="7">
        <f>[1]s.d.6!$B$25</f>
        <v>274864</v>
      </c>
      <c r="H19" s="7">
        <f>[1]s.d.7!$B$25</f>
        <v>277467</v>
      </c>
    </row>
    <row r="20" spans="1:8" s="3" customFormat="1" ht="33" customHeight="1">
      <c r="A20" s="6" t="s">
        <v>32</v>
      </c>
      <c r="B20" s="7">
        <f>'[1]1'!$B$26</f>
        <v>276953</v>
      </c>
      <c r="C20" s="7">
        <f>[1]s.d.2!$B$26</f>
        <v>277612</v>
      </c>
      <c r="D20" s="7">
        <f>[1]s.d.3!$B$26</f>
        <v>279615</v>
      </c>
      <c r="E20" s="7">
        <f>'[1]s.d. 4'!$B$26</f>
        <v>283208</v>
      </c>
      <c r="F20" s="7">
        <f>[1]s.d.5!$B$26</f>
        <v>284934</v>
      </c>
      <c r="G20" s="7">
        <f>[1]s.d.6!$B$26</f>
        <v>285294</v>
      </c>
      <c r="H20" s="7">
        <f>[1]s.d.7!$B$26</f>
        <v>288660</v>
      </c>
    </row>
    <row r="21" spans="1:8" s="3" customFormat="1" ht="33" customHeight="1">
      <c r="A21" s="6" t="s">
        <v>33</v>
      </c>
      <c r="B21" s="7">
        <f>'[1]1'!$B$27</f>
        <v>115249</v>
      </c>
      <c r="C21" s="7">
        <f>[1]s.d.2!$B$27</f>
        <v>115865</v>
      </c>
      <c r="D21" s="7">
        <f>[1]s.d.3!$B$27</f>
        <v>116491</v>
      </c>
      <c r="E21" s="7">
        <f>'[1]s.d. 4'!$B$27</f>
        <v>117208</v>
      </c>
      <c r="F21" s="7">
        <f>[1]s.d.5!$B$27</f>
        <v>117328</v>
      </c>
      <c r="G21" s="7">
        <f>[1]s.d.6!$B$27</f>
        <v>117476</v>
      </c>
      <c r="H21" s="7">
        <f>[1]s.d.7!$B$27</f>
        <v>117667</v>
      </c>
    </row>
    <row r="22" spans="1:8" s="3" customFormat="1" ht="33" customHeight="1">
      <c r="A22" s="6" t="s">
        <v>34</v>
      </c>
      <c r="B22" s="7">
        <f>'[1]1'!$B$28</f>
        <v>209996</v>
      </c>
      <c r="C22" s="7">
        <f>[1]s.d.2!$B$28</f>
        <v>210835</v>
      </c>
      <c r="D22" s="7">
        <f>[1]s.d.3!$B$28</f>
        <v>211909</v>
      </c>
      <c r="E22" s="7">
        <f>'[1]s.d. 4'!$B$28</f>
        <v>213267</v>
      </c>
      <c r="F22" s="7">
        <f>[1]s.d.5!$B$28</f>
        <v>214451</v>
      </c>
      <c r="G22" s="7">
        <f>[1]s.d.6!$B$28</f>
        <v>215335</v>
      </c>
      <c r="H22" s="7">
        <f>[1]s.d.7!$B$28</f>
        <v>216435</v>
      </c>
    </row>
    <row r="23" spans="1:8" s="3" customFormat="1" ht="33" customHeight="1">
      <c r="A23" s="6" t="s">
        <v>35</v>
      </c>
      <c r="B23" s="7">
        <f>'[1]1'!$B$29</f>
        <v>265739</v>
      </c>
      <c r="C23" s="7">
        <f>[1]s.d.2!$B$29</f>
        <v>267337</v>
      </c>
      <c r="D23" s="7">
        <f>[1]s.d.3!$B$29</f>
        <v>269430</v>
      </c>
      <c r="E23" s="7">
        <f>'[1]s.d. 4'!$B$29</f>
        <v>271506</v>
      </c>
      <c r="F23" s="7">
        <f>[1]s.d.5!$B$29</f>
        <v>273810</v>
      </c>
      <c r="G23" s="7">
        <f>[1]s.d.6!$B$29</f>
        <v>275362</v>
      </c>
      <c r="H23" s="7">
        <f>[1]s.d.7!$B$29</f>
        <v>277449</v>
      </c>
    </row>
    <row r="24" spans="1:8" ht="33" customHeight="1">
      <c r="A24" s="6" t="s">
        <v>36</v>
      </c>
      <c r="B24" s="7">
        <f>'[1]1'!$B$30</f>
        <v>204616</v>
      </c>
      <c r="C24" s="7">
        <f>[1]s.d.2!$B$30</f>
        <v>204970</v>
      </c>
      <c r="D24" s="7">
        <f>[1]s.d.3!$B$30</f>
        <v>206128</v>
      </c>
      <c r="E24" s="7">
        <f>'[1]s.d. 4'!$B$30</f>
        <v>207299</v>
      </c>
      <c r="F24" s="7">
        <f>[1]s.d.5!$B$30</f>
        <v>208358</v>
      </c>
      <c r="G24" s="7">
        <f>[1]s.d.6!$B$30</f>
        <v>209803</v>
      </c>
      <c r="H24" s="7">
        <f>[1]s.d.7!$B$30</f>
        <v>210696</v>
      </c>
    </row>
    <row r="25" spans="1:8" ht="33" customHeight="1">
      <c r="A25" s="6" t="s">
        <v>37</v>
      </c>
      <c r="B25" s="7">
        <f>'[1]1'!$B$31</f>
        <v>2087</v>
      </c>
      <c r="C25" s="7">
        <f>[1]s.d.2!$B$31</f>
        <v>2103</v>
      </c>
      <c r="D25" s="7">
        <f>[1]s.d.3!$B$31</f>
        <v>2122</v>
      </c>
      <c r="E25" s="7">
        <f>'[1]s.d. 4'!$B$31</f>
        <v>2127</v>
      </c>
      <c r="F25" s="7">
        <f>[1]s.d.5!$B$31</f>
        <v>2136</v>
      </c>
      <c r="G25" s="7">
        <f>[1]s.d.6!$B$31</f>
        <v>2145</v>
      </c>
      <c r="H25" s="7">
        <f>[1]s.d.7!$B$31</f>
        <v>2153</v>
      </c>
    </row>
    <row r="26" spans="1:8" ht="33" customHeight="1">
      <c r="A26" s="6" t="s">
        <v>38</v>
      </c>
      <c r="B26" s="7">
        <f>'[1]1'!$B$32</f>
        <v>2488</v>
      </c>
      <c r="C26" s="7">
        <f>[1]s.d.2!$B$32</f>
        <v>2489</v>
      </c>
      <c r="D26" s="7">
        <f>[1]s.d.3!$B$32</f>
        <v>2487</v>
      </c>
      <c r="E26" s="7">
        <f>'[1]s.d. 4'!$B$32</f>
        <v>2490</v>
      </c>
      <c r="F26" s="7">
        <f>[1]s.d.5!$B$32</f>
        <v>2496</v>
      </c>
      <c r="G26" s="7">
        <f>[1]s.d.6!$B$32</f>
        <v>2497</v>
      </c>
      <c r="H26" s="7">
        <f>[1]s.d.7!$B$32</f>
        <v>2497</v>
      </c>
    </row>
    <row r="27" spans="1:8" ht="33" customHeight="1">
      <c r="A27" s="6" t="s">
        <v>39</v>
      </c>
      <c r="B27" s="7">
        <f>'[1]1'!$B$33</f>
        <v>1191</v>
      </c>
      <c r="C27" s="7">
        <f>[1]s.d.2!$B$33</f>
        <v>1199</v>
      </c>
      <c r="D27" s="7">
        <f>[1]s.d.3!$B$33</f>
        <v>1205</v>
      </c>
      <c r="E27" s="7">
        <f>'[1]s.d. 4'!$B$33</f>
        <v>1209</v>
      </c>
      <c r="F27" s="7">
        <f>[1]s.d.5!$B$33</f>
        <v>1210</v>
      </c>
      <c r="G27" s="7">
        <f>[1]s.d.6!$B$33</f>
        <v>1221</v>
      </c>
      <c r="H27" s="7">
        <f>[1]s.d.7!$B$33</f>
        <v>1226</v>
      </c>
    </row>
    <row r="28" spans="1:8" ht="37.5" customHeight="1">
      <c r="A28" s="9" t="s">
        <v>10</v>
      </c>
      <c r="B28" s="10">
        <f t="shared" ref="B28:H28" si="0">SUM(B5:B27)</f>
        <v>4510854</v>
      </c>
      <c r="C28" s="10">
        <f t="shared" si="0"/>
        <v>4529216</v>
      </c>
      <c r="D28" s="10">
        <f t="shared" si="0"/>
        <v>4552938</v>
      </c>
      <c r="E28" s="10">
        <f t="shared" si="0"/>
        <v>4585070</v>
      </c>
      <c r="F28" s="10">
        <f t="shared" si="0"/>
        <v>4612088</v>
      </c>
      <c r="G28" s="10">
        <f t="shared" si="0"/>
        <v>4639238</v>
      </c>
      <c r="H28" s="10">
        <f t="shared" si="0"/>
        <v>4663584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/>
  </sheetPr>
  <dimension ref="A1:J28"/>
  <sheetViews>
    <sheetView topLeftCell="A7"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3" width="13.7109375" style="1" bestFit="1" customWidth="1"/>
    <col min="4" max="5" width="14" style="1" bestFit="1" customWidth="1"/>
    <col min="6" max="6" width="13.7109375" style="1" bestFit="1" customWidth="1"/>
    <col min="7" max="8" width="14" style="1" bestFit="1" customWidth="1"/>
    <col min="9" max="9" width="12.5703125" style="1"/>
    <col min="10" max="10" width="45.7109375" style="1" bestFit="1" customWidth="1"/>
    <col min="11" max="16384" width="12.5703125" style="1"/>
  </cols>
  <sheetData>
    <row r="1" spans="1:10" ht="15" customHeight="1">
      <c r="A1" s="13" t="s">
        <v>42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11">
        <f>('Delta Pelanggan'!B5/[2]s.d.12!$B$11)*100</f>
        <v>0.35312949523572612</v>
      </c>
      <c r="C5" s="11">
        <f>('Delta Pelanggan'!C5/[2]s.d.12!$B$11)*100</f>
        <v>0.51211888512746184</v>
      </c>
      <c r="D5" s="11">
        <f>('Delta Pelanggan'!D5/[2]s.d.12!$B$11)*100</f>
        <v>0.8192820601563936</v>
      </c>
      <c r="E5" s="11">
        <f>('Delta Pelanggan'!E5/[2]s.d.12!$B$11)*100</f>
        <v>1.3687147816870182</v>
      </c>
      <c r="F5" s="11">
        <f>('Delta Pelanggan'!F5/[2]s.d.12!$B$11)*100</f>
        <v>1.5736704917855484</v>
      </c>
      <c r="G5" s="11">
        <f>('Delta Pelanggan'!G5/[2]s.d.12!$B$11)*100</f>
        <v>1.8921900518067469</v>
      </c>
      <c r="H5" s="11">
        <f>('Delta Pelanggan'!H5/[2]s.d.12!$B$11)*100</f>
        <v>2.2253106782465744</v>
      </c>
      <c r="J5" s="12" t="s">
        <v>55</v>
      </c>
    </row>
    <row r="6" spans="1:10" s="2" customFormat="1" ht="33" customHeight="1">
      <c r="A6" s="6" t="s">
        <v>18</v>
      </c>
      <c r="B6" s="11">
        <f>('Delta Pelanggan'!B6/[2]s.d.12!$B$12)*100</f>
        <v>0.66768494425178981</v>
      </c>
      <c r="C6" s="11">
        <f>('Delta Pelanggan'!C6/[2]s.d.12!$B$12)*100</f>
        <v>0.85973143343300518</v>
      </c>
      <c r="D6" s="11">
        <f>('Delta Pelanggan'!D6/[2]s.d.12!$B$12)*100</f>
        <v>1.1482986969695461</v>
      </c>
      <c r="E6" s="11">
        <f>('Delta Pelanggan'!E6/[2]s.d.12!$B$12)*100</f>
        <v>1.493086823919241</v>
      </c>
      <c r="F6" s="11">
        <f>('Delta Pelanggan'!F6/[2]s.d.12!$B$12)*100</f>
        <v>1.8657366176931534</v>
      </c>
      <c r="G6" s="11">
        <f>('Delta Pelanggan'!G6/[2]s.d.12!$B$12)*100</f>
        <v>2.4901364724144623</v>
      </c>
      <c r="H6" s="11">
        <f>('Delta Pelanggan'!H6/[2]s.d.12!$B$12)*100</f>
        <v>2.7578074858328399</v>
      </c>
    </row>
    <row r="7" spans="1:10" s="2" customFormat="1" ht="33" customHeight="1">
      <c r="A7" s="6" t="s">
        <v>25</v>
      </c>
      <c r="B7" s="11">
        <f>('Delta Pelanggan'!B7/[2]s.d.12!$B$13)*100</f>
        <v>0.19083616567242009</v>
      </c>
      <c r="C7" s="11">
        <f>('Delta Pelanggan'!C7/[2]s.d.12!$B$13)*100</f>
        <v>0.40941014612280829</v>
      </c>
      <c r="D7" s="11">
        <f>('Delta Pelanggan'!D7/[2]s.d.12!$B$13)*100</f>
        <v>0.59100037353590573</v>
      </c>
      <c r="E7" s="11">
        <f>('Delta Pelanggan'!E7/[2]s.d.12!$B$13)*100</f>
        <v>0.76889222564527404</v>
      </c>
      <c r="F7" s="11">
        <f>('Delta Pelanggan'!F7/[2]s.d.12!$B$13)*100</f>
        <v>0.96120774143918575</v>
      </c>
      <c r="G7" s="11">
        <f>('Delta Pelanggan'!G7/[2]s.d.12!$B$13)*100</f>
        <v>1.3987255398703351</v>
      </c>
      <c r="H7" s="11">
        <f>('Delta Pelanggan'!H7/[2]s.d.12!$B$13)*100</f>
        <v>1.7045811774887292</v>
      </c>
    </row>
    <row r="8" spans="1:10" s="2" customFormat="1" ht="33" customHeight="1">
      <c r="A8" s="6" t="s">
        <v>24</v>
      </c>
      <c r="B8" s="11">
        <f>('Delta Pelanggan'!B8/[2]s.d.12!$B$14)*100</f>
        <v>0.41213852843302323</v>
      </c>
      <c r="C8" s="11">
        <f>('Delta Pelanggan'!C8/[2]s.d.12!$B$14)*100</f>
        <v>0.60205105529005598</v>
      </c>
      <c r="D8" s="11">
        <f>('Delta Pelanggan'!D8/[2]s.d.12!$B$14)*100</f>
        <v>0.97223875689495864</v>
      </c>
      <c r="E8" s="11">
        <f>('Delta Pelanggan'!E8/[2]s.d.12!$B$14)*100</f>
        <v>1.4246274029603678</v>
      </c>
      <c r="F8" s="11">
        <f>('Delta Pelanggan'!F8/[2]s.d.12!$B$14)*100</f>
        <v>1.9189668758538978</v>
      </c>
      <c r="G8" s="11">
        <f>('Delta Pelanggan'!G8/[2]s.d.12!$B$14)*100</f>
        <v>2.4229437008565906</v>
      </c>
      <c r="H8" s="11">
        <f>('Delta Pelanggan'!H8/[2]s.d.12!$B$14)*100</f>
        <v>2.7313389683498017</v>
      </c>
    </row>
    <row r="9" spans="1:10" s="2" customFormat="1" ht="33" customHeight="1">
      <c r="A9" s="6" t="s">
        <v>23</v>
      </c>
      <c r="B9" s="11">
        <f>('Delta Pelanggan'!B9/[2]s.d.12!$B$15)*100</f>
        <v>0.91232623527792522</v>
      </c>
      <c r="C9" s="11">
        <f>('Delta Pelanggan'!C9/[2]s.d.12!$B$15)*100</f>
        <v>1.0434075909213054</v>
      </c>
      <c r="D9" s="11">
        <f>('Delta Pelanggan'!D9/[2]s.d.12!$B$15)*100</f>
        <v>1.3429284885664288</v>
      </c>
      <c r="E9" s="11">
        <f>('Delta Pelanggan'!E9/[2]s.d.12!$B$15)*100</f>
        <v>1.940659470300242</v>
      </c>
      <c r="F9" s="11">
        <f>('Delta Pelanggan'!F9/[2]s.d.12!$B$15)*100</f>
        <v>2.4898903504460042</v>
      </c>
      <c r="G9" s="11">
        <f>('Delta Pelanggan'!G9/[2]s.d.12!$B$15)*100</f>
        <v>3.0764794169501299</v>
      </c>
      <c r="H9" s="11">
        <f>('Delta Pelanggan'!H9/[2]s.d.12!$B$15)*100</f>
        <v>3.7109131782640894</v>
      </c>
    </row>
    <row r="10" spans="1:10" s="2" customFormat="1" ht="33" customHeight="1">
      <c r="A10" s="6" t="s">
        <v>22</v>
      </c>
      <c r="B10" s="11">
        <f>('Delta Pelanggan'!B10/[2]s.d.12!$B$16)*100</f>
        <v>0.38745726574274897</v>
      </c>
      <c r="C10" s="11">
        <f>('Delta Pelanggan'!C10/[2]s.d.12!$B$16)*100</f>
        <v>0.97746572069257065</v>
      </c>
      <c r="D10" s="11">
        <f>('Delta Pelanggan'!D10/[2]s.d.12!$B$16)*100</f>
        <v>1.8486931588427746</v>
      </c>
      <c r="E10" s="11">
        <f>('Delta Pelanggan'!E10/[2]s.d.12!$B$16)*100</f>
        <v>2.7787376392309673</v>
      </c>
      <c r="F10" s="11">
        <f>('Delta Pelanggan'!F10/[2]s.d.12!$B$16)*100</f>
        <v>3.6315847516817996</v>
      </c>
      <c r="G10" s="11">
        <f>('Delta Pelanggan'!G10/[2]s.d.12!$B$16)*100</f>
        <v>4.0127927066867626</v>
      </c>
      <c r="H10" s="11">
        <f>('Delta Pelanggan'!H10/[2]s.d.12!$B$16)*100</f>
        <v>4.5263390067271994</v>
      </c>
    </row>
    <row r="11" spans="1:10" s="2" customFormat="1" ht="33" customHeight="1">
      <c r="A11" s="6" t="s">
        <v>21</v>
      </c>
      <c r="B11" s="11">
        <f>('Delta Pelanggan'!B11/[2]s.d.12!$B$17)*100</f>
        <v>0.97188409334712256</v>
      </c>
      <c r="C11" s="11">
        <f>('Delta Pelanggan'!C11/[2]s.d.12!$B$17)*100</f>
        <v>1.5304123280895701</v>
      </c>
      <c r="D11" s="11">
        <f>('Delta Pelanggan'!D11/[2]s.d.12!$B$17)*100</f>
        <v>2.0773781611927262</v>
      </c>
      <c r="E11" s="11">
        <f>('Delta Pelanggan'!E11/[2]s.d.12!$B$17)*100</f>
        <v>3.2605972622802342</v>
      </c>
      <c r="F11" s="11">
        <f>('Delta Pelanggan'!F11/[2]s.d.12!$B$17)*100</f>
        <v>4.1264926739338499</v>
      </c>
      <c r="G11" s="11">
        <f>('Delta Pelanggan'!G11/[2]s.d.12!$B$17)*100</f>
        <v>4.8093167262986825</v>
      </c>
      <c r="H11" s="11">
        <f>('Delta Pelanggan'!H11/[2]s.d.12!$B$17)*100</f>
        <v>5.0919532108146992</v>
      </c>
    </row>
    <row r="12" spans="1:10" s="2" customFormat="1" ht="33" customHeight="1">
      <c r="A12" s="6" t="s">
        <v>20</v>
      </c>
      <c r="B12" s="11">
        <f>('Delta Pelanggan'!B12/[2]s.d.12!$B$18)*100</f>
        <v>0.49049212437770345</v>
      </c>
      <c r="C12" s="11">
        <f>('Delta Pelanggan'!C12/[2]s.d.12!$B$18)*100</f>
        <v>0.59005957724638858</v>
      </c>
      <c r="D12" s="11">
        <f>('Delta Pelanggan'!D12/[2]s.d.12!$B$18)*100</f>
        <v>0.80633314290377867</v>
      </c>
      <c r="E12" s="11">
        <f>('Delta Pelanggan'!E12/[2]s.d.12!$B$18)*100</f>
        <v>1.1678772545499061</v>
      </c>
      <c r="F12" s="11">
        <f>('Delta Pelanggan'!F12/[2]s.d.12!$B$18)*100</f>
        <v>1.5661470660246468</v>
      </c>
      <c r="G12" s="11">
        <f>('Delta Pelanggan'!G12/[2]s.d.12!$B$18)*100</f>
        <v>1.9195299110421937</v>
      </c>
      <c r="H12" s="11">
        <f>('Delta Pelanggan'!H12/[2]s.d.12!$B$18)*100</f>
        <v>2.3047416959112055</v>
      </c>
    </row>
    <row r="13" spans="1:10" ht="33" customHeight="1">
      <c r="A13" s="6" t="s">
        <v>19</v>
      </c>
      <c r="B13" s="11">
        <f>('Delta Pelanggan'!B13/[2]s.d.12!$B$19)*100</f>
        <v>0.63097198677656663</v>
      </c>
      <c r="C13" s="11">
        <f>('Delta Pelanggan'!C13/[2]s.d.12!$B$19)*100</f>
        <v>1.1149721961610166</v>
      </c>
      <c r="D13" s="11">
        <f>('Delta Pelanggan'!D13/[2]s.d.12!$B$19)*100</f>
        <v>1.7209791139011141</v>
      </c>
      <c r="E13" s="11">
        <f>('Delta Pelanggan'!E13/[2]s.d.12!$B$19)*100</f>
        <v>2.2698079702996208</v>
      </c>
      <c r="F13" s="11">
        <f>('Delta Pelanggan'!F13/[2]s.d.12!$B$19)*100</f>
        <v>2.9450728214957298</v>
      </c>
      <c r="G13" s="11">
        <f>('Delta Pelanggan'!G13/[2]s.d.12!$B$19)*100</f>
        <v>3.5015522635667033</v>
      </c>
      <c r="H13" s="11">
        <f>('Delta Pelanggan'!H13/[2]s.d.12!$B$19)*100</f>
        <v>3.9287770740133765</v>
      </c>
    </row>
    <row r="14" spans="1:10" ht="33" customHeight="1">
      <c r="A14" s="6" t="s">
        <v>26</v>
      </c>
      <c r="B14" s="11">
        <f>('Delta Pelanggan'!B14/[2]s.d.12!$B$20)*100</f>
        <v>0.25747734432733071</v>
      </c>
      <c r="C14" s="11">
        <f>('Delta Pelanggan'!C14/[2]s.d.12!$B$20)*100</f>
        <v>0.35393411380343048</v>
      </c>
      <c r="D14" s="11">
        <f>('Delta Pelanggan'!D14/[2]s.d.12!$B$20)*100</f>
        <v>0.66664073742756014</v>
      </c>
      <c r="E14" s="11">
        <f>('Delta Pelanggan'!E14/[2]s.d.12!$B$20)*100</f>
        <v>1.124810392439034</v>
      </c>
      <c r="F14" s="11">
        <f>('Delta Pelanggan'!F14/[2]s.d.12!$B$20)*100</f>
        <v>1.5814242931041187</v>
      </c>
      <c r="G14" s="11">
        <f>('Delta Pelanggan'!G14/[2]s.d.12!$B$20)*100</f>
        <v>1.9353584069075491</v>
      </c>
      <c r="H14" s="11">
        <f>('Delta Pelanggan'!H14/[2]s.d.12!$B$20)*100</f>
        <v>2.1772782077709931</v>
      </c>
    </row>
    <row r="15" spans="1:10" s="3" customFormat="1" ht="33" customHeight="1">
      <c r="A15" s="6" t="s">
        <v>27</v>
      </c>
      <c r="B15" s="11">
        <f>('Delta Pelanggan'!B15/[2]s.d.12!$B$21)*100</f>
        <v>0.85648040447277407</v>
      </c>
      <c r="C15" s="11">
        <f>('Delta Pelanggan'!C15/[2]s.d.12!$B$21)*100</f>
        <v>1.2186138122489494</v>
      </c>
      <c r="D15" s="11">
        <f>('Delta Pelanggan'!D15/[2]s.d.12!$B$21)*100</f>
        <v>1.4834287132244608</v>
      </c>
      <c r="E15" s="11">
        <f>('Delta Pelanggan'!E15/[2]s.d.12!$B$21)*100</f>
        <v>1.7110221932722283</v>
      </c>
      <c r="F15" s="11">
        <f>('Delta Pelanggan'!F15/[2]s.d.12!$B$21)*100</f>
        <v>1.9878565114223237</v>
      </c>
      <c r="G15" s="11">
        <f>('Delta Pelanggan'!G15/[2]s.d.12!$B$21)*100</f>
        <v>2.2662417221110749</v>
      </c>
      <c r="H15" s="11">
        <f>('Delta Pelanggan'!H15/[2]s.d.12!$B$21)*100</f>
        <v>2.5981327253834579</v>
      </c>
    </row>
    <row r="16" spans="1:10" s="3" customFormat="1" ht="33" customHeight="1">
      <c r="A16" s="6" t="s">
        <v>28</v>
      </c>
      <c r="B16" s="11">
        <f>('Delta Pelanggan'!B16/[2]s.d.12!$B$22)*100</f>
        <v>1.4134157127228371</v>
      </c>
      <c r="C16" s="11">
        <f>('Delta Pelanggan'!C16/[2]s.d.12!$B$22)*100</f>
        <v>2.0337761085798358</v>
      </c>
      <c r="D16" s="11">
        <f>('Delta Pelanggan'!D16/[2]s.d.12!$B$22)*100</f>
        <v>2.7362923406449231</v>
      </c>
      <c r="E16" s="11">
        <f>('Delta Pelanggan'!E16/[2]s.d.12!$B$22)*100</f>
        <v>3.5544974032887486</v>
      </c>
      <c r="F16" s="11">
        <f>('Delta Pelanggan'!F16/[2]s.d.12!$B$22)*100</f>
        <v>4.4079121100217549</v>
      </c>
      <c r="G16" s="11">
        <f>('Delta Pelanggan'!G16/[2]s.d.12!$B$22)*100</f>
        <v>5.8988728722267165</v>
      </c>
      <c r="H16" s="11">
        <f>('Delta Pelanggan'!H16/[2]s.d.12!$B$22)*100</f>
        <v>6.3389934233414795</v>
      </c>
    </row>
    <row r="17" spans="1:8" s="3" customFormat="1" ht="33" customHeight="1">
      <c r="A17" s="6" t="s">
        <v>29</v>
      </c>
      <c r="B17" s="11">
        <f>('Delta Pelanggan'!B17/[2]s.d.12!$B$23)*100</f>
        <v>1.2619407202883377</v>
      </c>
      <c r="C17" s="11">
        <f>('Delta Pelanggan'!C17/[2]s.d.12!$B$23)*100</f>
        <v>1.9855645841247487</v>
      </c>
      <c r="D17" s="11">
        <f>('Delta Pelanggan'!D17/[2]s.d.12!$B$23)*100</f>
        <v>2.7215422484534586</v>
      </c>
      <c r="E17" s="11">
        <f>('Delta Pelanggan'!E17/[2]s.d.12!$B$23)*100</f>
        <v>3.8386346579695911</v>
      </c>
      <c r="F17" s="11">
        <f>('Delta Pelanggan'!F17/[2]s.d.12!$B$23)*100</f>
        <v>4.4822676636183667</v>
      </c>
      <c r="G17" s="11">
        <f>('Delta Pelanggan'!G17/[2]s.d.12!$B$23)*100</f>
        <v>5.3291206873654593</v>
      </c>
      <c r="H17" s="11">
        <f>('Delta Pelanggan'!H17/[2]s.d.12!$B$23)*100</f>
        <v>6.2976586459616968</v>
      </c>
    </row>
    <row r="18" spans="1:8" s="3" customFormat="1" ht="33" customHeight="1">
      <c r="A18" s="6" t="s">
        <v>30</v>
      </c>
      <c r="B18" s="11">
        <f>('Delta Pelanggan'!B18/[2]s.d.12!$B$24)*100</f>
        <v>0.58049834143331025</v>
      </c>
      <c r="C18" s="11">
        <f>('Delta Pelanggan'!C18/[2]s.d.12!$B$24)*100</f>
        <v>1.0518398518861374</v>
      </c>
      <c r="D18" s="11">
        <f>('Delta Pelanggan'!D18/[2]s.d.12!$B$24)*100</f>
        <v>1.6624238216462239</v>
      </c>
      <c r="E18" s="11">
        <f>('Delta Pelanggan'!E18/[2]s.d.12!$B$24)*100</f>
        <v>2.022679935200185</v>
      </c>
      <c r="F18" s="11">
        <f>('Delta Pelanggan'!F18/[2]s.d.12!$B$24)*100</f>
        <v>2.6587209750829284</v>
      </c>
      <c r="G18" s="11">
        <f>('Delta Pelanggan'!G18/[2]s.d.12!$B$24)*100</f>
        <v>3.7661035254184987</v>
      </c>
      <c r="H18" s="11">
        <f>('Delta Pelanggan'!H18/[2]s.d.12!$B$24)*100</f>
        <v>4.320373370361799</v>
      </c>
    </row>
    <row r="19" spans="1:8" s="3" customFormat="1" ht="33" customHeight="1">
      <c r="A19" s="6" t="s">
        <v>31</v>
      </c>
      <c r="B19" s="11">
        <f>('Delta Pelanggan'!B19/[2]s.d.12!$B$25)*100</f>
        <v>1.1317760177509322</v>
      </c>
      <c r="C19" s="11">
        <f>('Delta Pelanggan'!C19/[2]s.d.12!$B$25)*100</f>
        <v>1.7843385004160373</v>
      </c>
      <c r="D19" s="11">
        <f>('Delta Pelanggan'!D19/[2]s.d.12!$B$25)*100</f>
        <v>2.3336620543005946</v>
      </c>
      <c r="E19" s="11">
        <f>('Delta Pelanggan'!E19/[2]s.d.12!$B$25)*100</f>
        <v>3.7227649542358776</v>
      </c>
      <c r="F19" s="11">
        <f>('Delta Pelanggan'!F19/[2]s.d.12!$B$25)*100</f>
        <v>4.8784246047643993</v>
      </c>
      <c r="G19" s="11">
        <f>('Delta Pelanggan'!G19/[2]s.d.12!$B$25)*100</f>
        <v>5.8830780609571942</v>
      </c>
      <c r="H19" s="11">
        <f>('Delta Pelanggan'!H19/[2]s.d.12!$B$25)*100</f>
        <v>6.8858054177324419</v>
      </c>
    </row>
    <row r="20" spans="1:8" s="3" customFormat="1" ht="33" customHeight="1">
      <c r="A20" s="6" t="s">
        <v>32</v>
      </c>
      <c r="B20" s="11">
        <f>('Delta Pelanggan'!B20/[2]s.d.12!$B$26)*100</f>
        <v>1.5108253827460956</v>
      </c>
      <c r="C20" s="11">
        <f>('Delta Pelanggan'!C20/[2]s.d.12!$B$26)*100</f>
        <v>1.7523668498081229</v>
      </c>
      <c r="D20" s="11">
        <f>('Delta Pelanggan'!D20/[2]s.d.12!$B$26)*100</f>
        <v>2.4865209598615992</v>
      </c>
      <c r="E20" s="11">
        <f>('Delta Pelanggan'!E20/[2]s.d.12!$B$26)*100</f>
        <v>3.8034534198826382</v>
      </c>
      <c r="F20" s="11">
        <f>('Delta Pelanggan'!F20/[2]s.d.12!$B$26)*100</f>
        <v>4.4360794777719548</v>
      </c>
      <c r="G20" s="11">
        <f>('Delta Pelanggan'!G20/[2]s.d.12!$B$26)*100</f>
        <v>4.5680292928589497</v>
      </c>
      <c r="H20" s="11">
        <f>('Delta Pelanggan'!H20/[2]s.d.12!$B$26)*100</f>
        <v>5.8017600639223552</v>
      </c>
    </row>
    <row r="21" spans="1:8" s="3" customFormat="1" ht="33" customHeight="1">
      <c r="A21" s="6" t="s">
        <v>33</v>
      </c>
      <c r="B21" s="11">
        <f>('Delta Pelanggan'!B21/[2]s.d.12!$B$27)*100</f>
        <v>0.68756443186385008</v>
      </c>
      <c r="C21" s="11">
        <f>('Delta Pelanggan'!C21/[2]s.d.12!$B$27)*100</f>
        <v>1.2257343048347924</v>
      </c>
      <c r="D21" s="11">
        <f>('Delta Pelanggan'!D21/[2]s.d.12!$B$27)*100</f>
        <v>1.7726407017176007</v>
      </c>
      <c r="E21" s="11">
        <f>('Delta Pelanggan'!E21/[2]s.d.12!$B$27)*100</f>
        <v>2.399049466198389</v>
      </c>
      <c r="F21" s="11">
        <f>('Delta Pelanggan'!F21/[2]s.d.12!$B$27)*100</f>
        <v>2.5038877531407806</v>
      </c>
      <c r="G21" s="11">
        <f>('Delta Pelanggan'!G21/[2]s.d.12!$B$27)*100</f>
        <v>2.6331883070363964</v>
      </c>
      <c r="H21" s="11">
        <f>('Delta Pelanggan'!H21/[2]s.d.12!$B$27)*100</f>
        <v>2.8000559137530359</v>
      </c>
    </row>
    <row r="22" spans="1:8" s="3" customFormat="1" ht="33" customHeight="1">
      <c r="A22" s="6" t="s">
        <v>34</v>
      </c>
      <c r="B22" s="11">
        <f>('Delta Pelanggan'!B22/[2]s.d.12!$B$28)*100</f>
        <v>0.94117420855805189</v>
      </c>
      <c r="C22" s="11">
        <f>('Delta Pelanggan'!C22/[2]s.d.12!$B$28)*100</f>
        <v>1.344465914880935</v>
      </c>
      <c r="D22" s="11">
        <f>('Delta Pelanggan'!D22/[2]s.d.12!$B$28)*100</f>
        <v>1.8607177534873436</v>
      </c>
      <c r="E22" s="11">
        <f>('Delta Pelanggan'!E22/[2]s.d.12!$B$28)*100</f>
        <v>2.5134831136619273</v>
      </c>
      <c r="F22" s="11">
        <f>('Delta Pelanggan'!F22/[2]s.d.12!$B$28)*100</f>
        <v>3.0826099078053049</v>
      </c>
      <c r="G22" s="11">
        <f>('Delta Pelanggan'!G22/[2]s.d.12!$B$28)*100</f>
        <v>3.507532277756948</v>
      </c>
      <c r="H22" s="11">
        <f>('Delta Pelanggan'!H22/[2]s.d.12!$B$28)*100</f>
        <v>4.0362818331266404</v>
      </c>
    </row>
    <row r="23" spans="1:8" s="3" customFormat="1" ht="33" customHeight="1">
      <c r="A23" s="6" t="s">
        <v>35</v>
      </c>
      <c r="B23" s="11">
        <f>('Delta Pelanggan'!B23/[2]s.d.12!$B$29)*100</f>
        <v>0.64422545239700346</v>
      </c>
      <c r="C23" s="11">
        <f>('Delta Pelanggan'!C23/[2]s.d.12!$B$29)*100</f>
        <v>1.249441368287898</v>
      </c>
      <c r="D23" s="11">
        <f>('Delta Pelanggan'!D23/[2]s.d.12!$B$29)*100</f>
        <v>2.0421302994265975</v>
      </c>
      <c r="E23" s="11">
        <f>('Delta Pelanggan'!E23/[2]s.d.12!$B$29)*100</f>
        <v>2.8283807633749691</v>
      </c>
      <c r="F23" s="11">
        <f>('Delta Pelanggan'!F23/[2]s.d.12!$B$29)*100</f>
        <v>3.7009824343465709</v>
      </c>
      <c r="G23" s="11">
        <f>('Delta Pelanggan'!G23/[2]s.d.12!$B$29)*100</f>
        <v>4.2887766154871647</v>
      </c>
      <c r="H23" s="11">
        <f>('Delta Pelanggan'!H23/[2]s.d.12!$B$29)*100</f>
        <v>5.0791931464410425</v>
      </c>
    </row>
    <row r="24" spans="1:8" ht="33" customHeight="1">
      <c r="A24" s="6" t="s">
        <v>36</v>
      </c>
      <c r="B24" s="11">
        <f>('Delta Pelanggan'!B24/[2]s.d.12!$B$30)*100</f>
        <v>0.6369238789893813</v>
      </c>
      <c r="C24" s="11">
        <f>('Delta Pelanggan'!C24/[2]s.d.12!$B$30)*100</f>
        <v>0.81103280035018521</v>
      </c>
      <c r="D24" s="11">
        <f>('Delta Pelanggan'!D24/[2]s.d.12!$B$30)*100</f>
        <v>1.380575543106713</v>
      </c>
      <c r="E24" s="11">
        <f>('Delta Pelanggan'!E24/[2]s.d.12!$B$30)*100</f>
        <v>1.956512116308694</v>
      </c>
      <c r="F24" s="11">
        <f>('Delta Pelanggan'!F24/[2]s.d.12!$B$30)*100</f>
        <v>2.4773633810575393</v>
      </c>
      <c r="G24" s="11">
        <f>('Delta Pelanggan'!G24/[2]s.d.12!$B$30)*100</f>
        <v>3.1880622267252274</v>
      </c>
      <c r="H24" s="11">
        <f>('Delta Pelanggan'!H24/[2]s.d.12!$B$30)*100</f>
        <v>3.6272691950167468</v>
      </c>
    </row>
    <row r="25" spans="1:8" ht="33" customHeight="1">
      <c r="A25" s="6" t="s">
        <v>37</v>
      </c>
      <c r="B25" s="11">
        <f>('Delta Pelanggan'!B25/[2]s.d.12!$B$31)*100</f>
        <v>0.14395393474088292</v>
      </c>
      <c r="C25" s="11">
        <f>('Delta Pelanggan'!C25/[2]s.d.12!$B$31)*100</f>
        <v>0.91170825335892514</v>
      </c>
      <c r="D25" s="11">
        <f>('Delta Pelanggan'!D25/[2]s.d.12!$B$31)*100</f>
        <v>1.8234165067178503</v>
      </c>
      <c r="E25" s="11">
        <f>('Delta Pelanggan'!E25/[2]s.d.12!$B$31)*100</f>
        <v>2.0633397312859887</v>
      </c>
      <c r="F25" s="11">
        <f>('Delta Pelanggan'!F25/[2]s.d.12!$B$31)*100</f>
        <v>2.4952015355086372</v>
      </c>
      <c r="G25" s="11">
        <f>('Delta Pelanggan'!G25/[2]s.d.12!$B$31)*100</f>
        <v>2.9270633397312862</v>
      </c>
      <c r="H25" s="11">
        <f>('Delta Pelanggan'!H25/[2]s.d.12!$B$31)*100</f>
        <v>3.3109404990403073</v>
      </c>
    </row>
    <row r="26" spans="1:8" ht="33" customHeight="1">
      <c r="A26" s="6" t="s">
        <v>38</v>
      </c>
      <c r="B26" s="11">
        <f>('Delta Pelanggan'!B26/[2]s.d.12!$B$32)*100</f>
        <v>0.1610305958132045</v>
      </c>
      <c r="C26" s="11">
        <f>('Delta Pelanggan'!C26/[2]s.d.12!$B$32)*100</f>
        <v>0.20128824476650561</v>
      </c>
      <c r="D26" s="11">
        <f>('Delta Pelanggan'!D26/[2]s.d.12!$B$32)*100</f>
        <v>0.12077294685990338</v>
      </c>
      <c r="E26" s="11">
        <f>('Delta Pelanggan'!E26/[2]s.d.12!$B$32)*100</f>
        <v>0.24154589371980675</v>
      </c>
      <c r="F26" s="11">
        <f>('Delta Pelanggan'!F26/[2]s.d.12!$B$32)*100</f>
        <v>0.48309178743961351</v>
      </c>
      <c r="G26" s="11">
        <f>('Delta Pelanggan'!G26/[2]s.d.12!$B$32)*100</f>
        <v>0.52334943639291465</v>
      </c>
      <c r="H26" s="11">
        <f>('Delta Pelanggan'!H26/[2]s.d.12!$B$32)*100</f>
        <v>0.52334943639291465</v>
      </c>
    </row>
    <row r="27" spans="1:8" ht="33" customHeight="1">
      <c r="A27" s="6" t="s">
        <v>39</v>
      </c>
      <c r="B27" s="11">
        <f>('Delta Pelanggan'!B27/[2]s.d.12!$B$33)*100</f>
        <v>8.4033613445378158E-2</v>
      </c>
      <c r="C27" s="11">
        <f>('Delta Pelanggan'!C27/[2]s.d.12!$B$33)*100</f>
        <v>0.75630252100840334</v>
      </c>
      <c r="D27" s="11">
        <f>('Delta Pelanggan'!D27/[2]s.d.12!$B$33)*100</f>
        <v>1.2605042016806722</v>
      </c>
      <c r="E27" s="11">
        <f>('Delta Pelanggan'!E27/[2]s.d.12!$B$33)*100</f>
        <v>1.5966386554621848</v>
      </c>
      <c r="F27" s="11">
        <f>('Delta Pelanggan'!F27/[2]s.d.12!$B$33)*100</f>
        <v>1.680672268907563</v>
      </c>
      <c r="G27" s="11">
        <f>('Delta Pelanggan'!G27/[2]s.d.12!$B$33)*100</f>
        <v>2.6050420168067228</v>
      </c>
      <c r="H27" s="11">
        <f>('Delta Pelanggan'!H27/[2]s.d.12!$B$33)*100</f>
        <v>3.0252100840336134</v>
      </c>
    </row>
    <row r="28" spans="1:8" ht="37.5" customHeight="1">
      <c r="A28" s="9" t="s">
        <v>10</v>
      </c>
      <c r="B28" s="11">
        <f>('Delta Pelanggan'!B28/[2]s.d.12!$B$34)*100</f>
        <v>0.78625205109230722</v>
      </c>
      <c r="C28" s="11">
        <f>('Delta Pelanggan'!C28/[2]s.d.12!$B$34)*100</f>
        <v>1.1965151986386824</v>
      </c>
      <c r="D28" s="11">
        <f>('Delta Pelanggan'!D28/[2]s.d.12!$B$34)*100</f>
        <v>1.7265371127055114</v>
      </c>
      <c r="E28" s="11">
        <f>('Delta Pelanggan'!E28/[2]s.d.12!$B$34)*100</f>
        <v>2.4444641063314849</v>
      </c>
      <c r="F28" s="11">
        <f>('Delta Pelanggan'!F28/[2]s.d.12!$B$34)*100</f>
        <v>3.048128724587011</v>
      </c>
      <c r="G28" s="11">
        <f>('Delta Pelanggan'!G28/[2]s.d.12!$B$34)*100</f>
        <v>3.6547426258986375</v>
      </c>
      <c r="H28" s="11">
        <f>('Delta Pelanggan'!H28/[2]s.d.12!$B$34)*100</f>
        <v>4.1987066053215791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J28"/>
  <sheetViews>
    <sheetView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2" width="16.5703125" style="1" bestFit="1" customWidth="1"/>
    <col min="3" max="3" width="15.7109375" style="1" bestFit="1" customWidth="1"/>
    <col min="4" max="4" width="16.85546875" style="1" bestFit="1" customWidth="1"/>
    <col min="5" max="6" width="16.5703125" style="1" bestFit="1" customWidth="1"/>
    <col min="7" max="8" width="16.85546875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43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'[1]1'!C11-[2]s.d.12!C11</f>
        <v>2997350</v>
      </c>
      <c r="C5" s="8">
        <f>[1]s.d.2!C11-[2]s.d.12!C11</f>
        <v>5210300</v>
      </c>
      <c r="D5" s="8">
        <f>[1]s.d.3!C11-[2]s.d.12!C11</f>
        <v>7537100</v>
      </c>
      <c r="E5" s="8">
        <f>'[1]s.d. 4'!C11-[2]s.d.12!C11</f>
        <v>10941950</v>
      </c>
      <c r="F5" s="8">
        <f>[1]s.d.5!C11-[2]s.d.12!C11</f>
        <v>13692800</v>
      </c>
      <c r="G5" s="8">
        <f>[1]s.d.6!C11-[2]s.d.12!C11</f>
        <v>14647700</v>
      </c>
      <c r="H5" s="8">
        <f>[1]s.d.7!C11-[2]s.d.12!C11</f>
        <v>16415050</v>
      </c>
      <c r="J5" s="12" t="s">
        <v>53</v>
      </c>
    </row>
    <row r="6" spans="1:10" s="2" customFormat="1" ht="33" customHeight="1">
      <c r="A6" s="6" t="s">
        <v>18</v>
      </c>
      <c r="B6" s="7">
        <f>'[1]1'!C12-[2]s.d.12!C12</f>
        <v>2388950</v>
      </c>
      <c r="C6" s="8">
        <f>[1]s.d.2!C12-[2]s.d.12!C12</f>
        <v>3992050</v>
      </c>
      <c r="D6" s="8">
        <f>[1]s.d.3!C12-[2]s.d.12!C12</f>
        <v>4577950</v>
      </c>
      <c r="E6" s="8">
        <f>'[1]s.d. 4'!C12-[2]s.d.12!C12</f>
        <v>6493550</v>
      </c>
      <c r="F6" s="8">
        <f>[1]s.d.5!C12-[2]s.d.12!C12</f>
        <v>9493800</v>
      </c>
      <c r="G6" s="8">
        <f>[1]s.d.6!C12-[2]s.d.12!C12</f>
        <v>11268100</v>
      </c>
      <c r="H6" s="8">
        <f>[1]s.d.7!C12-[2]s.d.12!C12</f>
        <v>12885650</v>
      </c>
    </row>
    <row r="7" spans="1:10" s="2" customFormat="1" ht="33" customHeight="1">
      <c r="A7" s="6" t="s">
        <v>25</v>
      </c>
      <c r="B7" s="7">
        <f>'[1]1'!C13-[2]s.d.12!C13</f>
        <v>3057300</v>
      </c>
      <c r="C7" s="8">
        <f>[1]s.d.2!C13-[2]s.d.12!C13</f>
        <v>6095650</v>
      </c>
      <c r="D7" s="8">
        <f>[1]s.d.3!C13-[2]s.d.12!C13</f>
        <v>8349300</v>
      </c>
      <c r="E7" s="8">
        <f>'[1]s.d. 4'!C13-[2]s.d.12!C13</f>
        <v>11617950</v>
      </c>
      <c r="F7" s="8">
        <f>[1]s.d.5!C13-[2]s.d.12!C13</f>
        <v>13753700</v>
      </c>
      <c r="G7" s="8">
        <f>[1]s.d.6!C13-[2]s.d.12!C13</f>
        <v>17802400</v>
      </c>
      <c r="H7" s="8">
        <f>[1]s.d.7!C13-[2]s.d.12!C13</f>
        <v>21591550</v>
      </c>
    </row>
    <row r="8" spans="1:10" s="2" customFormat="1" ht="33" customHeight="1">
      <c r="A8" s="6" t="s">
        <v>24</v>
      </c>
      <c r="B8" s="7">
        <f>'[1]1'!C14-[2]s.d.12!C14</f>
        <v>5262200</v>
      </c>
      <c r="C8" s="8">
        <f>[1]s.d.2!C14-[2]s.d.12!C14</f>
        <v>5968450</v>
      </c>
      <c r="D8" s="8">
        <f>[1]s.d.3!C14-[2]s.d.12!C14</f>
        <v>8702450</v>
      </c>
      <c r="E8" s="8">
        <f>'[1]s.d. 4'!C14-[2]s.d.12!C14</f>
        <v>11826200</v>
      </c>
      <c r="F8" s="8">
        <f>[1]s.d.5!C14-[2]s.d.12!C14</f>
        <v>14900700</v>
      </c>
      <c r="G8" s="8">
        <f>[1]s.d.6!C14-[2]s.d.12!C14</f>
        <v>17828250</v>
      </c>
      <c r="H8" s="8">
        <f>[1]s.d.7!C14-[2]s.d.12!C14</f>
        <v>20330100</v>
      </c>
    </row>
    <row r="9" spans="1:10" s="2" customFormat="1" ht="33" customHeight="1">
      <c r="A9" s="6" t="s">
        <v>23</v>
      </c>
      <c r="B9" s="7">
        <f>'[1]1'!C15-[2]s.d.12!C15</f>
        <v>2379500</v>
      </c>
      <c r="C9" s="8">
        <f>[1]s.d.2!C15-[2]s.d.12!C15</f>
        <v>4067900</v>
      </c>
      <c r="D9" s="8">
        <f>[1]s.d.3!C15-[2]s.d.12!C15</f>
        <v>5819100</v>
      </c>
      <c r="E9" s="8">
        <f>'[1]s.d. 4'!C15-[2]s.d.12!C15</f>
        <v>8463400</v>
      </c>
      <c r="F9" s="8">
        <f>[1]s.d.5!C15-[2]s.d.12!C15</f>
        <v>10806100</v>
      </c>
      <c r="G9" s="8">
        <f>[1]s.d.6!C15-[2]s.d.12!C15</f>
        <v>13185100</v>
      </c>
      <c r="H9" s="8">
        <f>[1]s.d.7!C15-[2]s.d.12!C15</f>
        <v>15395950</v>
      </c>
    </row>
    <row r="10" spans="1:10" s="2" customFormat="1" ht="33" customHeight="1">
      <c r="A10" s="6" t="s">
        <v>22</v>
      </c>
      <c r="B10" s="7">
        <f>'[1]1'!C16-[2]s.d.12!C16</f>
        <v>3036350</v>
      </c>
      <c r="C10" s="8">
        <f>[1]s.d.2!C16-[2]s.d.12!C16</f>
        <v>5825550</v>
      </c>
      <c r="D10" s="8">
        <f>[1]s.d.3!C16-[2]s.d.12!C16</f>
        <v>8695500</v>
      </c>
      <c r="E10" s="8">
        <f>'[1]s.d. 4'!C16-[2]s.d.12!C16</f>
        <v>13465900</v>
      </c>
      <c r="F10" s="8">
        <f>[1]s.d.5!C16-[2]s.d.12!C16</f>
        <v>17585450</v>
      </c>
      <c r="G10" s="8">
        <f>[1]s.d.6!C16-[2]s.d.12!C16</f>
        <v>18877950</v>
      </c>
      <c r="H10" s="8">
        <f>[1]s.d.7!C16-[2]s.d.12!C16</f>
        <v>20998950</v>
      </c>
    </row>
    <row r="11" spans="1:10" s="2" customFormat="1" ht="33" customHeight="1">
      <c r="A11" s="6" t="s">
        <v>21</v>
      </c>
      <c r="B11" s="7">
        <f>'[1]1'!C17-[2]s.d.12!C17</f>
        <v>4476900</v>
      </c>
      <c r="C11" s="8">
        <f>[1]s.d.2!C17-[2]s.d.12!C17</f>
        <v>7096400</v>
      </c>
      <c r="D11" s="8">
        <f>[1]s.d.3!C17-[2]s.d.12!C17</f>
        <v>10262200</v>
      </c>
      <c r="E11" s="8">
        <f>'[1]s.d. 4'!C17-[2]s.d.12!C17</f>
        <v>15700100</v>
      </c>
      <c r="F11" s="8">
        <f>[1]s.d.5!C17-[2]s.d.12!C17</f>
        <v>22279550</v>
      </c>
      <c r="G11" s="8">
        <f>[1]s.d.6!C17-[2]s.d.12!C17</f>
        <v>26695750</v>
      </c>
      <c r="H11" s="8">
        <f>[1]s.d.7!C17-[2]s.d.12!C17</f>
        <v>28847100</v>
      </c>
    </row>
    <row r="12" spans="1:10" s="2" customFormat="1" ht="33" customHeight="1">
      <c r="A12" s="6" t="s">
        <v>20</v>
      </c>
      <c r="B12" s="7">
        <f>'[1]1'!C18-[2]s.d.12!C18</f>
        <v>1431750</v>
      </c>
      <c r="C12" s="8">
        <f>[1]s.d.2!C18-[2]s.d.12!C18</f>
        <v>2363100</v>
      </c>
      <c r="D12" s="8">
        <f>[1]s.d.3!C18-[2]s.d.12!C18</f>
        <v>3115000</v>
      </c>
      <c r="E12" s="8">
        <f>'[1]s.d. 4'!C18-[2]s.d.12!C18</f>
        <v>6768750</v>
      </c>
      <c r="F12" s="8">
        <f>[1]s.d.5!C18-[2]s.d.12!C18</f>
        <v>8124450</v>
      </c>
      <c r="G12" s="8">
        <f>[1]s.d.6!C18-[2]s.d.12!C18</f>
        <v>9333000</v>
      </c>
      <c r="H12" s="8">
        <f>[1]s.d.7!C18-[2]s.d.12!C18</f>
        <v>10799450</v>
      </c>
    </row>
    <row r="13" spans="1:10" ht="33" customHeight="1">
      <c r="A13" s="6" t="s">
        <v>19</v>
      </c>
      <c r="B13" s="7">
        <f>'[1]1'!C19-[2]s.d.12!C19</f>
        <v>2264050</v>
      </c>
      <c r="C13" s="8">
        <f>[1]s.d.2!C19-[2]s.d.12!C19</f>
        <v>4093400</v>
      </c>
      <c r="D13" s="8">
        <f>[1]s.d.3!C19-[2]s.d.12!C19</f>
        <v>6287500</v>
      </c>
      <c r="E13" s="8">
        <f>'[1]s.d. 4'!C19-[2]s.d.12!C19</f>
        <v>8301050</v>
      </c>
      <c r="F13" s="8">
        <f>[1]s.d.5!C19-[2]s.d.12!C19</f>
        <v>10720000</v>
      </c>
      <c r="G13" s="8">
        <f>[1]s.d.6!C19-[2]s.d.12!C19</f>
        <v>12837350</v>
      </c>
      <c r="H13" s="8">
        <f>[1]s.d.7!C19-[2]s.d.12!C19</f>
        <v>14697900</v>
      </c>
    </row>
    <row r="14" spans="1:10" ht="33" customHeight="1">
      <c r="A14" s="6" t="s">
        <v>26</v>
      </c>
      <c r="B14" s="7">
        <f>'[1]1'!C20-[2]s.d.12!C20</f>
        <v>1384650</v>
      </c>
      <c r="C14" s="8">
        <f>[1]s.d.2!C20-[2]s.d.12!C20</f>
        <v>2407100</v>
      </c>
      <c r="D14" s="8">
        <f>[1]s.d.3!C20-[2]s.d.12!C20</f>
        <v>3951200</v>
      </c>
      <c r="E14" s="8">
        <f>'[1]s.d. 4'!C20-[2]s.d.12!C20</f>
        <v>5769200</v>
      </c>
      <c r="F14" s="8">
        <f>[1]s.d.5!C20-[2]s.d.12!C20</f>
        <v>7246250</v>
      </c>
      <c r="G14" s="8">
        <f>[1]s.d.6!C20-[2]s.d.12!C20</f>
        <v>8652100</v>
      </c>
      <c r="H14" s="8">
        <f>[1]s.d.7!C20-[2]s.d.12!C20</f>
        <v>9761050</v>
      </c>
    </row>
    <row r="15" spans="1:10" s="3" customFormat="1" ht="33" customHeight="1">
      <c r="A15" s="6" t="s">
        <v>27</v>
      </c>
      <c r="B15" s="7">
        <f>'[1]1'!C21-[2]s.d.12!C21</f>
        <v>3311650</v>
      </c>
      <c r="C15" s="8">
        <f>[1]s.d.2!C21-[2]s.d.12!C21</f>
        <v>5442950</v>
      </c>
      <c r="D15" s="8">
        <f>[1]s.d.3!C21-[2]s.d.12!C21</f>
        <v>7025950</v>
      </c>
      <c r="E15" s="8">
        <f>'[1]s.d. 4'!C21-[2]s.d.12!C21</f>
        <v>8611450</v>
      </c>
      <c r="F15" s="8">
        <f>[1]s.d.5!C21-[2]s.d.12!C21</f>
        <v>10339400</v>
      </c>
      <c r="G15" s="8">
        <f>[1]s.d.6!C21-[2]s.d.12!C21</f>
        <v>11551650</v>
      </c>
      <c r="H15" s="8">
        <f>[1]s.d.7!C21-[2]s.d.12!C21</f>
        <v>13260900</v>
      </c>
    </row>
    <row r="16" spans="1:10" s="3" customFormat="1" ht="33" customHeight="1">
      <c r="A16" s="6" t="s">
        <v>28</v>
      </c>
      <c r="B16" s="7">
        <f>'[1]1'!C22-[2]s.d.12!C22</f>
        <v>4381250</v>
      </c>
      <c r="C16" s="8">
        <f>[1]s.d.2!C22-[2]s.d.12!C22</f>
        <v>6976250</v>
      </c>
      <c r="D16" s="8">
        <f>[1]s.d.3!C22-[2]s.d.12!C22</f>
        <v>9356050</v>
      </c>
      <c r="E16" s="8">
        <f>'[1]s.d. 4'!C22-[2]s.d.12!C22</f>
        <v>13474750</v>
      </c>
      <c r="F16" s="8">
        <f>[1]s.d.5!C22-[2]s.d.12!C22</f>
        <v>16969350</v>
      </c>
      <c r="G16" s="8">
        <f>[1]s.d.6!C22-[2]s.d.12!C22</f>
        <v>20900800</v>
      </c>
      <c r="H16" s="8">
        <f>[1]s.d.7!C22-[2]s.d.12!C22</f>
        <v>23353500</v>
      </c>
    </row>
    <row r="17" spans="1:8" s="3" customFormat="1" ht="33" customHeight="1">
      <c r="A17" s="6" t="s">
        <v>29</v>
      </c>
      <c r="B17" s="7">
        <f>'[1]1'!C23-[2]s.d.12!C23</f>
        <v>6942400</v>
      </c>
      <c r="C17" s="8">
        <f>[1]s.d.2!C23-[2]s.d.12!C23</f>
        <v>8574000</v>
      </c>
      <c r="D17" s="8">
        <f>[1]s.d.3!C23-[2]s.d.12!C23</f>
        <v>16108650</v>
      </c>
      <c r="E17" s="8">
        <f>'[1]s.d. 4'!C23-[2]s.d.12!C23</f>
        <v>25736500</v>
      </c>
      <c r="F17" s="8">
        <f>[1]s.d.5!C23-[2]s.d.12!C23</f>
        <v>31718250</v>
      </c>
      <c r="G17" s="8">
        <f>[1]s.d.6!C23-[2]s.d.12!C23</f>
        <v>36082800</v>
      </c>
      <c r="H17" s="8">
        <f>[1]s.d.7!C23-[2]s.d.12!C23</f>
        <v>42308900</v>
      </c>
    </row>
    <row r="18" spans="1:8" s="3" customFormat="1" ht="33" customHeight="1">
      <c r="A18" s="6" t="s">
        <v>30</v>
      </c>
      <c r="B18" s="7">
        <f>'[1]1'!C24-[2]s.d.12!C24</f>
        <v>6689350</v>
      </c>
      <c r="C18" s="8">
        <f>[1]s.d.2!C24-[2]s.d.12!C24</f>
        <v>9843400</v>
      </c>
      <c r="D18" s="8">
        <f>[1]s.d.3!C24-[2]s.d.12!C24</f>
        <v>14491900</v>
      </c>
      <c r="E18" s="8">
        <f>'[1]s.d. 4'!C24-[2]s.d.12!C24</f>
        <v>20032450</v>
      </c>
      <c r="F18" s="8">
        <f>[1]s.d.5!C24-[2]s.d.12!C24</f>
        <v>24604550</v>
      </c>
      <c r="G18" s="8">
        <f>[1]s.d.6!C24-[2]s.d.12!C24</f>
        <v>33603100</v>
      </c>
      <c r="H18" s="8">
        <f>[1]s.d.7!C24-[2]s.d.12!C24</f>
        <v>37571400</v>
      </c>
    </row>
    <row r="19" spans="1:8" s="3" customFormat="1" ht="33" customHeight="1">
      <c r="A19" s="6" t="s">
        <v>31</v>
      </c>
      <c r="B19" s="7">
        <f>'[1]1'!C25-[2]s.d.12!C25</f>
        <v>4212400</v>
      </c>
      <c r="C19" s="8">
        <f>[1]s.d.2!C25-[2]s.d.12!C25</f>
        <v>7962150</v>
      </c>
      <c r="D19" s="8">
        <f>[1]s.d.3!C25-[2]s.d.12!C25</f>
        <v>9013850</v>
      </c>
      <c r="E19" s="8">
        <f>'[1]s.d. 4'!C25-[2]s.d.12!C25</f>
        <v>14374750</v>
      </c>
      <c r="F19" s="8">
        <f>[1]s.d.5!C25-[2]s.d.12!C25</f>
        <v>20270100</v>
      </c>
      <c r="G19" s="8">
        <f>[1]s.d.6!C25-[2]s.d.12!C25</f>
        <v>23667350</v>
      </c>
      <c r="H19" s="8">
        <f>[1]s.d.7!C25-[2]s.d.12!C25</f>
        <v>24748150</v>
      </c>
    </row>
    <row r="20" spans="1:8" s="3" customFormat="1" ht="33" customHeight="1">
      <c r="A20" s="6" t="s">
        <v>32</v>
      </c>
      <c r="B20" s="7">
        <f>'[1]1'!C26-[2]s.d.12!C26</f>
        <v>5096800</v>
      </c>
      <c r="C20" s="8">
        <f>[1]s.d.2!C26-[2]s.d.12!C26</f>
        <v>8911550</v>
      </c>
      <c r="D20" s="8">
        <f>[1]s.d.3!C26-[2]s.d.12!C26</f>
        <v>9125750</v>
      </c>
      <c r="E20" s="8">
        <f>'[1]s.d. 4'!C26-[2]s.d.12!C26</f>
        <v>16399900</v>
      </c>
      <c r="F20" s="8">
        <f>[1]s.d.5!C26-[2]s.d.12!C26</f>
        <v>20340400</v>
      </c>
      <c r="G20" s="8">
        <f>[1]s.d.6!C26-[2]s.d.12!C26</f>
        <v>20667200</v>
      </c>
      <c r="H20" s="8">
        <f>[1]s.d.7!C26-[2]s.d.12!C26</f>
        <v>25074000</v>
      </c>
    </row>
    <row r="21" spans="1:8" s="3" customFormat="1" ht="33" customHeight="1">
      <c r="A21" s="6" t="s">
        <v>33</v>
      </c>
      <c r="B21" s="7">
        <f>'[1]1'!C27-[2]s.d.12!C27</f>
        <v>1264750</v>
      </c>
      <c r="C21" s="8">
        <f>[1]s.d.2!C27-[2]s.d.12!C27</f>
        <v>2083250</v>
      </c>
      <c r="D21" s="8">
        <f>[1]s.d.3!C27-[2]s.d.12!C27</f>
        <v>3361300</v>
      </c>
      <c r="E21" s="8">
        <f>'[1]s.d. 4'!C27-[2]s.d.12!C27</f>
        <v>4581550</v>
      </c>
      <c r="F21" s="8">
        <f>[1]s.d.5!C27-[2]s.d.12!C27</f>
        <v>4972300</v>
      </c>
      <c r="G21" s="8">
        <f>[1]s.d.6!C27-[2]s.d.12!C27</f>
        <v>5631900</v>
      </c>
      <c r="H21" s="8">
        <f>[1]s.d.7!C27-[2]s.d.12!C27</f>
        <v>6212400</v>
      </c>
    </row>
    <row r="22" spans="1:8" s="3" customFormat="1" ht="33" customHeight="1">
      <c r="A22" s="6" t="s">
        <v>34</v>
      </c>
      <c r="B22" s="7">
        <f>'[1]1'!C28-[2]s.d.12!C28</f>
        <v>2920750</v>
      </c>
      <c r="C22" s="8">
        <f>[1]s.d.2!C28-[2]s.d.12!C28</f>
        <v>4179050</v>
      </c>
      <c r="D22" s="8">
        <f>[1]s.d.3!C28-[2]s.d.12!C28</f>
        <v>5887050</v>
      </c>
      <c r="E22" s="8">
        <f>'[1]s.d. 4'!C28-[2]s.d.12!C28</f>
        <v>8063900</v>
      </c>
      <c r="F22" s="8">
        <f>[1]s.d.5!C28-[2]s.d.12!C28</f>
        <v>9960900</v>
      </c>
      <c r="G22" s="8">
        <f>[1]s.d.6!C28-[2]s.d.12!C28</f>
        <v>11376650</v>
      </c>
      <c r="H22" s="8">
        <f>[1]s.d.7!C28-[2]s.d.12!C28</f>
        <v>13334500</v>
      </c>
    </row>
    <row r="23" spans="1:8" s="3" customFormat="1" ht="33" customHeight="1">
      <c r="A23" s="6" t="s">
        <v>35</v>
      </c>
      <c r="B23" s="7">
        <f>'[1]1'!C29-[2]s.d.12!C29</f>
        <v>2602250</v>
      </c>
      <c r="C23" s="8">
        <f>[1]s.d.2!C29-[2]s.d.12!C29</f>
        <v>5044950</v>
      </c>
      <c r="D23" s="8">
        <f>[1]s.d.3!C29-[2]s.d.12!C29</f>
        <v>8235050</v>
      </c>
      <c r="E23" s="8">
        <f>'[1]s.d. 4'!C29-[2]s.d.12!C29</f>
        <v>11519250</v>
      </c>
      <c r="F23" s="8">
        <f>[1]s.d.5!C29-[2]s.d.12!C29</f>
        <v>15669250</v>
      </c>
      <c r="G23" s="8">
        <f>[1]s.d.6!C29-[2]s.d.12!C29</f>
        <v>17659850</v>
      </c>
      <c r="H23" s="8">
        <f>[1]s.d.7!C29-[2]s.d.12!C29</f>
        <v>21026300</v>
      </c>
    </row>
    <row r="24" spans="1:8" ht="33" customHeight="1">
      <c r="A24" s="6" t="s">
        <v>36</v>
      </c>
      <c r="B24" s="7">
        <f>'[1]1'!C30-[2]s.d.12!C30</f>
        <v>2881850</v>
      </c>
      <c r="C24" s="8">
        <f>[1]s.d.2!C30-[2]s.d.12!C30</f>
        <v>2716700</v>
      </c>
      <c r="D24" s="8">
        <f>[1]s.d.3!C30-[2]s.d.12!C30</f>
        <v>4856600</v>
      </c>
      <c r="E24" s="8">
        <f>'[1]s.d. 4'!C30-[2]s.d.12!C30</f>
        <v>7189500</v>
      </c>
      <c r="F24" s="8">
        <f>[1]s.d.5!C30-[2]s.d.12!C30</f>
        <v>9597700</v>
      </c>
      <c r="G24" s="8">
        <f>[1]s.d.6!C30-[2]s.d.12!C30</f>
        <v>12352800</v>
      </c>
      <c r="H24" s="8">
        <f>[1]s.d.7!C30-[2]s.d.12!C30</f>
        <v>13725000</v>
      </c>
    </row>
    <row r="25" spans="1:8" ht="33" customHeight="1">
      <c r="A25" s="6" t="s">
        <v>37</v>
      </c>
      <c r="B25" s="7">
        <f>'[1]1'!C31-[2]s.d.12!C31</f>
        <v>9930000</v>
      </c>
      <c r="C25" s="8">
        <f>[1]s.d.2!C31-[2]s.d.12!C31</f>
        <v>42744000</v>
      </c>
      <c r="D25" s="8">
        <f>[1]s.d.3!C31-[2]s.d.12!C31</f>
        <v>66069000</v>
      </c>
      <c r="E25" s="8">
        <f>'[1]s.d. 4'!C31-[2]s.d.12!C31</f>
        <v>82762400</v>
      </c>
      <c r="F25" s="8">
        <f>[1]s.d.5!C31-[2]s.d.12!C31</f>
        <v>104062400</v>
      </c>
      <c r="G25" s="8">
        <f>[1]s.d.6!C31-[2]s.d.12!C31</f>
        <v>121000400</v>
      </c>
      <c r="H25" s="8">
        <f>[1]s.d.7!C31-[2]s.d.12!C31</f>
        <v>135127000</v>
      </c>
    </row>
    <row r="26" spans="1:8" ht="33" customHeight="1">
      <c r="A26" s="6" t="s">
        <v>38</v>
      </c>
      <c r="B26" s="7">
        <f>'[1]1'!C32-[2]s.d.12!C32</f>
        <v>14676000</v>
      </c>
      <c r="C26" s="8">
        <f>[1]s.d.2!C32-[2]s.d.12!C32</f>
        <v>14581000</v>
      </c>
      <c r="D26" s="8">
        <f>[1]s.d.3!C32-[2]s.d.12!C32</f>
        <v>7832000</v>
      </c>
      <c r="E26" s="8">
        <f>'[1]s.d. 4'!C32-[2]s.d.12!C32</f>
        <v>17416000</v>
      </c>
      <c r="F26" s="8">
        <f>[1]s.d.5!C32-[2]s.d.12!C32</f>
        <v>25480000</v>
      </c>
      <c r="G26" s="8">
        <f>[1]s.d.6!C32-[2]s.d.12!C32</f>
        <v>34076600</v>
      </c>
      <c r="H26" s="8">
        <f>[1]s.d.7!C32-[2]s.d.12!C32</f>
        <v>45484600</v>
      </c>
    </row>
    <row r="27" spans="1:8" ht="33" customHeight="1">
      <c r="A27" s="6" t="s">
        <v>39</v>
      </c>
      <c r="B27" s="7">
        <f>'[1]1'!C33-[2]s.d.12!C33</f>
        <v>16191000</v>
      </c>
      <c r="C27" s="8">
        <f>[1]s.d.2!C33-[2]s.d.12!C33</f>
        <v>26036000</v>
      </c>
      <c r="D27" s="8">
        <f>[1]s.d.3!C33-[2]s.d.12!C33</f>
        <v>29996000</v>
      </c>
      <c r="E27" s="8">
        <f>'[1]s.d. 4'!C33-[2]s.d.12!C33</f>
        <v>41749000</v>
      </c>
      <c r="F27" s="8">
        <f>[1]s.d.5!C33-[2]s.d.12!C33</f>
        <v>45537000</v>
      </c>
      <c r="G27" s="8">
        <f>[1]s.d.6!C33-[2]s.d.12!C33</f>
        <v>89061000</v>
      </c>
      <c r="H27" s="8">
        <f>[1]s.d.7!C33-[2]s.d.12!C33</f>
        <v>95391000</v>
      </c>
    </row>
    <row r="28" spans="1:8" ht="37.5" customHeight="1">
      <c r="A28" s="9" t="s">
        <v>10</v>
      </c>
      <c r="B28" s="10">
        <f>SUM(B5:B27)</f>
        <v>109779450</v>
      </c>
      <c r="C28" s="10">
        <f t="shared" ref="C28:H28" si="0">SUM(C5:C27)</f>
        <v>192215150</v>
      </c>
      <c r="D28" s="10">
        <f t="shared" si="0"/>
        <v>258656450</v>
      </c>
      <c r="E28" s="10">
        <f t="shared" si="0"/>
        <v>371259450</v>
      </c>
      <c r="F28" s="10">
        <f t="shared" si="0"/>
        <v>468124400</v>
      </c>
      <c r="G28" s="10">
        <f t="shared" si="0"/>
        <v>588759800</v>
      </c>
      <c r="H28" s="10">
        <f t="shared" si="0"/>
        <v>668340400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J28"/>
  <sheetViews>
    <sheetView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2" width="19.5703125" style="1" bestFit="1" customWidth="1"/>
    <col min="3" max="3" width="20.140625" style="1" bestFit="1" customWidth="1"/>
    <col min="4" max="4" width="19.140625" style="1" bestFit="1" customWidth="1"/>
    <col min="5" max="5" width="19.5703125" style="1" bestFit="1" customWidth="1"/>
    <col min="6" max="6" width="20.140625" style="1" bestFit="1" customWidth="1"/>
    <col min="7" max="7" width="20.5703125" style="1" bestFit="1" customWidth="1"/>
    <col min="8" max="8" width="20.140625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44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'[1]1'!$C$11</f>
        <v>906318425</v>
      </c>
      <c r="C5" s="7">
        <f>[1]s.d.2!$C$11</f>
        <v>908531375</v>
      </c>
      <c r="D5" s="7">
        <f>[1]s.d.3!$C$11</f>
        <v>910858175</v>
      </c>
      <c r="E5" s="7">
        <f>'[1]s.d. 4'!$C$11</f>
        <v>914263025</v>
      </c>
      <c r="F5" s="7">
        <f>[1]s.d.5!$C$11</f>
        <v>917013875</v>
      </c>
      <c r="G5" s="7">
        <f>[1]s.d.6!$C$11</f>
        <v>917968775</v>
      </c>
      <c r="H5" s="7">
        <f>[1]s.d.7!$C$11</f>
        <v>919736125</v>
      </c>
      <c r="J5" s="12" t="s">
        <v>54</v>
      </c>
    </row>
    <row r="6" spans="1:10" s="2" customFormat="1" ht="33" customHeight="1">
      <c r="A6" s="6" t="s">
        <v>18</v>
      </c>
      <c r="B6" s="7">
        <f>'[1]1'!$C$12</f>
        <v>503302780</v>
      </c>
      <c r="C6" s="7">
        <f>[1]s.d.2!$C$12</f>
        <v>504905880</v>
      </c>
      <c r="D6" s="7">
        <f>[1]s.d.3!$C$12</f>
        <v>505491780</v>
      </c>
      <c r="E6" s="7">
        <f>'[1]s.d. 4'!$C$12</f>
        <v>507407380</v>
      </c>
      <c r="F6" s="7">
        <f>[1]s.d.5!$C$12</f>
        <v>510407630</v>
      </c>
      <c r="G6" s="7">
        <f>[1]s.d.6!$C$12</f>
        <v>512181930</v>
      </c>
      <c r="H6" s="7">
        <f>[1]s.d.7!$C$12</f>
        <v>513799480</v>
      </c>
    </row>
    <row r="7" spans="1:10" s="2" customFormat="1" ht="33" customHeight="1">
      <c r="A7" s="6" t="s">
        <v>25</v>
      </c>
      <c r="B7" s="7">
        <f>'[1]1'!$C$13</f>
        <v>1195656695</v>
      </c>
      <c r="C7" s="7">
        <f>[1]s.d.2!$C$13</f>
        <v>1198695045</v>
      </c>
      <c r="D7" s="7">
        <f>[1]s.d.3!$C$13</f>
        <v>1200948695</v>
      </c>
      <c r="E7" s="7">
        <f>'[1]s.d. 4'!$C$13</f>
        <v>1204217345</v>
      </c>
      <c r="F7" s="7">
        <f>[1]s.d.5!$C$13</f>
        <v>1206353095</v>
      </c>
      <c r="G7" s="7">
        <f>[1]s.d.6!$C$13</f>
        <v>1210401795</v>
      </c>
      <c r="H7" s="7">
        <f>[1]s.d.7!$C$13</f>
        <v>1214190945</v>
      </c>
    </row>
    <row r="8" spans="1:10" s="2" customFormat="1" ht="33" customHeight="1">
      <c r="A8" s="6" t="s">
        <v>24</v>
      </c>
      <c r="B8" s="7">
        <f>'[1]1'!$C$14</f>
        <v>864490925</v>
      </c>
      <c r="C8" s="7">
        <f>[1]s.d.2!$C$14</f>
        <v>865197175</v>
      </c>
      <c r="D8" s="7">
        <f>[1]s.d.3!$C$14</f>
        <v>867931175</v>
      </c>
      <c r="E8" s="7">
        <f>'[1]s.d. 4'!$C$14</f>
        <v>871054925</v>
      </c>
      <c r="F8" s="7">
        <f>[1]s.d.5!$C$14</f>
        <v>874129425</v>
      </c>
      <c r="G8" s="7">
        <f>[1]s.d.6!$C$14</f>
        <v>877056975</v>
      </c>
      <c r="H8" s="7">
        <f>[1]s.d.7!$C$14</f>
        <v>879558825</v>
      </c>
    </row>
    <row r="9" spans="1:10" s="2" customFormat="1" ht="33" customHeight="1">
      <c r="A9" s="6" t="s">
        <v>23</v>
      </c>
      <c r="B9" s="7">
        <f>'[1]1'!$C$15</f>
        <v>458743150</v>
      </c>
      <c r="C9" s="7">
        <f>[1]s.d.2!$C$15</f>
        <v>460431550</v>
      </c>
      <c r="D9" s="7">
        <f>[1]s.d.3!$C$15</f>
        <v>462182750</v>
      </c>
      <c r="E9" s="7">
        <f>'[1]s.d. 4'!$C$15</f>
        <v>464827050</v>
      </c>
      <c r="F9" s="7">
        <f>[1]s.d.5!$C$15</f>
        <v>467169750</v>
      </c>
      <c r="G9" s="7">
        <f>[1]s.d.6!$C$15</f>
        <v>469548750</v>
      </c>
      <c r="H9" s="7">
        <f>[1]s.d.7!$C$15</f>
        <v>471759600</v>
      </c>
    </row>
    <row r="10" spans="1:10" s="2" customFormat="1" ht="33" customHeight="1">
      <c r="A10" s="6" t="s">
        <v>22</v>
      </c>
      <c r="B10" s="7">
        <f>'[1]1'!$C$16</f>
        <v>548102425</v>
      </c>
      <c r="C10" s="7">
        <f>[1]s.d.2!$C$16</f>
        <v>550891625</v>
      </c>
      <c r="D10" s="7">
        <f>[1]s.d.3!$C$16</f>
        <v>553761575</v>
      </c>
      <c r="E10" s="7">
        <f>'[1]s.d. 4'!$C$16</f>
        <v>558531975</v>
      </c>
      <c r="F10" s="7">
        <f>[1]s.d.5!$C$16</f>
        <v>562651525</v>
      </c>
      <c r="G10" s="7">
        <f>[1]s.d.6!$C$16</f>
        <v>563944025</v>
      </c>
      <c r="H10" s="7">
        <f>[1]s.d.7!$C$16</f>
        <v>566065025</v>
      </c>
    </row>
    <row r="11" spans="1:10" s="2" customFormat="1" ht="33" customHeight="1">
      <c r="A11" s="6" t="s">
        <v>21</v>
      </c>
      <c r="B11" s="7">
        <f>'[1]1'!$C$17</f>
        <v>599328005</v>
      </c>
      <c r="C11" s="7">
        <f>[1]s.d.2!$C$17</f>
        <v>601947505</v>
      </c>
      <c r="D11" s="7">
        <f>[1]s.d.3!$C$17</f>
        <v>605113305</v>
      </c>
      <c r="E11" s="7">
        <f>'[1]s.d. 4'!$C$17</f>
        <v>610551205</v>
      </c>
      <c r="F11" s="7">
        <f>[1]s.d.5!$C$17</f>
        <v>617130655</v>
      </c>
      <c r="G11" s="7">
        <f>[1]s.d.6!$C$17</f>
        <v>621546855</v>
      </c>
      <c r="H11" s="7">
        <f>[1]s.d.7!$C$17</f>
        <v>623698205</v>
      </c>
    </row>
    <row r="12" spans="1:10" s="2" customFormat="1" ht="33" customHeight="1">
      <c r="A12" s="6" t="s">
        <v>20</v>
      </c>
      <c r="B12" s="7">
        <f>'[1]1'!$C$18</f>
        <v>299184984</v>
      </c>
      <c r="C12" s="7">
        <f>[1]s.d.2!$C$18</f>
        <v>300116334</v>
      </c>
      <c r="D12" s="7">
        <f>[1]s.d.3!$C$18</f>
        <v>300868234</v>
      </c>
      <c r="E12" s="7">
        <f>'[1]s.d. 4'!$C$18</f>
        <v>304521984</v>
      </c>
      <c r="F12" s="7">
        <f>[1]s.d.5!$C$18</f>
        <v>305877684</v>
      </c>
      <c r="G12" s="7">
        <f>[1]s.d.6!$C$18</f>
        <v>307086234</v>
      </c>
      <c r="H12" s="7">
        <f>[1]s.d.7!$C$18</f>
        <v>308552684</v>
      </c>
    </row>
    <row r="13" spans="1:10" ht="33" customHeight="1">
      <c r="A13" s="6" t="s">
        <v>19</v>
      </c>
      <c r="B13" s="7">
        <f>'[1]1'!$C$19</f>
        <v>465151340</v>
      </c>
      <c r="C13" s="7">
        <f>[1]s.d.2!$C$19</f>
        <v>466980690</v>
      </c>
      <c r="D13" s="7">
        <f>[1]s.d.3!$C$19</f>
        <v>469174790</v>
      </c>
      <c r="E13" s="7">
        <f>'[1]s.d. 4'!$C$19</f>
        <v>471188340</v>
      </c>
      <c r="F13" s="7">
        <f>[1]s.d.5!$C$19</f>
        <v>473607290</v>
      </c>
      <c r="G13" s="7">
        <f>[1]s.d.6!$C$19</f>
        <v>475724640</v>
      </c>
      <c r="H13" s="7">
        <f>[1]s.d.7!$C$19</f>
        <v>477585190</v>
      </c>
    </row>
    <row r="14" spans="1:10" ht="33" customHeight="1">
      <c r="A14" s="6" t="s">
        <v>26</v>
      </c>
      <c r="B14" s="7">
        <f>'[1]1'!$C$20</f>
        <v>494897212</v>
      </c>
      <c r="C14" s="7">
        <f>[1]s.d.2!$C$20</f>
        <v>495919662</v>
      </c>
      <c r="D14" s="7">
        <f>[1]s.d.3!$C$20</f>
        <v>497463762</v>
      </c>
      <c r="E14" s="7">
        <f>'[1]s.d. 4'!$C$20</f>
        <v>499281762</v>
      </c>
      <c r="F14" s="7">
        <f>[1]s.d.5!$C$20</f>
        <v>500758812</v>
      </c>
      <c r="G14" s="7">
        <f>[1]s.d.6!$C$20</f>
        <v>502164662</v>
      </c>
      <c r="H14" s="7">
        <f>[1]s.d.7!$C$20</f>
        <v>503273612</v>
      </c>
    </row>
    <row r="15" spans="1:10" s="3" customFormat="1" ht="33" customHeight="1">
      <c r="A15" s="6" t="s">
        <v>27</v>
      </c>
      <c r="B15" s="7">
        <f>'[1]1'!$C$21</f>
        <v>426110000</v>
      </c>
      <c r="C15" s="7">
        <f>[1]s.d.2!$C$21</f>
        <v>428241300</v>
      </c>
      <c r="D15" s="7">
        <f>[1]s.d.3!$C$21</f>
        <v>429824300</v>
      </c>
      <c r="E15" s="7">
        <f>'[1]s.d. 4'!$C$21</f>
        <v>431409800</v>
      </c>
      <c r="F15" s="7">
        <f>[1]s.d.5!$C$21</f>
        <v>433137750</v>
      </c>
      <c r="G15" s="7">
        <f>[1]s.d.6!$C$21</f>
        <v>434350000</v>
      </c>
      <c r="H15" s="7">
        <f>[1]s.d.7!$C$21</f>
        <v>436059250</v>
      </c>
    </row>
    <row r="16" spans="1:10" s="3" customFormat="1" ht="33" customHeight="1">
      <c r="A16" s="6" t="s">
        <v>28</v>
      </c>
      <c r="B16" s="7">
        <f>'[1]1'!$C$22</f>
        <v>489428150</v>
      </c>
      <c r="C16" s="7">
        <f>[1]s.d.2!$C$22</f>
        <v>492023150</v>
      </c>
      <c r="D16" s="7">
        <f>[1]s.d.3!$C$22</f>
        <v>494402950</v>
      </c>
      <c r="E16" s="7">
        <f>'[1]s.d. 4'!$C$22</f>
        <v>498521650</v>
      </c>
      <c r="F16" s="7">
        <f>[1]s.d.5!$C$22</f>
        <v>502016250</v>
      </c>
      <c r="G16" s="7">
        <f>[1]s.d.6!$C$22</f>
        <v>505947700</v>
      </c>
      <c r="H16" s="7">
        <f>[1]s.d.7!$C$22</f>
        <v>508400400</v>
      </c>
    </row>
    <row r="17" spans="1:8" s="3" customFormat="1" ht="33" customHeight="1">
      <c r="A17" s="6" t="s">
        <v>29</v>
      </c>
      <c r="B17" s="7">
        <f>'[1]1'!$C$23</f>
        <v>743499200</v>
      </c>
      <c r="C17" s="7">
        <f>[1]s.d.2!$C$23</f>
        <v>745130800</v>
      </c>
      <c r="D17" s="7">
        <f>[1]s.d.3!$C$23</f>
        <v>752665450</v>
      </c>
      <c r="E17" s="7">
        <f>'[1]s.d. 4'!$C$23</f>
        <v>762293300</v>
      </c>
      <c r="F17" s="7">
        <f>[1]s.d.5!$C$23</f>
        <v>768275050</v>
      </c>
      <c r="G17" s="7">
        <f>[1]s.d.6!$C$23</f>
        <v>772639600</v>
      </c>
      <c r="H17" s="7">
        <f>[1]s.d.7!$C$23</f>
        <v>778865700</v>
      </c>
    </row>
    <row r="18" spans="1:8" s="3" customFormat="1" ht="33" customHeight="1">
      <c r="A18" s="6" t="s">
        <v>30</v>
      </c>
      <c r="B18" s="7">
        <f>'[1]1'!$C$24</f>
        <v>657502150</v>
      </c>
      <c r="C18" s="7">
        <f>[1]s.d.2!$C$24</f>
        <v>660656200</v>
      </c>
      <c r="D18" s="7">
        <f>[1]s.d.3!$C$24</f>
        <v>665304700</v>
      </c>
      <c r="E18" s="7">
        <f>'[1]s.d. 4'!$C$24</f>
        <v>670845250</v>
      </c>
      <c r="F18" s="7">
        <f>[1]s.d.5!$C$24</f>
        <v>675417350</v>
      </c>
      <c r="G18" s="7">
        <f>[1]s.d.6!$C$24</f>
        <v>684415900</v>
      </c>
      <c r="H18" s="7">
        <f>[1]s.d.7!$C$24</f>
        <v>688384200</v>
      </c>
    </row>
    <row r="19" spans="1:8" s="3" customFormat="1" ht="33" customHeight="1">
      <c r="A19" s="6" t="s">
        <v>31</v>
      </c>
      <c r="B19" s="7">
        <f>'[1]1'!$C$25</f>
        <v>387387900</v>
      </c>
      <c r="C19" s="7">
        <f>[1]s.d.2!$C$25</f>
        <v>391137650</v>
      </c>
      <c r="D19" s="7">
        <f>[1]s.d.3!$C$25</f>
        <v>392189350</v>
      </c>
      <c r="E19" s="7">
        <f>'[1]s.d. 4'!$C$25</f>
        <v>397550250</v>
      </c>
      <c r="F19" s="7">
        <f>[1]s.d.5!$C$25</f>
        <v>403445600</v>
      </c>
      <c r="G19" s="7">
        <f>[1]s.d.6!$C$25</f>
        <v>406842850</v>
      </c>
      <c r="H19" s="7">
        <f>[1]s.d.7!$C$25</f>
        <v>407923650</v>
      </c>
    </row>
    <row r="20" spans="1:8" s="3" customFormat="1" ht="33" customHeight="1">
      <c r="A20" s="6" t="s">
        <v>32</v>
      </c>
      <c r="B20" s="7">
        <f>'[1]1'!$C$26</f>
        <v>553373350</v>
      </c>
      <c r="C20" s="7">
        <f>[1]s.d.2!$C$26</f>
        <v>557188100</v>
      </c>
      <c r="D20" s="7">
        <f>[1]s.d.3!$C$26</f>
        <v>557402300</v>
      </c>
      <c r="E20" s="7">
        <f>'[1]s.d. 4'!$C$26</f>
        <v>564676450</v>
      </c>
      <c r="F20" s="7">
        <f>[1]s.d.5!$C$26</f>
        <v>568616950</v>
      </c>
      <c r="G20" s="7">
        <f>[1]s.d.6!$C$26</f>
        <v>568943750</v>
      </c>
      <c r="H20" s="7">
        <f>[1]s.d.7!$C$26</f>
        <v>573350550</v>
      </c>
    </row>
    <row r="21" spans="1:8" s="3" customFormat="1" ht="33" customHeight="1">
      <c r="A21" s="6" t="s">
        <v>33</v>
      </c>
      <c r="B21" s="7">
        <f>'[1]1'!$C$27</f>
        <v>201001120</v>
      </c>
      <c r="C21" s="7">
        <f>[1]s.d.2!$C$27</f>
        <v>201819620</v>
      </c>
      <c r="D21" s="7">
        <f>[1]s.d.3!$C$27</f>
        <v>203097670</v>
      </c>
      <c r="E21" s="7">
        <f>'[1]s.d. 4'!$C$27</f>
        <v>204317920</v>
      </c>
      <c r="F21" s="7">
        <f>[1]s.d.5!$C$27</f>
        <v>204708670</v>
      </c>
      <c r="G21" s="7">
        <f>[1]s.d.6!$C$27</f>
        <v>205368270</v>
      </c>
      <c r="H21" s="7">
        <f>[1]s.d.7!$C$27</f>
        <v>205948770</v>
      </c>
    </row>
    <row r="22" spans="1:8" s="3" customFormat="1" ht="33" customHeight="1">
      <c r="A22" s="6" t="s">
        <v>34</v>
      </c>
      <c r="B22" s="7">
        <f>'[1]1'!$C$28</f>
        <v>361756300</v>
      </c>
      <c r="C22" s="7">
        <f>[1]s.d.2!$C$28</f>
        <v>363014600</v>
      </c>
      <c r="D22" s="7">
        <f>[1]s.d.3!$C$28</f>
        <v>364722600</v>
      </c>
      <c r="E22" s="7">
        <f>'[1]s.d. 4'!$C$28</f>
        <v>366899450</v>
      </c>
      <c r="F22" s="7">
        <f>[1]s.d.5!$C$28</f>
        <v>368796450</v>
      </c>
      <c r="G22" s="7">
        <f>[1]s.d.6!$C$28</f>
        <v>370212200</v>
      </c>
      <c r="H22" s="7">
        <f>[1]s.d.7!$C$28</f>
        <v>372170050</v>
      </c>
    </row>
    <row r="23" spans="1:8" s="3" customFormat="1" ht="33" customHeight="1">
      <c r="A23" s="6" t="s">
        <v>35</v>
      </c>
      <c r="B23" s="7">
        <f>'[1]1'!$C$29</f>
        <v>459653150</v>
      </c>
      <c r="C23" s="7">
        <f>[1]s.d.2!$C$29</f>
        <v>462095850</v>
      </c>
      <c r="D23" s="7">
        <f>[1]s.d.3!$C$29</f>
        <v>465285950</v>
      </c>
      <c r="E23" s="7">
        <f>'[1]s.d. 4'!$C$29</f>
        <v>468570150</v>
      </c>
      <c r="F23" s="7">
        <f>[1]s.d.5!$C$29</f>
        <v>472720150</v>
      </c>
      <c r="G23" s="7">
        <f>[1]s.d.6!$C$29</f>
        <v>474710750</v>
      </c>
      <c r="H23" s="7">
        <f>[1]s.d.7!$C$29</f>
        <v>478077200</v>
      </c>
    </row>
    <row r="24" spans="1:8" ht="33" customHeight="1">
      <c r="A24" s="6" t="s">
        <v>36</v>
      </c>
      <c r="B24" s="7">
        <f>'[1]1'!$C$30</f>
        <v>434920577</v>
      </c>
      <c r="C24" s="7">
        <f>[1]s.d.2!$C$30</f>
        <v>434755427</v>
      </c>
      <c r="D24" s="7">
        <f>[1]s.d.3!$C$30</f>
        <v>436895327</v>
      </c>
      <c r="E24" s="7">
        <f>'[1]s.d. 4'!$C$30</f>
        <v>439228227</v>
      </c>
      <c r="F24" s="7">
        <f>[1]s.d.5!$C$30</f>
        <v>441636427</v>
      </c>
      <c r="G24" s="7">
        <f>[1]s.d.6!$C$30</f>
        <v>444391527</v>
      </c>
      <c r="H24" s="7">
        <f>[1]s.d.7!$C$30</f>
        <v>445763727</v>
      </c>
    </row>
    <row r="25" spans="1:8" ht="33" customHeight="1">
      <c r="A25" s="6" t="s">
        <v>37</v>
      </c>
      <c r="B25" s="7">
        <f>'[1]1'!$C$31</f>
        <v>2880431892</v>
      </c>
      <c r="C25" s="7">
        <f>[1]s.d.2!$C$31</f>
        <v>2913245892</v>
      </c>
      <c r="D25" s="7">
        <f>[1]s.d.3!$C$31</f>
        <v>2936570892</v>
      </c>
      <c r="E25" s="7">
        <f>'[1]s.d. 4'!$C$31</f>
        <v>2953264292</v>
      </c>
      <c r="F25" s="7">
        <f>[1]s.d.5!$C$31</f>
        <v>2974564292</v>
      </c>
      <c r="G25" s="7">
        <f>[1]s.d.6!$C$31</f>
        <v>2991502292</v>
      </c>
      <c r="H25" s="7">
        <f>[1]s.d.7!$C$31</f>
        <v>3005628892</v>
      </c>
    </row>
    <row r="26" spans="1:8" ht="33" customHeight="1">
      <c r="A26" s="6" t="s">
        <v>38</v>
      </c>
      <c r="B26" s="7">
        <f>'[1]1'!$C$32</f>
        <v>4040017847</v>
      </c>
      <c r="C26" s="7">
        <f>[1]s.d.2!$C$32</f>
        <v>4039922847</v>
      </c>
      <c r="D26" s="7">
        <f>[1]s.d.3!$C$32</f>
        <v>4033173847</v>
      </c>
      <c r="E26" s="7">
        <f>'[1]s.d. 4'!$C$32</f>
        <v>4042757847</v>
      </c>
      <c r="F26" s="7">
        <f>[1]s.d.5!$C$32</f>
        <v>4050821847</v>
      </c>
      <c r="G26" s="7">
        <f>[1]s.d.6!$C$32</f>
        <v>4059418447</v>
      </c>
      <c r="H26" s="7">
        <f>[1]s.d.7!$C$32</f>
        <v>4070826447</v>
      </c>
    </row>
    <row r="27" spans="1:8" ht="33" customHeight="1">
      <c r="A27" s="6" t="s">
        <v>39</v>
      </c>
      <c r="B27" s="7">
        <f>'[1]1'!$C$33</f>
        <v>1600257000</v>
      </c>
      <c r="C27" s="7">
        <f>[1]s.d.2!$C$33</f>
        <v>1610102000</v>
      </c>
      <c r="D27" s="7">
        <f>[1]s.d.3!$C$33</f>
        <v>1614062000</v>
      </c>
      <c r="E27" s="7">
        <f>'[1]s.d. 4'!$C$33</f>
        <v>1625815000</v>
      </c>
      <c r="F27" s="7">
        <f>[1]s.d.5!$C$33</f>
        <v>1629603000</v>
      </c>
      <c r="G27" s="7">
        <f>[1]s.d.6!$C$33</f>
        <v>1673127000</v>
      </c>
      <c r="H27" s="7">
        <f>[1]s.d.7!$C$33</f>
        <v>1679457000</v>
      </c>
    </row>
    <row r="28" spans="1:8" ht="37.5" customHeight="1">
      <c r="A28" s="9" t="s">
        <v>10</v>
      </c>
      <c r="B28" s="10">
        <f t="shared" ref="B28:H28" si="0">SUM(B5:B27)</f>
        <v>19570514577</v>
      </c>
      <c r="C28" s="10">
        <f t="shared" si="0"/>
        <v>19652950277</v>
      </c>
      <c r="D28" s="10">
        <f t="shared" si="0"/>
        <v>19719391577</v>
      </c>
      <c r="E28" s="10">
        <f t="shared" si="0"/>
        <v>19831994577</v>
      </c>
      <c r="F28" s="10">
        <f t="shared" si="0"/>
        <v>19928859527</v>
      </c>
      <c r="G28" s="10">
        <f t="shared" si="0"/>
        <v>20049494927</v>
      </c>
      <c r="H28" s="10">
        <f t="shared" si="0"/>
        <v>20129075527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J28"/>
  <sheetViews>
    <sheetView topLeftCell="A16"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3" width="13.7109375" style="1" bestFit="1" customWidth="1"/>
    <col min="4" max="5" width="14" style="1" bestFit="1" customWidth="1"/>
    <col min="6" max="6" width="13.7109375" style="1" bestFit="1" customWidth="1"/>
    <col min="7" max="8" width="14" style="1" bestFit="1" customWidth="1"/>
    <col min="9" max="9" width="12.5703125" style="1"/>
    <col min="10" max="10" width="45.7109375" style="1" bestFit="1" customWidth="1"/>
    <col min="11" max="16384" width="12.5703125" style="1"/>
  </cols>
  <sheetData>
    <row r="1" spans="1:10" ht="15" customHeight="1">
      <c r="A1" s="13" t="s">
        <v>45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11">
        <f>('Delta VA'!B5/[2]s.d.12!$C$11)*100</f>
        <v>0.33181446585866492</v>
      </c>
      <c r="C5" s="11">
        <f>('Delta VA'!C5/[2]s.d.12!$C$11)*100</f>
        <v>0.57679380501556432</v>
      </c>
      <c r="D5" s="11">
        <f>('Delta VA'!D5/[2]s.d.12!$C$11)*100</f>
        <v>0.83437663623645664</v>
      </c>
      <c r="E5" s="11">
        <f>('Delta VA'!E5/[2]s.d.12!$C$11)*100</f>
        <v>1.2113024153676477</v>
      </c>
      <c r="F5" s="11">
        <f>('Delta VA'!F5/[2]s.d.12!$C$11)*100</f>
        <v>1.5158286880442815</v>
      </c>
      <c r="G5" s="11">
        <f>('Delta VA'!G5/[2]s.d.12!$C$11)*100</f>
        <v>1.6215386096244904</v>
      </c>
      <c r="H5" s="11">
        <f>('Delta VA'!H5/[2]s.d.12!$C$11)*100</f>
        <v>1.8171888660961442</v>
      </c>
      <c r="J5" s="12" t="s">
        <v>55</v>
      </c>
    </row>
    <row r="6" spans="1:10" s="2" customFormat="1" ht="33" customHeight="1">
      <c r="A6" s="6" t="s">
        <v>18</v>
      </c>
      <c r="B6" s="11">
        <f>('Delta VA'!B6/[2]s.d.12!$C$12)*100</f>
        <v>0.47691835539857225</v>
      </c>
      <c r="C6" s="11">
        <f>('Delta VA'!C6/[2]s.d.12!$C$12)*100</f>
        <v>0.79695344007571123</v>
      </c>
      <c r="D6" s="11">
        <f>('Delta VA'!D6/[2]s.d.12!$C$12)*100</f>
        <v>0.91391966558399873</v>
      </c>
      <c r="E6" s="11">
        <f>('Delta VA'!E6/[2]s.d.12!$C$12)*100</f>
        <v>1.2963407299015881</v>
      </c>
      <c r="F6" s="11">
        <f>('Delta VA'!F6/[2]s.d.12!$C$12)*100</f>
        <v>1.8952960432336237</v>
      </c>
      <c r="G6" s="11">
        <f>('Delta VA'!G6/[2]s.d.12!$C$12)*100</f>
        <v>2.2495086629969867</v>
      </c>
      <c r="H6" s="11">
        <f>('Delta VA'!H6/[2]s.d.12!$C$12)*100</f>
        <v>2.5724284753727003</v>
      </c>
    </row>
    <row r="7" spans="1:10" s="2" customFormat="1" ht="33" customHeight="1">
      <c r="A7" s="6" t="s">
        <v>25</v>
      </c>
      <c r="B7" s="11">
        <f>('Delta VA'!B7/[2]s.d.12!$C$13)*100</f>
        <v>0.2563559911918285</v>
      </c>
      <c r="C7" s="11">
        <f>('Delta VA'!C7/[2]s.d.12!$C$13)*100</f>
        <v>0.51112301629165258</v>
      </c>
      <c r="D7" s="11">
        <f>('Delta VA'!D7/[2]s.d.12!$C$13)*100</f>
        <v>0.70009259060541451</v>
      </c>
      <c r="E7" s="11">
        <f>('Delta VA'!E7/[2]s.d.12!$C$13)*100</f>
        <v>0.97417037512416305</v>
      </c>
      <c r="F7" s="11">
        <f>('Delta VA'!F7/[2]s.d.12!$C$13)*100</f>
        <v>1.153253980981602</v>
      </c>
      <c r="G7" s="11">
        <f>('Delta VA'!G7/[2]s.d.12!$C$13)*100</f>
        <v>1.4927393116780845</v>
      </c>
      <c r="H7" s="11">
        <f>('Delta VA'!H7/[2]s.d.12!$C$13)*100</f>
        <v>1.8104612571935776</v>
      </c>
    </row>
    <row r="8" spans="1:10" s="2" customFormat="1" ht="33" customHeight="1">
      <c r="A8" s="6" t="s">
        <v>24</v>
      </c>
      <c r="B8" s="11">
        <f>('Delta VA'!B8/[2]s.d.12!$C$14)*100</f>
        <v>0.61243297004531594</v>
      </c>
      <c r="C8" s="11">
        <f>('Delta VA'!C8/[2]s.d.12!$C$14)*100</f>
        <v>0.69462877885047436</v>
      </c>
      <c r="D8" s="11">
        <f>('Delta VA'!D8/[2]s.d.12!$C$14)*100</f>
        <v>1.0128211204763899</v>
      </c>
      <c r="E8" s="11">
        <f>('Delta VA'!E8/[2]s.d.12!$C$14)*100</f>
        <v>1.3763739102181436</v>
      </c>
      <c r="F8" s="11">
        <f>('Delta VA'!F8/[2]s.d.12!$C$14)*100</f>
        <v>1.7341948152396789</v>
      </c>
      <c r="G8" s="11">
        <f>('Delta VA'!G8/[2]s.d.12!$C$14)*100</f>
        <v>2.0749131728574368</v>
      </c>
      <c r="H8" s="11">
        <f>('Delta VA'!H8/[2]s.d.12!$C$14)*100</f>
        <v>2.3660870974722128</v>
      </c>
    </row>
    <row r="9" spans="1:10" s="2" customFormat="1" ht="33" customHeight="1">
      <c r="A9" s="6" t="s">
        <v>23</v>
      </c>
      <c r="B9" s="11">
        <f>('Delta VA'!B9/[2]s.d.12!$C$15)*100</f>
        <v>0.52140436689030778</v>
      </c>
      <c r="C9" s="11">
        <f>('Delta VA'!C9/[2]s.d.12!$C$15)*100</f>
        <v>0.89137248332552332</v>
      </c>
      <c r="D9" s="11">
        <f>('Delta VA'!D9/[2]s.d.12!$C$15)*100</f>
        <v>1.2751015555248539</v>
      </c>
      <c r="E9" s="11">
        <f>('Delta VA'!E9/[2]s.d.12!$C$15)*100</f>
        <v>1.8545298250638498</v>
      </c>
      <c r="F9" s="11">
        <f>('Delta VA'!F9/[2]s.d.12!$C$15)*100</f>
        <v>2.3678704471751857</v>
      </c>
      <c r="G9" s="11">
        <f>('Delta VA'!G9/[2]s.d.12!$C$15)*100</f>
        <v>2.8891652523157791</v>
      </c>
      <c r="H9" s="11">
        <f>('Delta VA'!H9/[2]s.d.12!$C$15)*100</f>
        <v>3.3736144410274567</v>
      </c>
    </row>
    <row r="10" spans="1:10" s="2" customFormat="1" ht="33" customHeight="1">
      <c r="A10" s="6" t="s">
        <v>22</v>
      </c>
      <c r="B10" s="11">
        <f>('Delta VA'!B10/[2]s.d.12!$C$16)*100</f>
        <v>0.55706090312078216</v>
      </c>
      <c r="C10" s="11">
        <f>('Delta VA'!C10/[2]s.d.12!$C$16)*100</f>
        <v>1.0687786797224537</v>
      </c>
      <c r="D10" s="11">
        <f>('Delta VA'!D10/[2]s.d.12!$C$16)*100</f>
        <v>1.5953111739709722</v>
      </c>
      <c r="E10" s="11">
        <f>('Delta VA'!E10/[2]s.d.12!$C$16)*100</f>
        <v>2.4705078187080347</v>
      </c>
      <c r="F10" s="11">
        <f>('Delta VA'!F10/[2]s.d.12!$C$16)*100</f>
        <v>3.2262969218915338</v>
      </c>
      <c r="G10" s="11">
        <f>('Delta VA'!G10/[2]s.d.12!$C$16)*100</f>
        <v>3.4634241362388956</v>
      </c>
      <c r="H10" s="11">
        <f>('Delta VA'!H10/[2]s.d.12!$C$16)*100</f>
        <v>3.8525512709628824</v>
      </c>
    </row>
    <row r="11" spans="1:10" s="2" customFormat="1" ht="33" customHeight="1">
      <c r="A11" s="6" t="s">
        <v>21</v>
      </c>
      <c r="B11" s="11">
        <f>('Delta VA'!B11/[2]s.d.12!$C$17)*100</f>
        <v>0.75260850360192233</v>
      </c>
      <c r="C11" s="11">
        <f>('Delta VA'!C11/[2]s.d.12!$C$17)*100</f>
        <v>1.192970802332123</v>
      </c>
      <c r="D11" s="11">
        <f>('Delta VA'!D11/[2]s.d.12!$C$17)*100</f>
        <v>1.725171209020449</v>
      </c>
      <c r="E11" s="11">
        <f>('Delta VA'!E11/[2]s.d.12!$C$17)*100</f>
        <v>2.6393327452926227</v>
      </c>
      <c r="F11" s="11">
        <f>('Delta VA'!F11/[2]s.d.12!$C$17)*100</f>
        <v>3.745399447480223</v>
      </c>
      <c r="G11" s="11">
        <f>('Delta VA'!G11/[2]s.d.12!$C$17)*100</f>
        <v>4.4878037168645761</v>
      </c>
      <c r="H11" s="11">
        <f>('Delta VA'!H11/[2]s.d.12!$C$17)*100</f>
        <v>4.8494656490551531</v>
      </c>
    </row>
    <row r="12" spans="1:10" s="2" customFormat="1" ht="33" customHeight="1">
      <c r="A12" s="6" t="s">
        <v>20</v>
      </c>
      <c r="B12" s="11">
        <f>('Delta VA'!B12/[2]s.d.12!$C$18)*100</f>
        <v>0.48085120042726387</v>
      </c>
      <c r="C12" s="11">
        <f>('Delta VA'!C12/[2]s.d.12!$C$18)*100</f>
        <v>0.79364377281625087</v>
      </c>
      <c r="D12" s="11">
        <f>('Delta VA'!D12/[2]s.d.12!$C$18)*100</f>
        <v>1.0461683180240453</v>
      </c>
      <c r="E12" s="11">
        <f>('Delta VA'!E12/[2]s.d.12!$C$18)*100</f>
        <v>2.2732750570225542</v>
      </c>
      <c r="F12" s="11">
        <f>('Delta VA'!F12/[2]s.d.12!$C$18)*100</f>
        <v>2.7285849731526342</v>
      </c>
      <c r="G12" s="11">
        <f>('Delta VA'!G12/[2]s.d.12!$C$18)*100</f>
        <v>3.1344747711455589</v>
      </c>
      <c r="H12" s="11">
        <f>('Delta VA'!H12/[2]s.d.12!$C$18)*100</f>
        <v>3.6269799172021755</v>
      </c>
    </row>
    <row r="13" spans="1:10" ht="33" customHeight="1">
      <c r="A13" s="6" t="s">
        <v>19</v>
      </c>
      <c r="B13" s="11">
        <f>('Delta VA'!B13/[2]s.d.12!$C$19)*100</f>
        <v>0.4891147475663028</v>
      </c>
      <c r="C13" s="11">
        <f>('Delta VA'!C13/[2]s.d.12!$C$19)*100</f>
        <v>0.88431894511512721</v>
      </c>
      <c r="D13" s="11">
        <f>('Delta VA'!D13/[2]s.d.12!$C$19)*100</f>
        <v>1.3583220226245574</v>
      </c>
      <c r="E13" s="11">
        <f>('Delta VA'!E13/[2]s.d.12!$C$19)*100</f>
        <v>1.793319924597627</v>
      </c>
      <c r="F13" s="11">
        <f>('Delta VA'!F13/[2]s.d.12!$C$19)*100</f>
        <v>2.3158985419539171</v>
      </c>
      <c r="G13" s="11">
        <f>('Delta VA'!G13/[2]s.d.12!$C$19)*100</f>
        <v>2.7733209092865785</v>
      </c>
      <c r="H13" s="11">
        <f>('Delta VA'!H13/[2]s.d.12!$C$19)*100</f>
        <v>3.1752654085619851</v>
      </c>
    </row>
    <row r="14" spans="1:10" ht="33" customHeight="1">
      <c r="A14" s="6" t="s">
        <v>26</v>
      </c>
      <c r="B14" s="11">
        <f>('Delta VA'!B14/[2]s.d.12!$C$20)*100</f>
        <v>0.28057036570428778</v>
      </c>
      <c r="C14" s="11">
        <f>('Delta VA'!C14/[2]s.d.12!$C$20)*100</f>
        <v>0.48774847599522708</v>
      </c>
      <c r="D14" s="11">
        <f>('Delta VA'!D14/[2]s.d.12!$C$20)*100</f>
        <v>0.80062804966654533</v>
      </c>
      <c r="E14" s="11">
        <f>('Delta VA'!E14/[2]s.d.12!$C$20)*100</f>
        <v>1.1690077303442581</v>
      </c>
      <c r="F14" s="11">
        <f>('Delta VA'!F14/[2]s.d.12!$C$20)*100</f>
        <v>1.4683010237133538</v>
      </c>
      <c r="G14" s="11">
        <f>('Delta VA'!G14/[2]s.d.12!$C$20)*100</f>
        <v>1.7531671260680088</v>
      </c>
      <c r="H14" s="11">
        <f>('Delta VA'!H14/[2]s.d.12!$C$20)*100</f>
        <v>1.9778726524087953</v>
      </c>
    </row>
    <row r="15" spans="1:10" s="3" customFormat="1" ht="33" customHeight="1">
      <c r="A15" s="6" t="s">
        <v>27</v>
      </c>
      <c r="B15" s="11">
        <f>('Delta VA'!B15/[2]s.d.12!$C$21)*100</f>
        <v>0.78326937652429351</v>
      </c>
      <c r="C15" s="11">
        <f>('Delta VA'!C15/[2]s.d.12!$C$21)*100</f>
        <v>1.2873631129355163</v>
      </c>
      <c r="D15" s="11">
        <f>('Delta VA'!D15/[2]s.d.12!$C$21)*100</f>
        <v>1.6617732779704557</v>
      </c>
      <c r="E15" s="11">
        <f>('Delta VA'!E15/[2]s.d.12!$C$21)*100</f>
        <v>2.0367747414340664</v>
      </c>
      <c r="F15" s="11">
        <f>('Delta VA'!F15/[2]s.d.12!$C$21)*100</f>
        <v>2.4454683893633931</v>
      </c>
      <c r="G15" s="11">
        <f>('Delta VA'!G15/[2]s.d.12!$C$21)*100</f>
        <v>2.7321889974263143</v>
      </c>
      <c r="H15" s="11">
        <f>('Delta VA'!H15/[2]s.d.12!$C$21)*100</f>
        <v>3.1364597331091759</v>
      </c>
    </row>
    <row r="16" spans="1:10" s="3" customFormat="1" ht="33" customHeight="1">
      <c r="A16" s="6" t="s">
        <v>28</v>
      </c>
      <c r="B16" s="11">
        <f>('Delta VA'!B16/[2]s.d.12!$C$22)*100</f>
        <v>0.90326316898427761</v>
      </c>
      <c r="C16" s="11">
        <f>('Delta VA'!C16/[2]s.d.12!$C$22)*100</f>
        <v>1.4382629803427256</v>
      </c>
      <c r="D16" s="11">
        <f>('Delta VA'!D16/[2]s.d.12!$C$22)*100</f>
        <v>1.92889594800008</v>
      </c>
      <c r="E16" s="11">
        <f>('Delta VA'!E16/[2]s.d.12!$C$22)*100</f>
        <v>2.7780303306752399</v>
      </c>
      <c r="F16" s="11">
        <f>('Delta VA'!F16/[2]s.d.12!$C$22)*100</f>
        <v>3.4984967433046168</v>
      </c>
      <c r="G16" s="11">
        <f>('Delta VA'!G16/[2]s.d.12!$C$22)*100</f>
        <v>4.3090266116534295</v>
      </c>
      <c r="H16" s="11">
        <f>('Delta VA'!H16/[2]s.d.12!$C$22)*100</f>
        <v>4.8146890537801603</v>
      </c>
    </row>
    <row r="17" spans="1:8" s="3" customFormat="1" ht="33" customHeight="1">
      <c r="A17" s="6" t="s">
        <v>29</v>
      </c>
      <c r="B17" s="11">
        <f>('Delta VA'!B17/[2]s.d.12!$C$23)*100</f>
        <v>0.94254781165553014</v>
      </c>
      <c r="C17" s="11">
        <f>('Delta VA'!C17/[2]s.d.12!$C$23)*100</f>
        <v>1.1640650116868108</v>
      </c>
      <c r="D17" s="11">
        <f>('Delta VA'!D17/[2]s.d.12!$C$23)*100</f>
        <v>2.1870207430031194</v>
      </c>
      <c r="E17" s="11">
        <f>('Delta VA'!E17/[2]s.d.12!$C$23)*100</f>
        <v>3.4941636544527186</v>
      </c>
      <c r="F17" s="11">
        <f>('Delta VA'!F17/[2]s.d.12!$C$23)*100</f>
        <v>4.3062870371979454</v>
      </c>
      <c r="G17" s="11">
        <f>('Delta VA'!G17/[2]s.d.12!$C$23)*100</f>
        <v>4.8988482626187144</v>
      </c>
      <c r="H17" s="11">
        <f>('Delta VA'!H17/[2]s.d.12!$C$23)*100</f>
        <v>5.7441462762953241</v>
      </c>
    </row>
    <row r="18" spans="1:8" s="3" customFormat="1" ht="33" customHeight="1">
      <c r="A18" s="6" t="s">
        <v>30</v>
      </c>
      <c r="B18" s="11">
        <f>('Delta VA'!B18/[2]s.d.12!$C$24)*100</f>
        <v>1.0278454879805683</v>
      </c>
      <c r="C18" s="11">
        <f>('Delta VA'!C18/[2]s.d.12!$C$24)*100</f>
        <v>1.512477935283387</v>
      </c>
      <c r="D18" s="11">
        <f>('Delta VA'!D18/[2]s.d.12!$C$24)*100</f>
        <v>2.2267386259151634</v>
      </c>
      <c r="E18" s="11">
        <f>('Delta VA'!E18/[2]s.d.12!$C$24)*100</f>
        <v>3.0780663809931212</v>
      </c>
      <c r="F18" s="11">
        <f>('Delta VA'!F18/[2]s.d.12!$C$24)*100</f>
        <v>3.7805879048475997</v>
      </c>
      <c r="G18" s="11">
        <f>('Delta VA'!G18/[2]s.d.12!$C$24)*100</f>
        <v>5.1632512452121411</v>
      </c>
      <c r="H18" s="11">
        <f>('Delta VA'!H18/[2]s.d.12!$C$24)*100</f>
        <v>5.7729964745622704</v>
      </c>
    </row>
    <row r="19" spans="1:8" s="3" customFormat="1" ht="33" customHeight="1">
      <c r="A19" s="6" t="s">
        <v>31</v>
      </c>
      <c r="B19" s="11">
        <f>('Delta VA'!B19/[2]s.d.12!$C$25)*100</f>
        <v>1.0993395976517288</v>
      </c>
      <c r="C19" s="11">
        <f>('Delta VA'!C19/[2]s.d.12!$C$25)*100</f>
        <v>2.0779381771538108</v>
      </c>
      <c r="D19" s="11">
        <f>('Delta VA'!D19/[2]s.d.12!$C$25)*100</f>
        <v>2.3524077087392072</v>
      </c>
      <c r="E19" s="11">
        <f>('Delta VA'!E19/[2]s.d.12!$C$25)*100</f>
        <v>3.7514794134802458</v>
      </c>
      <c r="F19" s="11">
        <f>('Delta VA'!F19/[2]s.d.12!$C$25)*100</f>
        <v>5.2900302863831321</v>
      </c>
      <c r="G19" s="11">
        <f>('Delta VA'!G19/[2]s.d.12!$C$25)*100</f>
        <v>6.1766344664520565</v>
      </c>
      <c r="H19" s="11">
        <f>('Delta VA'!H19/[2]s.d.12!$C$25)*100</f>
        <v>6.4586984293098073</v>
      </c>
    </row>
    <row r="20" spans="1:8" s="3" customFormat="1" ht="33" customHeight="1">
      <c r="A20" s="6" t="s">
        <v>32</v>
      </c>
      <c r="B20" s="11">
        <f>('Delta VA'!B20/[2]s.d.12!$C$26)*100</f>
        <v>0.92960386505678561</v>
      </c>
      <c r="C20" s="11">
        <f>('Delta VA'!C20/[2]s.d.12!$C$26)*100</f>
        <v>1.6253750046395381</v>
      </c>
      <c r="D20" s="11">
        <f>('Delta VA'!D20/[2]s.d.12!$C$26)*100</f>
        <v>1.6644428801487132</v>
      </c>
      <c r="E20" s="11">
        <f>('Delta VA'!E20/[2]s.d.12!$C$26)*100</f>
        <v>2.9911729764842212</v>
      </c>
      <c r="F20" s="11">
        <f>('Delta VA'!F20/[2]s.d.12!$C$26)*100</f>
        <v>3.7098796218806003</v>
      </c>
      <c r="G20" s="11">
        <f>('Delta VA'!G20/[2]s.d.12!$C$26)*100</f>
        <v>3.7694845785397897</v>
      </c>
      <c r="H20" s="11">
        <f>('Delta VA'!H20/[2]s.d.12!$C$26)*100</f>
        <v>4.573239544897552</v>
      </c>
    </row>
    <row r="21" spans="1:8" s="3" customFormat="1" ht="33" customHeight="1">
      <c r="A21" s="6" t="s">
        <v>33</v>
      </c>
      <c r="B21" s="11">
        <f>('Delta VA'!B21/[2]s.d.12!$C$27)*100</f>
        <v>0.63320966532034195</v>
      </c>
      <c r="C21" s="11">
        <f>('Delta VA'!C21/[2]s.d.12!$C$27)*100</f>
        <v>1.0429998302262127</v>
      </c>
      <c r="D21" s="11">
        <f>('Delta VA'!D21/[2]s.d.12!$C$27)*100</f>
        <v>1.6828682728138096</v>
      </c>
      <c r="E21" s="11">
        <f>('Delta VA'!E21/[2]s.d.12!$C$27)*100</f>
        <v>2.2937985705858179</v>
      </c>
      <c r="F21" s="11">
        <f>('Delta VA'!F21/[2]s.d.12!$C$27)*100</f>
        <v>2.4894314440579852</v>
      </c>
      <c r="G21" s="11">
        <f>('Delta VA'!G21/[2]s.d.12!$C$27)*100</f>
        <v>2.8196667437182321</v>
      </c>
      <c r="H21" s="11">
        <f>('Delta VA'!H21/[2]s.d.12!$C$27)*100</f>
        <v>3.110299841736385</v>
      </c>
    </row>
    <row r="22" spans="1:8" s="3" customFormat="1" ht="33" customHeight="1">
      <c r="A22" s="6" t="s">
        <v>34</v>
      </c>
      <c r="B22" s="11">
        <f>('Delta VA'!B22/[2]s.d.12!$C$28)*100</f>
        <v>0.81395224079665462</v>
      </c>
      <c r="C22" s="11">
        <f>('Delta VA'!C22/[2]s.d.12!$C$28)*100</f>
        <v>1.1646142641106769</v>
      </c>
      <c r="D22" s="11">
        <f>('Delta VA'!D22/[2]s.d.12!$C$28)*100</f>
        <v>1.6405983186448501</v>
      </c>
      <c r="E22" s="11">
        <f>('Delta VA'!E22/[2]s.d.12!$C$28)*100</f>
        <v>2.2472411108654091</v>
      </c>
      <c r="F22" s="11">
        <f>('Delta VA'!F22/[2]s.d.12!$C$28)*100</f>
        <v>2.7758955320898391</v>
      </c>
      <c r="G22" s="11">
        <f>('Delta VA'!G22/[2]s.d.12!$C$28)*100</f>
        <v>3.1704355936863</v>
      </c>
      <c r="H22" s="11">
        <f>('Delta VA'!H22/[2]s.d.12!$C$28)*100</f>
        <v>3.7160476435514824</v>
      </c>
    </row>
    <row r="23" spans="1:8" s="3" customFormat="1" ht="33" customHeight="1">
      <c r="A23" s="6" t="s">
        <v>35</v>
      </c>
      <c r="B23" s="11">
        <f>('Delta VA'!B23/[2]s.d.12!$C$29)*100</f>
        <v>0.56935671716213665</v>
      </c>
      <c r="C23" s="11">
        <f>('Delta VA'!C23/[2]s.d.12!$C$29)*100</f>
        <v>1.1038048497443065</v>
      </c>
      <c r="D23" s="11">
        <f>('Delta VA'!D23/[2]s.d.12!$C$29)*100</f>
        <v>1.8017796267330399</v>
      </c>
      <c r="E23" s="11">
        <f>('Delta VA'!E23/[2]s.d.12!$C$29)*100</f>
        <v>2.5203429202305476</v>
      </c>
      <c r="F23" s="11">
        <f>('Delta VA'!F23/[2]s.d.12!$C$29)*100</f>
        <v>3.4283380691297181</v>
      </c>
      <c r="G23" s="11">
        <f>('Delta VA'!G23/[2]s.d.12!$C$29)*100</f>
        <v>3.8638694289848243</v>
      </c>
      <c r="H23" s="11">
        <f>('Delta VA'!H23/[2]s.d.12!$C$29)*100</f>
        <v>4.6004285299514782</v>
      </c>
    </row>
    <row r="24" spans="1:8" ht="33" customHeight="1">
      <c r="A24" s="6" t="s">
        <v>36</v>
      </c>
      <c r="B24" s="11">
        <f>('Delta VA'!B24/[2]s.d.12!$C$30)*100</f>
        <v>0.66703511048906505</v>
      </c>
      <c r="C24" s="11">
        <f>('Delta VA'!C24/[2]s.d.12!$C$30)*100</f>
        <v>0.62880937060070552</v>
      </c>
      <c r="D24" s="11">
        <f>('Delta VA'!D24/[2]s.d.12!$C$30)*100</f>
        <v>1.1241121909888416</v>
      </c>
      <c r="E24" s="11">
        <f>('Delta VA'!E24/[2]s.d.12!$C$30)*100</f>
        <v>1.6640869326512944</v>
      </c>
      <c r="F24" s="11">
        <f>('Delta VA'!F24/[2]s.d.12!$C$30)*100</f>
        <v>2.2214906674326906</v>
      </c>
      <c r="G24" s="11">
        <f>('Delta VA'!G24/[2]s.d.12!$C$30)*100</f>
        <v>2.8591881301418614</v>
      </c>
      <c r="H24" s="11">
        <f>('Delta VA'!H24/[2]s.d.12!$C$30)*100</f>
        <v>3.1767985465802928</v>
      </c>
    </row>
    <row r="25" spans="1:8" ht="33" customHeight="1">
      <c r="A25" s="6" t="s">
        <v>37</v>
      </c>
      <c r="B25" s="11">
        <f>('Delta VA'!B25/[2]s.d.12!$C$31)*100</f>
        <v>0.34593253631619625</v>
      </c>
      <c r="C25" s="11">
        <f>('Delta VA'!C25/[2]s.d.12!$C$31)*100</f>
        <v>1.4890775762637958</v>
      </c>
      <c r="D25" s="11">
        <f>('Delta VA'!D25/[2]s.d.12!$C$31)*100</f>
        <v>2.3016532469158881</v>
      </c>
      <c r="E25" s="11">
        <f>('Delta VA'!E25/[2]s.d.12!$C$31)*100</f>
        <v>2.8832031161747795</v>
      </c>
      <c r="F25" s="11">
        <f>('Delta VA'!F25/[2]s.d.12!$C$31)*100</f>
        <v>3.6252336321400338</v>
      </c>
      <c r="G25" s="11">
        <f>('Delta VA'!G25/[2]s.d.12!$C$31)*100</f>
        <v>4.2153046593428272</v>
      </c>
      <c r="H25" s="11">
        <f>('Delta VA'!H25/[2]s.d.12!$C$31)*100</f>
        <v>4.7074346258608912</v>
      </c>
    </row>
    <row r="26" spans="1:8" ht="33" customHeight="1">
      <c r="A26" s="6" t="s">
        <v>38</v>
      </c>
      <c r="B26" s="11">
        <f>('Delta VA'!B26/[2]s.d.12!$C$32)*100</f>
        <v>0.36459015303104519</v>
      </c>
      <c r="C26" s="11">
        <f>('Delta VA'!C26/[2]s.d.12!$C$32)*100</f>
        <v>0.36223010502491615</v>
      </c>
      <c r="D26" s="11">
        <f>('Delta VA'!D26/[2]s.d.12!$C$32)*100</f>
        <v>0.19456732614739342</v>
      </c>
      <c r="E26" s="11">
        <f>('Delta VA'!E26/[2]s.d.12!$C$32)*100</f>
        <v>0.43265890604992391</v>
      </c>
      <c r="F26" s="11">
        <f>('Delta VA'!F26/[2]s.d.12!$C$32)*100</f>
        <v>0.63298971785439018</v>
      </c>
      <c r="G26" s="11">
        <f>('Delta VA'!G26/[2]s.d.12!$C$32)*100</f>
        <v>0.84655170405953351</v>
      </c>
      <c r="H26" s="11">
        <f>('Delta VA'!H26/[2]s.d.12!$C$32)*100</f>
        <v>1.1299562056797408</v>
      </c>
    </row>
    <row r="27" spans="1:8" ht="33" customHeight="1">
      <c r="A27" s="6" t="s">
        <v>39</v>
      </c>
      <c r="B27" s="11">
        <f>('Delta VA'!B27/[2]s.d.12!$C$33)*100</f>
        <v>1.0221165027214774</v>
      </c>
      <c r="C27" s="11">
        <f>('Delta VA'!C27/[2]s.d.12!$C$33)*100</f>
        <v>1.643618384587511</v>
      </c>
      <c r="D27" s="11">
        <f>('Delta VA'!D27/[2]s.d.12!$C$33)*100</f>
        <v>1.8936079683548539</v>
      </c>
      <c r="E27" s="11">
        <f>('Delta VA'!E27/[2]s.d.12!$C$33)*100</f>
        <v>2.6355593769451526</v>
      </c>
      <c r="F27" s="11">
        <f>('Delta VA'!F27/[2]s.d.12!$C$33)*100</f>
        <v>2.8746908272761362</v>
      </c>
      <c r="G27" s="11">
        <f>('Delta VA'!G27/[2]s.d.12!$C$33)*100</f>
        <v>5.6223036161372066</v>
      </c>
      <c r="H27" s="11">
        <f>('Delta VA'!H27/[2]s.d.12!$C$33)*100</f>
        <v>6.0219081780683377</v>
      </c>
    </row>
    <row r="28" spans="1:8" ht="37.5" customHeight="1">
      <c r="A28" s="9" t="s">
        <v>10</v>
      </c>
      <c r="B28" s="11">
        <f>('Delta VA'!B28/[2]s.d.12!$C$34)*100</f>
        <v>0.5641074156941327</v>
      </c>
      <c r="C28" s="11">
        <f>('Delta VA'!C28/[2]s.d.12!$C$34)*100</f>
        <v>0.98770754930690652</v>
      </c>
      <c r="D28" s="11">
        <f>('Delta VA'!D28/[2]s.d.12!$C$34)*100</f>
        <v>1.3291196263245868</v>
      </c>
      <c r="E28" s="11">
        <f>('Delta VA'!E28/[2]s.d.12!$C$34)*100</f>
        <v>1.9077360006041666</v>
      </c>
      <c r="F28" s="11">
        <f>('Delta VA'!F28/[2]s.d.12!$C$34)*100</f>
        <v>2.4054815861016472</v>
      </c>
      <c r="G28" s="11">
        <f>('Delta VA'!G28/[2]s.d.12!$C$34)*100</f>
        <v>3.0253728657102439</v>
      </c>
      <c r="H28" s="11">
        <f>('Delta VA'!H28/[2]s.d.12!$C$34)*100</f>
        <v>3.4343019194210114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/>
  </sheetPr>
  <dimension ref="A1:J28"/>
  <sheetViews>
    <sheetView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2" width="20.5703125" style="1" bestFit="1" customWidth="1"/>
    <col min="3" max="3" width="20.85546875" style="1" bestFit="1" customWidth="1"/>
    <col min="4" max="7" width="20.5703125" style="1" bestFit="1" customWidth="1"/>
    <col min="8" max="8" width="20.140625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46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'[1]1'!D11-'[2]1P'!D11</f>
        <v>369891</v>
      </c>
      <c r="C5" s="8">
        <f>[1]s.d.2!D11-[2]s.d.2!D11</f>
        <v>-5380398</v>
      </c>
      <c r="D5" s="8">
        <f>[1]s.d.3!D11-[2]s.d.3!D11</f>
        <v>2277614</v>
      </c>
      <c r="E5" s="8">
        <f>'[1]s.d. 4'!D11-[2]s.d.4!D11</f>
        <v>-1022274</v>
      </c>
      <c r="F5" s="8">
        <f>[1]s.d.5!D11-[2]s.d.5!D11</f>
        <v>5043942</v>
      </c>
      <c r="G5" s="8">
        <f>[1]s.d.6!D11-[2]s.d.6!D11</f>
        <v>11212297</v>
      </c>
      <c r="H5" s="8">
        <f>[1]s.d.7!D11-[2]s.d.7!D11</f>
        <v>6605314</v>
      </c>
      <c r="J5" s="12" t="s">
        <v>56</v>
      </c>
    </row>
    <row r="6" spans="1:10" s="2" customFormat="1" ht="33" customHeight="1">
      <c r="A6" s="6" t="s">
        <v>18</v>
      </c>
      <c r="B6" s="7">
        <f>'[1]1'!D12-'[2]1P'!D12</f>
        <v>3095984</v>
      </c>
      <c r="C6" s="8">
        <f>[1]s.d.2!D12-[2]s.d.2!D12</f>
        <v>-209884</v>
      </c>
      <c r="D6" s="8">
        <f>[1]s.d.3!D12-[2]s.d.3!D12</f>
        <v>4711285</v>
      </c>
      <c r="E6" s="8">
        <f>'[1]s.d. 4'!D12-[2]s.d.4!D12</f>
        <v>5867587</v>
      </c>
      <c r="F6" s="8">
        <f>[1]s.d.5!D12-[2]s.d.5!D12</f>
        <v>12140085</v>
      </c>
      <c r="G6" s="8">
        <f>[1]s.d.6!D12-[2]s.d.6!D12</f>
        <v>17344398</v>
      </c>
      <c r="H6" s="8">
        <f>[1]s.d.7!D12-[2]s.d.7!D12</f>
        <v>15247391</v>
      </c>
    </row>
    <row r="7" spans="1:10" s="2" customFormat="1" ht="33" customHeight="1">
      <c r="A7" s="6" t="s">
        <v>25</v>
      </c>
      <c r="B7" s="7">
        <f>'[1]1'!D13-'[2]1P'!D13</f>
        <v>7354014</v>
      </c>
      <c r="C7" s="8">
        <f>[1]s.d.2!D13-[2]s.d.2!D13</f>
        <v>13156309</v>
      </c>
      <c r="D7" s="8">
        <f>[1]s.d.3!D13-[2]s.d.3!D13</f>
        <v>13415316</v>
      </c>
      <c r="E7" s="8">
        <f>'[1]s.d. 4'!D13-[2]s.d.4!D13</f>
        <v>8211719</v>
      </c>
      <c r="F7" s="8">
        <f>[1]s.d.5!D13-[2]s.d.5!D13</f>
        <v>11953974</v>
      </c>
      <c r="G7" s="8">
        <f>[1]s.d.6!D13-[2]s.d.6!D13</f>
        <v>19420455</v>
      </c>
      <c r="H7" s="8">
        <f>[1]s.d.7!D13-[2]s.d.7!D13</f>
        <v>11359319</v>
      </c>
    </row>
    <row r="8" spans="1:10" s="2" customFormat="1" ht="33" customHeight="1">
      <c r="A8" s="6" t="s">
        <v>24</v>
      </c>
      <c r="B8" s="7">
        <f>'[1]1'!D14-'[2]1P'!D14</f>
        <v>-4275373</v>
      </c>
      <c r="C8" s="8">
        <f>[1]s.d.2!D14-[2]s.d.2!D14</f>
        <v>-5716417</v>
      </c>
      <c r="D8" s="8">
        <f>[1]s.d.3!D14-[2]s.d.3!D14</f>
        <v>-3597667</v>
      </c>
      <c r="E8" s="8">
        <f>'[1]s.d. 4'!D14-[2]s.d.4!D14</f>
        <v>-139538348</v>
      </c>
      <c r="F8" s="8">
        <f>[1]s.d.5!D14-[2]s.d.5!D14</f>
        <v>-9137152</v>
      </c>
      <c r="G8" s="8">
        <f>[1]s.d.6!D14-[2]s.d.6!D14</f>
        <v>-5267825</v>
      </c>
      <c r="H8" s="8">
        <f>[1]s.d.7!D14-[2]s.d.7!D14</f>
        <v>-9165859</v>
      </c>
    </row>
    <row r="9" spans="1:10" s="2" customFormat="1" ht="33" customHeight="1">
      <c r="A9" s="6" t="s">
        <v>23</v>
      </c>
      <c r="B9" s="7">
        <f>'[1]1'!D15-'[2]1P'!D15</f>
        <v>4296198</v>
      </c>
      <c r="C9" s="8">
        <f>[1]s.d.2!D15-[2]s.d.2!D15</f>
        <v>5698760</v>
      </c>
      <c r="D9" s="8">
        <f>[1]s.d.3!D15-[2]s.d.3!D15</f>
        <v>9860846</v>
      </c>
      <c r="E9" s="8">
        <f>'[1]s.d. 4'!D15-[2]s.d.4!D15</f>
        <v>12198193</v>
      </c>
      <c r="F9" s="8">
        <f>[1]s.d.5!D15-[2]s.d.5!D15</f>
        <v>14074171</v>
      </c>
      <c r="G9" s="8">
        <f>[1]s.d.6!D15-[2]s.d.6!D15</f>
        <v>17811494</v>
      </c>
      <c r="H9" s="8">
        <f>[1]s.d.7!D15-[2]s.d.7!D15</f>
        <v>17282423</v>
      </c>
    </row>
    <row r="10" spans="1:10" s="2" customFormat="1" ht="33" customHeight="1">
      <c r="A10" s="6" t="s">
        <v>22</v>
      </c>
      <c r="B10" s="7">
        <f>'[1]1'!D16-'[2]1P'!D16</f>
        <v>12279084</v>
      </c>
      <c r="C10" s="8">
        <f>[1]s.d.2!D16-[2]s.d.2!D16</f>
        <v>11909419</v>
      </c>
      <c r="D10" s="8">
        <f>[1]s.d.3!D16-[2]s.d.3!D16</f>
        <v>17748447</v>
      </c>
      <c r="E10" s="8">
        <f>'[1]s.d. 4'!D16-[2]s.d.4!D16</f>
        <v>22919353</v>
      </c>
      <c r="F10" s="8">
        <f>[1]s.d.5!D16-[2]s.d.5!D16</f>
        <v>26080117</v>
      </c>
      <c r="G10" s="8">
        <f>[1]s.d.6!D16-[2]s.d.6!D16</f>
        <v>31448929</v>
      </c>
      <c r="H10" s="8">
        <f>[1]s.d.7!D16-[2]s.d.7!D16</f>
        <v>32501462</v>
      </c>
    </row>
    <row r="11" spans="1:10" s="2" customFormat="1" ht="33" customHeight="1">
      <c r="A11" s="6" t="s">
        <v>21</v>
      </c>
      <c r="B11" s="7">
        <f>'[1]1'!D17-'[2]1P'!D17</f>
        <v>9821405</v>
      </c>
      <c r="C11" s="8">
        <f>[1]s.d.2!D17-[2]s.d.2!D17</f>
        <v>13423119</v>
      </c>
      <c r="D11" s="8">
        <f>[1]s.d.3!D17-[2]s.d.3!D17</f>
        <v>18027532</v>
      </c>
      <c r="E11" s="8">
        <f>'[1]s.d. 4'!D17-[2]s.d.4!D17</f>
        <v>20123412</v>
      </c>
      <c r="F11" s="8">
        <f>[1]s.d.5!D17-[2]s.d.5!D17</f>
        <v>27314493</v>
      </c>
      <c r="G11" s="8">
        <f>[1]s.d.6!D17-[2]s.d.6!D17</f>
        <v>32783499</v>
      </c>
      <c r="H11" s="8">
        <f>[1]s.d.7!D17-[2]s.d.7!D17</f>
        <v>34393746</v>
      </c>
    </row>
    <row r="12" spans="1:10" s="2" customFormat="1" ht="33" customHeight="1">
      <c r="A12" s="6" t="s">
        <v>20</v>
      </c>
      <c r="B12" s="7">
        <f>'[1]1'!D18-'[2]1P'!D18</f>
        <v>1385028</v>
      </c>
      <c r="C12" s="8">
        <f>[1]s.d.2!D18-[2]s.d.2!D18</f>
        <v>-615726</v>
      </c>
      <c r="D12" s="8">
        <f>[1]s.d.3!D18-[2]s.d.3!D18</f>
        <v>-246526</v>
      </c>
      <c r="E12" s="8">
        <f>'[1]s.d. 4'!D18-[2]s.d.4!D18</f>
        <v>-1773165</v>
      </c>
      <c r="F12" s="8">
        <f>[1]s.d.5!D18-[2]s.d.5!D18</f>
        <v>-278775</v>
      </c>
      <c r="G12" s="8">
        <f>[1]s.d.6!D18-[2]s.d.6!D18</f>
        <v>3304589</v>
      </c>
      <c r="H12" s="8">
        <f>[1]s.d.7!D18-[2]s.d.7!D18</f>
        <v>4494253</v>
      </c>
    </row>
    <row r="13" spans="1:10" ht="33" customHeight="1">
      <c r="A13" s="6" t="s">
        <v>19</v>
      </c>
      <c r="B13" s="7">
        <f>'[1]1'!D19-'[2]1P'!D19</f>
        <v>4600283</v>
      </c>
      <c r="C13" s="8">
        <f>[1]s.d.2!D19-[2]s.d.2!D19</f>
        <v>4274459</v>
      </c>
      <c r="D13" s="8">
        <f>[1]s.d.3!D19-[2]s.d.3!D19</f>
        <v>7651889</v>
      </c>
      <c r="E13" s="8">
        <f>'[1]s.d. 4'!D19-[2]s.d.4!D19</f>
        <v>8909689</v>
      </c>
      <c r="F13" s="8">
        <f>[1]s.d.5!D19-[2]s.d.5!D19</f>
        <v>13672263</v>
      </c>
      <c r="G13" s="8">
        <f>[1]s.d.6!D19-[2]s.d.6!D19</f>
        <v>21375364</v>
      </c>
      <c r="H13" s="8">
        <f>[1]s.d.7!D19-[2]s.d.7!D19</f>
        <v>22577606</v>
      </c>
    </row>
    <row r="14" spans="1:10" ht="33" customHeight="1">
      <c r="A14" s="6" t="s">
        <v>26</v>
      </c>
      <c r="B14" s="7">
        <f>'[1]1'!D20-'[2]1P'!D20</f>
        <v>4954057</v>
      </c>
      <c r="C14" s="8">
        <f>[1]s.d.2!D20-[2]s.d.2!D20</f>
        <v>4367221</v>
      </c>
      <c r="D14" s="8">
        <f>[1]s.d.3!D20-[2]s.d.3!D20</f>
        <v>5833481</v>
      </c>
      <c r="E14" s="8">
        <f>'[1]s.d. 4'!D20-[2]s.d.4!D20</f>
        <v>5666526</v>
      </c>
      <c r="F14" s="8">
        <f>[1]s.d.5!D20-[2]s.d.5!D20</f>
        <v>8121602</v>
      </c>
      <c r="G14" s="8">
        <f>[1]s.d.6!D20-[2]s.d.6!D20</f>
        <v>13358392</v>
      </c>
      <c r="H14" s="8">
        <f>[1]s.d.7!D20-[2]s.d.7!D20</f>
        <v>5095900</v>
      </c>
    </row>
    <row r="15" spans="1:10" s="3" customFormat="1" ht="33" customHeight="1">
      <c r="A15" s="6" t="s">
        <v>27</v>
      </c>
      <c r="B15" s="7">
        <f>'[1]1'!D21-'[2]1P'!D21</f>
        <v>8616448</v>
      </c>
      <c r="C15" s="8">
        <f>[1]s.d.2!D21-[2]s.d.2!D21</f>
        <v>9664438</v>
      </c>
      <c r="D15" s="8">
        <f>[1]s.d.3!D21-[2]s.d.3!D21</f>
        <v>12563025</v>
      </c>
      <c r="E15" s="8">
        <f>'[1]s.d. 4'!D21-[2]s.d.4!D21</f>
        <v>16884935</v>
      </c>
      <c r="F15" s="8">
        <f>[1]s.d.5!D21-[2]s.d.5!D21</f>
        <v>21313216</v>
      </c>
      <c r="G15" s="8">
        <f>[1]s.d.6!D21-[2]s.d.6!D21</f>
        <v>32136343</v>
      </c>
      <c r="H15" s="8">
        <f>[1]s.d.7!D21-[2]s.d.7!D21</f>
        <v>33956887</v>
      </c>
    </row>
    <row r="16" spans="1:10" s="3" customFormat="1" ht="33" customHeight="1">
      <c r="A16" s="6" t="s">
        <v>28</v>
      </c>
      <c r="B16" s="7">
        <f>'[1]1'!D22-'[2]1P'!D22</f>
        <v>8682096</v>
      </c>
      <c r="C16" s="8">
        <f>[1]s.d.2!D22-[2]s.d.2!D22</f>
        <v>7587540</v>
      </c>
      <c r="D16" s="8">
        <f>[1]s.d.3!D22-[2]s.d.3!D22</f>
        <v>11401063</v>
      </c>
      <c r="E16" s="8">
        <f>'[1]s.d. 4'!D22-[2]s.d.4!D22</f>
        <v>13838112</v>
      </c>
      <c r="F16" s="8">
        <f>[1]s.d.5!D22-[2]s.d.5!D22</f>
        <v>15012956</v>
      </c>
      <c r="G16" s="8">
        <f>[1]s.d.6!D22-[2]s.d.6!D22</f>
        <v>18237554</v>
      </c>
      <c r="H16" s="8">
        <f>[1]s.d.7!D22-[2]s.d.7!D22</f>
        <v>17371001</v>
      </c>
    </row>
    <row r="17" spans="1:8" s="3" customFormat="1" ht="33" customHeight="1">
      <c r="A17" s="6" t="s">
        <v>29</v>
      </c>
      <c r="B17" s="7">
        <f>'[1]1'!D23-'[2]1P'!D23</f>
        <v>22023098</v>
      </c>
      <c r="C17" s="8">
        <f>[1]s.d.2!D23-[2]s.d.2!D23</f>
        <v>27593617</v>
      </c>
      <c r="D17" s="8">
        <f>[1]s.d.3!D23-[2]s.d.3!D23</f>
        <v>31080974</v>
      </c>
      <c r="E17" s="8">
        <f>'[1]s.d. 4'!D23-[2]s.d.4!D23</f>
        <v>38094133</v>
      </c>
      <c r="F17" s="8">
        <f>[1]s.d.5!D23-[2]s.d.5!D23</f>
        <v>44932370</v>
      </c>
      <c r="G17" s="8">
        <f>[1]s.d.6!D23-[2]s.d.6!D23</f>
        <v>55639220</v>
      </c>
      <c r="H17" s="8">
        <f>[1]s.d.7!D23-[2]s.d.7!D23</f>
        <v>59292746</v>
      </c>
    </row>
    <row r="18" spans="1:8" s="3" customFormat="1" ht="33" customHeight="1">
      <c r="A18" s="6" t="s">
        <v>30</v>
      </c>
      <c r="B18" s="7">
        <f>'[1]1'!D24-'[2]1P'!D24</f>
        <v>9821009</v>
      </c>
      <c r="C18" s="8">
        <f>[1]s.d.2!D24-[2]s.d.2!D24</f>
        <v>13271731</v>
      </c>
      <c r="D18" s="8">
        <f>[1]s.d.3!D24-[2]s.d.3!D24</f>
        <v>16148471</v>
      </c>
      <c r="E18" s="8">
        <f>'[1]s.d. 4'!D24-[2]s.d.4!D24</f>
        <v>18334750</v>
      </c>
      <c r="F18" s="8">
        <f>[1]s.d.5!D24-[2]s.d.5!D24</f>
        <v>21064044</v>
      </c>
      <c r="G18" s="8">
        <f>[1]s.d.6!D24-[2]s.d.6!D24</f>
        <v>32918619</v>
      </c>
      <c r="H18" s="8">
        <f>[1]s.d.7!D24-[2]s.d.7!D24</f>
        <v>29561129</v>
      </c>
    </row>
    <row r="19" spans="1:8" s="3" customFormat="1" ht="33" customHeight="1">
      <c r="A19" s="6" t="s">
        <v>31</v>
      </c>
      <c r="B19" s="7">
        <f>'[1]1'!D25-'[2]1P'!D25</f>
        <v>7112494</v>
      </c>
      <c r="C19" s="8">
        <f>[1]s.d.2!D25-[2]s.d.2!D25</f>
        <v>10935392</v>
      </c>
      <c r="D19" s="8">
        <f>[1]s.d.3!D25-[2]s.d.3!D25</f>
        <v>15182493</v>
      </c>
      <c r="E19" s="8">
        <f>'[1]s.d. 4'!D25-[2]s.d.4!D25</f>
        <v>18775662</v>
      </c>
      <c r="F19" s="8">
        <f>[1]s.d.5!D25-[2]s.d.5!D25</f>
        <v>21766734</v>
      </c>
      <c r="G19" s="8">
        <f>[1]s.d.6!D25-[2]s.d.6!D25</f>
        <v>27545146</v>
      </c>
      <c r="H19" s="8">
        <f>[1]s.d.7!D25-[2]s.d.7!D25</f>
        <v>28305779</v>
      </c>
    </row>
    <row r="20" spans="1:8" s="3" customFormat="1" ht="33" customHeight="1">
      <c r="A20" s="6" t="s">
        <v>32</v>
      </c>
      <c r="B20" s="7">
        <f>'[1]1'!D26-'[2]1P'!D26</f>
        <v>11787170</v>
      </c>
      <c r="C20" s="8">
        <f>[1]s.d.2!D26-[2]s.d.2!D26</f>
        <v>15761689</v>
      </c>
      <c r="D20" s="8">
        <f>[1]s.d.3!D26-[2]s.d.3!D26</f>
        <v>21221265</v>
      </c>
      <c r="E20" s="8">
        <f>'[1]s.d. 4'!D26-[2]s.d.4!D26</f>
        <v>23128272</v>
      </c>
      <c r="F20" s="8">
        <f>[1]s.d.5!D26-[2]s.d.5!D26</f>
        <v>25287274</v>
      </c>
      <c r="G20" s="8">
        <f>[1]s.d.6!D26-[2]s.d.6!D26</f>
        <v>30417927</v>
      </c>
      <c r="H20" s="8">
        <f>[1]s.d.7!D26-[2]s.d.7!D26</f>
        <v>26645899</v>
      </c>
    </row>
    <row r="21" spans="1:8" s="3" customFormat="1" ht="33" customHeight="1">
      <c r="A21" s="6" t="s">
        <v>33</v>
      </c>
      <c r="B21" s="7">
        <f>'[1]1'!D27-'[2]1P'!D27</f>
        <v>2455286</v>
      </c>
      <c r="C21" s="8">
        <f>[1]s.d.2!D27-[2]s.d.2!D27</f>
        <v>5813241</v>
      </c>
      <c r="D21" s="8">
        <f>[1]s.d.3!D27-[2]s.d.3!D27</f>
        <v>6101868</v>
      </c>
      <c r="E21" s="8">
        <f>'[1]s.d. 4'!D27-[2]s.d.4!D27</f>
        <v>7368691</v>
      </c>
      <c r="F21" s="8">
        <f>[1]s.d.5!D27-[2]s.d.5!D27</f>
        <v>8552215</v>
      </c>
      <c r="G21" s="8">
        <f>[1]s.d.6!D27-[2]s.d.6!D27</f>
        <v>12739300</v>
      </c>
      <c r="H21" s="8">
        <f>[1]s.d.7!D27-[2]s.d.7!D27</f>
        <v>11674207</v>
      </c>
    </row>
    <row r="22" spans="1:8" s="3" customFormat="1" ht="33" customHeight="1">
      <c r="A22" s="6" t="s">
        <v>34</v>
      </c>
      <c r="B22" s="7">
        <f>'[1]1'!D28-'[2]1P'!D28</f>
        <v>5557894</v>
      </c>
      <c r="C22" s="8">
        <f>[1]s.d.2!D28-[2]s.d.2!D28</f>
        <v>7042747</v>
      </c>
      <c r="D22" s="8">
        <f>[1]s.d.3!D28-[2]s.d.3!D28</f>
        <v>10672784</v>
      </c>
      <c r="E22" s="8">
        <f>'[1]s.d. 4'!D28-[2]s.d.4!D28</f>
        <v>11192588</v>
      </c>
      <c r="F22" s="8">
        <f>[1]s.d.5!D28-[2]s.d.5!D28</f>
        <v>12910879</v>
      </c>
      <c r="G22" s="8">
        <f>[1]s.d.6!D28-[2]s.d.6!D28</f>
        <v>18829611</v>
      </c>
      <c r="H22" s="8">
        <f>[1]s.d.7!D28-[2]s.d.7!D28</f>
        <v>21111776</v>
      </c>
    </row>
    <row r="23" spans="1:8" s="3" customFormat="1" ht="33" customHeight="1">
      <c r="A23" s="6" t="s">
        <v>35</v>
      </c>
      <c r="B23" s="7">
        <f>'[1]1'!D29-'[2]1P'!D29</f>
        <v>8262717</v>
      </c>
      <c r="C23" s="8">
        <f>[1]s.d.2!D29-[2]s.d.2!D29</f>
        <v>8348187</v>
      </c>
      <c r="D23" s="8">
        <f>[1]s.d.3!D29-[2]s.d.3!D29</f>
        <v>14123997</v>
      </c>
      <c r="E23" s="8">
        <f>'[1]s.d. 4'!D29-[2]s.d.4!D29</f>
        <v>14474083</v>
      </c>
      <c r="F23" s="8">
        <f>[1]s.d.5!D29-[2]s.d.5!D29</f>
        <v>19109487</v>
      </c>
      <c r="G23" s="8">
        <f>[1]s.d.6!D29-[2]s.d.6!D29</f>
        <v>24993879</v>
      </c>
      <c r="H23" s="8">
        <f>[1]s.d.7!D29-[2]s.d.7!D29</f>
        <v>25988155</v>
      </c>
    </row>
    <row r="24" spans="1:8" ht="33" customHeight="1">
      <c r="A24" s="6" t="s">
        <v>36</v>
      </c>
      <c r="B24" s="7">
        <f>'[1]1'!D30-'[2]1P'!D30</f>
        <v>6964595</v>
      </c>
      <c r="C24" s="8">
        <f>[1]s.d.2!D30-[2]s.d.2!D30</f>
        <v>7362112</v>
      </c>
      <c r="D24" s="8">
        <f>[1]s.d.3!D30-[2]s.d.3!D30</f>
        <v>9214366</v>
      </c>
      <c r="E24" s="8">
        <f>'[1]s.d. 4'!D30-[2]s.d.4!D30</f>
        <v>12168673</v>
      </c>
      <c r="F24" s="8">
        <f>[1]s.d.5!D30-[2]s.d.5!D30</f>
        <v>16212203</v>
      </c>
      <c r="G24" s="8">
        <f>[1]s.d.6!D30-[2]s.d.6!D30</f>
        <v>20169418</v>
      </c>
      <c r="H24" s="8">
        <f>[1]s.d.7!D30-[2]s.d.7!D30</f>
        <v>21829829</v>
      </c>
    </row>
    <row r="25" spans="1:8" ht="33" customHeight="1">
      <c r="A25" s="6" t="s">
        <v>37</v>
      </c>
      <c r="B25" s="7">
        <f>'[1]1'!D31-'[2]1P'!D31</f>
        <v>37153978</v>
      </c>
      <c r="C25" s="8">
        <f>[1]s.d.2!D31-[2]s.d.2!D31</f>
        <v>78395856</v>
      </c>
      <c r="D25" s="8">
        <f>[1]s.d.3!D31-[2]s.d.3!D31</f>
        <v>116405137</v>
      </c>
      <c r="E25" s="8">
        <f>'[1]s.d. 4'!D31-[2]s.d.4!D31</f>
        <v>132872125</v>
      </c>
      <c r="F25" s="8">
        <f>[1]s.d.5!D31-[2]s.d.5!D31</f>
        <v>145277809</v>
      </c>
      <c r="G25" s="8">
        <f>[1]s.d.6!D31-[2]s.d.6!D31</f>
        <v>203505285</v>
      </c>
      <c r="H25" s="8">
        <f>[1]s.d.7!D31-[2]s.d.7!D31</f>
        <v>82413739</v>
      </c>
    </row>
    <row r="26" spans="1:8" ht="33" customHeight="1">
      <c r="A26" s="6" t="s">
        <v>38</v>
      </c>
      <c r="B26" s="7">
        <f>'[1]1'!D32-'[2]1P'!D32</f>
        <v>-13786870</v>
      </c>
      <c r="C26" s="8">
        <f>[1]s.d.2!D32-[2]s.d.2!D32</f>
        <v>-48896682</v>
      </c>
      <c r="D26" s="8">
        <f>[1]s.d.3!D32-[2]s.d.3!D32</f>
        <v>-66929545</v>
      </c>
      <c r="E26" s="8">
        <f>'[1]s.d. 4'!D32-[2]s.d.4!D32</f>
        <v>-87888111</v>
      </c>
      <c r="F26" s="8">
        <f>[1]s.d.5!D32-[2]s.d.5!D32</f>
        <v>-130653756</v>
      </c>
      <c r="G26" s="8">
        <f>[1]s.d.6!D32-[2]s.d.6!D32</f>
        <v>-84186914</v>
      </c>
      <c r="H26" s="8">
        <f>[1]s.d.7!D32-[2]s.d.7!D32</f>
        <v>-172950763</v>
      </c>
    </row>
    <row r="27" spans="1:8" ht="33" customHeight="1">
      <c r="A27" s="6" t="s">
        <v>39</v>
      </c>
      <c r="B27" s="7">
        <f>'[1]1'!D33-'[2]1P'!D33</f>
        <v>4724526</v>
      </c>
      <c r="C27" s="8">
        <f>[1]s.d.2!D33-[2]s.d.2!D33</f>
        <v>5574192</v>
      </c>
      <c r="D27" s="8">
        <f>[1]s.d.3!D33-[2]s.d.3!D33</f>
        <v>20363196</v>
      </c>
      <c r="E27" s="8">
        <f>'[1]s.d. 4'!D33-[2]s.d.4!D33</f>
        <v>24282128</v>
      </c>
      <c r="F27" s="8">
        <f>[1]s.d.5!D33-[2]s.d.5!D33</f>
        <v>29836731</v>
      </c>
      <c r="G27" s="8">
        <f>[1]s.d.6!D33-[2]s.d.6!D33</f>
        <v>46023435</v>
      </c>
      <c r="H27" s="8">
        <f>[1]s.d.7!D33-[2]s.d.7!D33</f>
        <v>39782223</v>
      </c>
    </row>
    <row r="28" spans="1:8" ht="37.5" customHeight="1">
      <c r="A28" s="9" t="s">
        <v>10</v>
      </c>
      <c r="B28" s="10">
        <f>SUM(B5:B27)</f>
        <v>163255012</v>
      </c>
      <c r="C28" s="10">
        <f t="shared" ref="C28:H28" si="0">SUM(C5:C27)</f>
        <v>189360922</v>
      </c>
      <c r="D28" s="10">
        <f t="shared" si="0"/>
        <v>293231311</v>
      </c>
      <c r="E28" s="10">
        <f t="shared" si="0"/>
        <v>185088733</v>
      </c>
      <c r="F28" s="10">
        <f t="shared" si="0"/>
        <v>359606882</v>
      </c>
      <c r="G28" s="10">
        <f t="shared" si="0"/>
        <v>601760415</v>
      </c>
      <c r="H28" s="10">
        <f t="shared" si="0"/>
        <v>365374162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/>
  </sheetPr>
  <dimension ref="A1:J28"/>
  <sheetViews>
    <sheetView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3" width="19" style="1" bestFit="1" customWidth="1"/>
    <col min="4" max="4" width="18.5703125" style="1" bestFit="1" customWidth="1"/>
    <col min="5" max="5" width="19.140625" style="1" bestFit="1" customWidth="1"/>
    <col min="6" max="8" width="20.140625" style="1" bestFit="1" customWidth="1"/>
    <col min="9" max="9" width="12.5703125" style="1"/>
    <col min="10" max="10" width="29.85546875" style="1" bestFit="1" customWidth="1"/>
    <col min="11" max="16384" width="12.5703125" style="1"/>
  </cols>
  <sheetData>
    <row r="1" spans="1:10" ht="15" customHeight="1">
      <c r="A1" s="13" t="s">
        <v>47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7">
        <f>'[1]1'!$D$11</f>
        <v>108306233</v>
      </c>
      <c r="C5" s="7">
        <f>[1]s.d.2!$D$11</f>
        <v>216077644</v>
      </c>
      <c r="D5" s="7">
        <f>[1]s.d.3!$D$11</f>
        <v>340420398</v>
      </c>
      <c r="E5" s="7">
        <f>'[1]s.d. 4'!$D$11</f>
        <v>469595411</v>
      </c>
      <c r="F5" s="7">
        <f>[1]s.d.5!$D$11</f>
        <v>600688485</v>
      </c>
      <c r="G5" s="7">
        <f>[1]s.d.6!$D$11</f>
        <v>736445896</v>
      </c>
      <c r="H5" s="7">
        <f>[1]s.d.7!$D$11</f>
        <v>854149934</v>
      </c>
      <c r="J5" s="12" t="s">
        <v>54</v>
      </c>
    </row>
    <row r="6" spans="1:10" s="2" customFormat="1" ht="33" customHeight="1">
      <c r="A6" s="6" t="s">
        <v>18</v>
      </c>
      <c r="B6" s="7">
        <f>'[1]1'!$D$12</f>
        <v>76545173</v>
      </c>
      <c r="C6" s="7">
        <f>[1]s.d.2!$D$12</f>
        <v>147275648</v>
      </c>
      <c r="D6" s="7">
        <f>[1]s.d.3!$D$12</f>
        <v>227987411</v>
      </c>
      <c r="E6" s="7">
        <f>'[1]s.d. 4'!$D$12</f>
        <v>315563752</v>
      </c>
      <c r="F6" s="7">
        <f>[1]s.d.5!$D$12</f>
        <v>403775781</v>
      </c>
      <c r="G6" s="7">
        <f>[1]s.d.6!$D$12</f>
        <v>494609262</v>
      </c>
      <c r="H6" s="7">
        <f>[1]s.d.7!$D$12</f>
        <v>574687364</v>
      </c>
    </row>
    <row r="7" spans="1:10" s="2" customFormat="1" ht="33" customHeight="1">
      <c r="A7" s="6" t="s">
        <v>25</v>
      </c>
      <c r="B7" s="7">
        <f>'[1]1'!$D$13</f>
        <v>155223782</v>
      </c>
      <c r="C7" s="7">
        <f>[1]s.d.2!$D$13</f>
        <v>304852073</v>
      </c>
      <c r="D7" s="7">
        <f>[1]s.d.3!$D$13</f>
        <v>467158430</v>
      </c>
      <c r="E7" s="7">
        <f>'[1]s.d. 4'!$D$13</f>
        <v>634622526</v>
      </c>
      <c r="F7" s="7">
        <f>[1]s.d.5!$D$13</f>
        <v>814066781</v>
      </c>
      <c r="G7" s="7">
        <f>[1]s.d.6!$D$13</f>
        <v>989210768</v>
      </c>
      <c r="H7" s="7">
        <f>[1]s.d.7!$D$13</f>
        <v>1147155265</v>
      </c>
    </row>
    <row r="8" spans="1:10" s="2" customFormat="1" ht="33" customHeight="1">
      <c r="A8" s="6" t="s">
        <v>24</v>
      </c>
      <c r="B8" s="7">
        <f>'[1]1'!$D$14</f>
        <v>111512892</v>
      </c>
      <c r="C8" s="7">
        <f>[1]s.d.2!$D$14</f>
        <v>219621863</v>
      </c>
      <c r="D8" s="7">
        <f>[1]s.d.3!$D$14</f>
        <v>335603133</v>
      </c>
      <c r="E8" s="7">
        <f>'[1]s.d. 4'!$D$14</f>
        <v>459412110</v>
      </c>
      <c r="F8" s="7">
        <f>[1]s.d.5!$D$14</f>
        <v>582444719</v>
      </c>
      <c r="G8" s="7">
        <f>[1]s.d.6!$D$14</f>
        <v>707799829</v>
      </c>
      <c r="H8" s="7">
        <f>[1]s.d.7!$D$14</f>
        <v>820734326</v>
      </c>
    </row>
    <row r="9" spans="1:10" s="2" customFormat="1" ht="33" customHeight="1">
      <c r="A9" s="6" t="s">
        <v>23</v>
      </c>
      <c r="B9" s="7">
        <f>'[1]1'!$D$15</f>
        <v>65153546</v>
      </c>
      <c r="C9" s="7">
        <f>[1]s.d.2!$D$15</f>
        <v>127721015</v>
      </c>
      <c r="D9" s="7">
        <f>[1]s.d.3!$D$15</f>
        <v>196047763</v>
      </c>
      <c r="E9" s="7">
        <f>'[1]s.d. 4'!$D$15</f>
        <v>269048111</v>
      </c>
      <c r="F9" s="7">
        <f>[1]s.d.5!$D$15</f>
        <v>341426573</v>
      </c>
      <c r="G9" s="7">
        <f>[1]s.d.6!$D$15</f>
        <v>416729088</v>
      </c>
      <c r="H9" s="7">
        <f>[1]s.d.7!$D$15</f>
        <v>483167888</v>
      </c>
    </row>
    <row r="10" spans="1:10" s="2" customFormat="1" ht="33" customHeight="1">
      <c r="A10" s="6" t="s">
        <v>22</v>
      </c>
      <c r="B10" s="7">
        <f>'[1]1'!$D$16</f>
        <v>80587688</v>
      </c>
      <c r="C10" s="7">
        <f>[1]s.d.2!$D$16</f>
        <v>156348215</v>
      </c>
      <c r="D10" s="7">
        <f>[1]s.d.3!$D$16</f>
        <v>239064452</v>
      </c>
      <c r="E10" s="7">
        <f>'[1]s.d. 4'!$D$16</f>
        <v>326961734</v>
      </c>
      <c r="F10" s="7">
        <f>[1]s.d.5!$D$16</f>
        <v>415497327</v>
      </c>
      <c r="G10" s="7">
        <f>[1]s.d.6!$D$16</f>
        <v>504664693</v>
      </c>
      <c r="H10" s="7">
        <f>[1]s.d.7!$D$16</f>
        <v>587454379</v>
      </c>
    </row>
    <row r="11" spans="1:10" s="2" customFormat="1" ht="33" customHeight="1">
      <c r="A11" s="6" t="s">
        <v>21</v>
      </c>
      <c r="B11" s="7">
        <f>'[1]1'!$D$17</f>
        <v>92090054</v>
      </c>
      <c r="C11" s="7">
        <f>[1]s.d.2!$D$17</f>
        <v>178591504</v>
      </c>
      <c r="D11" s="7">
        <f>[1]s.d.3!$D$17</f>
        <v>272265984</v>
      </c>
      <c r="E11" s="7">
        <f>'[1]s.d. 4'!$D$17</f>
        <v>371787956</v>
      </c>
      <c r="F11" s="7">
        <f>[1]s.d.5!$D$17</f>
        <v>473043128</v>
      </c>
      <c r="G11" s="7">
        <f>[1]s.d.6!$D$17</f>
        <v>575771404</v>
      </c>
      <c r="H11" s="7">
        <f>[1]s.d.7!$D$17</f>
        <v>670330142</v>
      </c>
    </row>
    <row r="12" spans="1:10" s="2" customFormat="1" ht="33" customHeight="1">
      <c r="A12" s="6" t="s">
        <v>20</v>
      </c>
      <c r="B12" s="7">
        <f>'[1]1'!$D$18</f>
        <v>46234225</v>
      </c>
      <c r="C12" s="7">
        <f>[1]s.d.2!$D$18</f>
        <v>89789471</v>
      </c>
      <c r="D12" s="7">
        <f>[1]s.d.3!$D$18</f>
        <v>138670138</v>
      </c>
      <c r="E12" s="7">
        <f>'[1]s.d. 4'!$D$18</f>
        <v>190677714</v>
      </c>
      <c r="F12" s="7">
        <f>[1]s.d.5!$D$18</f>
        <v>244094718</v>
      </c>
      <c r="G12" s="7">
        <f>[1]s.d.6!$D$18</f>
        <v>298353461</v>
      </c>
      <c r="H12" s="7">
        <f>[1]s.d.7!$D$18</f>
        <v>348625424</v>
      </c>
    </row>
    <row r="13" spans="1:10" ht="33" customHeight="1">
      <c r="A13" s="6" t="s">
        <v>19</v>
      </c>
      <c r="B13" s="7">
        <f>'[1]1'!$D$19</f>
        <v>75612481</v>
      </c>
      <c r="C13" s="7">
        <f>[1]s.d.2!$D$19</f>
        <v>146316482</v>
      </c>
      <c r="D13" s="7">
        <f>[1]s.d.3!$D$19</f>
        <v>223798397</v>
      </c>
      <c r="E13" s="7">
        <f>'[1]s.d. 4'!$D$19</f>
        <v>307216310</v>
      </c>
      <c r="F13" s="7">
        <f>[1]s.d.5!$D$19</f>
        <v>393596820</v>
      </c>
      <c r="G13" s="7">
        <f>[1]s.d.6!$D$19</f>
        <v>481065133</v>
      </c>
      <c r="H13" s="7">
        <f>[1]s.d.7!$D$19</f>
        <v>561109722</v>
      </c>
    </row>
    <row r="14" spans="1:10" ht="33" customHeight="1">
      <c r="A14" s="6" t="s">
        <v>26</v>
      </c>
      <c r="B14" s="7">
        <f>'[1]1'!$D$20</f>
        <v>68566336</v>
      </c>
      <c r="C14" s="7">
        <f>[1]s.d.2!$D$20</f>
        <v>133689012</v>
      </c>
      <c r="D14" s="7">
        <f>[1]s.d.3!$D$20</f>
        <v>205209147</v>
      </c>
      <c r="E14" s="7">
        <f>'[1]s.d. 4'!$D$20</f>
        <v>281302449</v>
      </c>
      <c r="F14" s="7">
        <f>[1]s.d.5!$D$20</f>
        <v>360489840</v>
      </c>
      <c r="G14" s="7">
        <f>[1]s.d.6!$D$20</f>
        <v>440836973</v>
      </c>
      <c r="H14" s="7">
        <f>[1]s.d.7!$D$20</f>
        <v>511657507</v>
      </c>
    </row>
    <row r="15" spans="1:10" s="3" customFormat="1" ht="33" customHeight="1">
      <c r="A15" s="6" t="s">
        <v>27</v>
      </c>
      <c r="B15" s="7">
        <f>'[1]1'!$D$21</f>
        <v>66685584</v>
      </c>
      <c r="C15" s="7">
        <f>[1]s.d.2!$D$21</f>
        <v>129837720</v>
      </c>
      <c r="D15" s="7">
        <f>[1]s.d.3!$D$21</f>
        <v>199521460</v>
      </c>
      <c r="E15" s="7">
        <f>'[1]s.d. 4'!$D$21</f>
        <v>274726874</v>
      </c>
      <c r="F15" s="7">
        <f>[1]s.d.5!$D$21</f>
        <v>351337486</v>
      </c>
      <c r="G15" s="7">
        <f>[1]s.d.6!$D$21</f>
        <v>433015141</v>
      </c>
      <c r="H15" s="7">
        <f>[1]s.d.7!$D$21</f>
        <v>504606095</v>
      </c>
    </row>
    <row r="16" spans="1:10" s="3" customFormat="1" ht="33" customHeight="1">
      <c r="A16" s="6" t="s">
        <v>28</v>
      </c>
      <c r="B16" s="7">
        <f>'[1]1'!$D$22</f>
        <v>72260386</v>
      </c>
      <c r="C16" s="7">
        <f>[1]s.d.2!$D$22</f>
        <v>140825112</v>
      </c>
      <c r="D16" s="7">
        <f>[1]s.d.3!$D$22</f>
        <v>214970842</v>
      </c>
      <c r="E16" s="7">
        <f>'[1]s.d. 4'!$D$22</f>
        <v>293267462</v>
      </c>
      <c r="F16" s="7">
        <f>[1]s.d.5!$D$22</f>
        <v>372057948</v>
      </c>
      <c r="G16" s="7">
        <f>[1]s.d.6!$D$22</f>
        <v>452035116</v>
      </c>
      <c r="H16" s="7">
        <f>[1]s.d.7!$D$22</f>
        <v>525496848</v>
      </c>
    </row>
    <row r="17" spans="1:8" s="3" customFormat="1" ht="33" customHeight="1">
      <c r="A17" s="6" t="s">
        <v>29</v>
      </c>
      <c r="B17" s="7">
        <f>'[1]1'!$D$23</f>
        <v>100287789</v>
      </c>
      <c r="C17" s="7">
        <f>[1]s.d.2!$D$23</f>
        <v>194174995</v>
      </c>
      <c r="D17" s="7">
        <f>[1]s.d.3!$D$23</f>
        <v>295757049</v>
      </c>
      <c r="E17" s="7">
        <f>'[1]s.d. 4'!$D$23</f>
        <v>402879356</v>
      </c>
      <c r="F17" s="7">
        <f>[1]s.d.5!$D$23</f>
        <v>510503366</v>
      </c>
      <c r="G17" s="7">
        <f>[1]s.d.6!$D$23</f>
        <v>619924356</v>
      </c>
      <c r="H17" s="7">
        <f>[1]s.d.7!$D$23</f>
        <v>721354776</v>
      </c>
    </row>
    <row r="18" spans="1:8" s="3" customFormat="1" ht="33" customHeight="1">
      <c r="A18" s="6" t="s">
        <v>30</v>
      </c>
      <c r="B18" s="7">
        <f>'[1]1'!$D$24</f>
        <v>90035450</v>
      </c>
      <c r="C18" s="7">
        <f>[1]s.d.2!$D$24</f>
        <v>178031486</v>
      </c>
      <c r="D18" s="7">
        <f>[1]s.d.3!$D$24</f>
        <v>274830422</v>
      </c>
      <c r="E18" s="7">
        <f>'[1]s.d. 4'!$D$24</f>
        <v>376332023</v>
      </c>
      <c r="F18" s="7">
        <f>[1]s.d.5!$D$24</f>
        <v>479575461</v>
      </c>
      <c r="G18" s="7">
        <f>[1]s.d.6!$D$24</f>
        <v>589133008</v>
      </c>
      <c r="H18" s="7">
        <f>[1]s.d.7!$D$24</f>
        <v>684417149</v>
      </c>
    </row>
    <row r="19" spans="1:8" s="3" customFormat="1" ht="33" customHeight="1">
      <c r="A19" s="6" t="s">
        <v>31</v>
      </c>
      <c r="B19" s="7">
        <f>'[1]1'!$D$25</f>
        <v>52842273</v>
      </c>
      <c r="C19" s="7">
        <f>[1]s.d.2!$D$25</f>
        <v>104261758</v>
      </c>
      <c r="D19" s="7">
        <f>[1]s.d.3!$D$25</f>
        <v>159893184</v>
      </c>
      <c r="E19" s="7">
        <f>'[1]s.d. 4'!$D$25</f>
        <v>216755516</v>
      </c>
      <c r="F19" s="7">
        <f>[1]s.d.5!$D$25</f>
        <v>273385345</v>
      </c>
      <c r="G19" s="7">
        <f>[1]s.d.6!$D$25</f>
        <v>331478333</v>
      </c>
      <c r="H19" s="7">
        <f>[1]s.d.7!$D$25</f>
        <v>385054631</v>
      </c>
    </row>
    <row r="20" spans="1:8" s="3" customFormat="1" ht="33" customHeight="1">
      <c r="A20" s="6" t="s">
        <v>32</v>
      </c>
      <c r="B20" s="7">
        <f>'[1]1'!$D$26</f>
        <v>77464056</v>
      </c>
      <c r="C20" s="7">
        <f>[1]s.d.2!$D$26</f>
        <v>150871462</v>
      </c>
      <c r="D20" s="7">
        <f>[1]s.d.3!$D$26</f>
        <v>230819566</v>
      </c>
      <c r="E20" s="7">
        <f>'[1]s.d. 4'!$D$26</f>
        <v>312032246</v>
      </c>
      <c r="F20" s="7">
        <f>[1]s.d.5!$D$26</f>
        <v>393735416</v>
      </c>
      <c r="G20" s="7">
        <f>[1]s.d.6!$D$26</f>
        <v>478209453</v>
      </c>
      <c r="H20" s="7">
        <f>[1]s.d.7!$D$26</f>
        <v>551786548</v>
      </c>
    </row>
    <row r="21" spans="1:8" s="3" customFormat="1" ht="33" customHeight="1">
      <c r="A21" s="6" t="s">
        <v>33</v>
      </c>
      <c r="B21" s="7">
        <f>'[1]1'!$D$27</f>
        <v>33177924</v>
      </c>
      <c r="C21" s="7">
        <f>[1]s.d.2!$D$27</f>
        <v>64487017</v>
      </c>
      <c r="D21" s="7">
        <f>[1]s.d.3!$D$27</f>
        <v>99217256</v>
      </c>
      <c r="E21" s="7">
        <f>'[1]s.d. 4'!$D$27</f>
        <v>135776752</v>
      </c>
      <c r="F21" s="7">
        <f>[1]s.d.5!$D$27</f>
        <v>172921237</v>
      </c>
      <c r="G21" s="7">
        <f>[1]s.d.6!$D$27</f>
        <v>211906577</v>
      </c>
      <c r="H21" s="7">
        <f>[1]s.d.7!$D$27</f>
        <v>246355671</v>
      </c>
    </row>
    <row r="22" spans="1:8" s="3" customFormat="1" ht="33" customHeight="1">
      <c r="A22" s="6" t="s">
        <v>34</v>
      </c>
      <c r="B22" s="7">
        <f>'[1]1'!$D$28</f>
        <v>54468909</v>
      </c>
      <c r="C22" s="7">
        <f>[1]s.d.2!$D$28</f>
        <v>106622554</v>
      </c>
      <c r="D22" s="7">
        <f>[1]s.d.3!$D$28</f>
        <v>162551720</v>
      </c>
      <c r="E22" s="7">
        <f>'[1]s.d. 4'!$D$28</f>
        <v>221706986</v>
      </c>
      <c r="F22" s="7">
        <f>[1]s.d.5!$D$28</f>
        <v>281713163</v>
      </c>
      <c r="G22" s="7">
        <f>[1]s.d.6!$D$28</f>
        <v>346214516</v>
      </c>
      <c r="H22" s="7">
        <f>[1]s.d.7!$D$28</f>
        <v>403030609</v>
      </c>
    </row>
    <row r="23" spans="1:8" s="3" customFormat="1" ht="33" customHeight="1">
      <c r="A23" s="6" t="s">
        <v>35</v>
      </c>
      <c r="B23" s="7">
        <f>'[1]1'!$D$29</f>
        <v>69217737</v>
      </c>
      <c r="C23" s="7">
        <f>[1]s.d.2!$D$29</f>
        <v>132948208</v>
      </c>
      <c r="D23" s="7">
        <f>[1]s.d.3!$D$29</f>
        <v>204504709</v>
      </c>
      <c r="E23" s="7">
        <f>'[1]s.d. 4'!$D$29</f>
        <v>279731946</v>
      </c>
      <c r="F23" s="7">
        <f>[1]s.d.5!$D$29</f>
        <v>357782770</v>
      </c>
      <c r="G23" s="7">
        <f>[1]s.d.6!$D$29</f>
        <v>436539165</v>
      </c>
      <c r="H23" s="7">
        <f>[1]s.d.7!$D$29</f>
        <v>508257651</v>
      </c>
    </row>
    <row r="24" spans="1:8" ht="33" customHeight="1">
      <c r="A24" s="6" t="s">
        <v>36</v>
      </c>
      <c r="B24" s="7">
        <f>'[1]1'!$D$30</f>
        <v>65794988</v>
      </c>
      <c r="C24" s="7">
        <f>[1]s.d.2!$D$30</f>
        <v>128770668</v>
      </c>
      <c r="D24" s="7">
        <f>[1]s.d.3!$D$30</f>
        <v>198962259</v>
      </c>
      <c r="E24" s="7">
        <f>'[1]s.d. 4'!$D$30</f>
        <v>272901442</v>
      </c>
      <c r="F24" s="7">
        <f>[1]s.d.5!$D$30</f>
        <v>348544593</v>
      </c>
      <c r="G24" s="7">
        <f>[1]s.d.6!$D$30</f>
        <v>422009528</v>
      </c>
      <c r="H24" s="7">
        <f>[1]s.d.7!$D$30</f>
        <v>491913541</v>
      </c>
    </row>
    <row r="25" spans="1:8" ht="33" customHeight="1">
      <c r="A25" s="6" t="s">
        <v>37</v>
      </c>
      <c r="B25" s="7">
        <f>'[1]1'!$D$31</f>
        <v>636594260</v>
      </c>
      <c r="C25" s="7">
        <f>[1]s.d.2!$D$31</f>
        <v>1245694583</v>
      </c>
      <c r="D25" s="7">
        <f>[1]s.d.3!$D$31</f>
        <v>1904417763</v>
      </c>
      <c r="E25" s="7">
        <f>'[1]s.d. 4'!$D$31</f>
        <v>2561638806</v>
      </c>
      <c r="F25" s="7">
        <f>[1]s.d.5!$D$31</f>
        <v>3213042233</v>
      </c>
      <c r="G25" s="7">
        <f>[1]s.d.6!$D$31</f>
        <v>3895428423</v>
      </c>
      <c r="H25" s="7">
        <f>[1]s.d.7!$D$31</f>
        <v>4448421075</v>
      </c>
    </row>
    <row r="26" spans="1:8" ht="33" customHeight="1">
      <c r="A26" s="6" t="s">
        <v>38</v>
      </c>
      <c r="B26" s="7">
        <f>'[1]1'!$D$32</f>
        <v>741152573</v>
      </c>
      <c r="C26" s="7">
        <f>[1]s.d.2!$D$32</f>
        <v>1447963975</v>
      </c>
      <c r="D26" s="7">
        <f>[1]s.d.3!$D$32</f>
        <v>2233072632</v>
      </c>
      <c r="E26" s="7">
        <f>'[1]s.d. 4'!$D$32</f>
        <v>3015898085</v>
      </c>
      <c r="F26" s="7">
        <f>[1]s.d.5!$D$32</f>
        <v>3796003127</v>
      </c>
      <c r="G26" s="7">
        <f>[1]s.d.6!$D$32</f>
        <v>4583991601</v>
      </c>
      <c r="H26" s="7">
        <f>[1]s.d.7!$D$32</f>
        <v>5264921704</v>
      </c>
    </row>
    <row r="27" spans="1:8" ht="33" customHeight="1">
      <c r="A27" s="6" t="s">
        <v>39</v>
      </c>
      <c r="B27" s="7">
        <f>'[1]1'!$D$33</f>
        <v>285595506</v>
      </c>
      <c r="C27" s="7">
        <f>[1]s.d.2!$D$33</f>
        <v>550789763</v>
      </c>
      <c r="D27" s="7">
        <f>[1]s.d.3!$D$33</f>
        <v>854011598</v>
      </c>
      <c r="E27" s="7">
        <f>'[1]s.d. 4'!$D$33</f>
        <v>1151418985</v>
      </c>
      <c r="F27" s="7">
        <f>[1]s.d.5!$D$33</f>
        <v>1458080003</v>
      </c>
      <c r="G27" s="7">
        <f>[1]s.d.6!$D$33</f>
        <v>1766684003</v>
      </c>
      <c r="H27" s="7">
        <f>[1]s.d.7!$D$33</f>
        <v>2050810569</v>
      </c>
    </row>
    <row r="28" spans="1:8" ht="37.5" customHeight="1">
      <c r="A28" s="9" t="s">
        <v>10</v>
      </c>
      <c r="B28" s="10">
        <f t="shared" ref="B28:H28" si="0">SUM(B5:B27)</f>
        <v>3225409845</v>
      </c>
      <c r="C28" s="10">
        <f t="shared" si="0"/>
        <v>6295562228</v>
      </c>
      <c r="D28" s="10">
        <f t="shared" si="0"/>
        <v>9678755713</v>
      </c>
      <c r="E28" s="10">
        <f t="shared" si="0"/>
        <v>13141254552</v>
      </c>
      <c r="F28" s="10">
        <f t="shared" si="0"/>
        <v>16637806320</v>
      </c>
      <c r="G28" s="10">
        <f t="shared" si="0"/>
        <v>20212055727</v>
      </c>
      <c r="H28" s="10">
        <f t="shared" si="0"/>
        <v>23345498818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7"/>
  </sheetPr>
  <dimension ref="A1:J28"/>
  <sheetViews>
    <sheetView topLeftCell="A13" zoomScale="75" zoomScaleNormal="75" zoomScaleSheetLayoutView="75" workbookViewId="0">
      <selection activeCell="J1" sqref="J1:J65536"/>
    </sheetView>
  </sheetViews>
  <sheetFormatPr defaultColWidth="12.5703125" defaultRowHeight="15" customHeight="1"/>
  <cols>
    <col min="1" max="1" width="39.42578125" style="1" bestFit="1" customWidth="1"/>
    <col min="2" max="3" width="13.7109375" style="1" bestFit="1" customWidth="1"/>
    <col min="4" max="5" width="14" style="1" bestFit="1" customWidth="1"/>
    <col min="6" max="6" width="13.7109375" style="1" bestFit="1" customWidth="1"/>
    <col min="7" max="8" width="14" style="1" bestFit="1" customWidth="1"/>
    <col min="9" max="9" width="12.5703125" style="1"/>
    <col min="10" max="10" width="45.7109375" style="1" bestFit="1" customWidth="1"/>
    <col min="11" max="16384" width="12.5703125" style="1"/>
  </cols>
  <sheetData>
    <row r="1" spans="1:10" ht="15" customHeight="1">
      <c r="A1" s="13" t="s">
        <v>48</v>
      </c>
      <c r="B1" s="13"/>
      <c r="C1" s="13"/>
      <c r="D1" s="13"/>
      <c r="E1" s="13"/>
      <c r="F1" s="13"/>
      <c r="G1" s="13"/>
      <c r="H1" s="13"/>
    </row>
    <row r="3" spans="1:10" s="2" customFormat="1" ht="33" customHeight="1">
      <c r="A3" s="4" t="s">
        <v>9</v>
      </c>
      <c r="B3" s="5" t="s">
        <v>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10" s="2" customFormat="1" ht="33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52</v>
      </c>
    </row>
    <row r="5" spans="1:10" s="2" customFormat="1" ht="33" customHeight="1">
      <c r="A5" s="6" t="s">
        <v>11</v>
      </c>
      <c r="B5" s="11">
        <f>('Delta kWh'!B5/'[2]1P'!$D$11)*100</f>
        <v>0.34269365919404604</v>
      </c>
      <c r="C5" s="11">
        <f>('Delta kWh'!C5/[2]s.d.2!$D$11)*100</f>
        <v>-2.429533807582386</v>
      </c>
      <c r="D5" s="11">
        <f>('Delta kWh'!D5/[2]s.d.3!$D$11)*100</f>
        <v>0.67356575617476433</v>
      </c>
      <c r="E5" s="11">
        <f>('Delta kWh'!E5/[2]s.d.4!$D$11)*100</f>
        <v>-0.21721963125971352</v>
      </c>
      <c r="F5" s="11">
        <f>('Delta kWh'!F5/[2]s.d.5!$D$11)*100</f>
        <v>0.84680403090673495</v>
      </c>
      <c r="G5" s="11">
        <f>('Delta kWh'!G5/[2]s.d.6!$D$11)*100</f>
        <v>1.5460255861642724</v>
      </c>
      <c r="H5" s="11">
        <f>('Delta kWh'!H5/[2]s.d.7!$D$11)*100</f>
        <v>0.77934705077828226</v>
      </c>
      <c r="J5" s="12" t="s">
        <v>57</v>
      </c>
    </row>
    <row r="6" spans="1:10" s="2" customFormat="1" ht="33" customHeight="1">
      <c r="A6" s="6" t="s">
        <v>18</v>
      </c>
      <c r="B6" s="11">
        <f>('Delta kWh'!B6/'[2]1P'!$D$12)*100</f>
        <v>4.2151370793215976</v>
      </c>
      <c r="C6" s="11">
        <f>('Delta kWh'!C6/[2]s.d.2!$D$12)*100</f>
        <v>-0.14230819603376418</v>
      </c>
      <c r="D6" s="11">
        <f>('Delta kWh'!D6/[2]s.d.3!$D$12)*100</f>
        <v>2.1100710964503206</v>
      </c>
      <c r="E6" s="11">
        <f>('Delta kWh'!E6/[2]s.d.4!$D$12)*100</f>
        <v>1.8946269483188467</v>
      </c>
      <c r="F6" s="11">
        <f>('Delta kWh'!F6/[2]s.d.5!$D$12)*100</f>
        <v>3.0998412871946179</v>
      </c>
      <c r="G6" s="11">
        <f>('Delta kWh'!G6/[2]s.d.6!$D$12)*100</f>
        <v>3.6341242166110934</v>
      </c>
      <c r="H6" s="11">
        <f>('Delta kWh'!H6/[2]s.d.7!$D$12)*100</f>
        <v>2.7254739982621867</v>
      </c>
    </row>
    <row r="7" spans="1:10" s="2" customFormat="1" ht="33" customHeight="1">
      <c r="A7" s="6" t="s">
        <v>25</v>
      </c>
      <c r="B7" s="11">
        <f>('Delta kWh'!B7/'[2]1P'!$D$13)*100</f>
        <v>4.9733046176146027</v>
      </c>
      <c r="C7" s="11">
        <f>('Delta kWh'!C7/[2]s.d.2!$D$13)*100</f>
        <v>4.5102845579889879</v>
      </c>
      <c r="D7" s="11">
        <f>('Delta kWh'!D7/[2]s.d.3!$D$13)*100</f>
        <v>2.9565883395422725</v>
      </c>
      <c r="E7" s="11">
        <f>('Delta kWh'!E7/[2]s.d.4!$D$13)*100</f>
        <v>1.3109159210275247</v>
      </c>
      <c r="F7" s="11">
        <f>('Delta kWh'!F7/[2]s.d.5!$D$13)*100</f>
        <v>1.4903108260681344</v>
      </c>
      <c r="G7" s="11">
        <f>('Delta kWh'!G7/[2]s.d.6!$D$13)*100</f>
        <v>2.0025416566519159</v>
      </c>
      <c r="H7" s="11">
        <f>('Delta kWh'!H7/[2]s.d.7!$D$13)*100</f>
        <v>1.0001196993178914</v>
      </c>
    </row>
    <row r="8" spans="1:10" s="2" customFormat="1" ht="33" customHeight="1">
      <c r="A8" s="6" t="s">
        <v>24</v>
      </c>
      <c r="B8" s="11">
        <f>('Delta kWh'!B8/'[2]1P'!$D$14)*100</f>
        <v>-3.6924061345940369</v>
      </c>
      <c r="C8" s="11">
        <f>('Delta kWh'!C8/[2]s.d.2!$D$14)*100</f>
        <v>-2.5368157598433787</v>
      </c>
      <c r="D8" s="11">
        <f>('Delta kWh'!D8/[2]s.d.3!$D$14)*100</f>
        <v>-1.06063045841873</v>
      </c>
      <c r="E8" s="11">
        <f>('Delta kWh'!E8/[2]s.d.4!$D$14)*100</f>
        <v>-23.297143551061446</v>
      </c>
      <c r="F8" s="11">
        <f>('Delta kWh'!F8/[2]s.d.5!$D$14)*100</f>
        <v>-1.5445287369193232</v>
      </c>
      <c r="G8" s="11">
        <f>('Delta kWh'!G8/[2]s.d.6!$D$14)*100</f>
        <v>-0.73875528786781852</v>
      </c>
      <c r="H8" s="11">
        <f>('Delta kWh'!H8/[2]s.d.7!$D$14)*100</f>
        <v>-1.1044531819209078</v>
      </c>
    </row>
    <row r="9" spans="1:10" s="2" customFormat="1" ht="33" customHeight="1">
      <c r="A9" s="6" t="s">
        <v>23</v>
      </c>
      <c r="B9" s="11">
        <f>('Delta kWh'!B9/'[2]1P'!$D$15)*100</f>
        <v>7.0594564850246195</v>
      </c>
      <c r="C9" s="11">
        <f>('Delta kWh'!C9/[2]s.d.2!$D$15)*100</f>
        <v>4.6702628139432436</v>
      </c>
      <c r="D9" s="11">
        <f>('Delta kWh'!D9/[2]s.d.3!$D$15)*100</f>
        <v>5.2962077888641339</v>
      </c>
      <c r="E9" s="11">
        <f>('Delta kWh'!E9/[2]s.d.4!$D$15)*100</f>
        <v>4.7491519931106225</v>
      </c>
      <c r="F9" s="11">
        <f>('Delta kWh'!F9/[2]s.d.5!$D$15)*100</f>
        <v>4.2993944489217464</v>
      </c>
      <c r="G9" s="11">
        <f>('Delta kWh'!G9/[2]s.d.6!$D$15)*100</f>
        <v>4.4649557371991975</v>
      </c>
      <c r="H9" s="11">
        <f>('Delta kWh'!H9/[2]s.d.7!$D$15)*100</f>
        <v>3.7095862177198424</v>
      </c>
    </row>
    <row r="10" spans="1:10" s="2" customFormat="1" ht="33" customHeight="1">
      <c r="A10" s="6" t="s">
        <v>22</v>
      </c>
      <c r="B10" s="11">
        <f>('Delta kWh'!B10/'[2]1P'!$D$16)*100</f>
        <v>17.975896564948098</v>
      </c>
      <c r="C10" s="11">
        <f>('Delta kWh'!C10/[2]s.d.2!$D$16)*100</f>
        <v>8.2453048140888683</v>
      </c>
      <c r="D10" s="11">
        <f>('Delta kWh'!D10/[2]s.d.3!$D$16)*100</f>
        <v>8.019504508948641</v>
      </c>
      <c r="E10" s="11">
        <f>('Delta kWh'!E10/[2]s.d.4!$D$16)*100</f>
        <v>7.5382099444879698</v>
      </c>
      <c r="F10" s="11">
        <f>('Delta kWh'!F10/[2]s.d.5!$D$16)*100</f>
        <v>6.6972173623245883</v>
      </c>
      <c r="G10" s="11">
        <f>('Delta kWh'!G10/[2]s.d.6!$D$16)*100</f>
        <v>6.6457906503723327</v>
      </c>
      <c r="H10" s="11">
        <f>('Delta kWh'!H10/[2]s.d.7!$D$16)*100</f>
        <v>5.8566161208230927</v>
      </c>
    </row>
    <row r="11" spans="1:10" s="2" customFormat="1" ht="33" customHeight="1">
      <c r="A11" s="6" t="s">
        <v>21</v>
      </c>
      <c r="B11" s="11">
        <f>('Delta kWh'!B11/'[2]1P'!$D$17)*100</f>
        <v>11.938211116120309</v>
      </c>
      <c r="C11" s="11">
        <f>('Delta kWh'!C11/[2]s.d.2!$D$17)*100</f>
        <v>8.1269299811825366</v>
      </c>
      <c r="D11" s="11">
        <f>('Delta kWh'!D11/[2]s.d.3!$D$17)*100</f>
        <v>7.0907967926110569</v>
      </c>
      <c r="E11" s="11">
        <f>('Delta kWh'!E11/[2]s.d.4!$D$17)*100</f>
        <v>5.7223317912880063</v>
      </c>
      <c r="F11" s="11">
        <f>('Delta kWh'!F11/[2]s.d.5!$D$17)*100</f>
        <v>6.1280543485836398</v>
      </c>
      <c r="G11" s="11">
        <f>('Delta kWh'!G11/[2]s.d.6!$D$17)*100</f>
        <v>6.0376112797576962</v>
      </c>
      <c r="H11" s="11">
        <f>('Delta kWh'!H11/[2]s.d.7!$D$17)*100</f>
        <v>5.4083625683849048</v>
      </c>
    </row>
    <row r="12" spans="1:10" s="2" customFormat="1" ht="33" customHeight="1">
      <c r="A12" s="6" t="s">
        <v>20</v>
      </c>
      <c r="B12" s="11">
        <f>('Delta kWh'!B12/'[2]1P'!$D$18)*100</f>
        <v>3.0881890705869273</v>
      </c>
      <c r="C12" s="11">
        <f>('Delta kWh'!C12/[2]s.d.2!$D$18)*100</f>
        <v>-0.68107367765594273</v>
      </c>
      <c r="D12" s="11">
        <f>('Delta kWh'!D12/[2]s.d.3!$D$18)*100</f>
        <v>-0.17746323076114182</v>
      </c>
      <c r="E12" s="11">
        <f>('Delta kWh'!E12/[2]s.d.4!$D$18)*100</f>
        <v>-0.92135978240972338</v>
      </c>
      <c r="F12" s="11">
        <f>('Delta kWh'!F12/[2]s.d.5!$D$18)*100</f>
        <v>-0.11407742982992022</v>
      </c>
      <c r="G12" s="11">
        <f>('Delta kWh'!G12/[2]s.d.6!$D$18)*100</f>
        <v>1.1200141107470494</v>
      </c>
      <c r="H12" s="11">
        <f>('Delta kWh'!H12/[2]s.d.7!$D$18)*100</f>
        <v>1.3059709142128249</v>
      </c>
    </row>
    <row r="13" spans="1:10" ht="33" customHeight="1">
      <c r="A13" s="6" t="s">
        <v>19</v>
      </c>
      <c r="B13" s="11">
        <f>('Delta kWh'!B13/'[2]1P'!$D$19)*100</f>
        <v>6.4781588650445654</v>
      </c>
      <c r="C13" s="11">
        <f>('Delta kWh'!C13/[2]s.d.2!$D$19)*100</f>
        <v>3.0092918347128865</v>
      </c>
      <c r="D13" s="11">
        <f>('Delta kWh'!D13/[2]s.d.3!$D$19)*100</f>
        <v>3.5401400054078138</v>
      </c>
      <c r="E13" s="11">
        <f>('Delta kWh'!E13/[2]s.d.4!$D$19)*100</f>
        <v>2.9867553626977661</v>
      </c>
      <c r="F13" s="11">
        <f>('Delta kWh'!F13/[2]s.d.5!$D$19)*100</f>
        <v>3.59867840814512</v>
      </c>
      <c r="G13" s="11">
        <f>('Delta kWh'!G13/[2]s.d.6!$D$19)*100</f>
        <v>4.6499542607832112</v>
      </c>
      <c r="H13" s="11">
        <f>('Delta kWh'!H13/[2]s.d.7!$D$19)*100</f>
        <v>4.1924344582635813</v>
      </c>
    </row>
    <row r="14" spans="1:10" ht="33" customHeight="1">
      <c r="A14" s="6" t="s">
        <v>26</v>
      </c>
      <c r="B14" s="11">
        <f>('Delta kWh'!B14/'[2]1P'!$D$20)*100</f>
        <v>7.7878942208626105</v>
      </c>
      <c r="C14" s="11">
        <f>('Delta kWh'!C14/[2]s.d.2!$D$20)*100</f>
        <v>3.3770186495483969</v>
      </c>
      <c r="D14" s="11">
        <f>('Delta kWh'!D14/[2]s.d.3!$D$20)*100</f>
        <v>2.9258741134437138</v>
      </c>
      <c r="E14" s="11">
        <f>('Delta kWh'!E14/[2]s.d.4!$D$20)*100</f>
        <v>2.0558009777266952</v>
      </c>
      <c r="F14" s="11">
        <f>('Delta kWh'!F14/[2]s.d.5!$D$20)*100</f>
        <v>2.3048621084854988</v>
      </c>
      <c r="G14" s="11">
        <f>('Delta kWh'!G14/[2]s.d.6!$D$20)*100</f>
        <v>3.1249266264407294</v>
      </c>
      <c r="H14" s="11">
        <f>('Delta kWh'!H14/[2]s.d.7!$D$20)*100</f>
        <v>1.00597833108185</v>
      </c>
    </row>
    <row r="15" spans="1:10" s="3" customFormat="1" ht="33" customHeight="1">
      <c r="A15" s="6" t="s">
        <v>27</v>
      </c>
      <c r="B15" s="11">
        <f>('Delta kWh'!B15/'[2]1P'!$D$21)*100</f>
        <v>14.838257624497805</v>
      </c>
      <c r="C15" s="11">
        <f>('Delta kWh'!C15/[2]s.d.2!$D$21)*100</f>
        <v>8.0420854279406306</v>
      </c>
      <c r="D15" s="11">
        <f>('Delta kWh'!D15/[2]s.d.3!$D$21)*100</f>
        <v>6.7196887907197116</v>
      </c>
      <c r="E15" s="11">
        <f>('Delta kWh'!E15/[2]s.d.4!$D$21)*100</f>
        <v>6.548560356583419</v>
      </c>
      <c r="F15" s="11">
        <f>('Delta kWh'!F15/[2]s.d.5!$D$21)*100</f>
        <v>6.4580753409438643</v>
      </c>
      <c r="G15" s="11">
        <f>('Delta kWh'!G15/[2]s.d.6!$D$21)*100</f>
        <v>8.0164735975884671</v>
      </c>
      <c r="H15" s="11">
        <f>('Delta kWh'!H15/[2]s.d.7!$D$21)*100</f>
        <v>7.2149036740756607</v>
      </c>
    </row>
    <row r="16" spans="1:10" s="3" customFormat="1" ht="33" customHeight="1">
      <c r="A16" s="6" t="s">
        <v>28</v>
      </c>
      <c r="B16" s="11">
        <f>('Delta kWh'!B16/'[2]1P'!$D$22)*100</f>
        <v>13.655755761911809</v>
      </c>
      <c r="C16" s="11">
        <f>('Delta kWh'!C16/[2]s.d.2!$D$22)*100</f>
        <v>5.6947450228228416</v>
      </c>
      <c r="D16" s="11">
        <f>('Delta kWh'!D16/[2]s.d.3!$D$22)*100</f>
        <v>5.600567557721817</v>
      </c>
      <c r="E16" s="11">
        <f>('Delta kWh'!E16/[2]s.d.4!$D$22)*100</f>
        <v>4.9522757720332526</v>
      </c>
      <c r="F16" s="11">
        <f>('Delta kWh'!F16/[2]s.d.5!$D$22)*100</f>
        <v>4.2047798838752506</v>
      </c>
      <c r="G16" s="11">
        <f>('Delta kWh'!G16/[2]s.d.6!$D$22)*100</f>
        <v>4.2041624014475216</v>
      </c>
      <c r="H16" s="11">
        <f>('Delta kWh'!H16/[2]s.d.7!$D$22)*100</f>
        <v>3.4186414846950308</v>
      </c>
    </row>
    <row r="17" spans="1:8" s="3" customFormat="1" ht="33" customHeight="1">
      <c r="A17" s="6" t="s">
        <v>29</v>
      </c>
      <c r="B17" s="11">
        <f>('Delta kWh'!B17/'[2]1P'!$D$23)*100</f>
        <v>28.139251198219128</v>
      </c>
      <c r="C17" s="11">
        <f>('Delta kWh'!C17/[2]s.d.2!$D$23)*100</f>
        <v>16.564646859866894</v>
      </c>
      <c r="D17" s="11">
        <f>('Delta kWh'!D17/[2]s.d.3!$D$23)*100</f>
        <v>11.743023618587362</v>
      </c>
      <c r="E17" s="11">
        <f>('Delta kWh'!E17/[2]s.d.4!$D$23)*100</f>
        <v>10.442893680482229</v>
      </c>
      <c r="F17" s="11">
        <f>('Delta kWh'!F17/[2]s.d.5!$D$23)*100</f>
        <v>9.6510243090830343</v>
      </c>
      <c r="G17" s="11">
        <f>('Delta kWh'!G17/[2]s.d.6!$D$23)*100</f>
        <v>9.8601250414648529</v>
      </c>
      <c r="H17" s="11">
        <f>('Delta kWh'!H17/[2]s.d.7!$D$23)*100</f>
        <v>8.955768993428002</v>
      </c>
    </row>
    <row r="18" spans="1:8" s="3" customFormat="1" ht="33" customHeight="1">
      <c r="A18" s="6" t="s">
        <v>30</v>
      </c>
      <c r="B18" s="11">
        <f>('Delta kWh'!B18/'[2]1P'!$D$24)*100</f>
        <v>12.243442549203827</v>
      </c>
      <c r="C18" s="11">
        <f>('Delta kWh'!C18/[2]s.d.2!$D$24)*100</f>
        <v>8.0552019514717053</v>
      </c>
      <c r="D18" s="11">
        <f>('Delta kWh'!D18/[2]s.d.3!$D$24)*100</f>
        <v>6.2425967245005047</v>
      </c>
      <c r="E18" s="11">
        <f>('Delta kWh'!E18/[2]s.d.4!$D$24)*100</f>
        <v>5.1214775594114652</v>
      </c>
      <c r="F18" s="11">
        <f>('Delta kWh'!F18/[2]s.d.5!$D$24)*100</f>
        <v>4.594006434522437</v>
      </c>
      <c r="G18" s="11">
        <f>('Delta kWh'!G18/[2]s.d.6!$D$24)*100</f>
        <v>5.9183328678683287</v>
      </c>
      <c r="H18" s="11">
        <f>('Delta kWh'!H18/[2]s.d.7!$D$24)*100</f>
        <v>4.5141417498154786</v>
      </c>
    </row>
    <row r="19" spans="1:8" s="3" customFormat="1" ht="33" customHeight="1">
      <c r="A19" s="6" t="s">
        <v>31</v>
      </c>
      <c r="B19" s="11">
        <f>('Delta kWh'!B19/'[2]1P'!$D$25)*100</f>
        <v>15.553309365435593</v>
      </c>
      <c r="C19" s="11">
        <f>('Delta kWh'!C19/[2]s.d.2!$D$25)*100</f>
        <v>11.71736612995303</v>
      </c>
      <c r="D19" s="11">
        <f>('Delta kWh'!D19/[2]s.d.3!$D$25)*100</f>
        <v>10.491618065730886</v>
      </c>
      <c r="E19" s="11">
        <f>('Delta kWh'!E19/[2]s.d.4!$D$25)*100</f>
        <v>9.4836225103994671</v>
      </c>
      <c r="F19" s="11">
        <f>('Delta kWh'!F19/[2]s.d.5!$D$25)*100</f>
        <v>8.6506852229623021</v>
      </c>
      <c r="G19" s="11">
        <f>('Delta kWh'!G19/[2]s.d.6!$D$25)*100</f>
        <v>9.0628951289876749</v>
      </c>
      <c r="H19" s="11">
        <f>('Delta kWh'!H19/[2]s.d.7!$D$25)*100</f>
        <v>7.9343714328196357</v>
      </c>
    </row>
    <row r="20" spans="1:8" s="3" customFormat="1" ht="33" customHeight="1">
      <c r="A20" s="6" t="s">
        <v>32</v>
      </c>
      <c r="B20" s="11">
        <f>('Delta kWh'!B20/'[2]1P'!$D$26)*100</f>
        <v>17.947212052654262</v>
      </c>
      <c r="C20" s="11">
        <f>('Delta kWh'!C20/[2]s.d.2!$D$26)*100</f>
        <v>11.665839302387104</v>
      </c>
      <c r="D20" s="11">
        <f>('Delta kWh'!D20/[2]s.d.3!$D$26)*100</f>
        <v>10.124731402283647</v>
      </c>
      <c r="E20" s="11">
        <f>('Delta kWh'!E20/[2]s.d.4!$D$26)*100</f>
        <v>8.0055222777932435</v>
      </c>
      <c r="F20" s="11">
        <f>('Delta kWh'!F20/[2]s.d.5!$D$26)*100</f>
        <v>6.8631840189873987</v>
      </c>
      <c r="G20" s="11">
        <f>('Delta kWh'!G20/[2]s.d.6!$D$26)*100</f>
        <v>6.7928768710107308</v>
      </c>
      <c r="H20" s="11">
        <f>('Delta kWh'!H20/[2]s.d.7!$D$26)*100</f>
        <v>5.074049980846179</v>
      </c>
    </row>
    <row r="21" spans="1:8" s="3" customFormat="1" ht="33" customHeight="1">
      <c r="A21" s="6" t="s">
        <v>33</v>
      </c>
      <c r="B21" s="11">
        <f>('Delta kWh'!B21/'[2]1P'!$D$27)*100</f>
        <v>7.9917811745202352</v>
      </c>
      <c r="C21" s="11">
        <f>('Delta kWh'!C21/[2]s.d.2!$D$27)*100</f>
        <v>9.9077328856421314</v>
      </c>
      <c r="D21" s="11">
        <f>('Delta kWh'!D21/[2]s.d.3!$D$27)*100</f>
        <v>6.5530178535045138</v>
      </c>
      <c r="E21" s="11">
        <f>('Delta kWh'!E21/[2]s.d.4!$D$27)*100</f>
        <v>5.7384956541007188</v>
      </c>
      <c r="F21" s="11">
        <f>('Delta kWh'!F21/[2]s.d.5!$D$27)*100</f>
        <v>5.2030576661823789</v>
      </c>
      <c r="G21" s="11">
        <f>('Delta kWh'!G21/[2]s.d.6!$D$27)*100</f>
        <v>6.3962816542398171</v>
      </c>
      <c r="H21" s="11">
        <f>('Delta kWh'!H21/[2]s.d.7!$D$27)*100</f>
        <v>4.9744904437787216</v>
      </c>
    </row>
    <row r="22" spans="1:8" s="3" customFormat="1" ht="33" customHeight="1">
      <c r="A22" s="6" t="s">
        <v>34</v>
      </c>
      <c r="B22" s="11">
        <f>('Delta kWh'!B22/'[2]1P'!$D$28)*100</f>
        <v>11.363276758824163</v>
      </c>
      <c r="C22" s="11">
        <f>('Delta kWh'!C22/[2]s.d.2!$D$28)*100</f>
        <v>7.0724650028695075</v>
      </c>
      <c r="D22" s="11">
        <f>('Delta kWh'!D22/[2]s.d.3!$D$28)*100</f>
        <v>7.0271653733470982</v>
      </c>
      <c r="E22" s="11">
        <f>('Delta kWh'!E22/[2]s.d.4!$D$28)*100</f>
        <v>5.3167802802732762</v>
      </c>
      <c r="F22" s="11">
        <f>('Delta kWh'!F22/[2]s.d.5!$D$28)*100</f>
        <v>4.8031135777105227</v>
      </c>
      <c r="G22" s="11">
        <f>('Delta kWh'!G22/[2]s.d.6!$D$28)*100</f>
        <v>5.7515208283656207</v>
      </c>
      <c r="H22" s="11">
        <f>('Delta kWh'!H22/[2]s.d.7!$D$28)*100</f>
        <v>5.5278174773853062</v>
      </c>
    </row>
    <row r="23" spans="1:8" s="3" customFormat="1" ht="33" customHeight="1">
      <c r="A23" s="6" t="s">
        <v>35</v>
      </c>
      <c r="B23" s="11">
        <f>('Delta kWh'!B23/'[2]1P'!$D$29)*100</f>
        <v>13.555433170229458</v>
      </c>
      <c r="C23" s="11">
        <f>('Delta kWh'!C23/[2]s.d.2!$D$29)*100</f>
        <v>6.6999884374016272</v>
      </c>
      <c r="D23" s="11">
        <f>('Delta kWh'!D23/[2]s.d.3!$D$29)*100</f>
        <v>7.4188171961453744</v>
      </c>
      <c r="E23" s="11">
        <f>('Delta kWh'!E23/[2]s.d.4!$D$29)*100</f>
        <v>5.4566084625359439</v>
      </c>
      <c r="F23" s="11">
        <f>('Delta kWh'!F23/[2]s.d.5!$D$29)*100</f>
        <v>5.6424548257029183</v>
      </c>
      <c r="G23" s="11">
        <f>('Delta kWh'!G23/[2]s.d.6!$D$29)*100</f>
        <v>6.0731782990219942</v>
      </c>
      <c r="H23" s="11">
        <f>('Delta kWh'!H23/[2]s.d.7!$D$29)*100</f>
        <v>5.3887204593176259</v>
      </c>
    </row>
    <row r="24" spans="1:8" ht="33" customHeight="1">
      <c r="A24" s="6" t="s">
        <v>36</v>
      </c>
      <c r="B24" s="11">
        <f>('Delta kWh'!B24/'[2]1P'!$D$30)*100</f>
        <v>11.838430180128153</v>
      </c>
      <c r="C24" s="11">
        <f>('Delta kWh'!C24/[2]s.d.2!$D$30)*100</f>
        <v>6.063915297699447</v>
      </c>
      <c r="D24" s="11">
        <f>('Delta kWh'!D24/[2]s.d.3!$D$30)*100</f>
        <v>4.8561097856301361</v>
      </c>
      <c r="E24" s="11">
        <f>('Delta kWh'!E24/[2]s.d.4!$D$30)*100</f>
        <v>4.6671053457035931</v>
      </c>
      <c r="F24" s="11">
        <f>('Delta kWh'!F24/[2]s.d.5!$D$30)*100</f>
        <v>4.8783096345198249</v>
      </c>
      <c r="G24" s="11">
        <f>('Delta kWh'!G24/[2]s.d.6!$D$30)*100</f>
        <v>5.0192645029885146</v>
      </c>
      <c r="H24" s="11">
        <f>('Delta kWh'!H24/[2]s.d.7!$D$30)*100</f>
        <v>4.6438173548119019</v>
      </c>
    </row>
    <row r="25" spans="1:8" ht="33" customHeight="1">
      <c r="A25" s="6" t="s">
        <v>37</v>
      </c>
      <c r="B25" s="11">
        <f>('Delta kWh'!B25/'[2]1P'!$D$31)*100</f>
        <v>6.1981116577681048</v>
      </c>
      <c r="C25" s="11">
        <f>('Delta kWh'!C25/[2]s.d.2!$D$31)*100</f>
        <v>6.716006296132969</v>
      </c>
      <c r="D25" s="11">
        <f>('Delta kWh'!D25/[2]s.d.3!$D$31)*100</f>
        <v>6.5103084456630684</v>
      </c>
      <c r="E25" s="11">
        <f>('Delta kWh'!E25/[2]s.d.4!$D$31)*100</f>
        <v>5.4707653081477696</v>
      </c>
      <c r="F25" s="11">
        <f>('Delta kWh'!F25/[2]s.d.5!$D$31)*100</f>
        <v>4.7356246738977115</v>
      </c>
      <c r="G25" s="11">
        <f>('Delta kWh'!G25/[2]s.d.6!$D$31)*100</f>
        <v>5.5121755625238595</v>
      </c>
      <c r="H25" s="11">
        <f>('Delta kWh'!H25/[2]s.d.7!$D$31)*100</f>
        <v>1.8876225497940848</v>
      </c>
    </row>
    <row r="26" spans="1:8" ht="33" customHeight="1">
      <c r="A26" s="6" t="s">
        <v>38</v>
      </c>
      <c r="B26" s="11">
        <f>('Delta kWh'!B26/'[2]1P'!$D$32)*100</f>
        <v>-1.8262219742040953</v>
      </c>
      <c r="C26" s="11">
        <f>('Delta kWh'!C26/[2]s.d.2!$D$32)*100</f>
        <v>-3.2666154843028918</v>
      </c>
      <c r="D26" s="11">
        <f>('Delta kWh'!D26/[2]s.d.3!$D$32)*100</f>
        <v>-2.9099774630343753</v>
      </c>
      <c r="E26" s="11">
        <f>('Delta kWh'!E26/[2]s.d.4!$D$32)*100</f>
        <v>-2.8316419189332591</v>
      </c>
      <c r="F26" s="11">
        <f>('Delta kWh'!F26/[2]s.d.5!$D$32)*100</f>
        <v>-3.327353519622509</v>
      </c>
      <c r="G26" s="11">
        <f>('Delta kWh'!G26/[2]s.d.6!$D$32)*100</f>
        <v>-1.8034210501909225</v>
      </c>
      <c r="H26" s="11">
        <f>('Delta kWh'!H26/[2]s.d.7!$D$32)*100</f>
        <v>-3.1804858251009072</v>
      </c>
    </row>
    <row r="27" spans="1:8" ht="33" customHeight="1">
      <c r="A27" s="6" t="s">
        <v>39</v>
      </c>
      <c r="B27" s="11">
        <f>('Delta kWh'!B27/'[2]1P'!$D$33)*100</f>
        <v>1.6820983072014062</v>
      </c>
      <c r="C27" s="11">
        <f>('Delta kWh'!C27/[2]s.d.2!$D$33)*100</f>
        <v>1.0223831263249084</v>
      </c>
      <c r="D27" s="11">
        <f>('Delta kWh'!D27/[2]s.d.3!$D$33)*100</f>
        <v>2.4426599932473692</v>
      </c>
      <c r="E27" s="11">
        <f>('Delta kWh'!E27/[2]s.d.4!$D$33)*100</f>
        <v>2.1543194022267698</v>
      </c>
      <c r="F27" s="11">
        <f>('Delta kWh'!F27/[2]s.d.5!$D$33)*100</f>
        <v>2.0890510450799447</v>
      </c>
      <c r="G27" s="11">
        <f>('Delta kWh'!G27/[2]s.d.6!$D$33)*100</f>
        <v>2.6747538623201601</v>
      </c>
      <c r="H27" s="11">
        <f>('Delta kWh'!H27/[2]s.d.7!$D$33)*100</f>
        <v>1.9782029964484649</v>
      </c>
    </row>
    <row r="28" spans="1:8" ht="37.5" customHeight="1">
      <c r="A28" s="9" t="s">
        <v>10</v>
      </c>
      <c r="B28" s="11">
        <f>('Delta kWh'!B28/'[2]1P'!$D$34)*100</f>
        <v>5.331376788679842</v>
      </c>
      <c r="C28" s="11">
        <f>('Delta kWh'!C28/[2]s.d.2!$D$34)*100</f>
        <v>3.1011247829961404</v>
      </c>
      <c r="D28" s="11">
        <f>('Delta kWh'!D28/[2]s.d.3!$D$34)*100</f>
        <v>3.1242933099988974</v>
      </c>
      <c r="E28" s="11">
        <f>('Delta kWh'!E28/[2]s.d.4!$D$34)*100</f>
        <v>1.4285764444954114</v>
      </c>
      <c r="F28" s="11">
        <f>('Delta kWh'!F28/[2]s.d.5!$D$34)*100</f>
        <v>2.2091318107365727</v>
      </c>
      <c r="G28" s="11">
        <f>('Delta kWh'!G28/[2]s.d.6!$D$34)*100</f>
        <v>3.0685943552913693</v>
      </c>
      <c r="H28" s="11">
        <f>('Delta kWh'!H28/[2]s.d.7!$D$34)*100</f>
        <v>1.5899572672883764</v>
      </c>
    </row>
  </sheetData>
  <mergeCells count="1">
    <mergeCell ref="A1:H1"/>
  </mergeCells>
  <printOptions horizontalCentered="1"/>
  <pageMargins left="0.75" right="0.75" top="0" bottom="0" header="0.5" footer="0"/>
  <pageSetup paperSize="9" scale="55" orientation="landscape" horizontalDpi="300" verticalDpi="300" r:id="rId1"/>
  <headerFooter alignWithMargins="0"/>
  <rowBreaks count="1" manualBreakCount="1">
    <brk id="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Delta Pelanggan</vt:lpstr>
      <vt:lpstr>Jumlah Pelanggan</vt:lpstr>
      <vt:lpstr>%Tumbuh Pelanggan</vt:lpstr>
      <vt:lpstr>Delta VA</vt:lpstr>
      <vt:lpstr>Jumlah VA</vt:lpstr>
      <vt:lpstr>%Tumbuh VA</vt:lpstr>
      <vt:lpstr>Delta kWh</vt:lpstr>
      <vt:lpstr>Jumlah kWh</vt:lpstr>
      <vt:lpstr>%Tumbuh kWh</vt:lpstr>
      <vt:lpstr>Delta Rupiah</vt:lpstr>
      <vt:lpstr>Jumlah Rupiah</vt:lpstr>
      <vt:lpstr>%Tumbuh Rupiah</vt:lpstr>
      <vt:lpstr>'%Tumbuh kWh'!Print_Area</vt:lpstr>
      <vt:lpstr>'%Tumbuh Pelanggan'!Print_Area</vt:lpstr>
      <vt:lpstr>'%Tumbuh Rupiah'!Print_Area</vt:lpstr>
      <vt:lpstr>'%Tumbuh VA'!Print_Area</vt:lpstr>
      <vt:lpstr>'Delta kWh'!Print_Area</vt:lpstr>
      <vt:lpstr>'Delta Pelanggan'!Print_Area</vt:lpstr>
      <vt:lpstr>'Delta Rupiah'!Print_Area</vt:lpstr>
      <vt:lpstr>'Delta VA'!Print_Area</vt:lpstr>
      <vt:lpstr>'Jumlah kWh'!Print_Area</vt:lpstr>
      <vt:lpstr>'Jumlah Pelanggan'!Print_Area</vt:lpstr>
      <vt:lpstr>'Jumlah Rupiah'!Print_Area</vt:lpstr>
      <vt:lpstr>'Jumlah VA'!Print_Area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KUSTAN</cp:lastModifiedBy>
  <dcterms:created xsi:type="dcterms:W3CDTF">2014-09-03T03:55:03Z</dcterms:created>
  <dcterms:modified xsi:type="dcterms:W3CDTF">2014-09-03T08:06:51Z</dcterms:modified>
</cp:coreProperties>
</file>