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te\reposDivers\LeSolitaire\doc\"/>
    </mc:Choice>
  </mc:AlternateContent>
  <xr:revisionPtr revIDLastSave="0" documentId="13_ncr:1_{B5115A9B-6FF5-40BF-80BB-28BC39F47E54}" xr6:coauthVersionLast="44" xr6:coauthVersionMax="44" xr10:uidLastSave="{00000000-0000-0000-0000-000000000000}"/>
  <bookViews>
    <workbookView xWindow="-103" yWindow="-103" windowWidth="22149" windowHeight="12549" firstSheet="1" activeTab="5" xr2:uid="{EDDB1EC0-7760-4179-9333-21B76CBF73A8}"/>
  </bookViews>
  <sheets>
    <sheet name="Les 1ères situations" sheetId="1" r:id="rId1"/>
    <sheet name="Coordonnées" sheetId="2" r:id="rId2"/>
    <sheet name="Français par SI" sheetId="4" r:id="rId3"/>
    <sheet name="Dualité" sheetId="3" r:id="rId4"/>
    <sheet name="variances" sheetId="5" r:id="rId5"/>
    <sheet name="EF en mémoire" sheetId="9" r:id="rId6"/>
    <sheet name="par dichotomie dans EF.dat" sheetId="7" r:id="rId7"/>
  </sheets>
  <externalReferences>
    <externalReference r:id="rId8"/>
  </externalReferences>
  <definedNames>
    <definedName name="exposant">'Les 1ères situations'!#REF!</definedName>
    <definedName name="idxFromXY">Coordonnées!#REF!</definedName>
    <definedName name="NbPierres">[1]Feuil8!$D$1</definedName>
    <definedName name="plageV">variances!#REF!</definedName>
    <definedName name="start">'par dichotomie dans EF.dat'!$A$1</definedName>
    <definedName name="startY">'par dichotomie dans EF.dat'!$F$1</definedName>
    <definedName name="xCoord">Coordonnées!#REF!</definedName>
    <definedName name="xMax">Coordonnées!#REF!</definedName>
    <definedName name="xMin">Coordonnées!#REF!</definedName>
    <definedName name="yCoord">Coordonnées!#REF!</definedName>
    <definedName name="yMax">Coordonnées!#REF!</definedName>
    <definedName name="yMin">Coordonnées!#REF!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3" i="9"/>
  <c r="J1" i="9"/>
  <c r="F3" i="9"/>
  <c r="G3" i="9" s="1"/>
  <c r="G4" i="9" s="1"/>
  <c r="E3" i="9"/>
  <c r="E4" i="9"/>
  <c r="F4" i="9" s="1"/>
  <c r="E5" i="9"/>
  <c r="F5" i="9" s="1"/>
  <c r="E6" i="9"/>
  <c r="F6" i="9" s="1"/>
  <c r="E7" i="9"/>
  <c r="E8" i="9"/>
  <c r="F8" i="9" s="1"/>
  <c r="E9" i="9"/>
  <c r="F9" i="9" s="1"/>
  <c r="E10" i="9"/>
  <c r="F10" i="9" s="1"/>
  <c r="E11" i="9"/>
  <c r="E12" i="9"/>
  <c r="F12" i="9" s="1"/>
  <c r="E13" i="9"/>
  <c r="E14" i="9"/>
  <c r="F14" i="9" s="1"/>
  <c r="E15" i="9"/>
  <c r="E16" i="9"/>
  <c r="F16" i="9" s="1"/>
  <c r="E17" i="9"/>
  <c r="F17" i="9" s="1"/>
  <c r="E18" i="9"/>
  <c r="F18" i="9" s="1"/>
  <c r="E19" i="9"/>
  <c r="E20" i="9"/>
  <c r="E21" i="9"/>
  <c r="F21" i="9" s="1"/>
  <c r="E22" i="9"/>
  <c r="F22" i="9" s="1"/>
  <c r="E23" i="9"/>
  <c r="E24" i="9"/>
  <c r="F24" i="9" s="1"/>
  <c r="E25" i="9"/>
  <c r="F25" i="9" s="1"/>
  <c r="E26" i="9"/>
  <c r="F26" i="9" s="1"/>
  <c r="E27" i="9"/>
  <c r="E28" i="9"/>
  <c r="F28" i="9" s="1"/>
  <c r="E29" i="9"/>
  <c r="F29" i="9" s="1"/>
  <c r="E30" i="9"/>
  <c r="F30" i="9" s="1"/>
  <c r="E31" i="9"/>
  <c r="E32" i="9"/>
  <c r="F32" i="9" s="1"/>
  <c r="E33" i="9"/>
  <c r="F33" i="9" s="1"/>
  <c r="E34" i="9"/>
  <c r="F34" i="9" s="1"/>
  <c r="E35" i="9"/>
  <c r="E36" i="9"/>
  <c r="F36" i="9" s="1"/>
  <c r="E37" i="9"/>
  <c r="F37" i="9" s="1"/>
  <c r="E38" i="9"/>
  <c r="F38" i="9" s="1"/>
  <c r="E39" i="9"/>
  <c r="E40" i="9"/>
  <c r="E41" i="9"/>
  <c r="F41" i="9" s="1"/>
  <c r="E42" i="9"/>
  <c r="F43" i="9" s="1"/>
  <c r="E43" i="9"/>
  <c r="E44" i="9"/>
  <c r="F44" i="9" s="1"/>
  <c r="E45" i="9"/>
  <c r="F45" i="9" s="1"/>
  <c r="E46" i="9"/>
  <c r="F46" i="9" s="1"/>
  <c r="E47" i="9"/>
  <c r="E48" i="9"/>
  <c r="F48" i="9" s="1"/>
  <c r="E49" i="9"/>
  <c r="F49" i="9" s="1"/>
  <c r="E50" i="9"/>
  <c r="F51" i="9" s="1"/>
  <c r="E51" i="9"/>
  <c r="E52" i="9"/>
  <c r="F52" i="9" s="1"/>
  <c r="E53" i="9"/>
  <c r="F53" i="9" s="1"/>
  <c r="E54" i="9"/>
  <c r="F54" i="9" s="1"/>
  <c r="E55" i="9"/>
  <c r="E56" i="9"/>
  <c r="F56" i="9" s="1"/>
  <c r="E57" i="9"/>
  <c r="F57" i="9" s="1"/>
  <c r="E58" i="9"/>
  <c r="F59" i="9" s="1"/>
  <c r="E59" i="9"/>
  <c r="E60" i="9"/>
  <c r="F60" i="9" s="1"/>
  <c r="E61" i="9"/>
  <c r="F61" i="9" s="1"/>
  <c r="E62" i="9"/>
  <c r="F62" i="9" s="1"/>
  <c r="E63" i="9"/>
  <c r="E64" i="9"/>
  <c r="F64" i="9" s="1"/>
  <c r="E65" i="9"/>
  <c r="F65" i="9" s="1"/>
  <c r="E66" i="9"/>
  <c r="F67" i="9" s="1"/>
  <c r="E67" i="9"/>
  <c r="E68" i="9"/>
  <c r="F68" i="9" s="1"/>
  <c r="E69" i="9"/>
  <c r="F69" i="9" s="1"/>
  <c r="E70" i="9"/>
  <c r="F70" i="9" s="1"/>
  <c r="E71" i="9"/>
  <c r="E72" i="9"/>
  <c r="F72" i="9" s="1"/>
  <c r="E73" i="9"/>
  <c r="F73" i="9" s="1"/>
  <c r="E74" i="9"/>
  <c r="F75" i="9" s="1"/>
  <c r="E75" i="9"/>
  <c r="E76" i="9"/>
  <c r="F76" i="9" s="1"/>
  <c r="E77" i="9"/>
  <c r="F77" i="9" s="1"/>
  <c r="E78" i="9"/>
  <c r="F78" i="9" s="1"/>
  <c r="E79" i="9"/>
  <c r="E80" i="9"/>
  <c r="F80" i="9" s="1"/>
  <c r="E81" i="9"/>
  <c r="F81" i="9" s="1"/>
  <c r="E82" i="9"/>
  <c r="F83" i="9" s="1"/>
  <c r="E83" i="9"/>
  <c r="E84" i="9"/>
  <c r="F84" i="9" s="1"/>
  <c r="E85" i="9"/>
  <c r="F85" i="9" s="1"/>
  <c r="E86" i="9"/>
  <c r="F86" i="9" s="1"/>
  <c r="E87" i="9"/>
  <c r="E88" i="9"/>
  <c r="F88" i="9" s="1"/>
  <c r="E89" i="9"/>
  <c r="F89" i="9" s="1"/>
  <c r="E90" i="9"/>
  <c r="F91" i="9" s="1"/>
  <c r="E91" i="9"/>
  <c r="E92" i="9"/>
  <c r="F92" i="9" s="1"/>
  <c r="E93" i="9"/>
  <c r="F93" i="9" s="1"/>
  <c r="E94" i="9"/>
  <c r="F94" i="9" s="1"/>
  <c r="E95" i="9"/>
  <c r="E96" i="9"/>
  <c r="F96" i="9" s="1"/>
  <c r="E97" i="9"/>
  <c r="E98" i="9"/>
  <c r="F98" i="9" s="1"/>
  <c r="E99" i="9"/>
  <c r="E100" i="9"/>
  <c r="F100" i="9" s="1"/>
  <c r="E101" i="9"/>
  <c r="F101" i="9" s="1"/>
  <c r="E102" i="9"/>
  <c r="F102" i="9" s="1"/>
  <c r="E103" i="9"/>
  <c r="E104" i="9"/>
  <c r="F104" i="9" s="1"/>
  <c r="E105" i="9"/>
  <c r="F105" i="9" s="1"/>
  <c r="E106" i="9"/>
  <c r="F107" i="9" s="1"/>
  <c r="E107" i="9"/>
  <c r="E108" i="9"/>
  <c r="F108" i="9" s="1"/>
  <c r="E109" i="9"/>
  <c r="F109" i="9" s="1"/>
  <c r="E110" i="9"/>
  <c r="F110" i="9" s="1"/>
  <c r="E111" i="9"/>
  <c r="E112" i="9"/>
  <c r="F112" i="9" s="1"/>
  <c r="E113" i="9"/>
  <c r="F113" i="9" s="1"/>
  <c r="E114" i="9"/>
  <c r="F114" i="9" s="1"/>
  <c r="E2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95" i="9"/>
  <c r="F97" i="9" l="1"/>
  <c r="F111" i="9"/>
  <c r="F103" i="9"/>
  <c r="F95" i="9"/>
  <c r="F87" i="9"/>
  <c r="F79" i="9"/>
  <c r="F71" i="9"/>
  <c r="F63" i="9"/>
  <c r="F55" i="9"/>
  <c r="F47" i="9"/>
  <c r="F39" i="9"/>
  <c r="F31" i="9"/>
  <c r="F23" i="9"/>
  <c r="F15" i="9"/>
  <c r="F7" i="9"/>
  <c r="F13" i="9"/>
  <c r="F20" i="9"/>
  <c r="F35" i="9"/>
  <c r="F27" i="9"/>
  <c r="F19" i="9"/>
  <c r="F11" i="9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F99" i="9"/>
  <c r="F106" i="9"/>
  <c r="F82" i="9"/>
  <c r="F66" i="9"/>
  <c r="F50" i="9"/>
  <c r="F74" i="9"/>
  <c r="F90" i="9"/>
  <c r="F58" i="9"/>
  <c r="F42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40" i="9"/>
  <c r="H41" i="9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2" i="9"/>
  <c r="C1" i="7" l="1"/>
  <c r="D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H1" i="7" l="1"/>
  <c r="H2" i="7"/>
  <c r="H3" i="7" s="1"/>
  <c r="AN14" i="5"/>
  <c r="AL14" i="5"/>
  <c r="AK14" i="5"/>
  <c r="AJ14" i="5"/>
  <c r="AN13" i="5"/>
  <c r="AN15" i="5" s="1"/>
  <c r="AL13" i="5"/>
  <c r="AK13" i="5"/>
  <c r="AJ13" i="5"/>
  <c r="AN5" i="5"/>
  <c r="AL5" i="5"/>
  <c r="AK5" i="5"/>
  <c r="AJ5" i="5"/>
  <c r="AM5" i="5" s="1"/>
  <c r="AN4" i="5"/>
  <c r="AL4" i="5"/>
  <c r="AK4" i="5"/>
  <c r="AJ4" i="5"/>
  <c r="AM4" i="5" s="1"/>
  <c r="AM14" i="5" l="1"/>
  <c r="AM13" i="5"/>
  <c r="AM15" i="5" s="1"/>
  <c r="AM16" i="5" s="1"/>
  <c r="AM6" i="5"/>
  <c r="AM7" i="5" s="1"/>
  <c r="AN6" i="5"/>
  <c r="J22" i="4" l="1"/>
  <c r="J23" i="4"/>
  <c r="J24" i="4"/>
  <c r="J25" i="4"/>
  <c r="J21" i="4"/>
  <c r="I26" i="4" l="1"/>
  <c r="J16" i="4" l="1"/>
  <c r="K16" i="4" s="1"/>
</calcChain>
</file>

<file path=xl/sharedStrings.xml><?xml version="1.0" encoding="utf-8"?>
<sst xmlns="http://schemas.openxmlformats.org/spreadsheetml/2006/main" count="1197" uniqueCount="55">
  <si>
    <t>x</t>
  </si>
  <si>
    <t>Les coordonnées et indices des cases du plateau</t>
  </si>
  <si>
    <t>Les situations initiales, une seule pierre retirée, avec mise en évidence des symétries. 8 situations originales, 37 situations en comptant les symétries.</t>
  </si>
  <si>
    <t>Les situations après un mouvement depuis les situations initiales. On compte 9 situation originales, après élimination des symétries.</t>
  </si>
  <si>
    <t>Autres situations obtenues après un mouvement depuis une des 8 situations initiales originales, mais ayant un équivalent par symétrie ci-dessus.</t>
  </si>
  <si>
    <t>On obtient</t>
  </si>
  <si>
    <t>(-2,-2),(-1,-2) -&gt; (0,-2)</t>
  </si>
  <si>
    <t>(0,-2),(0,-1)-&gt; (0,0)</t>
  </si>
  <si>
    <t>A partir de cette situation</t>
  </si>
  <si>
    <t xml:space="preserve">Jouons les mouvements DIRECTS suivants </t>
  </si>
  <si>
    <t>A partir de cette situation DUALE de la situation finale</t>
  </si>
  <si>
    <t>Jouons les mouvements dans l'ordre inverse</t>
  </si>
  <si>
    <t>Si la situation initiale n'a qu'une case vide, la situation duale est gagnante.</t>
  </si>
  <si>
    <t>Evidemment, on ne peut pas avoir égalité d'une situation avec sa duale.</t>
  </si>
  <si>
    <t>Mais on peut s'interroger dans le cas où il y aurait égalité à une symétrie près.</t>
  </si>
  <si>
    <t>Le jeu de mouvements serait le même à une symétrie près.</t>
  </si>
  <si>
    <t>Hélas dans notre cas, ce n'est pas possible. La case centrale est toujours différente de sa duale, quelle que soit la symétrie envisagée.</t>
  </si>
  <si>
    <t>On obtient la duale de la situation initiale</t>
  </si>
  <si>
    <t>Donc si on arrive à une situation qui soit égale à sa duale, il suffit de rejouer les mouvements dans le sens inverse pour obtenir la duale de la situation initiale.</t>
  </si>
  <si>
    <t>exemple de SF "gagnante"</t>
  </si>
  <si>
    <t>Situation 0</t>
  </si>
  <si>
    <t>Situation 1</t>
  </si>
  <si>
    <t>Situation 2</t>
  </si>
  <si>
    <t>Situation 3</t>
  </si>
  <si>
    <t>Situation 4</t>
  </si>
  <si>
    <t>Situation 5</t>
  </si>
  <si>
    <t>Situation 6</t>
  </si>
  <si>
    <t>Situation 7</t>
  </si>
  <si>
    <t>Situations initiales</t>
  </si>
  <si>
    <t>Nombre de SD</t>
  </si>
  <si>
    <t>Total</t>
  </si>
  <si>
    <t>Résolu</t>
  </si>
  <si>
    <t>Pour le plateau français, avec ND=11, j’ai fait une statistique du nombre de SD regroupés par SI associées.</t>
  </si>
  <si>
    <t>Tranche de variance des SD</t>
  </si>
  <si>
    <t>Nombre de SD dans cette tranche</t>
  </si>
  <si>
    <t>14 pierres regroupées</t>
  </si>
  <si>
    <t>Coordonnées</t>
  </si>
  <si>
    <t>moyenne</t>
  </si>
  <si>
    <t>nb pierres</t>
  </si>
  <si>
    <t>somme carrés</t>
  </si>
  <si>
    <t>variance</t>
  </si>
  <si>
    <t>écart type</t>
  </si>
  <si>
    <t>14 pierres dispersées</t>
  </si>
  <si>
    <t>Puis après un  certain temps, j'ai réorganiser ED.dat</t>
  </si>
  <si>
    <t>Deux cas extrèmes</t>
  </si>
  <si>
    <t>taux journalier</t>
  </si>
  <si>
    <t>pente</t>
  </si>
  <si>
    <t>dt</t>
  </si>
  <si>
    <t>hr</t>
  </si>
  <si>
    <t>idx</t>
  </si>
  <si>
    <t>av%</t>
  </si>
  <si>
    <t>dt+hr</t>
  </si>
  <si>
    <t>delta time</t>
  </si>
  <si>
    <t>cumul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</si>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</sst>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C5E0B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0" xfId="0" applyFill="1"/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5" borderId="0" xfId="0" applyFill="1"/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2" fillId="8" borderId="1" xfId="2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2" applyBorder="1" applyAlignment="1">
      <alignment horizontal="right" vertical="center"/>
    </xf>
    <xf numFmtId="0" fontId="0" fillId="0" borderId="0" xfId="0" applyFill="1"/>
    <xf numFmtId="21" fontId="0" fillId="0" borderId="0" xfId="0" applyNumberFormat="1"/>
    <xf numFmtId="20" fontId="0" fillId="0" borderId="0" xfId="0" applyNumberFormat="1"/>
    <xf numFmtId="21" fontId="0" fillId="0" borderId="0" xfId="0" applyNumberFormat="1" applyFill="1"/>
    <xf numFmtId="0" fontId="0" fillId="0" borderId="0" xfId="0" applyNumberFormat="1"/>
    <xf numFmtId="0" fontId="0" fillId="2" borderId="0" xfId="0" applyFill="1"/>
    <xf numFmtId="21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2" fillId="8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3" fillId="9" borderId="0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2" borderId="0" xfId="0" applyNumberFormat="1" applyFill="1"/>
  </cellXfs>
  <cellStyles count="3">
    <cellStyle name="Normal" xfId="0" builtinId="0"/>
    <cellStyle name="Pourcentage" xfId="1" builtinId="5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variances</a:t>
            </a:r>
            <a:r>
              <a:rPr lang="fr-FR" baseline="0"/>
              <a:t> des 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variances!$A$2:$A$801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variances!$B$2:$B$801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9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28</c:v>
                </c:pt>
                <c:pt idx="234">
                  <c:v>7</c:v>
                </c:pt>
                <c:pt idx="235">
                  <c:v>21</c:v>
                </c:pt>
                <c:pt idx="236">
                  <c:v>8</c:v>
                </c:pt>
                <c:pt idx="237">
                  <c:v>26</c:v>
                </c:pt>
                <c:pt idx="238">
                  <c:v>0</c:v>
                </c:pt>
                <c:pt idx="239">
                  <c:v>12</c:v>
                </c:pt>
                <c:pt idx="240">
                  <c:v>14</c:v>
                </c:pt>
                <c:pt idx="241">
                  <c:v>68</c:v>
                </c:pt>
                <c:pt idx="242">
                  <c:v>5</c:v>
                </c:pt>
                <c:pt idx="243">
                  <c:v>26</c:v>
                </c:pt>
                <c:pt idx="244">
                  <c:v>6</c:v>
                </c:pt>
                <c:pt idx="245">
                  <c:v>103</c:v>
                </c:pt>
                <c:pt idx="246">
                  <c:v>33</c:v>
                </c:pt>
                <c:pt idx="247">
                  <c:v>78</c:v>
                </c:pt>
                <c:pt idx="248">
                  <c:v>36</c:v>
                </c:pt>
                <c:pt idx="249">
                  <c:v>29</c:v>
                </c:pt>
                <c:pt idx="250">
                  <c:v>0</c:v>
                </c:pt>
                <c:pt idx="251">
                  <c:v>130</c:v>
                </c:pt>
                <c:pt idx="252">
                  <c:v>22</c:v>
                </c:pt>
                <c:pt idx="253">
                  <c:v>75</c:v>
                </c:pt>
                <c:pt idx="254">
                  <c:v>18</c:v>
                </c:pt>
                <c:pt idx="255">
                  <c:v>152</c:v>
                </c:pt>
                <c:pt idx="256">
                  <c:v>48</c:v>
                </c:pt>
                <c:pt idx="257">
                  <c:v>217</c:v>
                </c:pt>
                <c:pt idx="258">
                  <c:v>113</c:v>
                </c:pt>
                <c:pt idx="259">
                  <c:v>342</c:v>
                </c:pt>
                <c:pt idx="260">
                  <c:v>22</c:v>
                </c:pt>
                <c:pt idx="261">
                  <c:v>246</c:v>
                </c:pt>
                <c:pt idx="262">
                  <c:v>192</c:v>
                </c:pt>
                <c:pt idx="263">
                  <c:v>392</c:v>
                </c:pt>
                <c:pt idx="264">
                  <c:v>19</c:v>
                </c:pt>
                <c:pt idx="265">
                  <c:v>534</c:v>
                </c:pt>
                <c:pt idx="266">
                  <c:v>151</c:v>
                </c:pt>
                <c:pt idx="267">
                  <c:v>279</c:v>
                </c:pt>
                <c:pt idx="268">
                  <c:v>198</c:v>
                </c:pt>
                <c:pt idx="269">
                  <c:v>643</c:v>
                </c:pt>
                <c:pt idx="270">
                  <c:v>298</c:v>
                </c:pt>
                <c:pt idx="271">
                  <c:v>627</c:v>
                </c:pt>
                <c:pt idx="272">
                  <c:v>142</c:v>
                </c:pt>
                <c:pt idx="273">
                  <c:v>654</c:v>
                </c:pt>
                <c:pt idx="274">
                  <c:v>381</c:v>
                </c:pt>
                <c:pt idx="275">
                  <c:v>259</c:v>
                </c:pt>
                <c:pt idx="276">
                  <c:v>1187</c:v>
                </c:pt>
                <c:pt idx="277">
                  <c:v>435</c:v>
                </c:pt>
                <c:pt idx="278">
                  <c:v>933</c:v>
                </c:pt>
                <c:pt idx="279">
                  <c:v>511</c:v>
                </c:pt>
                <c:pt idx="280">
                  <c:v>1220</c:v>
                </c:pt>
                <c:pt idx="281">
                  <c:v>351</c:v>
                </c:pt>
                <c:pt idx="282">
                  <c:v>885</c:v>
                </c:pt>
                <c:pt idx="283">
                  <c:v>691</c:v>
                </c:pt>
                <c:pt idx="284">
                  <c:v>1890</c:v>
                </c:pt>
                <c:pt idx="285">
                  <c:v>126</c:v>
                </c:pt>
                <c:pt idx="286">
                  <c:v>2125</c:v>
                </c:pt>
                <c:pt idx="287">
                  <c:v>600</c:v>
                </c:pt>
                <c:pt idx="288">
                  <c:v>2801</c:v>
                </c:pt>
                <c:pt idx="289">
                  <c:v>1172</c:v>
                </c:pt>
                <c:pt idx="290">
                  <c:v>2916</c:v>
                </c:pt>
                <c:pt idx="291">
                  <c:v>1107</c:v>
                </c:pt>
                <c:pt idx="292">
                  <c:v>1770</c:v>
                </c:pt>
                <c:pt idx="293">
                  <c:v>842</c:v>
                </c:pt>
                <c:pt idx="294">
                  <c:v>4558</c:v>
                </c:pt>
                <c:pt idx="295">
                  <c:v>1745</c:v>
                </c:pt>
                <c:pt idx="296">
                  <c:v>1242</c:v>
                </c:pt>
                <c:pt idx="297">
                  <c:v>1765</c:v>
                </c:pt>
                <c:pt idx="298">
                  <c:v>4582</c:v>
                </c:pt>
                <c:pt idx="299">
                  <c:v>0</c:v>
                </c:pt>
                <c:pt idx="300">
                  <c:v>4525</c:v>
                </c:pt>
                <c:pt idx="301">
                  <c:v>1849</c:v>
                </c:pt>
                <c:pt idx="302">
                  <c:v>6642</c:v>
                </c:pt>
                <c:pt idx="303">
                  <c:v>1828</c:v>
                </c:pt>
                <c:pt idx="304">
                  <c:v>6031</c:v>
                </c:pt>
                <c:pt idx="305">
                  <c:v>2554</c:v>
                </c:pt>
                <c:pt idx="306">
                  <c:v>8265</c:v>
                </c:pt>
                <c:pt idx="307">
                  <c:v>325</c:v>
                </c:pt>
                <c:pt idx="308">
                  <c:v>9666</c:v>
                </c:pt>
                <c:pt idx="309">
                  <c:v>2342</c:v>
                </c:pt>
                <c:pt idx="310">
                  <c:v>4158</c:v>
                </c:pt>
                <c:pt idx="311">
                  <c:v>4132</c:v>
                </c:pt>
                <c:pt idx="312">
                  <c:v>11292</c:v>
                </c:pt>
                <c:pt idx="313">
                  <c:v>3728</c:v>
                </c:pt>
                <c:pt idx="314">
                  <c:v>9380</c:v>
                </c:pt>
                <c:pt idx="315">
                  <c:v>3968</c:v>
                </c:pt>
                <c:pt idx="316">
                  <c:v>12182</c:v>
                </c:pt>
                <c:pt idx="317">
                  <c:v>4975</c:v>
                </c:pt>
                <c:pt idx="318">
                  <c:v>16334</c:v>
                </c:pt>
                <c:pt idx="319">
                  <c:v>5867</c:v>
                </c:pt>
                <c:pt idx="320">
                  <c:v>18276</c:v>
                </c:pt>
                <c:pt idx="321">
                  <c:v>538</c:v>
                </c:pt>
                <c:pt idx="322">
                  <c:v>17300</c:v>
                </c:pt>
                <c:pt idx="323">
                  <c:v>8130</c:v>
                </c:pt>
                <c:pt idx="324">
                  <c:v>5633</c:v>
                </c:pt>
                <c:pt idx="325">
                  <c:v>9080</c:v>
                </c:pt>
                <c:pt idx="326">
                  <c:v>8431</c:v>
                </c:pt>
                <c:pt idx="327">
                  <c:v>23139</c:v>
                </c:pt>
                <c:pt idx="328">
                  <c:v>1119</c:v>
                </c:pt>
                <c:pt idx="329">
                  <c:v>24579</c:v>
                </c:pt>
                <c:pt idx="330">
                  <c:v>8535</c:v>
                </c:pt>
                <c:pt idx="331">
                  <c:v>31017</c:v>
                </c:pt>
                <c:pt idx="332">
                  <c:v>11327</c:v>
                </c:pt>
                <c:pt idx="333">
                  <c:v>29147</c:v>
                </c:pt>
                <c:pt idx="334">
                  <c:v>11727</c:v>
                </c:pt>
                <c:pt idx="335">
                  <c:v>22090</c:v>
                </c:pt>
                <c:pt idx="336">
                  <c:v>10781</c:v>
                </c:pt>
                <c:pt idx="337">
                  <c:v>40907</c:v>
                </c:pt>
                <c:pt idx="338">
                  <c:v>14859</c:v>
                </c:pt>
                <c:pt idx="339">
                  <c:v>16122</c:v>
                </c:pt>
                <c:pt idx="340">
                  <c:v>14064</c:v>
                </c:pt>
                <c:pt idx="341">
                  <c:v>41272</c:v>
                </c:pt>
                <c:pt idx="342">
                  <c:v>1505</c:v>
                </c:pt>
                <c:pt idx="343">
                  <c:v>54307</c:v>
                </c:pt>
                <c:pt idx="344">
                  <c:v>20338</c:v>
                </c:pt>
                <c:pt idx="345">
                  <c:v>50535</c:v>
                </c:pt>
                <c:pt idx="346">
                  <c:v>18823</c:v>
                </c:pt>
                <c:pt idx="347">
                  <c:v>57187</c:v>
                </c:pt>
                <c:pt idx="348">
                  <c:v>18707</c:v>
                </c:pt>
                <c:pt idx="349">
                  <c:v>47042</c:v>
                </c:pt>
                <c:pt idx="350">
                  <c:v>2396</c:v>
                </c:pt>
                <c:pt idx="351">
                  <c:v>71826</c:v>
                </c:pt>
                <c:pt idx="352">
                  <c:v>21688</c:v>
                </c:pt>
                <c:pt idx="353">
                  <c:v>29806</c:v>
                </c:pt>
                <c:pt idx="354">
                  <c:v>26582</c:v>
                </c:pt>
                <c:pt idx="355">
                  <c:v>80086</c:v>
                </c:pt>
                <c:pt idx="356">
                  <c:v>28496</c:v>
                </c:pt>
                <c:pt idx="357">
                  <c:v>62374</c:v>
                </c:pt>
                <c:pt idx="358">
                  <c:v>25471</c:v>
                </c:pt>
                <c:pt idx="359">
                  <c:v>87132</c:v>
                </c:pt>
                <c:pt idx="360">
                  <c:v>36634</c:v>
                </c:pt>
                <c:pt idx="361">
                  <c:v>102122</c:v>
                </c:pt>
                <c:pt idx="362">
                  <c:v>33793</c:v>
                </c:pt>
                <c:pt idx="363">
                  <c:v>113756</c:v>
                </c:pt>
                <c:pt idx="364">
                  <c:v>4370</c:v>
                </c:pt>
                <c:pt idx="365">
                  <c:v>109188</c:v>
                </c:pt>
                <c:pt idx="366">
                  <c:v>40070</c:v>
                </c:pt>
                <c:pt idx="367">
                  <c:v>45793</c:v>
                </c:pt>
                <c:pt idx="368">
                  <c:v>44311</c:v>
                </c:pt>
                <c:pt idx="369">
                  <c:v>130880</c:v>
                </c:pt>
                <c:pt idx="370">
                  <c:v>39189</c:v>
                </c:pt>
                <c:pt idx="371">
                  <c:v>92242</c:v>
                </c:pt>
                <c:pt idx="372">
                  <c:v>53906</c:v>
                </c:pt>
                <c:pt idx="373">
                  <c:v>159174</c:v>
                </c:pt>
                <c:pt idx="374">
                  <c:v>49028</c:v>
                </c:pt>
                <c:pt idx="375">
                  <c:v>57303</c:v>
                </c:pt>
                <c:pt idx="376">
                  <c:v>159814</c:v>
                </c:pt>
                <c:pt idx="377">
                  <c:v>60243</c:v>
                </c:pt>
                <c:pt idx="378">
                  <c:v>115367</c:v>
                </c:pt>
                <c:pt idx="379">
                  <c:v>55569</c:v>
                </c:pt>
                <c:pt idx="380">
                  <c:v>196144</c:v>
                </c:pt>
                <c:pt idx="381">
                  <c:v>66146</c:v>
                </c:pt>
                <c:pt idx="382">
                  <c:v>74763</c:v>
                </c:pt>
                <c:pt idx="383">
                  <c:v>63418</c:v>
                </c:pt>
                <c:pt idx="384">
                  <c:v>195298</c:v>
                </c:pt>
                <c:pt idx="385">
                  <c:v>6774</c:v>
                </c:pt>
                <c:pt idx="386">
                  <c:v>228518</c:v>
                </c:pt>
                <c:pt idx="387">
                  <c:v>88348</c:v>
                </c:pt>
                <c:pt idx="388">
                  <c:v>224054</c:v>
                </c:pt>
                <c:pt idx="389">
                  <c:v>76531</c:v>
                </c:pt>
                <c:pt idx="390">
                  <c:v>236276</c:v>
                </c:pt>
                <c:pt idx="391">
                  <c:v>80715</c:v>
                </c:pt>
                <c:pt idx="392">
                  <c:v>196434</c:v>
                </c:pt>
                <c:pt idx="393">
                  <c:v>96735</c:v>
                </c:pt>
                <c:pt idx="394">
                  <c:v>264425</c:v>
                </c:pt>
                <c:pt idx="395">
                  <c:v>89005</c:v>
                </c:pt>
                <c:pt idx="396">
                  <c:v>130359</c:v>
                </c:pt>
                <c:pt idx="397">
                  <c:v>85601</c:v>
                </c:pt>
                <c:pt idx="398">
                  <c:v>310726</c:v>
                </c:pt>
                <c:pt idx="399">
                  <c:v>0</c:v>
                </c:pt>
                <c:pt idx="400">
                  <c:v>224739</c:v>
                </c:pt>
                <c:pt idx="401">
                  <c:v>100967</c:v>
                </c:pt>
                <c:pt idx="402">
                  <c:v>318740</c:v>
                </c:pt>
                <c:pt idx="403">
                  <c:v>119610</c:v>
                </c:pt>
                <c:pt idx="404">
                  <c:v>347764</c:v>
                </c:pt>
                <c:pt idx="405">
                  <c:v>122353</c:v>
                </c:pt>
                <c:pt idx="406">
                  <c:v>379376</c:v>
                </c:pt>
                <c:pt idx="407">
                  <c:v>14006</c:v>
                </c:pt>
                <c:pt idx="408">
                  <c:v>362884</c:v>
                </c:pt>
                <c:pt idx="409">
                  <c:v>133581</c:v>
                </c:pt>
                <c:pt idx="410">
                  <c:v>149188</c:v>
                </c:pt>
                <c:pt idx="411">
                  <c:v>129221</c:v>
                </c:pt>
                <c:pt idx="412">
                  <c:v>399966</c:v>
                </c:pt>
                <c:pt idx="413">
                  <c:v>131580</c:v>
                </c:pt>
                <c:pt idx="414">
                  <c:v>281377</c:v>
                </c:pt>
                <c:pt idx="415">
                  <c:v>147111</c:v>
                </c:pt>
                <c:pt idx="416">
                  <c:v>461309</c:v>
                </c:pt>
                <c:pt idx="417">
                  <c:v>153499</c:v>
                </c:pt>
                <c:pt idx="418">
                  <c:v>463880</c:v>
                </c:pt>
                <c:pt idx="419">
                  <c:v>140706</c:v>
                </c:pt>
                <c:pt idx="420">
                  <c:v>468103</c:v>
                </c:pt>
                <c:pt idx="421">
                  <c:v>23499</c:v>
                </c:pt>
                <c:pt idx="422">
                  <c:v>506201</c:v>
                </c:pt>
                <c:pt idx="423">
                  <c:v>163660</c:v>
                </c:pt>
                <c:pt idx="424">
                  <c:v>174607</c:v>
                </c:pt>
                <c:pt idx="425">
                  <c:v>211405</c:v>
                </c:pt>
                <c:pt idx="426">
                  <c:v>165742</c:v>
                </c:pt>
                <c:pt idx="427">
                  <c:v>494235</c:v>
                </c:pt>
                <c:pt idx="428">
                  <c:v>18489</c:v>
                </c:pt>
                <c:pt idx="429">
                  <c:v>574501</c:v>
                </c:pt>
                <c:pt idx="430">
                  <c:v>205036</c:v>
                </c:pt>
                <c:pt idx="431">
                  <c:v>536654</c:v>
                </c:pt>
                <c:pt idx="432">
                  <c:v>185997</c:v>
                </c:pt>
                <c:pt idx="433">
                  <c:v>567807</c:v>
                </c:pt>
                <c:pt idx="434">
                  <c:v>189559</c:v>
                </c:pt>
                <c:pt idx="435">
                  <c:v>442425</c:v>
                </c:pt>
                <c:pt idx="436">
                  <c:v>215971</c:v>
                </c:pt>
                <c:pt idx="437">
                  <c:v>618249</c:v>
                </c:pt>
                <c:pt idx="438">
                  <c:v>200911</c:v>
                </c:pt>
                <c:pt idx="439">
                  <c:v>270058</c:v>
                </c:pt>
                <c:pt idx="440">
                  <c:v>193157</c:v>
                </c:pt>
                <c:pt idx="441">
                  <c:v>677106</c:v>
                </c:pt>
                <c:pt idx="442">
                  <c:v>27879</c:v>
                </c:pt>
                <c:pt idx="443">
                  <c:v>649312</c:v>
                </c:pt>
                <c:pt idx="444">
                  <c:v>238314</c:v>
                </c:pt>
                <c:pt idx="445">
                  <c:v>660942</c:v>
                </c:pt>
                <c:pt idx="446">
                  <c:v>211307</c:v>
                </c:pt>
                <c:pt idx="447">
                  <c:v>697745</c:v>
                </c:pt>
                <c:pt idx="448">
                  <c:v>247718</c:v>
                </c:pt>
                <c:pt idx="449">
                  <c:v>484234</c:v>
                </c:pt>
                <c:pt idx="450">
                  <c:v>26683</c:v>
                </c:pt>
                <c:pt idx="451">
                  <c:v>703064</c:v>
                </c:pt>
                <c:pt idx="452">
                  <c:v>247268</c:v>
                </c:pt>
                <c:pt idx="453">
                  <c:v>289598</c:v>
                </c:pt>
                <c:pt idx="454">
                  <c:v>247898</c:v>
                </c:pt>
                <c:pt idx="455">
                  <c:v>730175</c:v>
                </c:pt>
                <c:pt idx="456">
                  <c:v>231990</c:v>
                </c:pt>
                <c:pt idx="457">
                  <c:v>503916</c:v>
                </c:pt>
                <c:pt idx="458">
                  <c:v>275519</c:v>
                </c:pt>
                <c:pt idx="459">
                  <c:v>781833</c:v>
                </c:pt>
                <c:pt idx="460">
                  <c:v>242836</c:v>
                </c:pt>
                <c:pt idx="461">
                  <c:v>782508</c:v>
                </c:pt>
                <c:pt idx="462">
                  <c:v>244853</c:v>
                </c:pt>
                <c:pt idx="463">
                  <c:v>764800</c:v>
                </c:pt>
                <c:pt idx="464">
                  <c:v>31516</c:v>
                </c:pt>
                <c:pt idx="465">
                  <c:v>812874</c:v>
                </c:pt>
                <c:pt idx="466">
                  <c:v>295458</c:v>
                </c:pt>
                <c:pt idx="467">
                  <c:v>360136</c:v>
                </c:pt>
                <c:pt idx="468">
                  <c:v>239715</c:v>
                </c:pt>
                <c:pt idx="469">
                  <c:v>759685</c:v>
                </c:pt>
                <c:pt idx="470">
                  <c:v>298737</c:v>
                </c:pt>
                <c:pt idx="471">
                  <c:v>602890</c:v>
                </c:pt>
                <c:pt idx="472">
                  <c:v>277877</c:v>
                </c:pt>
                <c:pt idx="473">
                  <c:v>815173</c:v>
                </c:pt>
                <c:pt idx="474">
                  <c:v>255332</c:v>
                </c:pt>
                <c:pt idx="475">
                  <c:v>279708</c:v>
                </c:pt>
                <c:pt idx="476">
                  <c:v>783405</c:v>
                </c:pt>
                <c:pt idx="477">
                  <c:v>261682</c:v>
                </c:pt>
                <c:pt idx="478">
                  <c:v>608511</c:v>
                </c:pt>
                <c:pt idx="479">
                  <c:v>290012</c:v>
                </c:pt>
                <c:pt idx="480">
                  <c:v>856664</c:v>
                </c:pt>
                <c:pt idx="481">
                  <c:v>285647</c:v>
                </c:pt>
                <c:pt idx="482">
                  <c:v>370612</c:v>
                </c:pt>
                <c:pt idx="483">
                  <c:v>269828</c:v>
                </c:pt>
                <c:pt idx="484">
                  <c:v>875873</c:v>
                </c:pt>
                <c:pt idx="485">
                  <c:v>42130</c:v>
                </c:pt>
                <c:pt idx="486">
                  <c:v>856242</c:v>
                </c:pt>
                <c:pt idx="487">
                  <c:v>271969</c:v>
                </c:pt>
                <c:pt idx="488">
                  <c:v>792520</c:v>
                </c:pt>
                <c:pt idx="489">
                  <c:v>267834</c:v>
                </c:pt>
                <c:pt idx="490">
                  <c:v>840377</c:v>
                </c:pt>
                <c:pt idx="491">
                  <c:v>281724</c:v>
                </c:pt>
                <c:pt idx="492">
                  <c:v>605902</c:v>
                </c:pt>
                <c:pt idx="493">
                  <c:v>285699</c:v>
                </c:pt>
                <c:pt idx="494">
                  <c:v>879449</c:v>
                </c:pt>
                <c:pt idx="495">
                  <c:v>272999</c:v>
                </c:pt>
                <c:pt idx="496">
                  <c:v>328883</c:v>
                </c:pt>
                <c:pt idx="497">
                  <c:v>304892</c:v>
                </c:pt>
                <c:pt idx="498">
                  <c:v>816517</c:v>
                </c:pt>
                <c:pt idx="499">
                  <c:v>0</c:v>
                </c:pt>
                <c:pt idx="500">
                  <c:v>563517</c:v>
                </c:pt>
                <c:pt idx="501">
                  <c:v>285711</c:v>
                </c:pt>
                <c:pt idx="502">
                  <c:v>812880</c:v>
                </c:pt>
                <c:pt idx="503">
                  <c:v>259694</c:v>
                </c:pt>
                <c:pt idx="504">
                  <c:v>838295</c:v>
                </c:pt>
                <c:pt idx="505">
                  <c:v>222585</c:v>
                </c:pt>
                <c:pt idx="506">
                  <c:v>773655</c:v>
                </c:pt>
                <c:pt idx="507">
                  <c:v>26687</c:v>
                </c:pt>
                <c:pt idx="508">
                  <c:v>807542</c:v>
                </c:pt>
                <c:pt idx="509">
                  <c:v>307738</c:v>
                </c:pt>
                <c:pt idx="510">
                  <c:v>374239</c:v>
                </c:pt>
                <c:pt idx="511">
                  <c:v>241815</c:v>
                </c:pt>
                <c:pt idx="512">
                  <c:v>753259</c:v>
                </c:pt>
                <c:pt idx="513">
                  <c:v>278635</c:v>
                </c:pt>
                <c:pt idx="514">
                  <c:v>571618</c:v>
                </c:pt>
                <c:pt idx="515">
                  <c:v>284321</c:v>
                </c:pt>
                <c:pt idx="516">
                  <c:v>717639</c:v>
                </c:pt>
                <c:pt idx="517">
                  <c:v>200921</c:v>
                </c:pt>
                <c:pt idx="518">
                  <c:v>719045</c:v>
                </c:pt>
                <c:pt idx="519">
                  <c:v>243422</c:v>
                </c:pt>
                <c:pt idx="520">
                  <c:v>729203</c:v>
                </c:pt>
                <c:pt idx="521">
                  <c:v>17693</c:v>
                </c:pt>
                <c:pt idx="522">
                  <c:v>739977</c:v>
                </c:pt>
                <c:pt idx="523">
                  <c:v>291823</c:v>
                </c:pt>
                <c:pt idx="524">
                  <c:v>255642</c:v>
                </c:pt>
                <c:pt idx="525">
                  <c:v>287065</c:v>
                </c:pt>
                <c:pt idx="526">
                  <c:v>240966</c:v>
                </c:pt>
                <c:pt idx="527">
                  <c:v>750517</c:v>
                </c:pt>
                <c:pt idx="528">
                  <c:v>40351</c:v>
                </c:pt>
                <c:pt idx="529">
                  <c:v>684856</c:v>
                </c:pt>
                <c:pt idx="530">
                  <c:v>186745</c:v>
                </c:pt>
                <c:pt idx="531">
                  <c:v>623538</c:v>
                </c:pt>
                <c:pt idx="532">
                  <c:v>220819</c:v>
                </c:pt>
                <c:pt idx="533">
                  <c:v>622083</c:v>
                </c:pt>
                <c:pt idx="534">
                  <c:v>205400</c:v>
                </c:pt>
                <c:pt idx="535">
                  <c:v>459370</c:v>
                </c:pt>
                <c:pt idx="536">
                  <c:v>204741</c:v>
                </c:pt>
                <c:pt idx="537">
                  <c:v>665981</c:v>
                </c:pt>
                <c:pt idx="538">
                  <c:v>212346</c:v>
                </c:pt>
                <c:pt idx="539">
                  <c:v>242377</c:v>
                </c:pt>
                <c:pt idx="540">
                  <c:v>235094</c:v>
                </c:pt>
                <c:pt idx="541">
                  <c:v>574523</c:v>
                </c:pt>
                <c:pt idx="542">
                  <c:v>30391</c:v>
                </c:pt>
                <c:pt idx="543">
                  <c:v>583672</c:v>
                </c:pt>
                <c:pt idx="544">
                  <c:v>140759</c:v>
                </c:pt>
                <c:pt idx="545">
                  <c:v>535515</c:v>
                </c:pt>
                <c:pt idx="546">
                  <c:v>198603</c:v>
                </c:pt>
                <c:pt idx="547">
                  <c:v>512559</c:v>
                </c:pt>
                <c:pt idx="548">
                  <c:v>156014</c:v>
                </c:pt>
                <c:pt idx="549">
                  <c:v>342339</c:v>
                </c:pt>
                <c:pt idx="550">
                  <c:v>10886</c:v>
                </c:pt>
                <c:pt idx="551">
                  <c:v>510338</c:v>
                </c:pt>
                <c:pt idx="552">
                  <c:v>233891</c:v>
                </c:pt>
                <c:pt idx="553">
                  <c:v>240297</c:v>
                </c:pt>
                <c:pt idx="554">
                  <c:v>130595</c:v>
                </c:pt>
                <c:pt idx="555">
                  <c:v>474642</c:v>
                </c:pt>
                <c:pt idx="556">
                  <c:v>191586</c:v>
                </c:pt>
                <c:pt idx="557">
                  <c:v>350893</c:v>
                </c:pt>
                <c:pt idx="558">
                  <c:v>159990</c:v>
                </c:pt>
                <c:pt idx="559">
                  <c:v>394440</c:v>
                </c:pt>
                <c:pt idx="560">
                  <c:v>113192</c:v>
                </c:pt>
                <c:pt idx="561">
                  <c:v>433094</c:v>
                </c:pt>
                <c:pt idx="562">
                  <c:v>118574</c:v>
                </c:pt>
                <c:pt idx="563">
                  <c:v>408137</c:v>
                </c:pt>
                <c:pt idx="564">
                  <c:v>7542</c:v>
                </c:pt>
                <c:pt idx="565">
                  <c:v>391733</c:v>
                </c:pt>
                <c:pt idx="566">
                  <c:v>166454</c:v>
                </c:pt>
                <c:pt idx="567">
                  <c:v>180343</c:v>
                </c:pt>
                <c:pt idx="568">
                  <c:v>123989</c:v>
                </c:pt>
                <c:pt idx="569">
                  <c:v>388479</c:v>
                </c:pt>
                <c:pt idx="570">
                  <c:v>136566</c:v>
                </c:pt>
                <c:pt idx="571">
                  <c:v>270678</c:v>
                </c:pt>
                <c:pt idx="572">
                  <c:v>118997</c:v>
                </c:pt>
                <c:pt idx="573">
                  <c:v>281472</c:v>
                </c:pt>
                <c:pt idx="574">
                  <c:v>80957</c:v>
                </c:pt>
                <c:pt idx="575">
                  <c:v>110669</c:v>
                </c:pt>
                <c:pt idx="576">
                  <c:v>303754</c:v>
                </c:pt>
                <c:pt idx="577">
                  <c:v>92767</c:v>
                </c:pt>
                <c:pt idx="578">
                  <c:v>223288</c:v>
                </c:pt>
                <c:pt idx="579">
                  <c:v>90518</c:v>
                </c:pt>
                <c:pt idx="580">
                  <c:v>339083</c:v>
                </c:pt>
                <c:pt idx="581">
                  <c:v>100786</c:v>
                </c:pt>
                <c:pt idx="582">
                  <c:v>96716</c:v>
                </c:pt>
                <c:pt idx="583">
                  <c:v>113998</c:v>
                </c:pt>
                <c:pt idx="584">
                  <c:v>270615</c:v>
                </c:pt>
                <c:pt idx="585">
                  <c:v>15184</c:v>
                </c:pt>
                <c:pt idx="586">
                  <c:v>250296</c:v>
                </c:pt>
                <c:pt idx="587">
                  <c:v>49747</c:v>
                </c:pt>
                <c:pt idx="588">
                  <c:v>227619</c:v>
                </c:pt>
                <c:pt idx="589">
                  <c:v>86779</c:v>
                </c:pt>
                <c:pt idx="590">
                  <c:v>214645</c:v>
                </c:pt>
                <c:pt idx="591">
                  <c:v>62276</c:v>
                </c:pt>
                <c:pt idx="592">
                  <c:v>146431</c:v>
                </c:pt>
                <c:pt idx="593">
                  <c:v>54921</c:v>
                </c:pt>
                <c:pt idx="594">
                  <c:v>237630</c:v>
                </c:pt>
                <c:pt idx="595">
                  <c:v>81726</c:v>
                </c:pt>
                <c:pt idx="596">
                  <c:v>68296</c:v>
                </c:pt>
                <c:pt idx="597">
                  <c:v>78334</c:v>
                </c:pt>
                <c:pt idx="598">
                  <c:v>178359</c:v>
                </c:pt>
                <c:pt idx="599">
                  <c:v>0</c:v>
                </c:pt>
                <c:pt idx="600">
                  <c:v>136498</c:v>
                </c:pt>
                <c:pt idx="601">
                  <c:v>64824</c:v>
                </c:pt>
                <c:pt idx="602">
                  <c:v>133458</c:v>
                </c:pt>
                <c:pt idx="603">
                  <c:v>31384</c:v>
                </c:pt>
                <c:pt idx="604">
                  <c:v>158038</c:v>
                </c:pt>
                <c:pt idx="605">
                  <c:v>44635</c:v>
                </c:pt>
                <c:pt idx="606">
                  <c:v>143708</c:v>
                </c:pt>
                <c:pt idx="607">
                  <c:v>1357</c:v>
                </c:pt>
                <c:pt idx="608">
                  <c:v>130912</c:v>
                </c:pt>
                <c:pt idx="609">
                  <c:v>69819</c:v>
                </c:pt>
                <c:pt idx="610">
                  <c:v>61543</c:v>
                </c:pt>
                <c:pt idx="611">
                  <c:v>35587</c:v>
                </c:pt>
                <c:pt idx="612">
                  <c:v>129821</c:v>
                </c:pt>
                <c:pt idx="613">
                  <c:v>52036</c:v>
                </c:pt>
                <c:pt idx="614">
                  <c:v>90262</c:v>
                </c:pt>
                <c:pt idx="615">
                  <c:v>32765</c:v>
                </c:pt>
                <c:pt idx="616">
                  <c:v>80397</c:v>
                </c:pt>
                <c:pt idx="617">
                  <c:v>23141</c:v>
                </c:pt>
                <c:pt idx="618">
                  <c:v>108221</c:v>
                </c:pt>
                <c:pt idx="619">
                  <c:v>19788</c:v>
                </c:pt>
                <c:pt idx="620">
                  <c:v>94971</c:v>
                </c:pt>
                <c:pt idx="621">
                  <c:v>877</c:v>
                </c:pt>
                <c:pt idx="622">
                  <c:v>76756</c:v>
                </c:pt>
                <c:pt idx="623">
                  <c:v>45009</c:v>
                </c:pt>
                <c:pt idx="624">
                  <c:v>30035</c:v>
                </c:pt>
                <c:pt idx="625">
                  <c:v>27901</c:v>
                </c:pt>
                <c:pt idx="626">
                  <c:v>36086</c:v>
                </c:pt>
                <c:pt idx="627">
                  <c:v>71896</c:v>
                </c:pt>
                <c:pt idx="628">
                  <c:v>5055</c:v>
                </c:pt>
                <c:pt idx="629">
                  <c:v>68720</c:v>
                </c:pt>
                <c:pt idx="630">
                  <c:v>10515</c:v>
                </c:pt>
                <c:pt idx="631">
                  <c:v>53545</c:v>
                </c:pt>
                <c:pt idx="632">
                  <c:v>21485</c:v>
                </c:pt>
                <c:pt idx="633">
                  <c:v>57148</c:v>
                </c:pt>
                <c:pt idx="634">
                  <c:v>14535</c:v>
                </c:pt>
                <c:pt idx="635">
                  <c:v>37414</c:v>
                </c:pt>
                <c:pt idx="636">
                  <c:v>11726</c:v>
                </c:pt>
                <c:pt idx="637">
                  <c:v>63534</c:v>
                </c:pt>
                <c:pt idx="638">
                  <c:v>19634</c:v>
                </c:pt>
                <c:pt idx="639">
                  <c:v>12476</c:v>
                </c:pt>
                <c:pt idx="640">
                  <c:v>19972</c:v>
                </c:pt>
                <c:pt idx="641">
                  <c:v>42937</c:v>
                </c:pt>
                <c:pt idx="642">
                  <c:v>2785</c:v>
                </c:pt>
                <c:pt idx="643">
                  <c:v>42400</c:v>
                </c:pt>
                <c:pt idx="644">
                  <c:v>5717</c:v>
                </c:pt>
                <c:pt idx="645">
                  <c:v>26933</c:v>
                </c:pt>
                <c:pt idx="646">
                  <c:v>13159</c:v>
                </c:pt>
                <c:pt idx="647">
                  <c:v>31379</c:v>
                </c:pt>
                <c:pt idx="648">
                  <c:v>8010</c:v>
                </c:pt>
                <c:pt idx="649">
                  <c:v>22386</c:v>
                </c:pt>
                <c:pt idx="650">
                  <c:v>188</c:v>
                </c:pt>
                <c:pt idx="651">
                  <c:v>23541</c:v>
                </c:pt>
                <c:pt idx="652">
                  <c:v>13909</c:v>
                </c:pt>
                <c:pt idx="653">
                  <c:v>12497</c:v>
                </c:pt>
                <c:pt idx="654">
                  <c:v>7440</c:v>
                </c:pt>
                <c:pt idx="655">
                  <c:v>24383</c:v>
                </c:pt>
                <c:pt idx="656">
                  <c:v>9470</c:v>
                </c:pt>
                <c:pt idx="657">
                  <c:v>17382</c:v>
                </c:pt>
                <c:pt idx="658">
                  <c:v>6632</c:v>
                </c:pt>
                <c:pt idx="659">
                  <c:v>12146</c:v>
                </c:pt>
                <c:pt idx="660">
                  <c:v>2566</c:v>
                </c:pt>
                <c:pt idx="661">
                  <c:v>18935</c:v>
                </c:pt>
                <c:pt idx="662">
                  <c:v>3401</c:v>
                </c:pt>
                <c:pt idx="663">
                  <c:v>16707</c:v>
                </c:pt>
                <c:pt idx="664">
                  <c:v>49</c:v>
                </c:pt>
                <c:pt idx="665">
                  <c:v>11571</c:v>
                </c:pt>
                <c:pt idx="666">
                  <c:v>9987</c:v>
                </c:pt>
                <c:pt idx="667">
                  <c:v>5551</c:v>
                </c:pt>
                <c:pt idx="668">
                  <c:v>2658</c:v>
                </c:pt>
                <c:pt idx="669">
                  <c:v>13054</c:v>
                </c:pt>
                <c:pt idx="670">
                  <c:v>5443</c:v>
                </c:pt>
                <c:pt idx="671">
                  <c:v>7816</c:v>
                </c:pt>
                <c:pt idx="672">
                  <c:v>2586</c:v>
                </c:pt>
                <c:pt idx="673">
                  <c:v>7025</c:v>
                </c:pt>
                <c:pt idx="674">
                  <c:v>1517</c:v>
                </c:pt>
                <c:pt idx="675">
                  <c:v>3085</c:v>
                </c:pt>
                <c:pt idx="676">
                  <c:v>8398</c:v>
                </c:pt>
                <c:pt idx="677">
                  <c:v>2104</c:v>
                </c:pt>
                <c:pt idx="678">
                  <c:v>5198</c:v>
                </c:pt>
                <c:pt idx="679">
                  <c:v>1233</c:v>
                </c:pt>
                <c:pt idx="680">
                  <c:v>8199</c:v>
                </c:pt>
                <c:pt idx="681">
                  <c:v>2599</c:v>
                </c:pt>
                <c:pt idx="682">
                  <c:v>1540</c:v>
                </c:pt>
                <c:pt idx="683">
                  <c:v>2894</c:v>
                </c:pt>
                <c:pt idx="684">
                  <c:v>5102</c:v>
                </c:pt>
                <c:pt idx="685">
                  <c:v>423</c:v>
                </c:pt>
                <c:pt idx="686">
                  <c:v>5416</c:v>
                </c:pt>
                <c:pt idx="687">
                  <c:v>546</c:v>
                </c:pt>
                <c:pt idx="688">
                  <c:v>2654</c:v>
                </c:pt>
                <c:pt idx="689">
                  <c:v>1387</c:v>
                </c:pt>
                <c:pt idx="690">
                  <c:v>3886</c:v>
                </c:pt>
                <c:pt idx="691">
                  <c:v>817</c:v>
                </c:pt>
                <c:pt idx="692">
                  <c:v>2745</c:v>
                </c:pt>
                <c:pt idx="693">
                  <c:v>651</c:v>
                </c:pt>
                <c:pt idx="694">
                  <c:v>3703</c:v>
                </c:pt>
                <c:pt idx="695">
                  <c:v>1150</c:v>
                </c:pt>
                <c:pt idx="696">
                  <c:v>746</c:v>
                </c:pt>
                <c:pt idx="697">
                  <c:v>1158</c:v>
                </c:pt>
                <c:pt idx="698">
                  <c:v>2538</c:v>
                </c:pt>
                <c:pt idx="699">
                  <c:v>0</c:v>
                </c:pt>
                <c:pt idx="700">
                  <c:v>1827</c:v>
                </c:pt>
                <c:pt idx="701">
                  <c:v>524</c:v>
                </c:pt>
                <c:pt idx="702">
                  <c:v>993</c:v>
                </c:pt>
                <c:pt idx="703">
                  <c:v>196</c:v>
                </c:pt>
                <c:pt idx="704">
                  <c:v>2000</c:v>
                </c:pt>
                <c:pt idx="705">
                  <c:v>204</c:v>
                </c:pt>
                <c:pt idx="706">
                  <c:v>1613</c:v>
                </c:pt>
                <c:pt idx="707">
                  <c:v>0</c:v>
                </c:pt>
                <c:pt idx="708">
                  <c:v>775</c:v>
                </c:pt>
                <c:pt idx="709">
                  <c:v>887</c:v>
                </c:pt>
                <c:pt idx="710">
                  <c:v>488</c:v>
                </c:pt>
                <c:pt idx="711">
                  <c:v>264</c:v>
                </c:pt>
                <c:pt idx="712">
                  <c:v>1091</c:v>
                </c:pt>
                <c:pt idx="713">
                  <c:v>412</c:v>
                </c:pt>
                <c:pt idx="714">
                  <c:v>534</c:v>
                </c:pt>
                <c:pt idx="715">
                  <c:v>183</c:v>
                </c:pt>
                <c:pt idx="716">
                  <c:v>392</c:v>
                </c:pt>
                <c:pt idx="717">
                  <c:v>36</c:v>
                </c:pt>
                <c:pt idx="718">
                  <c:v>704</c:v>
                </c:pt>
                <c:pt idx="719">
                  <c:v>92</c:v>
                </c:pt>
                <c:pt idx="720">
                  <c:v>504</c:v>
                </c:pt>
                <c:pt idx="721">
                  <c:v>0</c:v>
                </c:pt>
                <c:pt idx="722">
                  <c:v>315</c:v>
                </c:pt>
                <c:pt idx="723">
                  <c:v>419</c:v>
                </c:pt>
                <c:pt idx="724">
                  <c:v>132</c:v>
                </c:pt>
                <c:pt idx="725">
                  <c:v>37</c:v>
                </c:pt>
                <c:pt idx="726">
                  <c:v>214</c:v>
                </c:pt>
                <c:pt idx="727">
                  <c:v>326</c:v>
                </c:pt>
                <c:pt idx="728">
                  <c:v>23</c:v>
                </c:pt>
                <c:pt idx="729">
                  <c:v>297</c:v>
                </c:pt>
                <c:pt idx="730">
                  <c:v>10</c:v>
                </c:pt>
                <c:pt idx="731">
                  <c:v>94</c:v>
                </c:pt>
                <c:pt idx="732">
                  <c:v>50</c:v>
                </c:pt>
                <c:pt idx="733">
                  <c:v>190</c:v>
                </c:pt>
                <c:pt idx="734">
                  <c:v>25</c:v>
                </c:pt>
                <c:pt idx="735">
                  <c:v>166</c:v>
                </c:pt>
                <c:pt idx="736">
                  <c:v>13</c:v>
                </c:pt>
                <c:pt idx="737">
                  <c:v>111</c:v>
                </c:pt>
                <c:pt idx="738">
                  <c:v>40</c:v>
                </c:pt>
                <c:pt idx="739">
                  <c:v>12</c:v>
                </c:pt>
                <c:pt idx="740">
                  <c:v>34</c:v>
                </c:pt>
                <c:pt idx="741">
                  <c:v>64</c:v>
                </c:pt>
                <c:pt idx="742">
                  <c:v>11</c:v>
                </c:pt>
                <c:pt idx="743">
                  <c:v>77</c:v>
                </c:pt>
                <c:pt idx="744">
                  <c:v>1</c:v>
                </c:pt>
                <c:pt idx="745">
                  <c:v>25</c:v>
                </c:pt>
                <c:pt idx="746">
                  <c:v>12</c:v>
                </c:pt>
                <c:pt idx="747">
                  <c:v>40</c:v>
                </c:pt>
                <c:pt idx="748">
                  <c:v>10</c:v>
                </c:pt>
                <c:pt idx="749">
                  <c:v>42</c:v>
                </c:pt>
                <c:pt idx="750">
                  <c:v>0</c:v>
                </c:pt>
                <c:pt idx="751">
                  <c:v>14</c:v>
                </c:pt>
                <c:pt idx="752">
                  <c:v>32</c:v>
                </c:pt>
                <c:pt idx="753">
                  <c:v>13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6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17</c:v>
                </c:pt>
                <c:pt idx="762">
                  <c:v>0</c:v>
                </c:pt>
                <c:pt idx="763">
                  <c:v>6</c:v>
                </c:pt>
                <c:pt idx="764">
                  <c:v>0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0</c:v>
                </c:pt>
                <c:pt idx="769">
                  <c:v>12</c:v>
                </c:pt>
                <c:pt idx="770">
                  <c:v>1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C-4516-9B5D-DCA1EB0F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47208"/>
        <c:axId val="718947536"/>
      </c:scatterChart>
      <c:valAx>
        <c:axId val="7189472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536"/>
        <c:crosses val="autoZero"/>
        <c:crossBetween val="midCat"/>
      </c:valAx>
      <c:valAx>
        <c:axId val="7189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'EF en mémoire'!$H$1</c:f>
              <c:strCache>
                <c:ptCount val="1"/>
                <c:pt idx="0">
                  <c:v>progres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281531116185516E-2"/>
                  <c:y val="0.28826662292213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'EF en mémoire'!$G$2:$G$114</c:f>
              <c:numCache>
                <c:formatCode>d\ hh:mm:ss</c:formatCode>
                <c:ptCount val="113"/>
                <c:pt idx="0">
                  <c:v>0</c:v>
                </c:pt>
                <c:pt idx="1">
                  <c:v>1.3888889225199819E-4</c:v>
                </c:pt>
                <c:pt idx="2">
                  <c:v>2.0833333837799728E-4</c:v>
                </c:pt>
                <c:pt idx="3">
                  <c:v>3.7037037691334262E-4</c:v>
                </c:pt>
                <c:pt idx="4">
                  <c:v>5.4398148495238274E-4</c:v>
                </c:pt>
                <c:pt idx="5">
                  <c:v>6.944444467080757E-4</c:v>
                </c:pt>
                <c:pt idx="6">
                  <c:v>7.9861111589707434E-4</c:v>
                </c:pt>
                <c:pt idx="7">
                  <c:v>1.0879629626288079E-3</c:v>
                </c:pt>
                <c:pt idx="8">
                  <c:v>1.2615740779438056E-3</c:v>
                </c:pt>
                <c:pt idx="9">
                  <c:v>1.4351851859828457E-3</c:v>
                </c:pt>
                <c:pt idx="10">
                  <c:v>1.5972222245181911E-3</c:v>
                </c:pt>
                <c:pt idx="11">
                  <c:v>1.7245370399905369E-3</c:v>
                </c:pt>
                <c:pt idx="12">
                  <c:v>1.8750000017462298E-3</c:v>
                </c:pt>
                <c:pt idx="13">
                  <c:v>2.0370370402815752E-3</c:v>
                </c:pt>
                <c:pt idx="14">
                  <c:v>2.534722225391306E-3</c:v>
                </c:pt>
                <c:pt idx="15">
                  <c:v>2.8819444487453438E-3</c:v>
                </c:pt>
                <c:pt idx="16">
                  <c:v>3.2407407416030765E-3</c:v>
                </c:pt>
                <c:pt idx="17">
                  <c:v>3.5995370417367667E-3</c:v>
                </c:pt>
                <c:pt idx="18">
                  <c:v>3.9583333345944993E-3</c:v>
                </c:pt>
                <c:pt idx="19">
                  <c:v>4.3171296347281896E-3</c:v>
                </c:pt>
                <c:pt idx="20">
                  <c:v>4.6643518580822274E-3</c:v>
                </c:pt>
                <c:pt idx="21">
                  <c:v>5.3703703742939979E-3</c:v>
                </c:pt>
                <c:pt idx="22">
                  <c:v>6.1111111135687679E-3</c:v>
                </c:pt>
                <c:pt idx="23">
                  <c:v>6.8171296297805384E-3</c:v>
                </c:pt>
                <c:pt idx="24">
                  <c:v>7.5115740764886141E-3</c:v>
                </c:pt>
                <c:pt idx="25">
                  <c:v>8.2291666694800369E-3</c:v>
                </c:pt>
                <c:pt idx="26">
                  <c:v>8.9236111161881126E-3</c:v>
                </c:pt>
                <c:pt idx="27">
                  <c:v>9.6296296323998831E-3</c:v>
                </c:pt>
                <c:pt idx="28">
                  <c:v>1.0405092594737653E-2</c:v>
                </c:pt>
                <c:pt idx="29">
                  <c:v>1.1145833334012423E-2</c:v>
                </c:pt>
                <c:pt idx="30">
                  <c:v>1.1898148150066845E-2</c:v>
                </c:pt>
                <c:pt idx="31">
                  <c:v>1.2638888889341615E-2</c:v>
                </c:pt>
                <c:pt idx="32">
                  <c:v>1.6111111115606036E-2</c:v>
                </c:pt>
                <c:pt idx="33">
                  <c:v>1.9606481488153804E-2</c:v>
                </c:pt>
                <c:pt idx="34">
                  <c:v>2.3136574076488614E-2</c:v>
                </c:pt>
                <c:pt idx="35">
                  <c:v>2.6631944449036382E-2</c:v>
                </c:pt>
                <c:pt idx="36">
                  <c:v>3.0104166668024845E-2</c:v>
                </c:pt>
                <c:pt idx="37">
                  <c:v>3.3622685186855961E-2</c:v>
                </c:pt>
                <c:pt idx="38">
                  <c:v>3.3622685186855961E-2</c:v>
                </c:pt>
                <c:pt idx="39">
                  <c:v>3.3784722225391306E-2</c:v>
                </c:pt>
                <c:pt idx="40">
                  <c:v>3.3969907410209998E-2</c:v>
                </c:pt>
                <c:pt idx="41">
                  <c:v>3.4097222225682344E-2</c:v>
                </c:pt>
                <c:pt idx="42">
                  <c:v>3.4189814818091691E-2</c:v>
                </c:pt>
                <c:pt idx="43">
                  <c:v>3.4305555556784384E-2</c:v>
                </c:pt>
                <c:pt idx="44">
                  <c:v>3.4386574079690035E-2</c:v>
                </c:pt>
                <c:pt idx="45">
                  <c:v>3.4525462964666076E-2</c:v>
                </c:pt>
                <c:pt idx="46">
                  <c:v>3.4675925933697727E-2</c:v>
                </c:pt>
                <c:pt idx="47">
                  <c:v>3.4814814818673767E-2</c:v>
                </c:pt>
                <c:pt idx="48">
                  <c:v>3.5104166672681458E-2</c:v>
                </c:pt>
                <c:pt idx="49">
                  <c:v>3.5243055557657499E-2</c:v>
                </c:pt>
                <c:pt idx="50">
                  <c:v>3.5416666672972497E-2</c:v>
                </c:pt>
                <c:pt idx="51">
                  <c:v>3.556712963472819E-2</c:v>
                </c:pt>
                <c:pt idx="52">
                  <c:v>3.5925925927585922E-2</c:v>
                </c:pt>
                <c:pt idx="53">
                  <c:v>3.627314815093996E-2</c:v>
                </c:pt>
                <c:pt idx="54">
                  <c:v>3.6678240743640345E-2</c:v>
                </c:pt>
                <c:pt idx="55">
                  <c:v>3.7060185190057382E-2</c:v>
                </c:pt>
                <c:pt idx="56">
                  <c:v>3.740740741341142E-2</c:v>
                </c:pt>
                <c:pt idx="57">
                  <c:v>3.7766203706269152E-2</c:v>
                </c:pt>
                <c:pt idx="58">
                  <c:v>3.8136574075906537E-2</c:v>
                </c:pt>
                <c:pt idx="59">
                  <c:v>3.8842592599394266E-2</c:v>
                </c:pt>
                <c:pt idx="60">
                  <c:v>3.9537037038826384E-2</c:v>
                </c:pt>
                <c:pt idx="61">
                  <c:v>4.0243055562314112E-2</c:v>
                </c:pt>
                <c:pt idx="62">
                  <c:v>4.093750000174623E-2</c:v>
                </c:pt>
                <c:pt idx="63">
                  <c:v>4.1643518525233958E-2</c:v>
                </c:pt>
                <c:pt idx="64">
                  <c:v>4.2349537041445728E-2</c:v>
                </c:pt>
                <c:pt idx="65">
                  <c:v>4.3043981488153804E-2</c:v>
                </c:pt>
                <c:pt idx="66">
                  <c:v>4.3750000004365575E-2</c:v>
                </c:pt>
                <c:pt idx="67">
                  <c:v>4.4456018520577345E-2</c:v>
                </c:pt>
                <c:pt idx="68">
                  <c:v>4.5162037044065073E-2</c:v>
                </c:pt>
                <c:pt idx="69">
                  <c:v>4.5868055560276844E-2</c:v>
                </c:pt>
                <c:pt idx="70">
                  <c:v>4.9340277779265307E-2</c:v>
                </c:pt>
                <c:pt idx="71">
                  <c:v>5.2812500005529728E-2</c:v>
                </c:pt>
                <c:pt idx="72">
                  <c:v>5.6435185186273884E-2</c:v>
                </c:pt>
                <c:pt idx="73">
                  <c:v>6.0011574081727304E-2</c:v>
                </c:pt>
                <c:pt idx="74">
                  <c:v>6.3506944446999114E-2</c:v>
                </c:pt>
                <c:pt idx="75">
                  <c:v>6.6979166673263535E-2</c:v>
                </c:pt>
                <c:pt idx="76">
                  <c:v>7.0648148153850343E-2</c:v>
                </c:pt>
                <c:pt idx="77">
                  <c:v>7.4143518526398111E-2</c:v>
                </c:pt>
                <c:pt idx="78">
                  <c:v>7.7627314822166227E-2</c:v>
                </c:pt>
                <c:pt idx="79">
                  <c:v>8.1111111117934342E-2</c:v>
                </c:pt>
                <c:pt idx="80">
                  <c:v>8.4629629636765458E-2</c:v>
                </c:pt>
                <c:pt idx="81">
                  <c:v>0.10202546296932269</c:v>
                </c:pt>
                <c:pt idx="82">
                  <c:v>0.11942129630187992</c:v>
                </c:pt>
                <c:pt idx="83">
                  <c:v>0.13685185185750015</c:v>
                </c:pt>
                <c:pt idx="84">
                  <c:v>0.15434027778246673</c:v>
                </c:pt>
                <c:pt idx="85">
                  <c:v>0.17174768519180361</c:v>
                </c:pt>
                <c:pt idx="86">
                  <c:v>0.18917824074742384</c:v>
                </c:pt>
                <c:pt idx="87">
                  <c:v>0.20655092593369773</c:v>
                </c:pt>
                <c:pt idx="88">
                  <c:v>0.2239699074125383</c:v>
                </c:pt>
                <c:pt idx="89">
                  <c:v>0.24140046296815854</c:v>
                </c:pt>
                <c:pt idx="90">
                  <c:v>0.25884259260055842</c:v>
                </c:pt>
                <c:pt idx="91">
                  <c:v>0.27620370371005265</c:v>
                </c:pt>
                <c:pt idx="92">
                  <c:v>0.29390046296612127</c:v>
                </c:pt>
                <c:pt idx="93">
                  <c:v>0.31130787037545815</c:v>
                </c:pt>
                <c:pt idx="94">
                  <c:v>0.32868055556173204</c:v>
                </c:pt>
                <c:pt idx="95">
                  <c:v>0.34615740740991896</c:v>
                </c:pt>
                <c:pt idx="96">
                  <c:v>0.36355324074247619</c:v>
                </c:pt>
                <c:pt idx="97">
                  <c:v>0.38094907408230938</c:v>
                </c:pt>
                <c:pt idx="98">
                  <c:v>0.39832175926130731</c:v>
                </c:pt>
                <c:pt idx="99">
                  <c:v>0.4156828703780775</c:v>
                </c:pt>
                <c:pt idx="100">
                  <c:v>0.43305555555707542</c:v>
                </c:pt>
                <c:pt idx="101">
                  <c:v>0.45042824074334931</c:v>
                </c:pt>
                <c:pt idx="102">
                  <c:v>0.46784722222946584</c:v>
                </c:pt>
                <c:pt idx="103">
                  <c:v>0.48527777778508607</c:v>
                </c:pt>
                <c:pt idx="104">
                  <c:v>0.502685185187147</c:v>
                </c:pt>
                <c:pt idx="105">
                  <c:v>0.52005787037342088</c:v>
                </c:pt>
                <c:pt idx="106">
                  <c:v>0.53768518519063946</c:v>
                </c:pt>
                <c:pt idx="107">
                  <c:v>0.55510416666948004</c:v>
                </c:pt>
                <c:pt idx="108">
                  <c:v>0.57254629630187992</c:v>
                </c:pt>
                <c:pt idx="109">
                  <c:v>0.5899305555576575</c:v>
                </c:pt>
                <c:pt idx="110">
                  <c:v>0.60733796296699438</c:v>
                </c:pt>
                <c:pt idx="111">
                  <c:v>0.62526620370772434</c:v>
                </c:pt>
                <c:pt idx="112">
                  <c:v>0.64269675926334457</c:v>
                </c:pt>
              </c:numCache>
            </c:numRef>
          </c:xVal>
          <c:yVal>
            <c:numRef>
              <c:f>'EF en mémoire'!$H$2:$H$114</c:f>
              <c:numCache>
                <c:formatCode>General</c:formatCode>
                <c:ptCount val="113"/>
                <c:pt idx="0">
                  <c:v>0</c:v>
                </c:pt>
                <c:pt idx="1">
                  <c:v>1.7000000000599869E-5</c:v>
                </c:pt>
                <c:pt idx="2">
                  <c:v>3.3000000000171781E-5</c:v>
                </c:pt>
                <c:pt idx="3">
                  <c:v>4.9000000000631871E-5</c:v>
                </c:pt>
                <c:pt idx="4">
                  <c:v>6.5000000000203784E-5</c:v>
                </c:pt>
                <c:pt idx="5">
                  <c:v>8.2000000000803652E-5</c:v>
                </c:pt>
                <c:pt idx="6">
                  <c:v>9.8000000000375564E-5</c:v>
                </c:pt>
                <c:pt idx="7">
                  <c:v>1.3000000000040757E-4</c:v>
                </c:pt>
                <c:pt idx="8">
                  <c:v>1.7900000000015126E-4</c:v>
                </c:pt>
                <c:pt idx="9">
                  <c:v>2.4400000000035504E-4</c:v>
                </c:pt>
                <c:pt idx="10">
                  <c:v>2.7700000000052682E-4</c:v>
                </c:pt>
                <c:pt idx="11">
                  <c:v>3.2600000000027052E-4</c:v>
                </c:pt>
                <c:pt idx="12">
                  <c:v>3.5800000000030252E-4</c:v>
                </c:pt>
                <c:pt idx="13">
                  <c:v>4.0700000000004621E-4</c:v>
                </c:pt>
                <c:pt idx="14">
                  <c:v>5.0500000000042178E-4</c:v>
                </c:pt>
                <c:pt idx="15">
                  <c:v>7.4900000000077682E-4</c:v>
                </c:pt>
                <c:pt idx="16">
                  <c:v>9.280000000000399E-4</c:v>
                </c:pt>
                <c:pt idx="17">
                  <c:v>1.3670000000001181E-3</c:v>
                </c:pt>
                <c:pt idx="18">
                  <c:v>1.4810000000000656E-3</c:v>
                </c:pt>
                <c:pt idx="19">
                  <c:v>2.1150000000007552E-3</c:v>
                </c:pt>
                <c:pt idx="20">
                  <c:v>2.5220000000008014E-3</c:v>
                </c:pt>
                <c:pt idx="21">
                  <c:v>3.563000000000649E-3</c:v>
                </c:pt>
                <c:pt idx="22">
                  <c:v>4.0350000000000108E-3</c:v>
                </c:pt>
                <c:pt idx="23">
                  <c:v>4.6850000000002723E-3</c:v>
                </c:pt>
                <c:pt idx="24">
                  <c:v>5.4340000000001609E-3</c:v>
                </c:pt>
                <c:pt idx="25">
                  <c:v>6.9950000000007506E-3</c:v>
                </c:pt>
                <c:pt idx="26">
                  <c:v>8.5730000000001638E-3</c:v>
                </c:pt>
                <c:pt idx="27">
                  <c:v>9.2730000000003088E-3</c:v>
                </c:pt>
                <c:pt idx="28">
                  <c:v>9.6310000000006113E-3</c:v>
                </c:pt>
                <c:pt idx="29">
                  <c:v>9.7930000000001627E-3</c:v>
                </c:pt>
                <c:pt idx="30">
                  <c:v>1.0168000000000177E-2</c:v>
                </c:pt>
                <c:pt idx="31">
                  <c:v>1.083500000000015E-2</c:v>
                </c:pt>
                <c:pt idx="32">
                  <c:v>1.3340000000000352E-2</c:v>
                </c:pt>
                <c:pt idx="33">
                  <c:v>1.4365000000000627E-2</c:v>
                </c:pt>
                <c:pt idx="34">
                  <c:v>1.6203000000000856E-2</c:v>
                </c:pt>
                <c:pt idx="35">
                  <c:v>1.7000000000000348E-2</c:v>
                </c:pt>
                <c:pt idx="36">
                  <c:v>1.8806000000000545E-2</c:v>
                </c:pt>
                <c:pt idx="37">
                  <c:v>1.9701000000000413E-2</c:v>
                </c:pt>
                <c:pt idx="38">
                  <c:v>2.3523000000000849E-2</c:v>
                </c:pt>
                <c:pt idx="39">
                  <c:v>2.354000000000056E-2</c:v>
                </c:pt>
                <c:pt idx="40">
                  <c:v>2.3556000000000132E-2</c:v>
                </c:pt>
                <c:pt idx="41">
                  <c:v>2.3572000000000592E-2</c:v>
                </c:pt>
                <c:pt idx="42">
                  <c:v>2.3588000000000164E-2</c:v>
                </c:pt>
                <c:pt idx="43">
                  <c:v>2.3621000000000336E-2</c:v>
                </c:pt>
                <c:pt idx="44">
                  <c:v>2.3637000000000796E-2</c:v>
                </c:pt>
                <c:pt idx="45">
                  <c:v>2.3654000000000508E-2</c:v>
                </c:pt>
                <c:pt idx="46">
                  <c:v>2.368600000000054E-2</c:v>
                </c:pt>
                <c:pt idx="47">
                  <c:v>2.3735000000000284E-2</c:v>
                </c:pt>
                <c:pt idx="48">
                  <c:v>2.3751000000000744E-2</c:v>
                </c:pt>
                <c:pt idx="49">
                  <c:v>2.3784000000000027E-2</c:v>
                </c:pt>
                <c:pt idx="50">
                  <c:v>2.3816000000000059E-2</c:v>
                </c:pt>
                <c:pt idx="51">
                  <c:v>2.3881000000000263E-2</c:v>
                </c:pt>
                <c:pt idx="52">
                  <c:v>2.4044000000000842E-2</c:v>
                </c:pt>
                <c:pt idx="53">
                  <c:v>2.4272000000000737E-2</c:v>
                </c:pt>
                <c:pt idx="54">
                  <c:v>2.4499000000000493E-2</c:v>
                </c:pt>
                <c:pt idx="55">
                  <c:v>2.4922000000000111E-2</c:v>
                </c:pt>
                <c:pt idx="56">
                  <c:v>2.5166000000000466E-2</c:v>
                </c:pt>
                <c:pt idx="57">
                  <c:v>2.5345000000000617E-2</c:v>
                </c:pt>
                <c:pt idx="58">
                  <c:v>2.5492000000000736E-2</c:v>
                </c:pt>
                <c:pt idx="59">
                  <c:v>2.6175000000000281E-2</c:v>
                </c:pt>
                <c:pt idx="60">
                  <c:v>2.7671000000000667E-2</c:v>
                </c:pt>
                <c:pt idx="61">
                  <c:v>2.8436000000000128E-2</c:v>
                </c:pt>
                <c:pt idx="62">
                  <c:v>2.9998000000000857E-2</c:v>
                </c:pt>
                <c:pt idx="63">
                  <c:v>3.1071000000000737E-2</c:v>
                </c:pt>
                <c:pt idx="64">
                  <c:v>3.2991000000000881E-2</c:v>
                </c:pt>
                <c:pt idx="65">
                  <c:v>3.5480000000000622E-2</c:v>
                </c:pt>
                <c:pt idx="66">
                  <c:v>3.6228000000000371E-2</c:v>
                </c:pt>
                <c:pt idx="67">
                  <c:v>3.652100000000047E-2</c:v>
                </c:pt>
                <c:pt idx="68">
                  <c:v>3.7253000000000647E-2</c:v>
                </c:pt>
                <c:pt idx="69">
                  <c:v>3.8945000000000007E-2</c:v>
                </c:pt>
                <c:pt idx="70">
                  <c:v>4.3126000000000886E-2</c:v>
                </c:pt>
                <c:pt idx="71">
                  <c:v>4.5745000000000147E-2</c:v>
                </c:pt>
                <c:pt idx="72">
                  <c:v>4.8559000000000019E-2</c:v>
                </c:pt>
                <c:pt idx="73">
                  <c:v>4.9763000000000446E-2</c:v>
                </c:pt>
                <c:pt idx="74">
                  <c:v>5.1585000000000214E-2</c:v>
                </c:pt>
                <c:pt idx="75">
                  <c:v>5.353700000000039E-2</c:v>
                </c:pt>
                <c:pt idx="76">
                  <c:v>5.6514000000000841E-2</c:v>
                </c:pt>
                <c:pt idx="77">
                  <c:v>5.8303000000000438E-2</c:v>
                </c:pt>
                <c:pt idx="78">
                  <c:v>6.0337000000000529E-2</c:v>
                </c:pt>
                <c:pt idx="79">
                  <c:v>6.3411000000000328E-2</c:v>
                </c:pt>
                <c:pt idx="80">
                  <c:v>6.5282000000000728E-2</c:v>
                </c:pt>
                <c:pt idx="81">
                  <c:v>7.4327000000000254E-2</c:v>
                </c:pt>
                <c:pt idx="82">
                  <c:v>8.1371000000000748E-2</c:v>
                </c:pt>
                <c:pt idx="83">
                  <c:v>8.5064000000000028E-2</c:v>
                </c:pt>
                <c:pt idx="84">
                  <c:v>8.7943000000000104E-2</c:v>
                </c:pt>
                <c:pt idx="85">
                  <c:v>9.1408000000000378E-2</c:v>
                </c:pt>
                <c:pt idx="86">
                  <c:v>9.7362000000000393E-2</c:v>
                </c:pt>
                <c:pt idx="87">
                  <c:v>0.12482200000000088</c:v>
                </c:pt>
                <c:pt idx="88">
                  <c:v>0.13978800000000025</c:v>
                </c:pt>
                <c:pt idx="89">
                  <c:v>0.14797100000000007</c:v>
                </c:pt>
                <c:pt idx="90">
                  <c:v>0.15547000000000022</c:v>
                </c:pt>
                <c:pt idx="91">
                  <c:v>0.16363600000000034</c:v>
                </c:pt>
                <c:pt idx="92">
                  <c:v>0.17915500000000062</c:v>
                </c:pt>
                <c:pt idx="93">
                  <c:v>0.18275100000000055</c:v>
                </c:pt>
                <c:pt idx="94">
                  <c:v>0.19288500000000042</c:v>
                </c:pt>
                <c:pt idx="95">
                  <c:v>0.19846500000000056</c:v>
                </c:pt>
                <c:pt idx="96">
                  <c:v>0.20516700000000032</c:v>
                </c:pt>
                <c:pt idx="97">
                  <c:v>0.22490000000000077</c:v>
                </c:pt>
                <c:pt idx="98">
                  <c:v>0.23305000000000042</c:v>
                </c:pt>
                <c:pt idx="99">
                  <c:v>0.24837500000000023</c:v>
                </c:pt>
                <c:pt idx="100">
                  <c:v>0.27150700000000061</c:v>
                </c:pt>
                <c:pt idx="101">
                  <c:v>0.2919230000000006</c:v>
                </c:pt>
                <c:pt idx="102">
                  <c:v>0.31090700000000027</c:v>
                </c:pt>
                <c:pt idx="103">
                  <c:v>0.3191550000000003</c:v>
                </c:pt>
                <c:pt idx="104">
                  <c:v>0.3246690000000001</c:v>
                </c:pt>
                <c:pt idx="105">
                  <c:v>0.33070500000000003</c:v>
                </c:pt>
                <c:pt idx="106">
                  <c:v>0.33615500000000065</c:v>
                </c:pt>
                <c:pt idx="107">
                  <c:v>0.34183200000000014</c:v>
                </c:pt>
                <c:pt idx="108">
                  <c:v>0.34824100000000069</c:v>
                </c:pt>
                <c:pt idx="109">
                  <c:v>0.35185300000000019</c:v>
                </c:pt>
                <c:pt idx="110">
                  <c:v>0.35587100000000049</c:v>
                </c:pt>
                <c:pt idx="111">
                  <c:v>0.36439500000000002</c:v>
                </c:pt>
                <c:pt idx="112">
                  <c:v>0.37334200000000006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5-4B76-96AB-2B9EB893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9112"/>
        <c:axId val="564653464"/>
      </c:scatterChart>
      <c:valAx>
        <c:axId val="185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3464"/>
        <c:crosses val="autoZero"/>
        <c:crossBetween val="midCat"/>
      </c:valAx>
      <c:valAx>
        <c:axId val="5646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970155762545735E-2"/>
                  <c:y val="-5.8992782152230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'par dichotomie dans EF.dat'!$C$1:$C$53</c:f>
              <c:numCache>
                <c:formatCode>h:mm:ss</c:formatCode>
                <c:ptCount val="53"/>
                <c:pt idx="0">
                  <c:v>0</c:v>
                </c:pt>
                <c:pt idx="1">
                  <c:v>3.3564814814814881E-3</c:v>
                </c:pt>
                <c:pt idx="2">
                  <c:v>4.6064814814814614E-3</c:v>
                </c:pt>
                <c:pt idx="3">
                  <c:v>5.4976851851852304E-3</c:v>
                </c:pt>
                <c:pt idx="4">
                  <c:v>5.8449074074073959E-3</c:v>
                </c:pt>
                <c:pt idx="5">
                  <c:v>7.1643518518518245E-3</c:v>
                </c:pt>
                <c:pt idx="6">
                  <c:v>7.6504629629629561E-3</c:v>
                </c:pt>
                <c:pt idx="7">
                  <c:v>8.0092592592592715E-3</c:v>
                </c:pt>
                <c:pt idx="8">
                  <c:v>8.3564814814814925E-3</c:v>
                </c:pt>
                <c:pt idx="9">
                  <c:v>8.7731481481481133E-3</c:v>
                </c:pt>
                <c:pt idx="10">
                  <c:v>9.9189814814814592E-3</c:v>
                </c:pt>
                <c:pt idx="11">
                  <c:v>1.1435185185185215E-2</c:v>
                </c:pt>
                <c:pt idx="12">
                  <c:v>1.2256944444444418E-2</c:v>
                </c:pt>
                <c:pt idx="13">
                  <c:v>1.2395833333333328E-2</c:v>
                </c:pt>
                <c:pt idx="14">
                  <c:v>1.2835648148148138E-2</c:v>
                </c:pt>
                <c:pt idx="15">
                  <c:v>1.3518518518518485E-2</c:v>
                </c:pt>
                <c:pt idx="16">
                  <c:v>1.3958333333333295E-2</c:v>
                </c:pt>
                <c:pt idx="17">
                  <c:v>1.4421296296296293E-2</c:v>
                </c:pt>
                <c:pt idx="18">
                  <c:v>1.4942129629629652E-2</c:v>
                </c:pt>
                <c:pt idx="19">
                  <c:v>1.7928240740740731E-2</c:v>
                </c:pt>
                <c:pt idx="20">
                  <c:v>1.9814814814814841E-2</c:v>
                </c:pt>
                <c:pt idx="21">
                  <c:v>2.1435185185185224E-2</c:v>
                </c:pt>
                <c:pt idx="22">
                  <c:v>2.3854166666666676E-2</c:v>
                </c:pt>
                <c:pt idx="23">
                  <c:v>2.5451388888888926E-2</c:v>
                </c:pt>
                <c:pt idx="24">
                  <c:v>2.6666666666666616E-2</c:v>
                </c:pt>
                <c:pt idx="25">
                  <c:v>2.763888888888888E-2</c:v>
                </c:pt>
                <c:pt idx="26">
                  <c:v>2.8495370370370421E-2</c:v>
                </c:pt>
                <c:pt idx="27">
                  <c:v>2.9421296296296306E-2</c:v>
                </c:pt>
                <c:pt idx="28">
                  <c:v>3.0138888888888882E-2</c:v>
                </c:pt>
                <c:pt idx="29">
                  <c:v>3.2083333333333353E-2</c:v>
                </c:pt>
                <c:pt idx="30">
                  <c:v>3.2905092592592611E-2</c:v>
                </c:pt>
                <c:pt idx="31">
                  <c:v>3.4004629629629635E-2</c:v>
                </c:pt>
                <c:pt idx="32">
                  <c:v>3.7870370370370388E-2</c:v>
                </c:pt>
                <c:pt idx="33">
                  <c:v>4.1458333333333319E-2</c:v>
                </c:pt>
                <c:pt idx="34">
                  <c:v>4.5127314814814801E-2</c:v>
                </c:pt>
                <c:pt idx="35">
                  <c:v>4.8668981481481521E-2</c:v>
                </c:pt>
                <c:pt idx="36">
                  <c:v>5.2314814814814758E-2</c:v>
                </c:pt>
                <c:pt idx="37">
                  <c:v>5.5868055555555574E-2</c:v>
                </c:pt>
                <c:pt idx="38">
                  <c:v>5.9363425925925972E-2</c:v>
                </c:pt>
                <c:pt idx="39">
                  <c:v>6.299768518518517E-2</c:v>
                </c:pt>
                <c:pt idx="40">
                  <c:v>6.7581018518518554E-2</c:v>
                </c:pt>
                <c:pt idx="41">
                  <c:v>7.1180555555555525E-2</c:v>
                </c:pt>
                <c:pt idx="42">
                  <c:v>7.4652777777777735E-2</c:v>
                </c:pt>
                <c:pt idx="43">
                  <c:v>9.2094907407407389E-2</c:v>
                </c:pt>
                <c:pt idx="44">
                  <c:v>0.11006944444444439</c:v>
                </c:pt>
                <c:pt idx="45">
                  <c:v>0.12752314814814808</c:v>
                </c:pt>
                <c:pt idx="46">
                  <c:v>0.14491898148148147</c:v>
                </c:pt>
                <c:pt idx="47">
                  <c:v>0.1635300925925926</c:v>
                </c:pt>
                <c:pt idx="48">
                  <c:v>0.18100694444444448</c:v>
                </c:pt>
                <c:pt idx="49">
                  <c:v>0.19843749999999999</c:v>
                </c:pt>
                <c:pt idx="50">
                  <c:v>0.21596064814814825</c:v>
                </c:pt>
                <c:pt idx="51">
                  <c:v>0.23503472222222216</c:v>
                </c:pt>
                <c:pt idx="52">
                  <c:v>0.25253472222222223</c:v>
                </c:pt>
              </c:numCache>
            </c:numRef>
          </c:xVal>
          <c:yVal>
            <c:numRef>
              <c:f>'par dichotomie dans EF.dat'!$D$1:$D$53</c:f>
              <c:numCache>
                <c:formatCode>General</c:formatCode>
                <c:ptCount val="53"/>
                <c:pt idx="0">
                  <c:v>0</c:v>
                </c:pt>
                <c:pt idx="1">
                  <c:v>1.6000000000016001E-5</c:v>
                </c:pt>
                <c:pt idx="2">
                  <c:v>3.2000000000032003E-5</c:v>
                </c:pt>
                <c:pt idx="3">
                  <c:v>4.9000000000187782E-5</c:v>
                </c:pt>
                <c:pt idx="4">
                  <c:v>6.5000000000203784E-5</c:v>
                </c:pt>
                <c:pt idx="5">
                  <c:v>8.1000000000219785E-5</c:v>
                </c:pt>
                <c:pt idx="6">
                  <c:v>9.7999999999931475E-5</c:v>
                </c:pt>
                <c:pt idx="7">
                  <c:v>1.1399999999994748E-4</c:v>
                </c:pt>
                <c:pt idx="8">
                  <c:v>1.2999999999996348E-4</c:v>
                </c:pt>
                <c:pt idx="9">
                  <c:v>1.4599999999997948E-4</c:v>
                </c:pt>
                <c:pt idx="10">
                  <c:v>1.6300000000013526E-4</c:v>
                </c:pt>
                <c:pt idx="11">
                  <c:v>1.7900000000015126E-4</c:v>
                </c:pt>
                <c:pt idx="12">
                  <c:v>1.9500000000016726E-4</c:v>
                </c:pt>
                <c:pt idx="13">
                  <c:v>2.1100000000018326E-4</c:v>
                </c:pt>
                <c:pt idx="14">
                  <c:v>2.4399999999991095E-4</c:v>
                </c:pt>
                <c:pt idx="15">
                  <c:v>2.7599999999994296E-4</c:v>
                </c:pt>
                <c:pt idx="16">
                  <c:v>3.0900000000011474E-4</c:v>
                </c:pt>
                <c:pt idx="17">
                  <c:v>3.4100000000014674E-4</c:v>
                </c:pt>
                <c:pt idx="18">
                  <c:v>3.7399999999987443E-4</c:v>
                </c:pt>
                <c:pt idx="19">
                  <c:v>4.0700000000004621E-4</c:v>
                </c:pt>
                <c:pt idx="20">
                  <c:v>4.2300000000006222E-4</c:v>
                </c:pt>
                <c:pt idx="21">
                  <c:v>4.3900000000007822E-4</c:v>
                </c:pt>
                <c:pt idx="22">
                  <c:v>4.8799999999982191E-4</c:v>
                </c:pt>
                <c:pt idx="23">
                  <c:v>5.0399999999983791E-4</c:v>
                </c:pt>
                <c:pt idx="24">
                  <c:v>5.2099999999999369E-4</c:v>
                </c:pt>
                <c:pt idx="25">
                  <c:v>5.3700000000000969E-4</c:v>
                </c:pt>
                <c:pt idx="26">
                  <c:v>5.6900000000004169E-4</c:v>
                </c:pt>
                <c:pt idx="27">
                  <c:v>6.3400000000024548E-4</c:v>
                </c:pt>
                <c:pt idx="28">
                  <c:v>7.1600000000016095E-4</c:v>
                </c:pt>
                <c:pt idx="29">
                  <c:v>7.9699999999993665E-4</c:v>
                </c:pt>
                <c:pt idx="30">
                  <c:v>8.4600000000012443E-4</c:v>
                </c:pt>
                <c:pt idx="31">
                  <c:v>8.6200000000014043E-4</c:v>
                </c:pt>
                <c:pt idx="32">
                  <c:v>9.2699999999990013E-4</c:v>
                </c:pt>
                <c:pt idx="33">
                  <c:v>1.0740000000000194E-3</c:v>
                </c:pt>
                <c:pt idx="34">
                  <c:v>1.3339999999999463E-3</c:v>
                </c:pt>
                <c:pt idx="35">
                  <c:v>1.5290000000001136E-3</c:v>
                </c:pt>
                <c:pt idx="36">
                  <c:v>1.7730000000000246E-3</c:v>
                </c:pt>
                <c:pt idx="37">
                  <c:v>1.902999999999988E-3</c:v>
                </c:pt>
                <c:pt idx="38">
                  <c:v>2.146999999999899E-3</c:v>
                </c:pt>
                <c:pt idx="39">
                  <c:v>2.3909999999998099E-3</c:v>
                </c:pt>
                <c:pt idx="40">
                  <c:v>2.9930000000000234E-3</c:v>
                </c:pt>
                <c:pt idx="41">
                  <c:v>3.2049999999999024E-3</c:v>
                </c:pt>
                <c:pt idx="42">
                  <c:v>4.1809999999999903E-3</c:v>
                </c:pt>
                <c:pt idx="43">
                  <c:v>1.1500999999999983E-2</c:v>
                </c:pt>
                <c:pt idx="44">
                  <c:v>1.2313999999999936E-2</c:v>
                </c:pt>
                <c:pt idx="45">
                  <c:v>1.3892000000000237E-2</c:v>
                </c:pt>
                <c:pt idx="46">
                  <c:v>1.6917999999999989E-2</c:v>
                </c:pt>
                <c:pt idx="47">
                  <c:v>1.9601999999999897E-2</c:v>
                </c:pt>
                <c:pt idx="48">
                  <c:v>2.3197000000000134E-2</c:v>
                </c:pt>
                <c:pt idx="49">
                  <c:v>2.7655000000000207E-2</c:v>
                </c:pt>
                <c:pt idx="50">
                  <c:v>3.7204000000000015E-2</c:v>
                </c:pt>
                <c:pt idx="51">
                  <c:v>4.1417000000000037E-2</c:v>
                </c:pt>
                <c:pt idx="52">
                  <c:v>4.2034999999999823E-2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7-4B5F-981A-030F0995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2064"/>
        <c:axId val="717191080"/>
      </c:scatterChart>
      <c:valAx>
        <c:axId val="7171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1080"/>
        <c:crosses val="autoZero"/>
        <c:crossBetween val="midCat"/>
      </c:valAx>
      <c:valAx>
        <c:axId val="7171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76200</xdr:rowOff>
    </xdr:from>
    <xdr:to>
      <xdr:col>9</xdr:col>
      <xdr:colOff>57150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0D651D-430B-4881-9730-95F196F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498019</xdr:colOff>
      <xdr:row>1</xdr:row>
      <xdr:rowOff>35377</xdr:rowOff>
    </xdr:from>
    <xdr:to>
      <xdr:col>27</xdr:col>
      <xdr:colOff>337456</xdr:colOff>
      <xdr:row>26</xdr:row>
      <xdr:rowOff>130627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824327-6E2C-4613-BA2F-4942EAB8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85726</xdr:rowOff>
    </xdr:from>
    <xdr:to>
      <xdr:col>21</xdr:col>
      <xdr:colOff>381000</xdr:colOff>
      <xdr:row>22</xdr:row>
      <xdr:rowOff>85726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DEE8BF-1D0E-453A-AA30-602D459C9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8"/>
    </sheetNames>
    <sheetDataSet>
      <sheetData sheetId="0">
        <row r="1">
          <cell r="D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F4F2-A6E5-4649-95B9-CA21165F464E}">
  <sheetPr codeName="Feuil1"/>
  <dimension ref="A1:BE91"/>
  <sheetViews>
    <sheetView zoomScale="90" zoomScaleNormal="90" workbookViewId="0">
      <selection sqref="A1:AI1"/>
    </sheetView>
  </sheetViews>
  <sheetFormatPr baseColWidth="10" defaultRowHeight="14.6" x14ac:dyDescent="0.4"/>
  <cols>
    <col min="1" max="1" width="3.53515625" bestFit="1" customWidth="1"/>
    <col min="2" max="8" width="5.3828125" customWidth="1"/>
    <col min="9" max="9" width="5.3046875" customWidth="1"/>
    <col min="10" max="10" width="3.53515625" bestFit="1" customWidth="1"/>
    <col min="11" max="17" width="5.3828125" customWidth="1"/>
    <col min="18" max="18" width="5.53515625" customWidth="1"/>
    <col min="19" max="19" width="3.53515625" bestFit="1" customWidth="1"/>
    <col min="20" max="20" width="5.3828125" customWidth="1"/>
    <col min="21" max="21" width="5.15234375" customWidth="1"/>
    <col min="22" max="26" width="5.3828125" customWidth="1"/>
    <col min="27" max="27" width="5.84375" customWidth="1"/>
    <col min="28" max="28" width="3.53515625" bestFit="1" customWidth="1"/>
    <col min="29" max="35" width="5.3828125" customWidth="1"/>
    <col min="36" max="36" width="4.69140625" customWidth="1"/>
    <col min="37" max="37" width="3.53515625" bestFit="1" customWidth="1"/>
    <col min="38" max="41" width="6" style="1" customWidth="1"/>
    <col min="42" max="43" width="5.3046875" style="1" customWidth="1"/>
    <col min="44" max="49" width="5.15234375" style="1" customWidth="1"/>
    <col min="50" max="57" width="6" style="1" customWidth="1"/>
  </cols>
  <sheetData>
    <row r="1" spans="1:36" x14ac:dyDescent="0.4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6" x14ac:dyDescent="0.4"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T2" s="1">
        <v>-3</v>
      </c>
      <c r="U2" s="1">
        <v>-2</v>
      </c>
      <c r="V2" s="1">
        <v>-1</v>
      </c>
      <c r="W2" s="1">
        <v>0</v>
      </c>
      <c r="X2" s="1">
        <v>1</v>
      </c>
      <c r="Y2" s="1">
        <v>2</v>
      </c>
      <c r="Z2" s="1">
        <v>3</v>
      </c>
      <c r="AC2" s="1">
        <v>-3</v>
      </c>
      <c r="AD2" s="1">
        <v>-2</v>
      </c>
      <c r="AE2" s="1">
        <v>-1</v>
      </c>
      <c r="AF2" s="1">
        <v>0</v>
      </c>
      <c r="AG2" s="1">
        <v>1</v>
      </c>
      <c r="AH2" s="1">
        <v>2</v>
      </c>
      <c r="AI2" s="1">
        <v>3</v>
      </c>
    </row>
    <row r="3" spans="1:36" ht="26.25" customHeight="1" x14ac:dyDescent="0.4">
      <c r="A3" s="4">
        <v>-3</v>
      </c>
      <c r="B3" s="2"/>
      <c r="C3" s="2"/>
      <c r="D3" s="9"/>
      <c r="E3" s="3" t="s">
        <v>0</v>
      </c>
      <c r="F3" s="15" t="s">
        <v>0</v>
      </c>
      <c r="G3" s="2"/>
      <c r="H3" s="2"/>
      <c r="J3" s="4">
        <v>-3</v>
      </c>
      <c r="K3" s="2"/>
      <c r="L3" s="2"/>
      <c r="M3" s="3" t="s">
        <v>0</v>
      </c>
      <c r="N3" s="9"/>
      <c r="O3" s="3" t="s">
        <v>0</v>
      </c>
      <c r="P3" s="2"/>
      <c r="Q3" s="2"/>
      <c r="S3" s="4">
        <v>-3</v>
      </c>
      <c r="T3" s="2"/>
      <c r="U3" s="2"/>
      <c r="V3" s="3" t="s">
        <v>0</v>
      </c>
      <c r="W3" s="3" t="s">
        <v>0</v>
      </c>
      <c r="X3" s="3" t="s">
        <v>0</v>
      </c>
      <c r="Y3" s="2"/>
      <c r="Z3" s="2"/>
      <c r="AB3" s="4">
        <v>-3</v>
      </c>
      <c r="AC3" s="2"/>
      <c r="AD3" s="2"/>
      <c r="AE3" s="3" t="s">
        <v>0</v>
      </c>
      <c r="AF3" s="3" t="s">
        <v>0</v>
      </c>
      <c r="AG3" s="3" t="s">
        <v>0</v>
      </c>
      <c r="AH3" s="2"/>
      <c r="AI3" s="2"/>
    </row>
    <row r="4" spans="1:36" ht="26.25" customHeight="1" x14ac:dyDescent="0.4">
      <c r="A4" s="4">
        <v>-2</v>
      </c>
      <c r="B4" s="2"/>
      <c r="C4" s="3" t="s">
        <v>0</v>
      </c>
      <c r="D4" s="6" t="s">
        <v>0</v>
      </c>
      <c r="E4" s="3" t="s">
        <v>0</v>
      </c>
      <c r="F4" s="5" t="s">
        <v>0</v>
      </c>
      <c r="G4" s="3" t="s">
        <v>0</v>
      </c>
      <c r="H4" s="2"/>
      <c r="J4" s="4">
        <v>-2</v>
      </c>
      <c r="K4" s="2"/>
      <c r="L4" s="3" t="s">
        <v>0</v>
      </c>
      <c r="M4" s="6" t="s">
        <v>0</v>
      </c>
      <c r="N4" s="3" t="s">
        <v>0</v>
      </c>
      <c r="O4" s="5" t="s">
        <v>0</v>
      </c>
      <c r="P4" s="3" t="s">
        <v>0</v>
      </c>
      <c r="Q4" s="2"/>
      <c r="S4" s="4">
        <v>-2</v>
      </c>
      <c r="T4" s="2"/>
      <c r="U4" s="9"/>
      <c r="V4" s="6" t="s">
        <v>0</v>
      </c>
      <c r="W4" s="3" t="s">
        <v>0</v>
      </c>
      <c r="X4" s="5" t="s">
        <v>0</v>
      </c>
      <c r="Y4" s="15" t="s">
        <v>0</v>
      </c>
      <c r="Z4" s="2"/>
      <c r="AB4" s="4">
        <v>-2</v>
      </c>
      <c r="AC4" s="2"/>
      <c r="AD4" s="3" t="s">
        <v>0</v>
      </c>
      <c r="AE4" s="13"/>
      <c r="AF4" s="3" t="s">
        <v>0</v>
      </c>
      <c r="AG4" s="16" t="s">
        <v>0</v>
      </c>
      <c r="AH4" s="3" t="s">
        <v>0</v>
      </c>
      <c r="AI4" s="2"/>
    </row>
    <row r="5" spans="1:36" ht="26.25" customHeight="1" x14ac:dyDescent="0.4">
      <c r="A5" s="4">
        <v>-1</v>
      </c>
      <c r="B5" s="15" t="s">
        <v>0</v>
      </c>
      <c r="C5" s="8" t="s">
        <v>0</v>
      </c>
      <c r="D5" s="3" t="s">
        <v>0</v>
      </c>
      <c r="E5" s="3" t="s">
        <v>0</v>
      </c>
      <c r="F5" s="3" t="s">
        <v>0</v>
      </c>
      <c r="G5" s="8" t="s">
        <v>0</v>
      </c>
      <c r="H5" s="15" t="s">
        <v>0</v>
      </c>
      <c r="J5" s="4">
        <v>-1</v>
      </c>
      <c r="K5" s="3" t="s">
        <v>0</v>
      </c>
      <c r="L5" s="8" t="s">
        <v>0</v>
      </c>
      <c r="M5" s="3" t="s">
        <v>0</v>
      </c>
      <c r="N5" s="3" t="s">
        <v>0</v>
      </c>
      <c r="O5" s="3" t="s">
        <v>0</v>
      </c>
      <c r="P5" s="8" t="s">
        <v>0</v>
      </c>
      <c r="Q5" s="3" t="s">
        <v>0</v>
      </c>
      <c r="S5" s="4">
        <v>-1</v>
      </c>
      <c r="T5" s="3" t="s">
        <v>0</v>
      </c>
      <c r="U5" s="8" t="s">
        <v>0</v>
      </c>
      <c r="V5" s="3" t="s">
        <v>0</v>
      </c>
      <c r="W5" s="3" t="s">
        <v>0</v>
      </c>
      <c r="X5" s="3" t="s">
        <v>0</v>
      </c>
      <c r="Y5" s="8" t="s">
        <v>0</v>
      </c>
      <c r="Z5" s="3" t="s">
        <v>0</v>
      </c>
      <c r="AB5" s="4">
        <v>-1</v>
      </c>
      <c r="AC5" s="3" t="s">
        <v>0</v>
      </c>
      <c r="AD5" s="19" t="s">
        <v>0</v>
      </c>
      <c r="AE5" s="3" t="s">
        <v>0</v>
      </c>
      <c r="AF5" s="3" t="s">
        <v>0</v>
      </c>
      <c r="AG5" s="3" t="s">
        <v>0</v>
      </c>
      <c r="AH5" s="19" t="s">
        <v>0</v>
      </c>
      <c r="AI5" s="3" t="s">
        <v>0</v>
      </c>
    </row>
    <row r="6" spans="1:36" ht="26.25" customHeight="1" x14ac:dyDescent="0.4">
      <c r="A6" s="4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J6" s="4">
        <v>0</v>
      </c>
      <c r="K6" s="15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15" t="s">
        <v>0</v>
      </c>
      <c r="S6" s="4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B6" s="4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</row>
    <row r="7" spans="1:36" ht="26.25" customHeight="1" x14ac:dyDescent="0.4">
      <c r="A7" s="4">
        <v>1</v>
      </c>
      <c r="B7" s="15" t="s">
        <v>0</v>
      </c>
      <c r="C7" s="7" t="s">
        <v>0</v>
      </c>
      <c r="D7" s="3" t="s">
        <v>0</v>
      </c>
      <c r="E7" s="3" t="s">
        <v>0</v>
      </c>
      <c r="F7" s="3" t="s">
        <v>0</v>
      </c>
      <c r="G7" s="7" t="s">
        <v>0</v>
      </c>
      <c r="H7" s="15" t="s">
        <v>0</v>
      </c>
      <c r="J7" s="4">
        <v>1</v>
      </c>
      <c r="K7" s="3" t="s">
        <v>0</v>
      </c>
      <c r="L7" s="7" t="s">
        <v>0</v>
      </c>
      <c r="M7" s="3" t="s">
        <v>0</v>
      </c>
      <c r="N7" s="3" t="s">
        <v>0</v>
      </c>
      <c r="O7" s="3" t="s">
        <v>0</v>
      </c>
      <c r="P7" s="7" t="s">
        <v>0</v>
      </c>
      <c r="Q7" s="3" t="s">
        <v>0</v>
      </c>
      <c r="S7" s="4">
        <v>1</v>
      </c>
      <c r="T7" s="3" t="s">
        <v>0</v>
      </c>
      <c r="U7" s="7" t="s">
        <v>0</v>
      </c>
      <c r="V7" s="3" t="s">
        <v>0</v>
      </c>
      <c r="W7" s="3" t="s">
        <v>0</v>
      </c>
      <c r="X7" s="3" t="s">
        <v>0</v>
      </c>
      <c r="Y7" s="7" t="s">
        <v>0</v>
      </c>
      <c r="Z7" s="3" t="s">
        <v>0</v>
      </c>
      <c r="AB7" s="4">
        <v>1</v>
      </c>
      <c r="AC7" s="3" t="s">
        <v>0</v>
      </c>
      <c r="AD7" s="18" t="s">
        <v>0</v>
      </c>
      <c r="AE7" s="3" t="s">
        <v>0</v>
      </c>
      <c r="AF7" s="3" t="s">
        <v>0</v>
      </c>
      <c r="AG7" s="3" t="s">
        <v>0</v>
      </c>
      <c r="AH7" s="18" t="s">
        <v>0</v>
      </c>
      <c r="AI7" s="3" t="s">
        <v>0</v>
      </c>
    </row>
    <row r="8" spans="1:36" ht="26.25" customHeight="1" x14ac:dyDescent="0.4">
      <c r="A8" s="4">
        <v>2</v>
      </c>
      <c r="B8" s="2"/>
      <c r="C8" s="3" t="s">
        <v>0</v>
      </c>
      <c r="D8" s="6" t="s">
        <v>0</v>
      </c>
      <c r="E8" s="3" t="s">
        <v>0</v>
      </c>
      <c r="F8" s="5" t="s">
        <v>0</v>
      </c>
      <c r="G8" s="3" t="s">
        <v>0</v>
      </c>
      <c r="H8" s="2"/>
      <c r="J8" s="4">
        <v>2</v>
      </c>
      <c r="K8" s="2"/>
      <c r="L8" s="3" t="s">
        <v>0</v>
      </c>
      <c r="M8" s="6" t="s">
        <v>0</v>
      </c>
      <c r="N8" s="3" t="s">
        <v>0</v>
      </c>
      <c r="O8" s="5" t="s">
        <v>0</v>
      </c>
      <c r="P8" s="3" t="s">
        <v>0</v>
      </c>
      <c r="Q8" s="2"/>
      <c r="S8" s="4">
        <v>2</v>
      </c>
      <c r="T8" s="2"/>
      <c r="U8" s="15" t="s">
        <v>0</v>
      </c>
      <c r="V8" s="6" t="s">
        <v>0</v>
      </c>
      <c r="W8" s="3" t="s">
        <v>0</v>
      </c>
      <c r="X8" s="5" t="s">
        <v>0</v>
      </c>
      <c r="Y8" s="15" t="s">
        <v>0</v>
      </c>
      <c r="Z8" s="2"/>
      <c r="AB8" s="4">
        <v>2</v>
      </c>
      <c r="AC8" s="2"/>
      <c r="AD8" s="3" t="s">
        <v>0</v>
      </c>
      <c r="AE8" s="17" t="s">
        <v>0</v>
      </c>
      <c r="AF8" s="3" t="s">
        <v>0</v>
      </c>
      <c r="AG8" s="16" t="s">
        <v>0</v>
      </c>
      <c r="AH8" s="3" t="s">
        <v>0</v>
      </c>
      <c r="AI8" s="2"/>
    </row>
    <row r="9" spans="1:36" ht="26.25" customHeight="1" x14ac:dyDescent="0.4">
      <c r="A9" s="4">
        <v>3</v>
      </c>
      <c r="B9" s="2"/>
      <c r="C9" s="2"/>
      <c r="D9" s="15" t="s">
        <v>0</v>
      </c>
      <c r="E9" s="3" t="s">
        <v>0</v>
      </c>
      <c r="F9" s="15" t="s">
        <v>0</v>
      </c>
      <c r="G9" s="2"/>
      <c r="H9" s="2"/>
      <c r="J9" s="4">
        <v>3</v>
      </c>
      <c r="K9" s="2"/>
      <c r="L9" s="2"/>
      <c r="M9" s="3" t="s">
        <v>0</v>
      </c>
      <c r="N9" s="15" t="s">
        <v>0</v>
      </c>
      <c r="O9" s="3" t="s">
        <v>0</v>
      </c>
      <c r="P9" s="2"/>
      <c r="Q9" s="2"/>
      <c r="S9" s="4">
        <v>3</v>
      </c>
      <c r="T9" s="2"/>
      <c r="U9" s="2"/>
      <c r="V9" s="3" t="s">
        <v>0</v>
      </c>
      <c r="W9" s="3" t="s">
        <v>0</v>
      </c>
      <c r="X9" s="3" t="s">
        <v>0</v>
      </c>
      <c r="Y9" s="2"/>
      <c r="Z9" s="2"/>
      <c r="AB9" s="4">
        <v>3</v>
      </c>
      <c r="AC9" s="2"/>
      <c r="AD9" s="2"/>
      <c r="AE9" s="3" t="s">
        <v>0</v>
      </c>
      <c r="AF9" s="3" t="s">
        <v>0</v>
      </c>
      <c r="AG9" s="3" t="s">
        <v>0</v>
      </c>
      <c r="AH9" s="2"/>
      <c r="AI9" s="2"/>
    </row>
    <row r="10" spans="1:36" x14ac:dyDescent="0.4">
      <c r="A10" s="46" t="s">
        <v>20</v>
      </c>
      <c r="B10" s="46"/>
      <c r="C10" s="46"/>
      <c r="D10" s="46"/>
      <c r="E10" s="46"/>
      <c r="F10" s="46"/>
      <c r="G10" s="46"/>
      <c r="H10" s="46"/>
      <c r="I10" s="46"/>
      <c r="J10" s="47" t="s">
        <v>21</v>
      </c>
      <c r="K10" s="47"/>
      <c r="L10" s="47"/>
      <c r="M10" s="47"/>
      <c r="N10" s="47"/>
      <c r="O10" s="47"/>
      <c r="P10" s="47"/>
      <c r="Q10" s="47"/>
      <c r="R10" s="47"/>
      <c r="S10" s="47" t="s">
        <v>22</v>
      </c>
      <c r="T10" s="47"/>
      <c r="U10" s="47"/>
      <c r="V10" s="47"/>
      <c r="W10" s="47"/>
      <c r="X10" s="47"/>
      <c r="Y10" s="47"/>
      <c r="Z10" s="47"/>
      <c r="AA10" s="47"/>
      <c r="AB10" s="47" t="s">
        <v>23</v>
      </c>
      <c r="AC10" s="47"/>
      <c r="AD10" s="47"/>
      <c r="AE10" s="47"/>
      <c r="AF10" s="47"/>
      <c r="AG10" s="47"/>
      <c r="AH10" s="47"/>
      <c r="AI10" s="47"/>
      <c r="AJ10" s="47"/>
    </row>
    <row r="11" spans="1:36" x14ac:dyDescent="0.4">
      <c r="B11" s="1">
        <v>-3</v>
      </c>
      <c r="C11" s="1">
        <v>-2</v>
      </c>
      <c r="D11" s="1">
        <v>-1</v>
      </c>
      <c r="E11" s="1">
        <v>0</v>
      </c>
      <c r="F11" s="1">
        <v>1</v>
      </c>
      <c r="G11" s="1">
        <v>2</v>
      </c>
      <c r="H11" s="1">
        <v>3</v>
      </c>
      <c r="K11" s="1">
        <v>-3</v>
      </c>
      <c r="L11" s="1">
        <v>-2</v>
      </c>
      <c r="M11" s="1">
        <v>-1</v>
      </c>
      <c r="N11" s="1">
        <v>0</v>
      </c>
      <c r="O11" s="1">
        <v>1</v>
      </c>
      <c r="P11" s="1">
        <v>2</v>
      </c>
      <c r="Q11" s="1">
        <v>3</v>
      </c>
      <c r="T11" s="1">
        <v>-3</v>
      </c>
      <c r="U11" s="1">
        <v>-2</v>
      </c>
      <c r="V11" s="1">
        <v>-1</v>
      </c>
      <c r="W11" s="1">
        <v>0</v>
      </c>
      <c r="X11" s="1">
        <v>1</v>
      </c>
      <c r="Y11" s="1">
        <v>2</v>
      </c>
      <c r="Z11" s="1">
        <v>3</v>
      </c>
      <c r="AC11" s="1">
        <v>-3</v>
      </c>
      <c r="AD11" s="1">
        <v>-2</v>
      </c>
      <c r="AE11" s="1">
        <v>-1</v>
      </c>
      <c r="AF11" s="1">
        <v>0</v>
      </c>
      <c r="AG11" s="1">
        <v>1</v>
      </c>
      <c r="AH11" s="1">
        <v>2</v>
      </c>
      <c r="AI11" s="1">
        <v>3</v>
      </c>
    </row>
    <row r="12" spans="1:36" ht="26.25" customHeight="1" x14ac:dyDescent="0.4">
      <c r="A12" s="4">
        <v>-3</v>
      </c>
      <c r="B12" s="2"/>
      <c r="C12" s="2"/>
      <c r="D12" s="3" t="s">
        <v>0</v>
      </c>
      <c r="E12" s="3" t="s">
        <v>0</v>
      </c>
      <c r="F12" s="3" t="s">
        <v>0</v>
      </c>
      <c r="G12" s="2"/>
      <c r="H12" s="2"/>
      <c r="J12" s="4">
        <v>-3</v>
      </c>
      <c r="K12" s="2"/>
      <c r="L12" s="2"/>
      <c r="M12" s="3" t="s">
        <v>0</v>
      </c>
      <c r="N12" s="3" t="s">
        <v>0</v>
      </c>
      <c r="O12" s="3" t="s">
        <v>0</v>
      </c>
      <c r="P12" s="2"/>
      <c r="Q12" s="2"/>
      <c r="S12" s="4">
        <v>-3</v>
      </c>
      <c r="T12" s="2"/>
      <c r="U12" s="2"/>
      <c r="V12" s="3" t="s">
        <v>0</v>
      </c>
      <c r="W12" s="3" t="s">
        <v>0</v>
      </c>
      <c r="X12" s="3" t="s">
        <v>0</v>
      </c>
      <c r="Y12" s="2"/>
      <c r="Z12" s="2"/>
      <c r="AB12" s="4">
        <v>-3</v>
      </c>
      <c r="AC12" s="2"/>
      <c r="AD12" s="2"/>
      <c r="AE12" s="3" t="s">
        <v>0</v>
      </c>
      <c r="AF12" s="3" t="s">
        <v>0</v>
      </c>
      <c r="AG12" s="3" t="s">
        <v>0</v>
      </c>
      <c r="AH12" s="2"/>
      <c r="AI12" s="2"/>
    </row>
    <row r="13" spans="1:36" ht="26.25" customHeight="1" x14ac:dyDescent="0.4">
      <c r="A13" s="4">
        <v>-2</v>
      </c>
      <c r="B13" s="2"/>
      <c r="C13" s="3" t="s">
        <v>0</v>
      </c>
      <c r="D13" s="6" t="s">
        <v>0</v>
      </c>
      <c r="E13" s="9"/>
      <c r="F13" s="5" t="s">
        <v>0</v>
      </c>
      <c r="G13" s="3" t="s">
        <v>0</v>
      </c>
      <c r="H13" s="2"/>
      <c r="J13" s="4">
        <v>-2</v>
      </c>
      <c r="K13" s="2"/>
      <c r="L13" s="3" t="s">
        <v>0</v>
      </c>
      <c r="M13" s="6" t="s">
        <v>0</v>
      </c>
      <c r="N13" s="3" t="s">
        <v>0</v>
      </c>
      <c r="O13" s="5" t="s">
        <v>0</v>
      </c>
      <c r="P13" s="3" t="s">
        <v>0</v>
      </c>
      <c r="Q13" s="2"/>
      <c r="S13" s="4">
        <v>-2</v>
      </c>
      <c r="T13" s="2"/>
      <c r="U13" s="3" t="s">
        <v>0</v>
      </c>
      <c r="V13" s="6" t="s">
        <v>0</v>
      </c>
      <c r="W13" s="3" t="s">
        <v>0</v>
      </c>
      <c r="X13" s="5" t="s">
        <v>0</v>
      </c>
      <c r="Y13" s="3" t="s">
        <v>0</v>
      </c>
      <c r="Z13" s="2"/>
      <c r="AB13" s="4">
        <v>-2</v>
      </c>
      <c r="AC13" s="2"/>
      <c r="AD13" s="3" t="s">
        <v>0</v>
      </c>
      <c r="AE13" s="6" t="s">
        <v>0</v>
      </c>
      <c r="AF13" s="3" t="s">
        <v>0</v>
      </c>
      <c r="AG13" s="5" t="s">
        <v>0</v>
      </c>
      <c r="AH13" s="3" t="s">
        <v>0</v>
      </c>
      <c r="AI13" s="2"/>
    </row>
    <row r="14" spans="1:36" ht="26.25" customHeight="1" x14ac:dyDescent="0.4">
      <c r="A14" s="4">
        <v>-1</v>
      </c>
      <c r="B14" s="3" t="s">
        <v>0</v>
      </c>
      <c r="C14" s="8" t="s">
        <v>0</v>
      </c>
      <c r="D14" s="3" t="s">
        <v>0</v>
      </c>
      <c r="E14" s="3" t="s">
        <v>0</v>
      </c>
      <c r="F14" s="3" t="s">
        <v>0</v>
      </c>
      <c r="G14" s="8" t="s">
        <v>0</v>
      </c>
      <c r="H14" s="3" t="s">
        <v>0</v>
      </c>
      <c r="J14" s="4">
        <v>-1</v>
      </c>
      <c r="K14" s="3" t="s">
        <v>0</v>
      </c>
      <c r="L14" s="8" t="s">
        <v>0</v>
      </c>
      <c r="M14" s="9"/>
      <c r="N14" s="3" t="s">
        <v>0</v>
      </c>
      <c r="O14" s="15" t="s">
        <v>0</v>
      </c>
      <c r="P14" s="8" t="s">
        <v>0</v>
      </c>
      <c r="Q14" s="3" t="s">
        <v>0</v>
      </c>
      <c r="S14" s="4">
        <v>-1</v>
      </c>
      <c r="T14" s="3" t="s">
        <v>0</v>
      </c>
      <c r="U14" s="8" t="s">
        <v>0</v>
      </c>
      <c r="V14" s="3" t="s">
        <v>0</v>
      </c>
      <c r="W14" s="9"/>
      <c r="X14" s="3" t="s">
        <v>0</v>
      </c>
      <c r="Y14" s="8" t="s">
        <v>0</v>
      </c>
      <c r="Z14" s="3" t="s">
        <v>0</v>
      </c>
      <c r="AB14" s="4">
        <v>-1</v>
      </c>
      <c r="AC14" s="3" t="s">
        <v>0</v>
      </c>
      <c r="AD14" s="8" t="s">
        <v>0</v>
      </c>
      <c r="AE14" s="3" t="s">
        <v>0</v>
      </c>
      <c r="AF14" s="3" t="s">
        <v>0</v>
      </c>
      <c r="AG14" s="3" t="s">
        <v>0</v>
      </c>
      <c r="AH14" s="8" t="s">
        <v>0</v>
      </c>
      <c r="AI14" s="3" t="s">
        <v>0</v>
      </c>
    </row>
    <row r="15" spans="1:36" ht="26.25" customHeight="1" x14ac:dyDescent="0.4">
      <c r="A15" s="4">
        <v>0</v>
      </c>
      <c r="B15" s="3" t="s">
        <v>0</v>
      </c>
      <c r="C15" s="15" t="s">
        <v>0</v>
      </c>
      <c r="D15" s="3" t="s">
        <v>0</v>
      </c>
      <c r="E15" s="3" t="s">
        <v>0</v>
      </c>
      <c r="F15" s="3" t="s">
        <v>0</v>
      </c>
      <c r="G15" s="15" t="s">
        <v>0</v>
      </c>
      <c r="H15" s="3" t="s">
        <v>0</v>
      </c>
      <c r="J15" s="4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S15" s="4">
        <v>0</v>
      </c>
      <c r="T15" s="3" t="s">
        <v>0</v>
      </c>
      <c r="U15" s="3" t="s">
        <v>0</v>
      </c>
      <c r="V15" s="15" t="s">
        <v>0</v>
      </c>
      <c r="W15" s="3" t="s">
        <v>0</v>
      </c>
      <c r="X15" s="15" t="s">
        <v>0</v>
      </c>
      <c r="Y15" s="3" t="s">
        <v>0</v>
      </c>
      <c r="Z15" s="3" t="s">
        <v>0</v>
      </c>
      <c r="AB15" s="4">
        <v>0</v>
      </c>
      <c r="AC15" s="3" t="s">
        <v>0</v>
      </c>
      <c r="AD15" s="3" t="s">
        <v>0</v>
      </c>
      <c r="AE15" s="3" t="s">
        <v>0</v>
      </c>
      <c r="AF15" s="9"/>
      <c r="AG15" s="3" t="s">
        <v>0</v>
      </c>
      <c r="AH15" s="3" t="s">
        <v>0</v>
      </c>
      <c r="AI15" s="3" t="s">
        <v>0</v>
      </c>
    </row>
    <row r="16" spans="1:36" ht="26.25" customHeight="1" x14ac:dyDescent="0.4">
      <c r="A16" s="4">
        <v>1</v>
      </c>
      <c r="B16" s="3" t="s">
        <v>0</v>
      </c>
      <c r="C16" s="7" t="s">
        <v>0</v>
      </c>
      <c r="D16" s="3" t="s">
        <v>0</v>
      </c>
      <c r="E16" s="3" t="s">
        <v>0</v>
      </c>
      <c r="F16" s="3" t="s">
        <v>0</v>
      </c>
      <c r="G16" s="7" t="s">
        <v>0</v>
      </c>
      <c r="H16" s="3" t="s">
        <v>0</v>
      </c>
      <c r="J16" s="4">
        <v>1</v>
      </c>
      <c r="K16" s="3" t="s">
        <v>0</v>
      </c>
      <c r="L16" s="7" t="s">
        <v>0</v>
      </c>
      <c r="M16" s="15" t="s">
        <v>0</v>
      </c>
      <c r="N16" s="3" t="s">
        <v>0</v>
      </c>
      <c r="O16" s="15" t="s">
        <v>0</v>
      </c>
      <c r="P16" s="7" t="s">
        <v>0</v>
      </c>
      <c r="Q16" s="3" t="s">
        <v>0</v>
      </c>
      <c r="S16" s="4">
        <v>1</v>
      </c>
      <c r="T16" s="3" t="s">
        <v>0</v>
      </c>
      <c r="U16" s="7" t="s">
        <v>0</v>
      </c>
      <c r="V16" s="3" t="s">
        <v>0</v>
      </c>
      <c r="W16" s="15" t="s">
        <v>0</v>
      </c>
      <c r="X16" s="3" t="s">
        <v>0</v>
      </c>
      <c r="Y16" s="7" t="s">
        <v>0</v>
      </c>
      <c r="Z16" s="3" t="s">
        <v>0</v>
      </c>
      <c r="AB16" s="4">
        <v>1</v>
      </c>
      <c r="AC16" s="3" t="s">
        <v>0</v>
      </c>
      <c r="AD16" s="7" t="s">
        <v>0</v>
      </c>
      <c r="AE16" s="3" t="s">
        <v>0</v>
      </c>
      <c r="AF16" s="3" t="s">
        <v>0</v>
      </c>
      <c r="AG16" s="3" t="s">
        <v>0</v>
      </c>
      <c r="AH16" s="7" t="s">
        <v>0</v>
      </c>
      <c r="AI16" s="3" t="s">
        <v>0</v>
      </c>
    </row>
    <row r="17" spans="1:57" ht="26.25" customHeight="1" x14ac:dyDescent="0.4">
      <c r="A17" s="4">
        <v>2</v>
      </c>
      <c r="B17" s="2"/>
      <c r="C17" s="3" t="s">
        <v>0</v>
      </c>
      <c r="D17" s="6" t="s">
        <v>0</v>
      </c>
      <c r="E17" s="15" t="s">
        <v>0</v>
      </c>
      <c r="F17" s="5" t="s">
        <v>0</v>
      </c>
      <c r="G17" s="3" t="s">
        <v>0</v>
      </c>
      <c r="H17" s="2"/>
      <c r="J17" s="4">
        <v>2</v>
      </c>
      <c r="K17" s="2"/>
      <c r="L17" s="3" t="s">
        <v>0</v>
      </c>
      <c r="M17" s="6" t="s">
        <v>0</v>
      </c>
      <c r="N17" s="3" t="s">
        <v>0</v>
      </c>
      <c r="O17" s="5" t="s">
        <v>0</v>
      </c>
      <c r="P17" s="3" t="s">
        <v>0</v>
      </c>
      <c r="Q17" s="2"/>
      <c r="S17" s="4">
        <v>2</v>
      </c>
      <c r="T17" s="2"/>
      <c r="U17" s="3" t="s">
        <v>0</v>
      </c>
      <c r="V17" s="6" t="s">
        <v>0</v>
      </c>
      <c r="W17" s="3" t="s">
        <v>0</v>
      </c>
      <c r="X17" s="5" t="s">
        <v>0</v>
      </c>
      <c r="Y17" s="3" t="s">
        <v>0</v>
      </c>
      <c r="Z17" s="2"/>
      <c r="AB17" s="4">
        <v>2</v>
      </c>
      <c r="AC17" s="2"/>
      <c r="AD17" s="3" t="s">
        <v>0</v>
      </c>
      <c r="AE17" s="6" t="s">
        <v>0</v>
      </c>
      <c r="AF17" s="3" t="s">
        <v>0</v>
      </c>
      <c r="AG17" s="5" t="s">
        <v>0</v>
      </c>
      <c r="AH17" s="3" t="s">
        <v>0</v>
      </c>
      <c r="AI17" s="2"/>
    </row>
    <row r="18" spans="1:57" ht="26.25" customHeight="1" x14ac:dyDescent="0.4">
      <c r="A18" s="4">
        <v>3</v>
      </c>
      <c r="B18" s="2"/>
      <c r="C18" s="2"/>
      <c r="D18" s="3" t="s">
        <v>0</v>
      </c>
      <c r="E18" s="3" t="s">
        <v>0</v>
      </c>
      <c r="F18" s="3" t="s">
        <v>0</v>
      </c>
      <c r="G18" s="2"/>
      <c r="H18" s="2"/>
      <c r="J18" s="4">
        <v>3</v>
      </c>
      <c r="K18" s="2"/>
      <c r="L18" s="2"/>
      <c r="M18" s="3" t="s">
        <v>0</v>
      </c>
      <c r="N18" s="3" t="s">
        <v>0</v>
      </c>
      <c r="O18" s="3" t="s">
        <v>0</v>
      </c>
      <c r="P18" s="2"/>
      <c r="Q18" s="2"/>
      <c r="S18" s="4">
        <v>3</v>
      </c>
      <c r="T18" s="2"/>
      <c r="U18" s="2"/>
      <c r="V18" s="3" t="s">
        <v>0</v>
      </c>
      <c r="W18" s="3" t="s">
        <v>0</v>
      </c>
      <c r="X18" s="3" t="s">
        <v>0</v>
      </c>
      <c r="Y18" s="2"/>
      <c r="Z18" s="2"/>
      <c r="AB18" s="4">
        <v>3</v>
      </c>
      <c r="AC18" s="2"/>
      <c r="AD18" s="2"/>
      <c r="AE18" s="3" t="s">
        <v>0</v>
      </c>
      <c r="AF18" s="3" t="s">
        <v>0</v>
      </c>
      <c r="AG18" s="3" t="s">
        <v>0</v>
      </c>
      <c r="AH18" s="2"/>
      <c r="AI18" s="2"/>
    </row>
    <row r="19" spans="1:57" x14ac:dyDescent="0.4">
      <c r="A19" s="46" t="s">
        <v>24</v>
      </c>
      <c r="B19" s="46"/>
      <c r="C19" s="46"/>
      <c r="D19" s="46"/>
      <c r="E19" s="46"/>
      <c r="F19" s="46"/>
      <c r="G19" s="46"/>
      <c r="H19" s="46"/>
      <c r="I19" s="46"/>
      <c r="J19" s="47" t="s">
        <v>25</v>
      </c>
      <c r="K19" s="47"/>
      <c r="L19" s="47"/>
      <c r="M19" s="47"/>
      <c r="N19" s="47"/>
      <c r="O19" s="47"/>
      <c r="P19" s="47"/>
      <c r="Q19" s="47"/>
      <c r="R19" s="47"/>
      <c r="S19" s="46" t="s">
        <v>26</v>
      </c>
      <c r="T19" s="46"/>
      <c r="U19" s="46"/>
      <c r="V19" s="46"/>
      <c r="W19" s="46"/>
      <c r="X19" s="46"/>
      <c r="Y19" s="46"/>
      <c r="Z19" s="46"/>
      <c r="AA19" s="46"/>
      <c r="AB19" s="47" t="s">
        <v>27</v>
      </c>
      <c r="AC19" s="47"/>
      <c r="AD19" s="47"/>
      <c r="AE19" s="47"/>
      <c r="AF19" s="47"/>
      <c r="AG19" s="47"/>
      <c r="AH19" s="47"/>
      <c r="AI19" s="47"/>
      <c r="AJ19" s="47"/>
    </row>
    <row r="20" spans="1:57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57" x14ac:dyDescent="0.4">
      <c r="A21" s="45" t="s">
        <v>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4">
      <c r="B22" s="1">
        <v>-3</v>
      </c>
      <c r="C22" s="1">
        <v>-2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K22" s="1">
        <v>-3</v>
      </c>
      <c r="L22" s="1">
        <v>-2</v>
      </c>
      <c r="M22" s="1">
        <v>-1</v>
      </c>
      <c r="N22" s="1">
        <v>0</v>
      </c>
      <c r="O22" s="1">
        <v>1</v>
      </c>
      <c r="P22" s="1">
        <v>2</v>
      </c>
      <c r="Q22" s="1">
        <v>3</v>
      </c>
      <c r="T22" s="1">
        <v>-3</v>
      </c>
      <c r="U22" s="1">
        <v>-2</v>
      </c>
      <c r="V22" s="1">
        <v>-1</v>
      </c>
      <c r="W22" s="1">
        <v>0</v>
      </c>
      <c r="X22" s="1">
        <v>1</v>
      </c>
      <c r="Y22" s="1">
        <v>2</v>
      </c>
      <c r="Z22" s="1">
        <v>3</v>
      </c>
      <c r="AC22" s="1">
        <v>-3</v>
      </c>
      <c r="AD22" s="1">
        <v>-2</v>
      </c>
      <c r="AE22" s="1">
        <v>-1</v>
      </c>
      <c r="AF22" s="1">
        <v>0</v>
      </c>
      <c r="AG22" s="1">
        <v>1</v>
      </c>
      <c r="AH22" s="1">
        <v>2</v>
      </c>
      <c r="AI22" s="1">
        <v>3</v>
      </c>
    </row>
    <row r="23" spans="1:57" ht="26.25" customHeight="1" x14ac:dyDescent="0.4">
      <c r="A23" s="4">
        <v>-3</v>
      </c>
      <c r="B23" s="2"/>
      <c r="C23" s="2"/>
      <c r="D23" s="3" t="s">
        <v>0</v>
      </c>
      <c r="E23" s="9"/>
      <c r="F23" s="9"/>
      <c r="G23" s="2"/>
      <c r="H23" s="2"/>
      <c r="J23" s="4">
        <v>-3</v>
      </c>
      <c r="K23" s="2"/>
      <c r="L23" s="2"/>
      <c r="M23" s="3" t="s">
        <v>0</v>
      </c>
      <c r="N23" s="3" t="s">
        <v>0</v>
      </c>
      <c r="O23" s="3" t="s">
        <v>0</v>
      </c>
      <c r="P23" s="2"/>
      <c r="Q23" s="2"/>
      <c r="S23" s="4">
        <v>-3</v>
      </c>
      <c r="T23" s="2"/>
      <c r="U23" s="2"/>
      <c r="V23" s="3" t="s">
        <v>0</v>
      </c>
      <c r="W23" s="3" t="s">
        <v>0</v>
      </c>
      <c r="X23" s="3" t="s">
        <v>0</v>
      </c>
      <c r="Y23" s="2"/>
      <c r="Z23" s="2"/>
      <c r="AB23" s="4">
        <v>-3</v>
      </c>
      <c r="AC23" s="2"/>
      <c r="AD23" s="2"/>
      <c r="AE23" s="3" t="s">
        <v>0</v>
      </c>
      <c r="AF23" s="3" t="s">
        <v>0</v>
      </c>
      <c r="AG23" s="3" t="s">
        <v>0</v>
      </c>
      <c r="AH23" s="2"/>
      <c r="AI23" s="2"/>
    </row>
    <row r="24" spans="1:57" ht="26.25" customHeight="1" x14ac:dyDescent="0.4">
      <c r="A24" s="4">
        <v>-2</v>
      </c>
      <c r="B24" s="2"/>
      <c r="C24" s="3" t="s">
        <v>0</v>
      </c>
      <c r="D24" s="6" t="s">
        <v>0</v>
      </c>
      <c r="E24" s="3" t="s">
        <v>0</v>
      </c>
      <c r="F24" s="5" t="s">
        <v>0</v>
      </c>
      <c r="G24" s="3" t="s">
        <v>0</v>
      </c>
      <c r="H24" s="2"/>
      <c r="J24" s="4">
        <v>-2</v>
      </c>
      <c r="K24" s="2"/>
      <c r="L24" s="3" t="s">
        <v>0</v>
      </c>
      <c r="M24" s="13"/>
      <c r="N24" s="3" t="s">
        <v>0</v>
      </c>
      <c r="O24" s="5" t="s">
        <v>0</v>
      </c>
      <c r="P24" s="3" t="s">
        <v>0</v>
      </c>
      <c r="Q24" s="2"/>
      <c r="S24" s="4">
        <v>-2</v>
      </c>
      <c r="T24" s="2"/>
      <c r="U24" s="3" t="s">
        <v>0</v>
      </c>
      <c r="V24" s="6" t="s">
        <v>0</v>
      </c>
      <c r="W24" s="9"/>
      <c r="X24" s="5" t="s">
        <v>0</v>
      </c>
      <c r="Y24" s="3" t="s">
        <v>0</v>
      </c>
      <c r="Z24" s="2"/>
      <c r="AB24" s="4">
        <v>-2</v>
      </c>
      <c r="AC24" s="2"/>
      <c r="AD24" s="3" t="s">
        <v>0</v>
      </c>
      <c r="AE24" s="6" t="s">
        <v>0</v>
      </c>
      <c r="AF24" s="3" t="s">
        <v>0</v>
      </c>
      <c r="AG24" s="5" t="s">
        <v>0</v>
      </c>
      <c r="AH24" s="3" t="s">
        <v>0</v>
      </c>
      <c r="AI24" s="2"/>
    </row>
    <row r="25" spans="1:57" ht="26.25" customHeight="1" x14ac:dyDescent="0.4">
      <c r="A25" s="4">
        <v>-1</v>
      </c>
      <c r="B25" s="3" t="s">
        <v>0</v>
      </c>
      <c r="C25" s="8" t="s">
        <v>0</v>
      </c>
      <c r="D25" s="3" t="s">
        <v>0</v>
      </c>
      <c r="E25" s="3" t="s">
        <v>0</v>
      </c>
      <c r="F25" s="3" t="s">
        <v>0</v>
      </c>
      <c r="G25" s="8" t="s">
        <v>0</v>
      </c>
      <c r="H25" s="3" t="s">
        <v>0</v>
      </c>
      <c r="J25" s="4">
        <v>-1</v>
      </c>
      <c r="K25" s="3" t="s">
        <v>0</v>
      </c>
      <c r="L25" s="8" t="s">
        <v>0</v>
      </c>
      <c r="M25" s="9"/>
      <c r="N25" s="3" t="s">
        <v>0</v>
      </c>
      <c r="O25" s="3" t="s">
        <v>0</v>
      </c>
      <c r="P25" s="8" t="s">
        <v>0</v>
      </c>
      <c r="Q25" s="3" t="s">
        <v>0</v>
      </c>
      <c r="S25" s="4">
        <v>-1</v>
      </c>
      <c r="T25" s="3" t="s">
        <v>0</v>
      </c>
      <c r="U25" s="8" t="s">
        <v>0</v>
      </c>
      <c r="V25" s="3" t="s">
        <v>0</v>
      </c>
      <c r="W25" s="9"/>
      <c r="X25" s="3" t="s">
        <v>0</v>
      </c>
      <c r="Y25" s="8" t="s">
        <v>0</v>
      </c>
      <c r="Z25" s="3" t="s">
        <v>0</v>
      </c>
      <c r="AB25" s="4">
        <v>-1</v>
      </c>
      <c r="AC25" s="3" t="s">
        <v>0</v>
      </c>
      <c r="AD25" s="10"/>
      <c r="AE25" s="3" t="s">
        <v>0</v>
      </c>
      <c r="AF25" s="3" t="s">
        <v>0</v>
      </c>
      <c r="AG25" s="3" t="s">
        <v>0</v>
      </c>
      <c r="AH25" s="8" t="s">
        <v>0</v>
      </c>
      <c r="AI25" s="3" t="s">
        <v>0</v>
      </c>
    </row>
    <row r="26" spans="1:57" ht="26.25" customHeight="1" x14ac:dyDescent="0.4">
      <c r="A26" s="4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J26" s="4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S26" s="4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B26" s="4">
        <v>0</v>
      </c>
      <c r="AC26" s="3" t="s">
        <v>0</v>
      </c>
      <c r="AD26" s="9"/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</row>
    <row r="27" spans="1:57" ht="26.25" customHeight="1" x14ac:dyDescent="0.4">
      <c r="A27" s="4">
        <v>1</v>
      </c>
      <c r="B27" s="3" t="s">
        <v>0</v>
      </c>
      <c r="C27" s="7" t="s">
        <v>0</v>
      </c>
      <c r="D27" s="3" t="s">
        <v>0</v>
      </c>
      <c r="E27" s="3" t="s">
        <v>0</v>
      </c>
      <c r="F27" s="3" t="s">
        <v>0</v>
      </c>
      <c r="G27" s="7" t="s">
        <v>0</v>
      </c>
      <c r="H27" s="3" t="s">
        <v>0</v>
      </c>
      <c r="J27" s="4">
        <v>1</v>
      </c>
      <c r="K27" s="3" t="s">
        <v>0</v>
      </c>
      <c r="L27" s="7" t="s">
        <v>0</v>
      </c>
      <c r="M27" s="3" t="s">
        <v>0</v>
      </c>
      <c r="N27" s="3" t="s">
        <v>0</v>
      </c>
      <c r="O27" s="3" t="s">
        <v>0</v>
      </c>
      <c r="P27" s="7" t="s">
        <v>0</v>
      </c>
      <c r="Q27" s="3" t="s">
        <v>0</v>
      </c>
      <c r="S27" s="4">
        <v>1</v>
      </c>
      <c r="T27" s="3" t="s">
        <v>0</v>
      </c>
      <c r="U27" s="7" t="s">
        <v>0</v>
      </c>
      <c r="V27" s="3" t="s">
        <v>0</v>
      </c>
      <c r="W27" s="3" t="s">
        <v>0</v>
      </c>
      <c r="X27" s="3" t="s">
        <v>0</v>
      </c>
      <c r="Y27" s="7" t="s">
        <v>0</v>
      </c>
      <c r="Z27" s="3" t="s">
        <v>0</v>
      </c>
      <c r="AB27" s="4">
        <v>1</v>
      </c>
      <c r="AC27" s="3" t="s">
        <v>0</v>
      </c>
      <c r="AD27" s="7" t="s">
        <v>0</v>
      </c>
      <c r="AE27" s="3" t="s">
        <v>0</v>
      </c>
      <c r="AF27" s="3" t="s">
        <v>0</v>
      </c>
      <c r="AG27" s="3" t="s">
        <v>0</v>
      </c>
      <c r="AH27" s="7" t="s">
        <v>0</v>
      </c>
      <c r="AI27" s="3" t="s">
        <v>0</v>
      </c>
    </row>
    <row r="28" spans="1:57" ht="26.25" customHeight="1" x14ac:dyDescent="0.4">
      <c r="A28" s="4">
        <v>2</v>
      </c>
      <c r="B28" s="2"/>
      <c r="C28" s="3" t="s">
        <v>0</v>
      </c>
      <c r="D28" s="6" t="s">
        <v>0</v>
      </c>
      <c r="E28" s="3" t="s">
        <v>0</v>
      </c>
      <c r="F28" s="5" t="s">
        <v>0</v>
      </c>
      <c r="G28" s="3" t="s">
        <v>0</v>
      </c>
      <c r="H28" s="2"/>
      <c r="J28" s="4">
        <v>2</v>
      </c>
      <c r="K28" s="2"/>
      <c r="L28" s="3" t="s">
        <v>0</v>
      </c>
      <c r="M28" s="6" t="s">
        <v>0</v>
      </c>
      <c r="N28" s="3" t="s">
        <v>0</v>
      </c>
      <c r="O28" s="5" t="s">
        <v>0</v>
      </c>
      <c r="P28" s="3" t="s">
        <v>0</v>
      </c>
      <c r="Q28" s="2"/>
      <c r="S28" s="4">
        <v>2</v>
      </c>
      <c r="T28" s="2"/>
      <c r="U28" s="3" t="s">
        <v>0</v>
      </c>
      <c r="V28" s="6" t="s">
        <v>0</v>
      </c>
      <c r="W28" s="3" t="s">
        <v>0</v>
      </c>
      <c r="X28" s="5" t="s">
        <v>0</v>
      </c>
      <c r="Y28" s="3" t="s">
        <v>0</v>
      </c>
      <c r="Z28" s="2"/>
      <c r="AB28" s="4">
        <v>2</v>
      </c>
      <c r="AC28" s="2"/>
      <c r="AD28" s="3" t="s">
        <v>0</v>
      </c>
      <c r="AE28" s="6" t="s">
        <v>0</v>
      </c>
      <c r="AF28" s="3" t="s">
        <v>0</v>
      </c>
      <c r="AG28" s="5" t="s">
        <v>0</v>
      </c>
      <c r="AH28" s="3" t="s">
        <v>0</v>
      </c>
      <c r="AI28" s="2"/>
    </row>
    <row r="29" spans="1:57" ht="26.25" customHeight="1" x14ac:dyDescent="0.4">
      <c r="A29" s="4">
        <v>3</v>
      </c>
      <c r="B29" s="2"/>
      <c r="C29" s="2"/>
      <c r="D29" s="3" t="s">
        <v>0</v>
      </c>
      <c r="E29" s="3" t="s">
        <v>0</v>
      </c>
      <c r="F29" s="3" t="s">
        <v>0</v>
      </c>
      <c r="G29" s="2"/>
      <c r="H29" s="2"/>
      <c r="J29" s="4">
        <v>3</v>
      </c>
      <c r="K29" s="2"/>
      <c r="L29" s="2"/>
      <c r="M29" s="3" t="s">
        <v>0</v>
      </c>
      <c r="N29" s="3" t="s">
        <v>0</v>
      </c>
      <c r="O29" s="3" t="s">
        <v>0</v>
      </c>
      <c r="P29" s="2"/>
      <c r="Q29" s="2"/>
      <c r="S29" s="4">
        <v>3</v>
      </c>
      <c r="T29" s="2"/>
      <c r="U29" s="2"/>
      <c r="V29" s="3" t="s">
        <v>0</v>
      </c>
      <c r="W29" s="3" t="s">
        <v>0</v>
      </c>
      <c r="X29" s="3" t="s">
        <v>0</v>
      </c>
      <c r="Y29" s="2"/>
      <c r="Z29" s="2"/>
      <c r="AB29" s="4">
        <v>3</v>
      </c>
      <c r="AC29" s="2"/>
      <c r="AD29" s="2"/>
      <c r="AE29" s="3" t="s">
        <v>0</v>
      </c>
      <c r="AF29" s="3" t="s">
        <v>0</v>
      </c>
      <c r="AG29" s="3" t="s">
        <v>0</v>
      </c>
      <c r="AH29" s="2"/>
      <c r="AI29" s="2"/>
    </row>
    <row r="31" spans="1:57" x14ac:dyDescent="0.4">
      <c r="B31" s="1">
        <v>-3</v>
      </c>
      <c r="C31" s="1">
        <v>-2</v>
      </c>
      <c r="D31" s="1">
        <v>-1</v>
      </c>
      <c r="E31" s="1">
        <v>0</v>
      </c>
      <c r="F31" s="1">
        <v>1</v>
      </c>
      <c r="G31" s="1">
        <v>2</v>
      </c>
      <c r="H31" s="1">
        <v>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T31" s="1">
        <v>-3</v>
      </c>
      <c r="U31" s="1">
        <v>-2</v>
      </c>
      <c r="V31" s="1">
        <v>-1</v>
      </c>
      <c r="W31" s="1">
        <v>0</v>
      </c>
      <c r="X31" s="1">
        <v>1</v>
      </c>
      <c r="Y31" s="1">
        <v>2</v>
      </c>
      <c r="Z31" s="1">
        <v>3</v>
      </c>
      <c r="AC31" s="1">
        <v>-3</v>
      </c>
      <c r="AD31" s="1">
        <v>-2</v>
      </c>
      <c r="AE31" s="1">
        <v>-1</v>
      </c>
      <c r="AF31" s="1">
        <v>0</v>
      </c>
      <c r="AG31" s="1">
        <v>1</v>
      </c>
      <c r="AH31" s="1">
        <v>2</v>
      </c>
      <c r="AI31" s="1">
        <v>3</v>
      </c>
      <c r="AL31" s="1">
        <v>-3</v>
      </c>
      <c r="AM31" s="1">
        <v>-2</v>
      </c>
      <c r="AN31" s="1">
        <v>-1</v>
      </c>
      <c r="AO31" s="1">
        <v>0</v>
      </c>
      <c r="AP31" s="1">
        <v>1</v>
      </c>
      <c r="AQ31" s="1">
        <v>2</v>
      </c>
      <c r="AR31" s="1">
        <v>3</v>
      </c>
    </row>
    <row r="32" spans="1:57" ht="26.25" customHeight="1" x14ac:dyDescent="0.4">
      <c r="A32" s="4">
        <v>-3</v>
      </c>
      <c r="B32" s="2"/>
      <c r="C32" s="2"/>
      <c r="D32" s="3" t="s">
        <v>0</v>
      </c>
      <c r="E32" s="3" t="s">
        <v>0</v>
      </c>
      <c r="F32" s="3" t="s">
        <v>0</v>
      </c>
      <c r="G32" s="2"/>
      <c r="H32" s="2"/>
      <c r="J32" s="4">
        <v>-3</v>
      </c>
      <c r="K32" s="2"/>
      <c r="L32" s="2"/>
      <c r="M32" s="3" t="s">
        <v>0</v>
      </c>
      <c r="N32" s="3" t="s">
        <v>0</v>
      </c>
      <c r="O32" s="3" t="s">
        <v>0</v>
      </c>
      <c r="P32" s="2"/>
      <c r="Q32" s="2"/>
      <c r="S32" s="4">
        <v>-3</v>
      </c>
      <c r="T32" s="2"/>
      <c r="U32" s="2"/>
      <c r="V32" s="3" t="s">
        <v>0</v>
      </c>
      <c r="W32" s="3" t="s">
        <v>0</v>
      </c>
      <c r="X32" s="3" t="s">
        <v>0</v>
      </c>
      <c r="Y32" s="2"/>
      <c r="Z32" s="2"/>
      <c r="AB32" s="4">
        <v>-3</v>
      </c>
      <c r="AC32" s="2"/>
      <c r="AD32" s="2"/>
      <c r="AE32" s="9"/>
      <c r="AF32" s="3" t="s">
        <v>0</v>
      </c>
      <c r="AG32" s="3" t="s">
        <v>0</v>
      </c>
      <c r="AH32" s="2"/>
      <c r="AI32" s="2"/>
      <c r="AK32" s="4">
        <v>-3</v>
      </c>
      <c r="AL32" s="2"/>
      <c r="AM32" s="2"/>
      <c r="AN32" s="3" t="s">
        <v>0</v>
      </c>
      <c r="AO32" s="9"/>
      <c r="AP32" s="3" t="s">
        <v>0</v>
      </c>
      <c r="AQ32" s="2"/>
      <c r="AR32" s="2"/>
    </row>
    <row r="33" spans="1:44" ht="26.25" customHeight="1" x14ac:dyDescent="0.4">
      <c r="A33" s="4">
        <v>-2</v>
      </c>
      <c r="B33" s="2"/>
      <c r="C33" s="3" t="s">
        <v>0</v>
      </c>
      <c r="D33" s="6" t="s">
        <v>0</v>
      </c>
      <c r="E33" s="3" t="s">
        <v>0</v>
      </c>
      <c r="F33" s="5" t="s">
        <v>0</v>
      </c>
      <c r="G33" s="3" t="s">
        <v>0</v>
      </c>
      <c r="H33" s="2"/>
      <c r="J33" s="4">
        <v>-2</v>
      </c>
      <c r="K33" s="2"/>
      <c r="L33" s="9"/>
      <c r="M33" s="13"/>
      <c r="N33" s="3" t="s">
        <v>0</v>
      </c>
      <c r="O33" s="5" t="s">
        <v>0</v>
      </c>
      <c r="P33" s="3" t="s">
        <v>0</v>
      </c>
      <c r="Q33" s="2"/>
      <c r="S33" s="4">
        <v>-2</v>
      </c>
      <c r="T33" s="2"/>
      <c r="U33" s="3" t="s">
        <v>0</v>
      </c>
      <c r="V33" s="6" t="s">
        <v>0</v>
      </c>
      <c r="W33" s="3" t="s">
        <v>0</v>
      </c>
      <c r="X33" s="5" t="s">
        <v>0</v>
      </c>
      <c r="Y33" s="3" t="s">
        <v>0</v>
      </c>
      <c r="Z33" s="2"/>
      <c r="AB33" s="4">
        <v>-2</v>
      </c>
      <c r="AC33" s="2"/>
      <c r="AD33" s="3" t="s">
        <v>0</v>
      </c>
      <c r="AE33" s="13"/>
      <c r="AF33" s="3" t="s">
        <v>0</v>
      </c>
      <c r="AG33" s="5" t="s">
        <v>0</v>
      </c>
      <c r="AH33" s="3" t="s">
        <v>0</v>
      </c>
      <c r="AI33" s="2"/>
      <c r="AK33" s="4">
        <v>-2</v>
      </c>
      <c r="AL33" s="2"/>
      <c r="AM33" s="3" t="s">
        <v>0</v>
      </c>
      <c r="AN33" s="6" t="s">
        <v>0</v>
      </c>
      <c r="AO33" s="9"/>
      <c r="AP33" s="5" t="s">
        <v>0</v>
      </c>
      <c r="AQ33" s="3" t="s">
        <v>0</v>
      </c>
      <c r="AR33" s="2"/>
    </row>
    <row r="34" spans="1:44" ht="26.25" customHeight="1" x14ac:dyDescent="0.4">
      <c r="A34" s="4">
        <v>-1</v>
      </c>
      <c r="B34" s="3" t="s">
        <v>0</v>
      </c>
      <c r="C34" s="8" t="s">
        <v>0</v>
      </c>
      <c r="D34" s="9"/>
      <c r="E34" s="3" t="s">
        <v>0</v>
      </c>
      <c r="F34" s="3" t="s">
        <v>0</v>
      </c>
      <c r="G34" s="8" t="s">
        <v>0</v>
      </c>
      <c r="H34" s="3" t="s">
        <v>0</v>
      </c>
      <c r="J34" s="4">
        <v>-1</v>
      </c>
      <c r="K34" s="3" t="s">
        <v>0</v>
      </c>
      <c r="L34" s="8" t="s">
        <v>0</v>
      </c>
      <c r="M34" s="3" t="s">
        <v>0</v>
      </c>
      <c r="N34" s="3" t="s">
        <v>0</v>
      </c>
      <c r="O34" s="3" t="s">
        <v>0</v>
      </c>
      <c r="P34" s="8" t="s">
        <v>0</v>
      </c>
      <c r="Q34" s="3" t="s">
        <v>0</v>
      </c>
      <c r="S34" s="4">
        <v>-1</v>
      </c>
      <c r="T34" s="3" t="s">
        <v>0</v>
      </c>
      <c r="U34" s="8" t="s">
        <v>0</v>
      </c>
      <c r="V34" s="3" t="s">
        <v>0</v>
      </c>
      <c r="W34" s="9"/>
      <c r="X34" s="3" t="s">
        <v>0</v>
      </c>
      <c r="Y34" s="8" t="s">
        <v>0</v>
      </c>
      <c r="Z34" s="3" t="s">
        <v>0</v>
      </c>
      <c r="AB34" s="4">
        <v>-1</v>
      </c>
      <c r="AC34" s="3" t="s">
        <v>0</v>
      </c>
      <c r="AD34" s="8" t="s">
        <v>0</v>
      </c>
      <c r="AE34" s="3" t="s">
        <v>0</v>
      </c>
      <c r="AF34" s="3" t="s">
        <v>0</v>
      </c>
      <c r="AG34" s="3" t="s">
        <v>0</v>
      </c>
      <c r="AH34" s="8" t="s">
        <v>0</v>
      </c>
      <c r="AI34" s="3" t="s">
        <v>0</v>
      </c>
      <c r="AK34" s="4">
        <v>-1</v>
      </c>
      <c r="AL34" s="3" t="s">
        <v>0</v>
      </c>
      <c r="AM34" s="8" t="s">
        <v>0</v>
      </c>
      <c r="AN34" s="3" t="s">
        <v>0</v>
      </c>
      <c r="AO34" s="3" t="s">
        <v>0</v>
      </c>
      <c r="AP34" s="3" t="s">
        <v>0</v>
      </c>
      <c r="AQ34" s="8" t="s">
        <v>0</v>
      </c>
      <c r="AR34" s="3" t="s">
        <v>0</v>
      </c>
    </row>
    <row r="35" spans="1:44" ht="26.25" customHeight="1" x14ac:dyDescent="0.4">
      <c r="A35" s="4">
        <v>0</v>
      </c>
      <c r="B35" s="3" t="s">
        <v>0</v>
      </c>
      <c r="C35" s="3" t="s">
        <v>0</v>
      </c>
      <c r="D35" s="9"/>
      <c r="E35" s="3" t="s">
        <v>0</v>
      </c>
      <c r="F35" s="3" t="s">
        <v>0</v>
      </c>
      <c r="G35" s="3" t="s">
        <v>0</v>
      </c>
      <c r="H35" s="3" t="s">
        <v>0</v>
      </c>
      <c r="J35" s="4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S35" s="4">
        <v>0</v>
      </c>
      <c r="T35" s="3" t="s">
        <v>0</v>
      </c>
      <c r="U35" s="3" t="s">
        <v>0</v>
      </c>
      <c r="V35" s="3" t="s">
        <v>0</v>
      </c>
      <c r="W35" s="9"/>
      <c r="X35" s="3" t="s">
        <v>0</v>
      </c>
      <c r="Y35" s="3" t="s">
        <v>0</v>
      </c>
      <c r="Z35" s="3" t="s">
        <v>0</v>
      </c>
      <c r="AB35" s="4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K35" s="4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</row>
    <row r="36" spans="1:44" ht="26.25" customHeight="1" x14ac:dyDescent="0.4">
      <c r="A36" s="4">
        <v>1</v>
      </c>
      <c r="B36" s="3" t="s">
        <v>0</v>
      </c>
      <c r="C36" s="7" t="s">
        <v>0</v>
      </c>
      <c r="D36" s="3" t="s">
        <v>0</v>
      </c>
      <c r="E36" s="3" t="s">
        <v>0</v>
      </c>
      <c r="F36" s="3" t="s">
        <v>0</v>
      </c>
      <c r="G36" s="7" t="s">
        <v>0</v>
      </c>
      <c r="H36" s="3" t="s">
        <v>0</v>
      </c>
      <c r="J36" s="4">
        <v>1</v>
      </c>
      <c r="K36" s="3" t="s">
        <v>0</v>
      </c>
      <c r="L36" s="7" t="s">
        <v>0</v>
      </c>
      <c r="M36" s="3" t="s">
        <v>0</v>
      </c>
      <c r="N36" s="3" t="s">
        <v>0</v>
      </c>
      <c r="O36" s="3" t="s">
        <v>0</v>
      </c>
      <c r="P36" s="7" t="s">
        <v>0</v>
      </c>
      <c r="Q36" s="3" t="s">
        <v>0</v>
      </c>
      <c r="S36" s="4">
        <v>1</v>
      </c>
      <c r="T36" s="3" t="s">
        <v>0</v>
      </c>
      <c r="U36" s="7" t="s">
        <v>0</v>
      </c>
      <c r="V36" s="3" t="s">
        <v>0</v>
      </c>
      <c r="W36" s="3" t="s">
        <v>0</v>
      </c>
      <c r="X36" s="3" t="s">
        <v>0</v>
      </c>
      <c r="Y36" s="7" t="s">
        <v>0</v>
      </c>
      <c r="Z36" s="3" t="s">
        <v>0</v>
      </c>
      <c r="AB36" s="4">
        <v>1</v>
      </c>
      <c r="AC36" s="3" t="s">
        <v>0</v>
      </c>
      <c r="AD36" s="7" t="s">
        <v>0</v>
      </c>
      <c r="AE36" s="3" t="s">
        <v>0</v>
      </c>
      <c r="AF36" s="3" t="s">
        <v>0</v>
      </c>
      <c r="AG36" s="3" t="s">
        <v>0</v>
      </c>
      <c r="AH36" s="7" t="s">
        <v>0</v>
      </c>
      <c r="AI36" s="3" t="s">
        <v>0</v>
      </c>
      <c r="AK36" s="4">
        <v>1</v>
      </c>
      <c r="AL36" s="3" t="s">
        <v>0</v>
      </c>
      <c r="AM36" s="7" t="s">
        <v>0</v>
      </c>
      <c r="AN36" s="3" t="s">
        <v>0</v>
      </c>
      <c r="AO36" s="3" t="s">
        <v>0</v>
      </c>
      <c r="AP36" s="3" t="s">
        <v>0</v>
      </c>
      <c r="AQ36" s="7" t="s">
        <v>0</v>
      </c>
      <c r="AR36" s="3" t="s">
        <v>0</v>
      </c>
    </row>
    <row r="37" spans="1:44" ht="26.25" customHeight="1" x14ac:dyDescent="0.4">
      <c r="A37" s="4">
        <v>2</v>
      </c>
      <c r="B37" s="2"/>
      <c r="C37" s="3" t="s">
        <v>0</v>
      </c>
      <c r="D37" s="6" t="s">
        <v>0</v>
      </c>
      <c r="E37" s="3" t="s">
        <v>0</v>
      </c>
      <c r="F37" s="5" t="s">
        <v>0</v>
      </c>
      <c r="G37" s="3" t="s">
        <v>0</v>
      </c>
      <c r="H37" s="2"/>
      <c r="J37" s="4">
        <v>2</v>
      </c>
      <c r="K37" s="2"/>
      <c r="L37" s="3" t="s">
        <v>0</v>
      </c>
      <c r="M37" s="6" t="s">
        <v>0</v>
      </c>
      <c r="N37" s="3" t="s">
        <v>0</v>
      </c>
      <c r="O37" s="5" t="s">
        <v>0</v>
      </c>
      <c r="P37" s="3" t="s">
        <v>0</v>
      </c>
      <c r="Q37" s="2"/>
      <c r="S37" s="4">
        <v>2</v>
      </c>
      <c r="T37" s="2"/>
      <c r="U37" s="3" t="s">
        <v>0</v>
      </c>
      <c r="V37" s="6" t="s">
        <v>0</v>
      </c>
      <c r="W37" s="3" t="s">
        <v>0</v>
      </c>
      <c r="X37" s="5" t="s">
        <v>0</v>
      </c>
      <c r="Y37" s="3" t="s">
        <v>0</v>
      </c>
      <c r="Z37" s="2"/>
      <c r="AB37" s="4">
        <v>2</v>
      </c>
      <c r="AC37" s="2"/>
      <c r="AD37" s="3" t="s">
        <v>0</v>
      </c>
      <c r="AE37" s="6" t="s">
        <v>0</v>
      </c>
      <c r="AF37" s="3" t="s">
        <v>0</v>
      </c>
      <c r="AG37" s="5" t="s">
        <v>0</v>
      </c>
      <c r="AH37" s="3" t="s">
        <v>0</v>
      </c>
      <c r="AI37" s="2"/>
      <c r="AK37" s="4">
        <v>2</v>
      </c>
      <c r="AL37" s="2"/>
      <c r="AM37" s="3" t="s">
        <v>0</v>
      </c>
      <c r="AN37" s="6" t="s">
        <v>0</v>
      </c>
      <c r="AO37" s="3" t="s">
        <v>0</v>
      </c>
      <c r="AP37" s="5" t="s">
        <v>0</v>
      </c>
      <c r="AQ37" s="3" t="s">
        <v>0</v>
      </c>
      <c r="AR37" s="2"/>
    </row>
    <row r="38" spans="1:44" ht="26.25" customHeight="1" x14ac:dyDescent="0.4">
      <c r="A38" s="4">
        <v>3</v>
      </c>
      <c r="B38" s="2"/>
      <c r="C38" s="2"/>
      <c r="D38" s="3" t="s">
        <v>0</v>
      </c>
      <c r="E38" s="3" t="s">
        <v>0</v>
      </c>
      <c r="F38" s="3" t="s">
        <v>0</v>
      </c>
      <c r="G38" s="2"/>
      <c r="H38" s="2"/>
      <c r="J38" s="4">
        <v>3</v>
      </c>
      <c r="K38" s="2"/>
      <c r="L38" s="2"/>
      <c r="M38" s="3" t="s">
        <v>0</v>
      </c>
      <c r="N38" s="3" t="s">
        <v>0</v>
      </c>
      <c r="O38" s="3" t="s">
        <v>0</v>
      </c>
      <c r="P38" s="2"/>
      <c r="Q38" s="2"/>
      <c r="S38" s="4">
        <v>3</v>
      </c>
      <c r="T38" s="2"/>
      <c r="U38" s="2"/>
      <c r="V38" s="3" t="s">
        <v>0</v>
      </c>
      <c r="W38" s="3" t="s">
        <v>0</v>
      </c>
      <c r="X38" s="3" t="s">
        <v>0</v>
      </c>
      <c r="Y38" s="2"/>
      <c r="Z38" s="2"/>
      <c r="AB38" s="4">
        <v>3</v>
      </c>
      <c r="AC38" s="2"/>
      <c r="AD38" s="2"/>
      <c r="AE38" s="3" t="s">
        <v>0</v>
      </c>
      <c r="AF38" s="3" t="s">
        <v>0</v>
      </c>
      <c r="AG38" s="3" t="s">
        <v>0</v>
      </c>
      <c r="AH38" s="2"/>
      <c r="AI38" s="2"/>
      <c r="AK38" s="4">
        <v>3</v>
      </c>
      <c r="AL38" s="2"/>
      <c r="AM38" s="2"/>
      <c r="AN38" s="3" t="s">
        <v>0</v>
      </c>
      <c r="AO38" s="3" t="s">
        <v>0</v>
      </c>
      <c r="AP38" s="3" t="s">
        <v>0</v>
      </c>
      <c r="AQ38" s="2"/>
      <c r="AR38" s="2"/>
    </row>
    <row r="40" spans="1:44" x14ac:dyDescent="0.4">
      <c r="A40" s="45" t="s">
        <v>4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</row>
    <row r="41" spans="1:44" x14ac:dyDescent="0.4">
      <c r="A41" s="11"/>
      <c r="B41" s="1">
        <v>-3</v>
      </c>
      <c r="C41" s="1">
        <v>-2</v>
      </c>
      <c r="D41" s="1">
        <v>-1</v>
      </c>
      <c r="E41" s="1">
        <v>0</v>
      </c>
      <c r="F41" s="1">
        <v>1</v>
      </c>
      <c r="G41" s="1">
        <v>2</v>
      </c>
      <c r="H41" s="1">
        <v>3</v>
      </c>
      <c r="J41" s="11"/>
      <c r="K41" s="1">
        <v>-3</v>
      </c>
      <c r="L41" s="1">
        <v>-2</v>
      </c>
      <c r="M41" s="1">
        <v>-1</v>
      </c>
      <c r="N41" s="1">
        <v>0</v>
      </c>
      <c r="O41" s="1">
        <v>1</v>
      </c>
      <c r="P41" s="1">
        <v>2</v>
      </c>
      <c r="Q41" s="1">
        <v>3</v>
      </c>
      <c r="S41" s="11"/>
      <c r="T41" s="1">
        <v>-3</v>
      </c>
      <c r="U41" s="1">
        <v>-2</v>
      </c>
      <c r="V41" s="1">
        <v>-1</v>
      </c>
      <c r="W41" s="1">
        <v>0</v>
      </c>
      <c r="X41" s="1">
        <v>1</v>
      </c>
      <c r="Y41" s="1">
        <v>2</v>
      </c>
      <c r="Z41" s="1">
        <v>3</v>
      </c>
      <c r="AB41" s="11"/>
      <c r="AC41" s="1">
        <v>-3</v>
      </c>
      <c r="AD41" s="1">
        <v>-2</v>
      </c>
      <c r="AE41" s="1">
        <v>-1</v>
      </c>
      <c r="AF41" s="1">
        <v>0</v>
      </c>
      <c r="AG41" s="1">
        <v>1</v>
      </c>
      <c r="AH41" s="1">
        <v>2</v>
      </c>
      <c r="AI41" s="1">
        <v>3</v>
      </c>
      <c r="AK41" s="11"/>
      <c r="AL41" s="1">
        <v>-3</v>
      </c>
      <c r="AM41" s="1">
        <v>-2</v>
      </c>
      <c r="AN41" s="1">
        <v>-1</v>
      </c>
      <c r="AO41" s="1">
        <v>0</v>
      </c>
      <c r="AP41" s="1">
        <v>1</v>
      </c>
      <c r="AQ41" s="1">
        <v>2</v>
      </c>
      <c r="AR41" s="1">
        <v>3</v>
      </c>
    </row>
    <row r="42" spans="1:44" ht="26.25" customHeight="1" x14ac:dyDescent="0.4">
      <c r="A42" s="4">
        <v>-3</v>
      </c>
      <c r="B42" s="2"/>
      <c r="C42" s="2"/>
      <c r="D42" s="3" t="s">
        <v>0</v>
      </c>
      <c r="E42" s="3" t="s">
        <v>0</v>
      </c>
      <c r="F42" s="3" t="s">
        <v>0</v>
      </c>
      <c r="G42" s="2"/>
      <c r="H42" s="2"/>
      <c r="J42" s="4">
        <v>-3</v>
      </c>
      <c r="K42" s="2"/>
      <c r="L42" s="2"/>
      <c r="M42" s="3" t="s">
        <v>0</v>
      </c>
      <c r="N42" s="3" t="s">
        <v>0</v>
      </c>
      <c r="O42" s="3" t="s">
        <v>0</v>
      </c>
      <c r="P42" s="2"/>
      <c r="Q42" s="2"/>
      <c r="S42" s="4">
        <v>-3</v>
      </c>
      <c r="T42" s="2"/>
      <c r="U42" s="2"/>
      <c r="V42" s="3" t="s">
        <v>0</v>
      </c>
      <c r="W42" s="3" t="s">
        <v>0</v>
      </c>
      <c r="X42" s="3" t="s">
        <v>0</v>
      </c>
      <c r="Y42" s="2"/>
      <c r="Z42" s="2"/>
      <c r="AB42" s="4">
        <v>-3</v>
      </c>
      <c r="AC42" s="2"/>
      <c r="AD42" s="2"/>
      <c r="AE42" s="3" t="s">
        <v>0</v>
      </c>
      <c r="AF42" s="3" t="s">
        <v>0</v>
      </c>
      <c r="AG42" s="3" t="s">
        <v>0</v>
      </c>
      <c r="AH42" s="2"/>
      <c r="AI42" s="2"/>
      <c r="AK42" s="4">
        <v>-3</v>
      </c>
      <c r="AL42" s="2"/>
      <c r="AM42" s="2"/>
      <c r="AN42" s="3" t="s">
        <v>0</v>
      </c>
      <c r="AO42" s="3" t="s">
        <v>0</v>
      </c>
      <c r="AP42" s="3" t="s">
        <v>0</v>
      </c>
      <c r="AQ42" s="2"/>
      <c r="AR42" s="2"/>
    </row>
    <row r="43" spans="1:44" ht="26.25" customHeight="1" x14ac:dyDescent="0.4">
      <c r="A43" s="4">
        <v>-2</v>
      </c>
      <c r="B43" s="2"/>
      <c r="C43" s="3" t="s">
        <v>0</v>
      </c>
      <c r="D43" s="13"/>
      <c r="E43" s="9"/>
      <c r="F43" s="5" t="s">
        <v>0</v>
      </c>
      <c r="G43" s="3" t="s">
        <v>0</v>
      </c>
      <c r="H43" s="2"/>
      <c r="J43" s="4">
        <v>-2</v>
      </c>
      <c r="K43" s="2"/>
      <c r="L43" s="3" t="s">
        <v>0</v>
      </c>
      <c r="M43" s="6" t="s">
        <v>0</v>
      </c>
      <c r="N43" s="9"/>
      <c r="O43" s="12"/>
      <c r="P43" s="3" t="s">
        <v>0</v>
      </c>
      <c r="Q43" s="2"/>
      <c r="S43" s="4">
        <v>-2</v>
      </c>
      <c r="T43" s="2"/>
      <c r="U43" s="3" t="s">
        <v>0</v>
      </c>
      <c r="V43" s="6" t="s">
        <v>0</v>
      </c>
      <c r="W43" s="3" t="s">
        <v>0</v>
      </c>
      <c r="X43" s="12"/>
      <c r="Y43" s="9"/>
      <c r="Z43" s="2"/>
      <c r="AB43" s="4">
        <v>-2</v>
      </c>
      <c r="AC43" s="2"/>
      <c r="AD43" s="3" t="s">
        <v>0</v>
      </c>
      <c r="AE43" s="6" t="s">
        <v>0</v>
      </c>
      <c r="AF43" s="3" t="s">
        <v>0</v>
      </c>
      <c r="AG43" s="5" t="s">
        <v>0</v>
      </c>
      <c r="AH43" s="3" t="s">
        <v>0</v>
      </c>
      <c r="AI43" s="2"/>
      <c r="AK43" s="4">
        <v>-2</v>
      </c>
      <c r="AL43" s="2"/>
      <c r="AM43" s="3" t="s">
        <v>0</v>
      </c>
      <c r="AN43" s="6" t="s">
        <v>0</v>
      </c>
      <c r="AO43" s="9"/>
      <c r="AP43" s="5" t="s">
        <v>0</v>
      </c>
      <c r="AQ43" s="3" t="s">
        <v>0</v>
      </c>
      <c r="AR43" s="2"/>
    </row>
    <row r="44" spans="1:44" ht="26.25" customHeight="1" x14ac:dyDescent="0.4">
      <c r="A44" s="4">
        <v>-1</v>
      </c>
      <c r="B44" s="3" t="s">
        <v>0</v>
      </c>
      <c r="C44" s="8" t="s">
        <v>0</v>
      </c>
      <c r="D44" s="3" t="s">
        <v>0</v>
      </c>
      <c r="E44" s="3" t="s">
        <v>0</v>
      </c>
      <c r="F44" s="3" t="s">
        <v>0</v>
      </c>
      <c r="G44" s="8" t="s">
        <v>0</v>
      </c>
      <c r="H44" s="3" t="s">
        <v>0</v>
      </c>
      <c r="J44" s="4">
        <v>-1</v>
      </c>
      <c r="K44" s="3" t="s">
        <v>0</v>
      </c>
      <c r="L44" s="8" t="s">
        <v>0</v>
      </c>
      <c r="M44" s="3" t="s">
        <v>0</v>
      </c>
      <c r="N44" s="3" t="s">
        <v>0</v>
      </c>
      <c r="O44" s="3" t="s">
        <v>0</v>
      </c>
      <c r="P44" s="8" t="s">
        <v>0</v>
      </c>
      <c r="Q44" s="3" t="s">
        <v>0</v>
      </c>
      <c r="S44" s="4">
        <v>-1</v>
      </c>
      <c r="T44" s="3" t="s">
        <v>0</v>
      </c>
      <c r="U44" s="8" t="s">
        <v>0</v>
      </c>
      <c r="V44" s="3" t="s">
        <v>0</v>
      </c>
      <c r="W44" s="3" t="s">
        <v>0</v>
      </c>
      <c r="X44" s="3" t="s">
        <v>0</v>
      </c>
      <c r="Y44" s="8" t="s">
        <v>0</v>
      </c>
      <c r="Z44" s="3" t="s">
        <v>0</v>
      </c>
      <c r="AB44" s="4">
        <v>-1</v>
      </c>
      <c r="AC44" s="3" t="s">
        <v>0</v>
      </c>
      <c r="AD44" s="8" t="s">
        <v>0</v>
      </c>
      <c r="AE44" s="3" t="s">
        <v>0</v>
      </c>
      <c r="AF44" s="3" t="s">
        <v>0</v>
      </c>
      <c r="AG44" s="3" t="s">
        <v>0</v>
      </c>
      <c r="AH44" s="8" t="s">
        <v>0</v>
      </c>
      <c r="AI44" s="3" t="s">
        <v>0</v>
      </c>
      <c r="AK44" s="4">
        <v>-1</v>
      </c>
      <c r="AL44" s="3" t="s">
        <v>0</v>
      </c>
      <c r="AM44" s="8" t="s">
        <v>0</v>
      </c>
      <c r="AN44" s="3" t="s">
        <v>0</v>
      </c>
      <c r="AO44" s="9"/>
      <c r="AP44" s="3" t="s">
        <v>0</v>
      </c>
      <c r="AQ44" s="8" t="s">
        <v>0</v>
      </c>
      <c r="AR44" s="3" t="s">
        <v>0</v>
      </c>
    </row>
    <row r="45" spans="1:44" ht="26.25" customHeight="1" x14ac:dyDescent="0.4">
      <c r="A45" s="4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J45" s="4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S45" s="4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B45" s="4">
        <v>0</v>
      </c>
      <c r="AC45" s="3" t="s">
        <v>0</v>
      </c>
      <c r="AD45" s="3" t="s">
        <v>0</v>
      </c>
      <c r="AE45" s="3" t="s">
        <v>0</v>
      </c>
      <c r="AF45" s="9"/>
      <c r="AG45" s="3" t="s">
        <v>0</v>
      </c>
      <c r="AH45" s="3" t="s">
        <v>0</v>
      </c>
      <c r="AI45" s="3" t="s">
        <v>0</v>
      </c>
      <c r="AK45" s="4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</row>
    <row r="46" spans="1:44" ht="26.25" customHeight="1" x14ac:dyDescent="0.4">
      <c r="A46" s="4">
        <v>1</v>
      </c>
      <c r="B46" s="3" t="s">
        <v>0</v>
      </c>
      <c r="C46" s="7" t="s">
        <v>0</v>
      </c>
      <c r="D46" s="3" t="s">
        <v>0</v>
      </c>
      <c r="E46" s="3" t="s">
        <v>0</v>
      </c>
      <c r="F46" s="3" t="s">
        <v>0</v>
      </c>
      <c r="G46" s="7" t="s">
        <v>0</v>
      </c>
      <c r="H46" s="3" t="s">
        <v>0</v>
      </c>
      <c r="J46" s="4">
        <v>1</v>
      </c>
      <c r="K46" s="3" t="s">
        <v>0</v>
      </c>
      <c r="L46" s="7" t="s">
        <v>0</v>
      </c>
      <c r="M46" s="3" t="s">
        <v>0</v>
      </c>
      <c r="N46" s="3" t="s">
        <v>0</v>
      </c>
      <c r="O46" s="3" t="s">
        <v>0</v>
      </c>
      <c r="P46" s="7" t="s">
        <v>0</v>
      </c>
      <c r="Q46" s="3" t="s">
        <v>0</v>
      </c>
      <c r="S46" s="4">
        <v>1</v>
      </c>
      <c r="T46" s="3" t="s">
        <v>0</v>
      </c>
      <c r="U46" s="7" t="s">
        <v>0</v>
      </c>
      <c r="V46" s="3" t="s">
        <v>0</v>
      </c>
      <c r="W46" s="3" t="s">
        <v>0</v>
      </c>
      <c r="X46" s="3" t="s">
        <v>0</v>
      </c>
      <c r="Y46" s="7" t="s">
        <v>0</v>
      </c>
      <c r="Z46" s="3" t="s">
        <v>0</v>
      </c>
      <c r="AB46" s="4">
        <v>1</v>
      </c>
      <c r="AC46" s="3" t="s">
        <v>0</v>
      </c>
      <c r="AD46" s="7" t="s">
        <v>0</v>
      </c>
      <c r="AE46" s="3" t="s">
        <v>0</v>
      </c>
      <c r="AF46" s="9"/>
      <c r="AG46" s="3" t="s">
        <v>0</v>
      </c>
      <c r="AH46" s="7" t="s">
        <v>0</v>
      </c>
      <c r="AI46" s="3" t="s">
        <v>0</v>
      </c>
      <c r="AK46" s="4">
        <v>1</v>
      </c>
      <c r="AL46" s="3" t="s">
        <v>0</v>
      </c>
      <c r="AM46" s="7" t="s">
        <v>0</v>
      </c>
      <c r="AN46" s="3" t="s">
        <v>0</v>
      </c>
      <c r="AO46" s="3" t="s">
        <v>0</v>
      </c>
      <c r="AP46" s="3" t="s">
        <v>0</v>
      </c>
      <c r="AQ46" s="7" t="s">
        <v>0</v>
      </c>
      <c r="AR46" s="3" t="s">
        <v>0</v>
      </c>
    </row>
    <row r="47" spans="1:44" ht="26.25" customHeight="1" x14ac:dyDescent="0.4">
      <c r="A47" s="4">
        <v>2</v>
      </c>
      <c r="B47" s="2"/>
      <c r="C47" s="3" t="s">
        <v>0</v>
      </c>
      <c r="D47" s="6" t="s">
        <v>0</v>
      </c>
      <c r="E47" s="3" t="s">
        <v>0</v>
      </c>
      <c r="F47" s="5" t="s">
        <v>0</v>
      </c>
      <c r="G47" s="3" t="s">
        <v>0</v>
      </c>
      <c r="H47" s="2"/>
      <c r="J47" s="4">
        <v>2</v>
      </c>
      <c r="K47" s="2"/>
      <c r="L47" s="3" t="s">
        <v>0</v>
      </c>
      <c r="M47" s="6" t="s">
        <v>0</v>
      </c>
      <c r="N47" s="3" t="s">
        <v>0</v>
      </c>
      <c r="O47" s="5" t="s">
        <v>0</v>
      </c>
      <c r="P47" s="3" t="s">
        <v>0</v>
      </c>
      <c r="Q47" s="2"/>
      <c r="S47" s="4">
        <v>2</v>
      </c>
      <c r="T47" s="2"/>
      <c r="U47" s="3" t="s">
        <v>0</v>
      </c>
      <c r="V47" s="6" t="s">
        <v>0</v>
      </c>
      <c r="W47" s="3" t="s">
        <v>0</v>
      </c>
      <c r="X47" s="5" t="s">
        <v>0</v>
      </c>
      <c r="Y47" s="3" t="s">
        <v>0</v>
      </c>
      <c r="Z47" s="2"/>
      <c r="AB47" s="4">
        <v>2</v>
      </c>
      <c r="AC47" s="2"/>
      <c r="AD47" s="3" t="s">
        <v>0</v>
      </c>
      <c r="AE47" s="6" t="s">
        <v>0</v>
      </c>
      <c r="AF47" s="3" t="s">
        <v>0</v>
      </c>
      <c r="AG47" s="5" t="s">
        <v>0</v>
      </c>
      <c r="AH47" s="3" t="s">
        <v>0</v>
      </c>
      <c r="AI47" s="2"/>
      <c r="AK47" s="4">
        <v>2</v>
      </c>
      <c r="AL47" s="2"/>
      <c r="AM47" s="3" t="s">
        <v>0</v>
      </c>
      <c r="AN47" s="6" t="s">
        <v>0</v>
      </c>
      <c r="AO47" s="3" t="s">
        <v>0</v>
      </c>
      <c r="AP47" s="5" t="s">
        <v>0</v>
      </c>
      <c r="AQ47" s="3" t="s">
        <v>0</v>
      </c>
      <c r="AR47" s="2"/>
    </row>
    <row r="48" spans="1:44" ht="26.25" customHeight="1" x14ac:dyDescent="0.4">
      <c r="A48" s="4">
        <v>3</v>
      </c>
      <c r="B48" s="2"/>
      <c r="C48" s="2"/>
      <c r="D48" s="3" t="s">
        <v>0</v>
      </c>
      <c r="E48" s="3" t="s">
        <v>0</v>
      </c>
      <c r="F48" s="3" t="s">
        <v>0</v>
      </c>
      <c r="G48" s="2"/>
      <c r="H48" s="2"/>
      <c r="J48" s="4">
        <v>3</v>
      </c>
      <c r="K48" s="2"/>
      <c r="L48" s="2"/>
      <c r="M48" s="3" t="s">
        <v>0</v>
      </c>
      <c r="N48" s="3" t="s">
        <v>0</v>
      </c>
      <c r="O48" s="3" t="s">
        <v>0</v>
      </c>
      <c r="P48" s="2"/>
      <c r="Q48" s="2"/>
      <c r="S48" s="4">
        <v>3</v>
      </c>
      <c r="T48" s="2"/>
      <c r="U48" s="2"/>
      <c r="V48" s="3" t="s">
        <v>0</v>
      </c>
      <c r="W48" s="3" t="s">
        <v>0</v>
      </c>
      <c r="X48" s="3" t="s">
        <v>0</v>
      </c>
      <c r="Y48" s="2"/>
      <c r="Z48" s="2"/>
      <c r="AB48" s="4">
        <v>3</v>
      </c>
      <c r="AC48" s="2"/>
      <c r="AD48" s="2"/>
      <c r="AE48" s="3" t="s">
        <v>0</v>
      </c>
      <c r="AF48" s="3" t="s">
        <v>0</v>
      </c>
      <c r="AG48" s="3" t="s">
        <v>0</v>
      </c>
      <c r="AH48" s="2"/>
      <c r="AI48" s="2"/>
      <c r="AK48" s="4">
        <v>3</v>
      </c>
      <c r="AL48" s="2"/>
      <c r="AM48" s="2"/>
      <c r="AN48" s="3" t="s">
        <v>0</v>
      </c>
      <c r="AO48" s="3" t="s">
        <v>0</v>
      </c>
      <c r="AP48" s="3" t="s">
        <v>0</v>
      </c>
      <c r="AQ48" s="2"/>
      <c r="AR48" s="2"/>
    </row>
    <row r="50" spans="1:52" ht="18.75" customHeight="1" x14ac:dyDescent="0.4">
      <c r="A50" s="11"/>
      <c r="B50" s="1">
        <v>-3</v>
      </c>
      <c r="C50" s="1">
        <v>-2</v>
      </c>
      <c r="D50" s="1">
        <v>-1</v>
      </c>
      <c r="E50" s="1">
        <v>0</v>
      </c>
      <c r="F50" s="1">
        <v>1</v>
      </c>
      <c r="G50" s="1">
        <v>2</v>
      </c>
      <c r="H50" s="1">
        <v>3</v>
      </c>
      <c r="J50" s="11"/>
      <c r="K50" s="1">
        <v>-3</v>
      </c>
      <c r="L50" s="1">
        <v>-2</v>
      </c>
      <c r="M50" s="1">
        <v>-1</v>
      </c>
      <c r="N50" s="1">
        <v>0</v>
      </c>
      <c r="O50" s="1">
        <v>1</v>
      </c>
      <c r="P50" s="1">
        <v>2</v>
      </c>
      <c r="Q50" s="1">
        <v>3</v>
      </c>
      <c r="S50" s="11"/>
      <c r="T50" s="1">
        <v>-3</v>
      </c>
      <c r="U50" s="1">
        <v>-2</v>
      </c>
      <c r="V50" s="1">
        <v>-1</v>
      </c>
      <c r="W50" s="1">
        <v>0</v>
      </c>
      <c r="X50" s="1">
        <v>1</v>
      </c>
      <c r="Y50" s="1">
        <v>2</v>
      </c>
      <c r="Z50" s="1">
        <v>3</v>
      </c>
      <c r="AB50" s="11"/>
      <c r="AC50" s="1">
        <v>-3</v>
      </c>
      <c r="AD50" s="1">
        <v>-2</v>
      </c>
      <c r="AE50" s="1">
        <v>-1</v>
      </c>
      <c r="AF50" s="1">
        <v>0</v>
      </c>
      <c r="AG50" s="1">
        <v>1</v>
      </c>
      <c r="AH50" s="1">
        <v>2</v>
      </c>
      <c r="AI50" s="1">
        <v>3</v>
      </c>
      <c r="AK50" s="11"/>
      <c r="AL50" s="1">
        <v>-3</v>
      </c>
      <c r="AM50" s="1">
        <v>-2</v>
      </c>
      <c r="AN50" s="1">
        <v>-1</v>
      </c>
      <c r="AO50" s="1">
        <v>0</v>
      </c>
      <c r="AP50" s="1">
        <v>1</v>
      </c>
      <c r="AQ50" s="1">
        <v>2</v>
      </c>
      <c r="AR50" s="1">
        <v>3</v>
      </c>
    </row>
    <row r="51" spans="1:52" ht="28.5" customHeight="1" x14ac:dyDescent="0.4">
      <c r="A51" s="4">
        <v>-3</v>
      </c>
      <c r="B51" s="2"/>
      <c r="C51" s="2"/>
      <c r="D51" s="3" t="s">
        <v>0</v>
      </c>
      <c r="E51" s="3" t="s">
        <v>0</v>
      </c>
      <c r="F51" s="3" t="s">
        <v>0</v>
      </c>
      <c r="G51" s="2"/>
      <c r="H51" s="2"/>
      <c r="J51" s="4">
        <v>-3</v>
      </c>
      <c r="K51" s="2"/>
      <c r="L51" s="2"/>
      <c r="M51" s="3" t="s">
        <v>0</v>
      </c>
      <c r="N51" s="3" t="s">
        <v>0</v>
      </c>
      <c r="O51" s="3" t="s">
        <v>0</v>
      </c>
      <c r="P51" s="2"/>
      <c r="Q51" s="2"/>
      <c r="S51" s="4">
        <v>-3</v>
      </c>
      <c r="T51" s="2"/>
      <c r="U51" s="2"/>
      <c r="V51" s="3" t="s">
        <v>0</v>
      </c>
      <c r="W51" s="3" t="s">
        <v>0</v>
      </c>
      <c r="X51" s="3" t="s">
        <v>0</v>
      </c>
      <c r="Y51" s="2"/>
      <c r="Z51" s="2"/>
      <c r="AB51" s="4">
        <v>-3</v>
      </c>
      <c r="AC51" s="2"/>
      <c r="AD51" s="2"/>
      <c r="AE51" s="3" t="s">
        <v>0</v>
      </c>
      <c r="AF51" s="3" t="s">
        <v>0</v>
      </c>
      <c r="AG51" s="3" t="s">
        <v>0</v>
      </c>
      <c r="AH51" s="2"/>
      <c r="AI51" s="2"/>
      <c r="AK51" s="4">
        <v>-3</v>
      </c>
      <c r="AL51" s="2"/>
      <c r="AM51" s="2"/>
      <c r="AN51" s="3" t="s">
        <v>0</v>
      </c>
      <c r="AO51" s="3" t="s">
        <v>0</v>
      </c>
      <c r="AP51" s="3" t="s">
        <v>0</v>
      </c>
      <c r="AQ51" s="2"/>
      <c r="AR51" s="2"/>
    </row>
    <row r="52" spans="1:52" ht="28.5" customHeight="1" x14ac:dyDescent="0.4">
      <c r="A52" s="4">
        <v>-2</v>
      </c>
      <c r="B52" s="2"/>
      <c r="C52" s="3" t="s">
        <v>0</v>
      </c>
      <c r="D52" s="6" t="s">
        <v>0</v>
      </c>
      <c r="E52" s="3" t="s">
        <v>0</v>
      </c>
      <c r="F52" s="5" t="s">
        <v>0</v>
      </c>
      <c r="G52" s="3" t="s">
        <v>0</v>
      </c>
      <c r="H52" s="2"/>
      <c r="J52" s="4">
        <v>-2</v>
      </c>
      <c r="K52" s="2"/>
      <c r="L52" s="3" t="s">
        <v>0</v>
      </c>
      <c r="M52" s="6" t="s">
        <v>0</v>
      </c>
      <c r="N52" s="3" t="s">
        <v>0</v>
      </c>
      <c r="O52" s="5" t="s">
        <v>0</v>
      </c>
      <c r="P52" s="3" t="s">
        <v>0</v>
      </c>
      <c r="Q52" s="2"/>
      <c r="S52" s="4">
        <v>-2</v>
      </c>
      <c r="T52" s="2"/>
      <c r="U52" s="3" t="s">
        <v>0</v>
      </c>
      <c r="V52" s="6" t="s">
        <v>0</v>
      </c>
      <c r="W52" s="3" t="s">
        <v>0</v>
      </c>
      <c r="X52" s="5" t="s">
        <v>0</v>
      </c>
      <c r="Y52" s="3" t="s">
        <v>0</v>
      </c>
      <c r="Z52" s="2"/>
      <c r="AB52" s="4">
        <v>-2</v>
      </c>
      <c r="AC52" s="2"/>
      <c r="AD52" s="3" t="s">
        <v>0</v>
      </c>
      <c r="AE52" s="6" t="s">
        <v>0</v>
      </c>
      <c r="AF52" s="3" t="s">
        <v>0</v>
      </c>
      <c r="AG52" s="5" t="s">
        <v>0</v>
      </c>
      <c r="AH52" s="3" t="s">
        <v>0</v>
      </c>
      <c r="AI52" s="2"/>
      <c r="AK52" s="4">
        <v>-2</v>
      </c>
      <c r="AL52" s="2"/>
      <c r="AM52" s="3" t="s">
        <v>0</v>
      </c>
      <c r="AN52" s="6" t="s">
        <v>0</v>
      </c>
      <c r="AO52" s="3" t="s">
        <v>0</v>
      </c>
      <c r="AP52" s="5" t="s">
        <v>0</v>
      </c>
      <c r="AQ52" s="3" t="s">
        <v>0</v>
      </c>
      <c r="AR52" s="2"/>
    </row>
    <row r="53" spans="1:52" ht="28.5" customHeight="1" x14ac:dyDescent="0.4">
      <c r="A53" s="4">
        <v>-1</v>
      </c>
      <c r="B53" s="3" t="s">
        <v>0</v>
      </c>
      <c r="C53" s="10"/>
      <c r="D53" s="9"/>
      <c r="E53" s="3" t="s">
        <v>0</v>
      </c>
      <c r="F53" s="3" t="s">
        <v>0</v>
      </c>
      <c r="G53" s="8" t="s">
        <v>0</v>
      </c>
      <c r="H53" s="3" t="s">
        <v>0</v>
      </c>
      <c r="J53" s="4">
        <v>-1</v>
      </c>
      <c r="K53" s="3" t="s">
        <v>0</v>
      </c>
      <c r="L53" s="8" t="s">
        <v>0</v>
      </c>
      <c r="M53" s="3" t="s">
        <v>0</v>
      </c>
      <c r="N53" s="3" t="s">
        <v>0</v>
      </c>
      <c r="O53" s="3" t="s">
        <v>0</v>
      </c>
      <c r="P53" s="8" t="s">
        <v>0</v>
      </c>
      <c r="Q53" s="3" t="s">
        <v>0</v>
      </c>
      <c r="S53" s="4">
        <v>-1</v>
      </c>
      <c r="T53" s="9"/>
      <c r="U53" s="10"/>
      <c r="V53" s="3" t="s">
        <v>0</v>
      </c>
      <c r="W53" s="3" t="s">
        <v>0</v>
      </c>
      <c r="X53" s="3" t="s">
        <v>0</v>
      </c>
      <c r="Y53" s="8" t="s">
        <v>0</v>
      </c>
      <c r="Z53" s="3" t="s">
        <v>0</v>
      </c>
      <c r="AB53" s="4">
        <v>-1</v>
      </c>
      <c r="AC53" s="3" t="s">
        <v>0</v>
      </c>
      <c r="AD53" s="8" t="s">
        <v>0</v>
      </c>
      <c r="AE53" s="3" t="s">
        <v>0</v>
      </c>
      <c r="AF53" s="3" t="s">
        <v>0</v>
      </c>
      <c r="AG53" s="9"/>
      <c r="AH53" s="10"/>
      <c r="AI53" s="3" t="s">
        <v>0</v>
      </c>
      <c r="AK53" s="4">
        <v>-1</v>
      </c>
      <c r="AL53" s="3" t="s">
        <v>0</v>
      </c>
      <c r="AM53" s="8" t="s">
        <v>0</v>
      </c>
      <c r="AN53" s="3" t="s">
        <v>0</v>
      </c>
      <c r="AO53" s="9"/>
      <c r="AP53" s="9"/>
      <c r="AQ53" s="8" t="s">
        <v>0</v>
      </c>
      <c r="AR53" s="3" t="s">
        <v>0</v>
      </c>
    </row>
    <row r="54" spans="1:52" ht="28.5" customHeight="1" x14ac:dyDescent="0.4">
      <c r="A54" s="4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J54" s="4">
        <v>0</v>
      </c>
      <c r="K54" s="3" t="s">
        <v>0</v>
      </c>
      <c r="L54" s="3" t="s">
        <v>0</v>
      </c>
      <c r="M54" s="9"/>
      <c r="N54" s="3" t="s">
        <v>0</v>
      </c>
      <c r="O54" s="3" t="s">
        <v>0</v>
      </c>
      <c r="P54" s="3" t="s">
        <v>0</v>
      </c>
      <c r="Q54" s="3" t="s">
        <v>0</v>
      </c>
      <c r="S54" s="4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B54" s="4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K54" s="4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</row>
    <row r="55" spans="1:52" ht="28.5" customHeight="1" x14ac:dyDescent="0.4">
      <c r="A55" s="4">
        <v>1</v>
      </c>
      <c r="B55" s="3" t="s">
        <v>0</v>
      </c>
      <c r="C55" s="7" t="s">
        <v>0</v>
      </c>
      <c r="D55" s="3" t="s">
        <v>0</v>
      </c>
      <c r="E55" s="3" t="s">
        <v>0</v>
      </c>
      <c r="F55" s="3" t="s">
        <v>0</v>
      </c>
      <c r="G55" s="7" t="s">
        <v>0</v>
      </c>
      <c r="H55" s="3" t="s">
        <v>0</v>
      </c>
      <c r="J55" s="4">
        <v>1</v>
      </c>
      <c r="K55" s="3" t="s">
        <v>0</v>
      </c>
      <c r="L55" s="7" t="s">
        <v>0</v>
      </c>
      <c r="M55" s="9"/>
      <c r="N55" s="3" t="s">
        <v>0</v>
      </c>
      <c r="O55" s="3" t="s">
        <v>0</v>
      </c>
      <c r="P55" s="7" t="s">
        <v>0</v>
      </c>
      <c r="Q55" s="3" t="s">
        <v>0</v>
      </c>
      <c r="S55" s="4">
        <v>1</v>
      </c>
      <c r="T55" s="3" t="s">
        <v>0</v>
      </c>
      <c r="U55" s="7" t="s">
        <v>0</v>
      </c>
      <c r="V55" s="3" t="s">
        <v>0</v>
      </c>
      <c r="W55" s="3" t="s">
        <v>0</v>
      </c>
      <c r="X55" s="3" t="s">
        <v>0</v>
      </c>
      <c r="Y55" s="7" t="s">
        <v>0</v>
      </c>
      <c r="Z55" s="3" t="s">
        <v>0</v>
      </c>
      <c r="AB55" s="4">
        <v>1</v>
      </c>
      <c r="AC55" s="3" t="s">
        <v>0</v>
      </c>
      <c r="AD55" s="7" t="s">
        <v>0</v>
      </c>
      <c r="AE55" s="3" t="s">
        <v>0</v>
      </c>
      <c r="AF55" s="3" t="s">
        <v>0</v>
      </c>
      <c r="AG55" s="3" t="s">
        <v>0</v>
      </c>
      <c r="AH55" s="7" t="s">
        <v>0</v>
      </c>
      <c r="AI55" s="3" t="s">
        <v>0</v>
      </c>
      <c r="AK55" s="4">
        <v>1</v>
      </c>
      <c r="AL55" s="3" t="s">
        <v>0</v>
      </c>
      <c r="AM55" s="7" t="s">
        <v>0</v>
      </c>
      <c r="AN55" s="3" t="s">
        <v>0</v>
      </c>
      <c r="AO55" s="3" t="s">
        <v>0</v>
      </c>
      <c r="AP55" s="3" t="s">
        <v>0</v>
      </c>
      <c r="AQ55" s="7" t="s">
        <v>0</v>
      </c>
      <c r="AR55" s="3" t="s">
        <v>0</v>
      </c>
    </row>
    <row r="56" spans="1:52" ht="28.5" customHeight="1" x14ac:dyDescent="0.4">
      <c r="A56" s="4">
        <v>2</v>
      </c>
      <c r="B56" s="2"/>
      <c r="C56" s="3" t="s">
        <v>0</v>
      </c>
      <c r="D56" s="6" t="s">
        <v>0</v>
      </c>
      <c r="E56" s="3" t="s">
        <v>0</v>
      </c>
      <c r="F56" s="5" t="s">
        <v>0</v>
      </c>
      <c r="G56" s="3" t="s">
        <v>0</v>
      </c>
      <c r="H56" s="2"/>
      <c r="J56" s="4">
        <v>2</v>
      </c>
      <c r="K56" s="2"/>
      <c r="L56" s="3" t="s">
        <v>0</v>
      </c>
      <c r="M56" s="6" t="s">
        <v>0</v>
      </c>
      <c r="N56" s="3" t="s">
        <v>0</v>
      </c>
      <c r="O56" s="5" t="s">
        <v>0</v>
      </c>
      <c r="P56" s="3" t="s">
        <v>0</v>
      </c>
      <c r="Q56" s="2"/>
      <c r="S56" s="4">
        <v>2</v>
      </c>
      <c r="T56" s="2"/>
      <c r="U56" s="3" t="s">
        <v>0</v>
      </c>
      <c r="V56" s="6" t="s">
        <v>0</v>
      </c>
      <c r="W56" s="3" t="s">
        <v>0</v>
      </c>
      <c r="X56" s="5" t="s">
        <v>0</v>
      </c>
      <c r="Y56" s="3" t="s">
        <v>0</v>
      </c>
      <c r="Z56" s="2"/>
      <c r="AB56" s="4">
        <v>2</v>
      </c>
      <c r="AC56" s="2"/>
      <c r="AD56" s="3" t="s">
        <v>0</v>
      </c>
      <c r="AE56" s="6" t="s">
        <v>0</v>
      </c>
      <c r="AF56" s="3" t="s">
        <v>0</v>
      </c>
      <c r="AG56" s="5" t="s">
        <v>0</v>
      </c>
      <c r="AH56" s="3" t="s">
        <v>0</v>
      </c>
      <c r="AI56" s="2"/>
      <c r="AK56" s="4">
        <v>2</v>
      </c>
      <c r="AL56" s="2"/>
      <c r="AM56" s="3" t="s">
        <v>0</v>
      </c>
      <c r="AN56" s="6" t="s">
        <v>0</v>
      </c>
      <c r="AO56" s="3" t="s">
        <v>0</v>
      </c>
      <c r="AP56" s="5" t="s">
        <v>0</v>
      </c>
      <c r="AQ56" s="3" t="s">
        <v>0</v>
      </c>
      <c r="AR56" s="2"/>
    </row>
    <row r="57" spans="1:52" ht="28.5" customHeight="1" x14ac:dyDescent="0.4">
      <c r="A57" s="4">
        <v>3</v>
      </c>
      <c r="B57" s="2"/>
      <c r="C57" s="2"/>
      <c r="D57" s="3" t="s">
        <v>0</v>
      </c>
      <c r="E57" s="3" t="s">
        <v>0</v>
      </c>
      <c r="F57" s="3" t="s">
        <v>0</v>
      </c>
      <c r="G57" s="2"/>
      <c r="H57" s="2"/>
      <c r="J57" s="4">
        <v>3</v>
      </c>
      <c r="K57" s="2"/>
      <c r="L57" s="2"/>
      <c r="M57" s="3" t="s">
        <v>0</v>
      </c>
      <c r="N57" s="3" t="s">
        <v>0</v>
      </c>
      <c r="O57" s="3" t="s">
        <v>0</v>
      </c>
      <c r="P57" s="2"/>
      <c r="Q57" s="2"/>
      <c r="S57" s="4">
        <v>3</v>
      </c>
      <c r="T57" s="2"/>
      <c r="U57" s="2"/>
      <c r="V57" s="3" t="s">
        <v>0</v>
      </c>
      <c r="W57" s="3" t="s">
        <v>0</v>
      </c>
      <c r="X57" s="3" t="s">
        <v>0</v>
      </c>
      <c r="Y57" s="2"/>
      <c r="Z57" s="2"/>
      <c r="AB57" s="4">
        <v>3</v>
      </c>
      <c r="AC57" s="2"/>
      <c r="AD57" s="2"/>
      <c r="AE57" s="3" t="s">
        <v>0</v>
      </c>
      <c r="AF57" s="3" t="s">
        <v>0</v>
      </c>
      <c r="AG57" s="3" t="s">
        <v>0</v>
      </c>
      <c r="AH57" s="2"/>
      <c r="AI57" s="2"/>
      <c r="AK57" s="4">
        <v>3</v>
      </c>
      <c r="AL57" s="2"/>
      <c r="AM57" s="2"/>
      <c r="AN57" s="3" t="s">
        <v>0</v>
      </c>
      <c r="AO57" s="3" t="s">
        <v>0</v>
      </c>
      <c r="AP57" s="3" t="s">
        <v>0</v>
      </c>
      <c r="AQ57" s="2"/>
      <c r="AR57" s="2"/>
    </row>
    <row r="59" spans="1:52" ht="18" customHeight="1" x14ac:dyDescent="0.4"/>
    <row r="60" spans="1:52" ht="30" customHeight="1" x14ac:dyDescent="0.4"/>
    <row r="61" spans="1:52" ht="18.75" customHeight="1" x14ac:dyDescent="0.4">
      <c r="S61" s="35"/>
      <c r="T61" s="1"/>
      <c r="U61" s="1"/>
      <c r="Z61" s="1"/>
      <c r="AB61" s="35"/>
      <c r="AC61" s="1"/>
      <c r="AD61" s="1"/>
      <c r="AE61" s="1"/>
      <c r="AF61" s="1"/>
      <c r="AG61" s="1"/>
      <c r="AH61" s="1"/>
      <c r="AI61" s="1"/>
      <c r="AK61" s="35"/>
    </row>
    <row r="62" spans="1:52" ht="30.75" customHeight="1" x14ac:dyDescent="0.4"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30.75" customHeight="1" x14ac:dyDescent="0.4"/>
    <row r="64" spans="1:52" ht="30" customHeight="1" x14ac:dyDescent="0.4"/>
    <row r="65" ht="30" customHeight="1" x14ac:dyDescent="0.4"/>
    <row r="66" ht="30" customHeight="1" x14ac:dyDescent="0.4"/>
    <row r="67" ht="30" customHeight="1" x14ac:dyDescent="0.4"/>
    <row r="68" ht="24.75" customHeight="1" x14ac:dyDescent="0.4"/>
    <row r="69" ht="24.75" customHeight="1" x14ac:dyDescent="0.4"/>
    <row r="70" ht="24.75" customHeight="1" x14ac:dyDescent="0.4"/>
    <row r="71" ht="24.75" customHeight="1" x14ac:dyDescent="0.4"/>
    <row r="72" ht="24.75" customHeight="1" x14ac:dyDescent="0.4"/>
    <row r="73" ht="24.75" customHeight="1" x14ac:dyDescent="0.4"/>
    <row r="74" ht="24.75" customHeight="1" x14ac:dyDescent="0.4"/>
    <row r="75" ht="24.75" customHeight="1" x14ac:dyDescent="0.4"/>
    <row r="76" ht="24.75" customHeight="1" x14ac:dyDescent="0.4"/>
    <row r="77" ht="24.75" customHeight="1" x14ac:dyDescent="0.4"/>
    <row r="78" ht="24.75" customHeight="1" x14ac:dyDescent="0.4"/>
    <row r="79" ht="24.75" customHeight="1" x14ac:dyDescent="0.4"/>
    <row r="80" ht="24.75" customHeight="1" x14ac:dyDescent="0.4"/>
    <row r="81" ht="24.75" customHeight="1" x14ac:dyDescent="0.4"/>
    <row r="82" ht="24.75" customHeight="1" x14ac:dyDescent="0.4"/>
    <row r="83" ht="24.75" customHeight="1" x14ac:dyDescent="0.4"/>
    <row r="84" ht="24.75" customHeight="1" x14ac:dyDescent="0.4"/>
    <row r="85" ht="24.75" customHeight="1" x14ac:dyDescent="0.4"/>
    <row r="86" ht="24.75" customHeight="1" x14ac:dyDescent="0.4"/>
    <row r="87" ht="24.75" customHeight="1" x14ac:dyDescent="0.4"/>
    <row r="88" ht="24.75" customHeight="1" x14ac:dyDescent="0.4"/>
    <row r="89" ht="24.75" customHeight="1" x14ac:dyDescent="0.4"/>
    <row r="90" ht="24.75" customHeight="1" x14ac:dyDescent="0.4"/>
    <row r="91" ht="24" customHeight="1" x14ac:dyDescent="0.4"/>
  </sheetData>
  <mergeCells count="11">
    <mergeCell ref="A1:AI1"/>
    <mergeCell ref="A21:AI21"/>
    <mergeCell ref="A40:AI40"/>
    <mergeCell ref="A10:I10"/>
    <mergeCell ref="J10:R10"/>
    <mergeCell ref="S10:AA10"/>
    <mergeCell ref="AB10:AJ10"/>
    <mergeCell ref="A19:I19"/>
    <mergeCell ref="J19:R19"/>
    <mergeCell ref="S19:AA19"/>
    <mergeCell ref="AB19:A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97F2-01A0-48A0-AF97-CF14E0D68EE2}">
  <sheetPr codeName="Feuil2"/>
  <dimension ref="A1:H19"/>
  <sheetViews>
    <sheetView workbookViewId="0"/>
  </sheetViews>
  <sheetFormatPr baseColWidth="10" defaultRowHeight="14.6" x14ac:dyDescent="0.4"/>
  <cols>
    <col min="1" max="1" width="3.53515625" customWidth="1"/>
    <col min="2" max="8" width="4.3046875" customWidth="1"/>
    <col min="10" max="30" width="4.3046875" customWidth="1"/>
  </cols>
  <sheetData>
    <row r="1" spans="1:8" x14ac:dyDescent="0.4">
      <c r="A1" t="s">
        <v>1</v>
      </c>
    </row>
    <row r="2" spans="1:8" x14ac:dyDescent="0.4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</row>
    <row r="3" spans="1:8" ht="21.75" customHeight="1" x14ac:dyDescent="0.4">
      <c r="A3" s="4">
        <v>-3</v>
      </c>
      <c r="B3" s="20">
        <v>0</v>
      </c>
      <c r="C3" s="20">
        <v>1</v>
      </c>
      <c r="D3" s="21">
        <v>2</v>
      </c>
      <c r="E3" s="21">
        <v>3</v>
      </c>
      <c r="F3" s="21">
        <v>4</v>
      </c>
      <c r="G3" s="20">
        <v>5</v>
      </c>
      <c r="H3" s="20">
        <v>6</v>
      </c>
    </row>
    <row r="4" spans="1:8" ht="21.75" customHeight="1" x14ac:dyDescent="0.4">
      <c r="A4" s="4">
        <v>-2</v>
      </c>
      <c r="B4" s="20">
        <v>7</v>
      </c>
      <c r="C4" s="21">
        <v>8</v>
      </c>
      <c r="D4" s="21">
        <v>9</v>
      </c>
      <c r="E4" s="21">
        <v>10</v>
      </c>
      <c r="F4" s="21">
        <v>11</v>
      </c>
      <c r="G4" s="21">
        <v>12</v>
      </c>
      <c r="H4" s="20">
        <v>13</v>
      </c>
    </row>
    <row r="5" spans="1:8" ht="21.75" customHeight="1" x14ac:dyDescent="0.4">
      <c r="A5" s="4">
        <v>-1</v>
      </c>
      <c r="B5" s="21">
        <v>14</v>
      </c>
      <c r="C5" s="21">
        <v>15</v>
      </c>
      <c r="D5" s="21">
        <v>16</v>
      </c>
      <c r="E5" s="21">
        <v>17</v>
      </c>
      <c r="F5" s="21">
        <v>18</v>
      </c>
      <c r="G5" s="21">
        <v>19</v>
      </c>
      <c r="H5" s="21">
        <v>20</v>
      </c>
    </row>
    <row r="6" spans="1:8" ht="21.75" customHeight="1" x14ac:dyDescent="0.4">
      <c r="A6" s="4">
        <v>0</v>
      </c>
      <c r="B6" s="21">
        <v>21</v>
      </c>
      <c r="C6" s="21">
        <v>22</v>
      </c>
      <c r="D6" s="21">
        <v>23</v>
      </c>
      <c r="E6" s="21">
        <v>24</v>
      </c>
      <c r="F6" s="21">
        <v>25</v>
      </c>
      <c r="G6" s="21">
        <v>26</v>
      </c>
      <c r="H6" s="21">
        <v>27</v>
      </c>
    </row>
    <row r="7" spans="1:8" ht="21.75" customHeight="1" x14ac:dyDescent="0.4">
      <c r="A7" s="4">
        <v>1</v>
      </c>
      <c r="B7" s="21">
        <v>28</v>
      </c>
      <c r="C7" s="21">
        <v>29</v>
      </c>
      <c r="D7" s="21">
        <v>30</v>
      </c>
      <c r="E7" s="21">
        <v>31</v>
      </c>
      <c r="F7" s="21">
        <v>32</v>
      </c>
      <c r="G7" s="21">
        <v>33</v>
      </c>
      <c r="H7" s="21">
        <v>34</v>
      </c>
    </row>
    <row r="8" spans="1:8" ht="21.75" customHeight="1" x14ac:dyDescent="0.4">
      <c r="A8" s="4">
        <v>2</v>
      </c>
      <c r="B8" s="20">
        <v>35</v>
      </c>
      <c r="C8" s="21">
        <v>36</v>
      </c>
      <c r="D8" s="21">
        <v>37</v>
      </c>
      <c r="E8" s="21">
        <v>38</v>
      </c>
      <c r="F8" s="21">
        <v>39</v>
      </c>
      <c r="G8" s="21">
        <v>40</v>
      </c>
      <c r="H8" s="20">
        <v>41</v>
      </c>
    </row>
    <row r="9" spans="1:8" ht="21.75" customHeight="1" x14ac:dyDescent="0.4">
      <c r="A9" s="4">
        <v>3</v>
      </c>
      <c r="B9" s="20">
        <v>42</v>
      </c>
      <c r="C9" s="20">
        <v>43</v>
      </c>
      <c r="D9" s="21">
        <v>44</v>
      </c>
      <c r="E9" s="21">
        <v>45</v>
      </c>
      <c r="F9" s="21">
        <v>46</v>
      </c>
      <c r="G9" s="20">
        <v>47</v>
      </c>
      <c r="H9" s="20">
        <v>48</v>
      </c>
    </row>
    <row r="11" spans="1:8" x14ac:dyDescent="0.4">
      <c r="A11" t="s">
        <v>19</v>
      </c>
    </row>
    <row r="12" spans="1:8" ht="23.25" customHeight="1" x14ac:dyDescent="0.4">
      <c r="A12" s="1"/>
      <c r="B12" s="1">
        <v>-3</v>
      </c>
      <c r="C12" s="1">
        <v>-2</v>
      </c>
      <c r="D12" s="1">
        <v>-1</v>
      </c>
      <c r="E12" s="1">
        <v>0</v>
      </c>
      <c r="F12" s="1">
        <v>1</v>
      </c>
      <c r="G12" s="1">
        <v>2</v>
      </c>
      <c r="H12" s="1">
        <v>3</v>
      </c>
    </row>
    <row r="13" spans="1:8" ht="23.25" customHeight="1" x14ac:dyDescent="0.4">
      <c r="A13" s="4">
        <v>-3</v>
      </c>
      <c r="B13" s="20">
        <v>0</v>
      </c>
      <c r="C13" s="20">
        <v>1</v>
      </c>
      <c r="D13" s="21">
        <v>2</v>
      </c>
      <c r="E13" s="21">
        <v>3</v>
      </c>
      <c r="F13" s="21">
        <v>4</v>
      </c>
      <c r="G13" s="20">
        <v>5</v>
      </c>
      <c r="H13" s="20">
        <v>6</v>
      </c>
    </row>
    <row r="14" spans="1:8" ht="23.25" customHeight="1" x14ac:dyDescent="0.4">
      <c r="A14" s="4">
        <v>-2</v>
      </c>
      <c r="B14" s="20">
        <v>7</v>
      </c>
      <c r="C14" s="21">
        <v>8</v>
      </c>
      <c r="D14" s="21">
        <v>9</v>
      </c>
      <c r="E14" s="21">
        <v>10</v>
      </c>
      <c r="F14" s="21">
        <v>11</v>
      </c>
      <c r="G14" s="21">
        <v>12</v>
      </c>
      <c r="H14" s="20">
        <v>13</v>
      </c>
    </row>
    <row r="15" spans="1:8" ht="23.25" customHeight="1" x14ac:dyDescent="0.4">
      <c r="A15" s="4">
        <v>-1</v>
      </c>
      <c r="B15" s="21">
        <v>14</v>
      </c>
      <c r="C15" s="21">
        <v>15</v>
      </c>
      <c r="D15" s="21">
        <v>16</v>
      </c>
      <c r="E15" s="21">
        <v>17</v>
      </c>
      <c r="F15" s="21">
        <v>18</v>
      </c>
      <c r="G15" s="21">
        <v>19</v>
      </c>
      <c r="H15" s="21">
        <v>20</v>
      </c>
    </row>
    <row r="16" spans="1:8" ht="23.25" customHeight="1" x14ac:dyDescent="0.4">
      <c r="A16" s="4">
        <v>0</v>
      </c>
      <c r="B16" s="23">
        <v>21</v>
      </c>
      <c r="C16" s="21">
        <v>22</v>
      </c>
      <c r="D16" s="21">
        <v>23</v>
      </c>
      <c r="E16" s="21">
        <v>24</v>
      </c>
      <c r="F16" s="23">
        <v>25</v>
      </c>
      <c r="G16" s="21">
        <v>26</v>
      </c>
      <c r="H16" s="21">
        <v>27</v>
      </c>
    </row>
    <row r="17" spans="1:8" ht="23.25" customHeight="1" x14ac:dyDescent="0.4">
      <c r="A17" s="4">
        <v>1</v>
      </c>
      <c r="B17" s="21">
        <v>28</v>
      </c>
      <c r="C17" s="21">
        <v>29</v>
      </c>
      <c r="D17" s="23">
        <v>30</v>
      </c>
      <c r="E17" s="21">
        <v>31</v>
      </c>
      <c r="F17" s="21">
        <v>32</v>
      </c>
      <c r="G17" s="23">
        <v>33</v>
      </c>
      <c r="H17" s="23">
        <v>34</v>
      </c>
    </row>
    <row r="18" spans="1:8" ht="23.25" customHeight="1" x14ac:dyDescent="0.4">
      <c r="A18" s="4">
        <v>2</v>
      </c>
      <c r="B18" s="20">
        <v>35</v>
      </c>
      <c r="C18" s="23">
        <v>36</v>
      </c>
      <c r="D18" s="23">
        <v>37</v>
      </c>
      <c r="E18" s="23">
        <v>38</v>
      </c>
      <c r="F18" s="23">
        <v>39</v>
      </c>
      <c r="G18" s="23">
        <v>40</v>
      </c>
      <c r="H18" s="20">
        <v>41</v>
      </c>
    </row>
    <row r="19" spans="1:8" ht="23.25" customHeight="1" x14ac:dyDescent="0.4">
      <c r="A19" s="4">
        <v>3</v>
      </c>
      <c r="B19" s="20">
        <v>42</v>
      </c>
      <c r="C19" s="20">
        <v>43</v>
      </c>
      <c r="D19" s="23">
        <v>44</v>
      </c>
      <c r="E19" s="23">
        <v>45</v>
      </c>
      <c r="F19" s="23">
        <v>46</v>
      </c>
      <c r="G19" s="20">
        <v>47</v>
      </c>
      <c r="H19" s="2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7DDC-64D4-45BA-86BB-6FC1E48A2B58}">
  <sheetPr codeName="Feuil3"/>
  <dimension ref="A1:M26"/>
  <sheetViews>
    <sheetView workbookViewId="0">
      <selection sqref="A1:J1"/>
    </sheetView>
  </sheetViews>
  <sheetFormatPr baseColWidth="10" defaultRowHeight="14.6" x14ac:dyDescent="0.4"/>
  <cols>
    <col min="1" max="8" width="2.69140625" customWidth="1"/>
    <col min="9" max="9" width="14.3046875" customWidth="1"/>
  </cols>
  <sheetData>
    <row r="1" spans="1:13" ht="43.75" customHeight="1" x14ac:dyDescent="0.4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</row>
    <row r="2" spans="1:13" x14ac:dyDescent="0.4">
      <c r="A2" s="48" t="s">
        <v>28</v>
      </c>
      <c r="B2" s="48"/>
      <c r="C2" s="48"/>
      <c r="D2" s="48"/>
      <c r="E2" s="48"/>
      <c r="F2" s="48"/>
      <c r="G2" s="48"/>
      <c r="H2" s="48"/>
      <c r="I2" s="28" t="s">
        <v>29</v>
      </c>
      <c r="J2" s="20" t="s">
        <v>31</v>
      </c>
    </row>
    <row r="3" spans="1:13" x14ac:dyDescent="0.4">
      <c r="A3" s="27">
        <v>0</v>
      </c>
      <c r="B3" s="29">
        <v>1</v>
      </c>
      <c r="C3" s="29">
        <v>2</v>
      </c>
      <c r="D3" s="29">
        <v>3</v>
      </c>
      <c r="E3" s="30">
        <v>4</v>
      </c>
      <c r="F3" s="29">
        <v>5</v>
      </c>
      <c r="G3" s="30">
        <v>6</v>
      </c>
      <c r="H3" s="29">
        <v>7</v>
      </c>
      <c r="I3" s="28"/>
      <c r="J3" s="20"/>
    </row>
    <row r="4" spans="1:13" x14ac:dyDescent="0.4">
      <c r="A4" s="31"/>
      <c r="B4" s="31"/>
      <c r="C4" s="31"/>
      <c r="D4" s="31"/>
      <c r="E4" s="31"/>
      <c r="F4" s="31"/>
      <c r="G4" s="33" t="s">
        <v>0</v>
      </c>
      <c r="H4" s="31"/>
      <c r="I4" s="34">
        <v>394460</v>
      </c>
      <c r="J4" s="27" t="s">
        <v>0</v>
      </c>
    </row>
    <row r="5" spans="1:13" x14ac:dyDescent="0.4">
      <c r="A5" s="31"/>
      <c r="B5" s="31"/>
      <c r="C5" s="31"/>
      <c r="D5" s="31"/>
      <c r="E5" s="31"/>
      <c r="F5" s="31" t="s">
        <v>0</v>
      </c>
      <c r="G5" s="31"/>
      <c r="H5" s="31"/>
      <c r="I5" s="32">
        <v>1018299</v>
      </c>
      <c r="J5" s="20"/>
      <c r="M5" s="26"/>
    </row>
    <row r="6" spans="1:13" x14ac:dyDescent="0.4">
      <c r="A6" s="31"/>
      <c r="B6" s="31"/>
      <c r="C6" s="31"/>
      <c r="D6" s="31"/>
      <c r="E6" s="33" t="s">
        <v>0</v>
      </c>
      <c r="F6" s="31"/>
      <c r="G6" s="31"/>
      <c r="H6" s="31"/>
      <c r="I6" s="34">
        <v>813315</v>
      </c>
      <c r="J6" s="27" t="s">
        <v>0</v>
      </c>
    </row>
    <row r="7" spans="1:13" x14ac:dyDescent="0.4">
      <c r="A7" s="31"/>
      <c r="B7" s="31"/>
      <c r="C7" s="31"/>
      <c r="D7" s="31"/>
      <c r="E7" s="33" t="s">
        <v>0</v>
      </c>
      <c r="F7" s="31"/>
      <c r="G7" s="33" t="s">
        <v>0</v>
      </c>
      <c r="H7" s="31"/>
      <c r="I7" s="34">
        <v>612183</v>
      </c>
      <c r="J7" s="27" t="s">
        <v>0</v>
      </c>
    </row>
    <row r="8" spans="1:13" x14ac:dyDescent="0.4">
      <c r="A8" s="31"/>
      <c r="B8" s="31"/>
      <c r="C8" s="31"/>
      <c r="D8" s="31" t="s">
        <v>0</v>
      </c>
      <c r="E8" s="31"/>
      <c r="F8" s="31" t="s">
        <v>0</v>
      </c>
      <c r="G8" s="31"/>
      <c r="H8" s="31"/>
      <c r="I8" s="32">
        <v>2173604</v>
      </c>
      <c r="J8" s="20"/>
    </row>
    <row r="9" spans="1:13" x14ac:dyDescent="0.4">
      <c r="A9" s="31"/>
      <c r="B9" s="31"/>
      <c r="C9" s="31" t="s">
        <v>0</v>
      </c>
      <c r="D9" s="31" t="s">
        <v>0</v>
      </c>
      <c r="E9" s="31"/>
      <c r="F9" s="31"/>
      <c r="G9" s="31"/>
      <c r="H9" s="31"/>
      <c r="I9" s="32">
        <v>845205</v>
      </c>
      <c r="J9" s="20"/>
    </row>
    <row r="10" spans="1:13" x14ac:dyDescent="0.4">
      <c r="A10" s="31"/>
      <c r="B10" s="31"/>
      <c r="C10" s="31" t="s">
        <v>0</v>
      </c>
      <c r="D10" s="31" t="s">
        <v>0</v>
      </c>
      <c r="E10" s="31"/>
      <c r="F10" s="31" t="s">
        <v>0</v>
      </c>
      <c r="G10" s="31"/>
      <c r="H10" s="31"/>
      <c r="I10" s="32">
        <v>1501252</v>
      </c>
      <c r="J10" s="20"/>
    </row>
    <row r="11" spans="1:13" x14ac:dyDescent="0.4">
      <c r="A11" s="31"/>
      <c r="B11" s="31" t="s">
        <v>0</v>
      </c>
      <c r="C11" s="31"/>
      <c r="D11" s="31"/>
      <c r="E11" s="31"/>
      <c r="F11" s="31"/>
      <c r="G11" s="31"/>
      <c r="H11" s="31" t="s">
        <v>0</v>
      </c>
      <c r="I11" s="32">
        <v>984710</v>
      </c>
      <c r="J11" s="20"/>
    </row>
    <row r="12" spans="1:13" x14ac:dyDescent="0.4">
      <c r="A12" s="33" t="s">
        <v>0</v>
      </c>
      <c r="B12" s="31"/>
      <c r="C12" s="31"/>
      <c r="D12" s="31"/>
      <c r="E12" s="31"/>
      <c r="F12" s="31"/>
      <c r="G12" s="31"/>
      <c r="H12" s="31"/>
      <c r="I12" s="34">
        <v>918235</v>
      </c>
      <c r="J12" s="27" t="s">
        <v>0</v>
      </c>
    </row>
    <row r="13" spans="1:13" x14ac:dyDescent="0.4">
      <c r="A13" s="33" t="s">
        <v>0</v>
      </c>
      <c r="B13" s="31"/>
      <c r="C13" s="31"/>
      <c r="D13" s="31"/>
      <c r="E13" s="31"/>
      <c r="F13" s="31"/>
      <c r="G13" s="33" t="s">
        <v>0</v>
      </c>
      <c r="H13" s="31"/>
      <c r="I13" s="34">
        <v>1382980</v>
      </c>
      <c r="J13" s="27" t="s">
        <v>0</v>
      </c>
    </row>
    <row r="14" spans="1:13" x14ac:dyDescent="0.4">
      <c r="A14" s="33" t="s">
        <v>0</v>
      </c>
      <c r="B14" s="31"/>
      <c r="C14" s="31"/>
      <c r="D14" s="31"/>
      <c r="E14" s="33" t="s">
        <v>0</v>
      </c>
      <c r="F14" s="31"/>
      <c r="G14" s="31"/>
      <c r="H14" s="31"/>
      <c r="I14" s="34">
        <v>333364</v>
      </c>
      <c r="J14" s="27" t="s">
        <v>0</v>
      </c>
    </row>
    <row r="15" spans="1:13" x14ac:dyDescent="0.4">
      <c r="A15" s="33" t="s">
        <v>0</v>
      </c>
      <c r="B15" s="31"/>
      <c r="C15" s="31"/>
      <c r="D15" s="31"/>
      <c r="E15" s="33" t="s">
        <v>0</v>
      </c>
      <c r="F15" s="31"/>
      <c r="G15" s="33" t="s">
        <v>0</v>
      </c>
      <c r="H15" s="31"/>
      <c r="I15" s="34">
        <v>1546616</v>
      </c>
      <c r="J15" s="27" t="s">
        <v>0</v>
      </c>
    </row>
    <row r="16" spans="1:13" x14ac:dyDescent="0.4">
      <c r="A16" s="49" t="s">
        <v>30</v>
      </c>
      <c r="B16" s="49"/>
      <c r="C16" s="49"/>
      <c r="D16" s="49"/>
      <c r="E16" s="49"/>
      <c r="F16" s="49"/>
      <c r="G16" s="49"/>
      <c r="H16" s="49"/>
      <c r="I16" s="24">
        <v>12524223</v>
      </c>
      <c r="J16">
        <f>SUMIF(J4:J15,"=x",I4:I15)</f>
        <v>6001153</v>
      </c>
      <c r="K16" s="25">
        <f>J16/I16</f>
        <v>0.47916369742059051</v>
      </c>
    </row>
    <row r="18" spans="1:11" x14ac:dyDescent="0.4">
      <c r="A18" s="51" t="s">
        <v>43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19" spans="1:11" x14ac:dyDescent="0.4">
      <c r="A19" s="48" t="s">
        <v>28</v>
      </c>
      <c r="B19" s="48"/>
      <c r="C19" s="48"/>
      <c r="D19" s="48"/>
      <c r="E19" s="48"/>
      <c r="F19" s="48"/>
      <c r="G19" s="48"/>
      <c r="H19" s="48"/>
      <c r="I19" s="28" t="s">
        <v>29</v>
      </c>
    </row>
    <row r="20" spans="1:11" x14ac:dyDescent="0.4">
      <c r="A20" s="27">
        <v>0</v>
      </c>
      <c r="B20" s="29">
        <v>1</v>
      </c>
      <c r="C20" s="29">
        <v>2</v>
      </c>
      <c r="D20" s="29">
        <v>3</v>
      </c>
      <c r="E20" s="30">
        <v>4</v>
      </c>
      <c r="F20" s="29">
        <v>5</v>
      </c>
      <c r="G20" s="30">
        <v>6</v>
      </c>
      <c r="H20" s="29">
        <v>7</v>
      </c>
      <c r="I20" s="28"/>
      <c r="J20" s="1"/>
    </row>
    <row r="21" spans="1:11" x14ac:dyDescent="0.4">
      <c r="A21" s="31"/>
      <c r="B21" s="31"/>
      <c r="C21" s="31" t="s">
        <v>0</v>
      </c>
      <c r="D21" s="31" t="s">
        <v>0</v>
      </c>
      <c r="E21" s="31"/>
      <c r="F21" s="31" t="s">
        <v>0</v>
      </c>
      <c r="G21" s="31"/>
      <c r="H21" s="31"/>
      <c r="I21" s="32">
        <v>1501252</v>
      </c>
      <c r="J21" s="25">
        <f>I21/I$26</f>
        <v>0.24421803887604379</v>
      </c>
    </row>
    <row r="22" spans="1:11" x14ac:dyDescent="0.4">
      <c r="A22" s="31"/>
      <c r="B22" s="31" t="s">
        <v>0</v>
      </c>
      <c r="C22" s="31"/>
      <c r="D22" s="31"/>
      <c r="E22" s="31"/>
      <c r="F22" s="31"/>
      <c r="G22" s="31"/>
      <c r="H22" s="31" t="s">
        <v>0</v>
      </c>
      <c r="I22" s="32">
        <v>608819</v>
      </c>
      <c r="J22" s="25">
        <f t="shared" ref="J22:J25" si="0">I22/I$26</f>
        <v>9.904038909555099E-2</v>
      </c>
    </row>
    <row r="23" spans="1:11" x14ac:dyDescent="0.4">
      <c r="A23" s="31"/>
      <c r="B23" s="31"/>
      <c r="C23" s="31" t="s">
        <v>0</v>
      </c>
      <c r="D23" s="31" t="s">
        <v>0</v>
      </c>
      <c r="E23" s="31"/>
      <c r="F23" s="31"/>
      <c r="G23" s="31"/>
      <c r="H23" s="31"/>
      <c r="I23" s="32">
        <v>845205</v>
      </c>
      <c r="J23" s="25">
        <f t="shared" si="0"/>
        <v>0.1374947760590671</v>
      </c>
    </row>
    <row r="24" spans="1:11" x14ac:dyDescent="0.4">
      <c r="A24" s="31"/>
      <c r="B24" s="31"/>
      <c r="C24" s="31"/>
      <c r="D24" s="31" t="s">
        <v>0</v>
      </c>
      <c r="E24" s="31"/>
      <c r="F24" s="31" t="s">
        <v>0</v>
      </c>
      <c r="G24" s="31"/>
      <c r="H24" s="31"/>
      <c r="I24" s="32">
        <v>2173604</v>
      </c>
      <c r="J24" s="25">
        <f t="shared" si="0"/>
        <v>0.35359373787553605</v>
      </c>
    </row>
    <row r="25" spans="1:11" x14ac:dyDescent="0.4">
      <c r="A25" s="31"/>
      <c r="B25" s="31"/>
      <c r="C25" s="31"/>
      <c r="D25" s="31"/>
      <c r="E25" s="31"/>
      <c r="F25" s="31" t="s">
        <v>0</v>
      </c>
      <c r="G25" s="31"/>
      <c r="H25" s="31"/>
      <c r="I25" s="32">
        <v>1018299</v>
      </c>
      <c r="J25" s="25">
        <f t="shared" si="0"/>
        <v>0.16565305809380204</v>
      </c>
    </row>
    <row r="26" spans="1:11" x14ac:dyDescent="0.4">
      <c r="A26" s="49" t="s">
        <v>30</v>
      </c>
      <c r="B26" s="49"/>
      <c r="C26" s="49"/>
      <c r="D26" s="49"/>
      <c r="E26" s="49"/>
      <c r="F26" s="49"/>
      <c r="G26" s="49"/>
      <c r="H26" s="49"/>
      <c r="I26" s="24">
        <f>SUM(I21:I25)</f>
        <v>6147179</v>
      </c>
    </row>
  </sheetData>
  <mergeCells count="6">
    <mergeCell ref="A2:H2"/>
    <mergeCell ref="A16:H16"/>
    <mergeCell ref="A1:J1"/>
    <mergeCell ref="A19:H19"/>
    <mergeCell ref="A26:H26"/>
    <mergeCell ref="A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1E1-6BDF-491E-AA64-34D616D3FB05}">
  <sheetPr codeName="Feuil4"/>
  <dimension ref="A1:R39"/>
  <sheetViews>
    <sheetView workbookViewId="0">
      <selection sqref="A1:I1"/>
    </sheetView>
  </sheetViews>
  <sheetFormatPr baseColWidth="10" defaultRowHeight="19.5" customHeight="1" x14ac:dyDescent="0.4"/>
  <cols>
    <col min="1" max="8" width="4" customWidth="1"/>
    <col min="10" max="17" width="3.84375" customWidth="1"/>
  </cols>
  <sheetData>
    <row r="1" spans="1:18" s="22" customFormat="1" ht="29.25" customHeight="1" x14ac:dyDescent="0.4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3" t="s">
        <v>10</v>
      </c>
      <c r="K1" s="53"/>
      <c r="L1" s="53"/>
      <c r="M1" s="53"/>
      <c r="N1" s="53"/>
      <c r="O1" s="53"/>
      <c r="P1" s="53"/>
      <c r="Q1" s="53"/>
      <c r="R1" s="53"/>
    </row>
    <row r="2" spans="1:18" ht="19.5" customHeight="1" x14ac:dyDescent="0.4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J2" s="1"/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</row>
    <row r="3" spans="1:18" ht="19.5" customHeight="1" x14ac:dyDescent="0.4">
      <c r="A3" s="4">
        <v>-3</v>
      </c>
      <c r="B3" s="20"/>
      <c r="C3" s="20"/>
      <c r="D3" s="21" t="s">
        <v>0</v>
      </c>
      <c r="E3" s="21" t="s">
        <v>0</v>
      </c>
      <c r="F3" s="21" t="s">
        <v>0</v>
      </c>
      <c r="G3" s="20"/>
      <c r="H3" s="20"/>
      <c r="J3" s="4">
        <v>-3</v>
      </c>
      <c r="K3" s="20"/>
      <c r="L3" s="20"/>
      <c r="M3" s="21"/>
      <c r="N3" s="21"/>
      <c r="O3" s="21"/>
      <c r="P3" s="20"/>
      <c r="Q3" s="20"/>
    </row>
    <row r="4" spans="1:18" ht="19.5" customHeight="1" x14ac:dyDescent="0.4">
      <c r="A4" s="4">
        <v>-2</v>
      </c>
      <c r="B4" s="20"/>
      <c r="C4" s="21" t="s">
        <v>0</v>
      </c>
      <c r="D4" s="21" t="s">
        <v>0</v>
      </c>
      <c r="E4" s="21"/>
      <c r="F4" s="21" t="s">
        <v>0</v>
      </c>
      <c r="G4" s="21" t="s">
        <v>0</v>
      </c>
      <c r="H4" s="20"/>
      <c r="J4" s="4">
        <v>-2</v>
      </c>
      <c r="K4" s="20"/>
      <c r="L4" s="21" t="s">
        <v>0</v>
      </c>
      <c r="M4" s="21" t="s">
        <v>0</v>
      </c>
      <c r="N4" s="21" t="s">
        <v>0</v>
      </c>
      <c r="O4" s="21"/>
      <c r="P4" s="21"/>
      <c r="Q4" s="20"/>
    </row>
    <row r="5" spans="1:18" ht="19.5" customHeight="1" x14ac:dyDescent="0.4">
      <c r="A5" s="4">
        <v>-1</v>
      </c>
      <c r="B5" s="21" t="s">
        <v>0</v>
      </c>
      <c r="C5" s="21" t="s">
        <v>0</v>
      </c>
      <c r="D5" s="21" t="s">
        <v>0</v>
      </c>
      <c r="E5" s="21" t="s">
        <v>0</v>
      </c>
      <c r="F5" s="21" t="s">
        <v>0</v>
      </c>
      <c r="G5" s="21" t="s">
        <v>0</v>
      </c>
      <c r="H5" s="21" t="s">
        <v>0</v>
      </c>
      <c r="J5" s="4">
        <v>-1</v>
      </c>
      <c r="K5" s="21"/>
      <c r="L5" s="21"/>
      <c r="M5" s="21"/>
      <c r="N5" s="21" t="s">
        <v>0</v>
      </c>
      <c r="O5" s="21"/>
      <c r="P5" s="21"/>
      <c r="Q5" s="21"/>
    </row>
    <row r="6" spans="1:18" ht="19.5" customHeight="1" x14ac:dyDescent="0.4">
      <c r="A6" s="4">
        <v>0</v>
      </c>
      <c r="B6" s="21" t="s">
        <v>0</v>
      </c>
      <c r="C6" s="21" t="s">
        <v>0</v>
      </c>
      <c r="D6" s="21" t="s">
        <v>0</v>
      </c>
      <c r="E6" s="21"/>
      <c r="F6" s="21" t="s">
        <v>0</v>
      </c>
      <c r="G6" s="21" t="s">
        <v>0</v>
      </c>
      <c r="H6" s="21" t="s">
        <v>0</v>
      </c>
      <c r="J6" s="4">
        <v>0</v>
      </c>
      <c r="K6" s="21"/>
      <c r="L6" s="21"/>
      <c r="M6" s="21"/>
      <c r="N6" s="21"/>
      <c r="O6" s="21"/>
      <c r="P6" s="21"/>
      <c r="Q6" s="21"/>
    </row>
    <row r="7" spans="1:18" ht="19.5" customHeight="1" x14ac:dyDescent="0.4">
      <c r="A7" s="4">
        <v>1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J7" s="4">
        <v>1</v>
      </c>
      <c r="K7" s="21"/>
      <c r="L7" s="21"/>
      <c r="M7" s="21"/>
      <c r="N7" s="21"/>
      <c r="O7" s="21"/>
      <c r="P7" s="21"/>
      <c r="Q7" s="21"/>
    </row>
    <row r="8" spans="1:18" ht="19.5" customHeight="1" x14ac:dyDescent="0.4">
      <c r="A8" s="4">
        <v>2</v>
      </c>
      <c r="B8" s="20"/>
      <c r="C8" s="21" t="s">
        <v>0</v>
      </c>
      <c r="D8" s="21" t="s">
        <v>0</v>
      </c>
      <c r="E8" s="21" t="s">
        <v>0</v>
      </c>
      <c r="F8" s="21" t="s">
        <v>0</v>
      </c>
      <c r="G8" s="21" t="s">
        <v>0</v>
      </c>
      <c r="H8" s="20"/>
      <c r="J8" s="4">
        <v>2</v>
      </c>
      <c r="K8" s="20"/>
      <c r="L8" s="21"/>
      <c r="M8" s="21"/>
      <c r="N8" s="21"/>
      <c r="O8" s="21"/>
      <c r="P8" s="21"/>
      <c r="Q8" s="20"/>
    </row>
    <row r="9" spans="1:18" ht="19.5" customHeight="1" x14ac:dyDescent="0.4">
      <c r="A9" s="4">
        <v>3</v>
      </c>
      <c r="B9" s="20"/>
      <c r="C9" s="20"/>
      <c r="D9" s="21" t="s">
        <v>0</v>
      </c>
      <c r="E9" s="21" t="s">
        <v>0</v>
      </c>
      <c r="F9" s="21" t="s">
        <v>0</v>
      </c>
      <c r="G9" s="20"/>
      <c r="H9" s="20"/>
      <c r="J9" s="4">
        <v>3</v>
      </c>
      <c r="K9" s="20"/>
      <c r="L9" s="20"/>
      <c r="M9" s="21"/>
      <c r="N9" s="21"/>
      <c r="O9" s="21"/>
      <c r="P9" s="20"/>
      <c r="Q9" s="20"/>
    </row>
    <row r="11" spans="1:18" s="22" customFormat="1" ht="18.75" customHeight="1" x14ac:dyDescent="0.4">
      <c r="A11" s="53" t="s">
        <v>9</v>
      </c>
      <c r="B11" s="53"/>
      <c r="C11" s="53"/>
      <c r="D11" s="53"/>
      <c r="E11" s="53"/>
      <c r="F11" s="53"/>
      <c r="G11" s="53"/>
      <c r="H11" s="53"/>
      <c r="I11" s="53"/>
      <c r="J11" s="53" t="s">
        <v>11</v>
      </c>
      <c r="K11" s="53"/>
      <c r="L11" s="53"/>
      <c r="M11" s="53"/>
      <c r="N11" s="53"/>
      <c r="O11" s="53"/>
      <c r="P11" s="53"/>
      <c r="Q11" s="53"/>
      <c r="R11" s="53"/>
    </row>
    <row r="12" spans="1:18" ht="19.5" customHeight="1" x14ac:dyDescent="0.4">
      <c r="B12" t="s">
        <v>6</v>
      </c>
      <c r="K12" t="s">
        <v>7</v>
      </c>
    </row>
    <row r="13" spans="1:18" ht="19.5" customHeight="1" x14ac:dyDescent="0.4">
      <c r="B13" t="s">
        <v>7</v>
      </c>
      <c r="K13" t="s">
        <v>6</v>
      </c>
    </row>
    <row r="14" spans="1:18" ht="19.5" customHeight="1" x14ac:dyDescent="0.4">
      <c r="A14" s="54" t="s">
        <v>5</v>
      </c>
      <c r="B14" s="54"/>
      <c r="C14" s="54"/>
      <c r="D14" s="54"/>
      <c r="E14" s="54"/>
      <c r="F14" s="54"/>
      <c r="G14" s="54"/>
      <c r="H14" s="54"/>
      <c r="I14" s="54"/>
      <c r="J14" s="54" t="s">
        <v>5</v>
      </c>
      <c r="K14" s="54"/>
      <c r="L14" s="54"/>
      <c r="M14" s="54"/>
      <c r="N14" s="54"/>
      <c r="O14" s="54"/>
      <c r="P14" s="54"/>
      <c r="Q14" s="54"/>
      <c r="R14" s="54"/>
    </row>
    <row r="15" spans="1:18" ht="19.5" customHeight="1" x14ac:dyDescent="0.4">
      <c r="A15" s="1"/>
      <c r="B15" s="1">
        <v>-3</v>
      </c>
      <c r="C15" s="1">
        <v>-2</v>
      </c>
      <c r="D15" s="1">
        <v>-1</v>
      </c>
      <c r="E15" s="1">
        <v>0</v>
      </c>
      <c r="F15" s="1">
        <v>1</v>
      </c>
      <c r="G15" s="1">
        <v>2</v>
      </c>
      <c r="H15" s="1">
        <v>3</v>
      </c>
      <c r="J15" s="1"/>
      <c r="K15" s="1">
        <v>-3</v>
      </c>
      <c r="L15" s="1">
        <v>-2</v>
      </c>
      <c r="M15" s="1">
        <v>-1</v>
      </c>
      <c r="N15" s="1">
        <v>0</v>
      </c>
      <c r="O15" s="1">
        <v>1</v>
      </c>
      <c r="P15" s="1">
        <v>2</v>
      </c>
      <c r="Q15" s="1">
        <v>3</v>
      </c>
    </row>
    <row r="16" spans="1:18" ht="19.5" customHeight="1" x14ac:dyDescent="0.4">
      <c r="A16" s="4">
        <v>-3</v>
      </c>
      <c r="B16" s="20"/>
      <c r="C16" s="20"/>
      <c r="D16" s="21" t="s">
        <v>0</v>
      </c>
      <c r="E16" s="21" t="s">
        <v>0</v>
      </c>
      <c r="F16" s="21" t="s">
        <v>0</v>
      </c>
      <c r="G16" s="20"/>
      <c r="H16" s="20"/>
      <c r="J16" s="4">
        <v>-3</v>
      </c>
      <c r="K16" s="20"/>
      <c r="L16" s="20"/>
      <c r="M16" s="21"/>
      <c r="N16" s="21"/>
      <c r="O16" s="21"/>
      <c r="P16" s="20"/>
      <c r="Q16" s="20"/>
    </row>
    <row r="17" spans="1:17" ht="19.5" customHeight="1" x14ac:dyDescent="0.4">
      <c r="A17" s="4">
        <v>-2</v>
      </c>
      <c r="B17" s="20"/>
      <c r="C17" s="21"/>
      <c r="D17" s="21"/>
      <c r="E17" s="21" t="s">
        <v>0</v>
      </c>
      <c r="F17" s="21" t="s">
        <v>0</v>
      </c>
      <c r="G17" s="21" t="s">
        <v>0</v>
      </c>
      <c r="H17" s="20"/>
      <c r="J17" s="4">
        <v>-2</v>
      </c>
      <c r="K17" s="20"/>
      <c r="L17" s="21" t="s">
        <v>0</v>
      </c>
      <c r="M17" s="21" t="s">
        <v>0</v>
      </c>
      <c r="N17" s="21"/>
      <c r="O17" s="21"/>
      <c r="P17" s="21"/>
      <c r="Q17" s="20"/>
    </row>
    <row r="18" spans="1:17" ht="19.5" customHeight="1" x14ac:dyDescent="0.4">
      <c r="A18" s="4">
        <v>-1</v>
      </c>
      <c r="B18" s="21" t="s">
        <v>0</v>
      </c>
      <c r="C18" s="21" t="s">
        <v>0</v>
      </c>
      <c r="D18" s="21" t="s">
        <v>0</v>
      </c>
      <c r="E18" s="21" t="s">
        <v>0</v>
      </c>
      <c r="F18" s="21" t="s">
        <v>0</v>
      </c>
      <c r="G18" s="21" t="s">
        <v>0</v>
      </c>
      <c r="H18" s="21" t="s">
        <v>0</v>
      </c>
      <c r="J18" s="4">
        <v>-1</v>
      </c>
      <c r="K18" s="21"/>
      <c r="L18" s="21"/>
      <c r="M18" s="21"/>
      <c r="N18" s="21"/>
      <c r="O18" s="21"/>
      <c r="P18" s="21"/>
      <c r="Q18" s="21"/>
    </row>
    <row r="19" spans="1:17" ht="19.5" customHeight="1" x14ac:dyDescent="0.4">
      <c r="A19" s="4">
        <v>0</v>
      </c>
      <c r="B19" s="21" t="s">
        <v>0</v>
      </c>
      <c r="C19" s="21" t="s">
        <v>0</v>
      </c>
      <c r="D19" s="21" t="s">
        <v>0</v>
      </c>
      <c r="E19" s="21"/>
      <c r="F19" s="21" t="s">
        <v>0</v>
      </c>
      <c r="G19" s="21" t="s">
        <v>0</v>
      </c>
      <c r="H19" s="21" t="s">
        <v>0</v>
      </c>
      <c r="J19" s="4">
        <v>0</v>
      </c>
      <c r="K19" s="21"/>
      <c r="L19" s="21"/>
      <c r="M19" s="21"/>
      <c r="N19" s="21" t="s">
        <v>0</v>
      </c>
      <c r="O19" s="21"/>
      <c r="P19" s="21"/>
      <c r="Q19" s="21"/>
    </row>
    <row r="20" spans="1:17" ht="19.5" customHeight="1" x14ac:dyDescent="0.4">
      <c r="A20" s="4">
        <v>1</v>
      </c>
      <c r="B20" s="21" t="s">
        <v>0</v>
      </c>
      <c r="C20" s="21" t="s">
        <v>0</v>
      </c>
      <c r="D20" s="21" t="s">
        <v>0</v>
      </c>
      <c r="E20" s="21" t="s">
        <v>0</v>
      </c>
      <c r="F20" s="21" t="s">
        <v>0</v>
      </c>
      <c r="G20" s="21" t="s">
        <v>0</v>
      </c>
      <c r="H20" s="21" t="s">
        <v>0</v>
      </c>
      <c r="J20" s="4">
        <v>1</v>
      </c>
      <c r="K20" s="21"/>
      <c r="L20" s="21"/>
      <c r="M20" s="21"/>
      <c r="N20" s="21"/>
      <c r="O20" s="21"/>
      <c r="P20" s="21"/>
      <c r="Q20" s="21"/>
    </row>
    <row r="21" spans="1:17" ht="19.5" customHeight="1" x14ac:dyDescent="0.4">
      <c r="A21" s="4">
        <v>2</v>
      </c>
      <c r="B21" s="20"/>
      <c r="C21" s="21" t="s">
        <v>0</v>
      </c>
      <c r="D21" s="21" t="s">
        <v>0</v>
      </c>
      <c r="E21" s="21" t="s">
        <v>0</v>
      </c>
      <c r="F21" s="21" t="s">
        <v>0</v>
      </c>
      <c r="G21" s="21" t="s">
        <v>0</v>
      </c>
      <c r="H21" s="20"/>
      <c r="J21" s="4">
        <v>2</v>
      </c>
      <c r="K21" s="20"/>
      <c r="L21" s="21"/>
      <c r="M21" s="21"/>
      <c r="N21" s="21"/>
      <c r="O21" s="21"/>
      <c r="P21" s="21"/>
      <c r="Q21" s="20"/>
    </row>
    <row r="22" spans="1:17" ht="19.5" customHeight="1" x14ac:dyDescent="0.4">
      <c r="A22" s="4">
        <v>3</v>
      </c>
      <c r="B22" s="20"/>
      <c r="C22" s="20"/>
      <c r="D22" s="21" t="s">
        <v>0</v>
      </c>
      <c r="E22" s="21" t="s">
        <v>0</v>
      </c>
      <c r="F22" s="21" t="s">
        <v>0</v>
      </c>
      <c r="G22" s="20"/>
      <c r="H22" s="20"/>
      <c r="J22" s="4">
        <v>3</v>
      </c>
      <c r="K22" s="20"/>
      <c r="L22" s="20"/>
      <c r="M22" s="21"/>
      <c r="N22" s="21"/>
      <c r="O22" s="21"/>
      <c r="P22" s="20"/>
      <c r="Q22" s="20"/>
    </row>
    <row r="24" spans="1:17" ht="19.5" customHeight="1" x14ac:dyDescent="0.4">
      <c r="A24" s="1"/>
      <c r="B24" s="1">
        <v>-3</v>
      </c>
      <c r="C24" s="1">
        <v>-2</v>
      </c>
      <c r="D24" s="1">
        <v>-1</v>
      </c>
      <c r="E24" s="1">
        <v>0</v>
      </c>
      <c r="F24" s="1">
        <v>1</v>
      </c>
      <c r="G24" s="1">
        <v>2</v>
      </c>
      <c r="H24" s="1">
        <v>3</v>
      </c>
      <c r="J24" s="1"/>
      <c r="K24" s="1">
        <v>-3</v>
      </c>
      <c r="L24" s="1">
        <v>-2</v>
      </c>
      <c r="M24" s="1">
        <v>-1</v>
      </c>
      <c r="N24" s="1">
        <v>0</v>
      </c>
      <c r="O24" s="1">
        <v>1</v>
      </c>
      <c r="P24" s="1">
        <v>2</v>
      </c>
      <c r="Q24" s="1">
        <v>3</v>
      </c>
    </row>
    <row r="25" spans="1:17" ht="19.5" customHeight="1" x14ac:dyDescent="0.4">
      <c r="A25" s="4">
        <v>-3</v>
      </c>
      <c r="B25" s="20"/>
      <c r="C25" s="20"/>
      <c r="D25" s="21" t="s">
        <v>0</v>
      </c>
      <c r="E25" s="21" t="s">
        <v>0</v>
      </c>
      <c r="F25" s="21" t="s">
        <v>0</v>
      </c>
      <c r="G25" s="20"/>
      <c r="H25" s="20"/>
      <c r="J25" s="4">
        <v>-3</v>
      </c>
      <c r="K25" s="20"/>
      <c r="L25" s="20"/>
      <c r="M25" s="21"/>
      <c r="N25" s="21"/>
      <c r="O25" s="21"/>
      <c r="P25" s="20"/>
      <c r="Q25" s="20"/>
    </row>
    <row r="26" spans="1:17" ht="19.5" customHeight="1" x14ac:dyDescent="0.4">
      <c r="A26" s="4">
        <v>-2</v>
      </c>
      <c r="B26" s="20"/>
      <c r="C26" s="21"/>
      <c r="D26" s="21"/>
      <c r="E26" s="21"/>
      <c r="F26" s="21" t="s">
        <v>0</v>
      </c>
      <c r="G26" s="21" t="s">
        <v>0</v>
      </c>
      <c r="H26" s="20"/>
      <c r="J26" s="4">
        <v>-2</v>
      </c>
      <c r="K26" s="20"/>
      <c r="L26" s="21"/>
      <c r="M26" s="21"/>
      <c r="N26" s="21" t="s">
        <v>0</v>
      </c>
      <c r="O26" s="21"/>
      <c r="P26" s="21"/>
      <c r="Q26" s="20"/>
    </row>
    <row r="27" spans="1:17" ht="19.5" customHeight="1" x14ac:dyDescent="0.4">
      <c r="A27" s="4">
        <v>-1</v>
      </c>
      <c r="B27" s="21" t="s">
        <v>0</v>
      </c>
      <c r="C27" s="21" t="s">
        <v>0</v>
      </c>
      <c r="D27" s="21" t="s">
        <v>0</v>
      </c>
      <c r="E27" s="21"/>
      <c r="F27" s="21" t="s">
        <v>0</v>
      </c>
      <c r="G27" s="21" t="s">
        <v>0</v>
      </c>
      <c r="H27" s="21" t="s">
        <v>0</v>
      </c>
      <c r="J27" s="4">
        <v>-1</v>
      </c>
      <c r="K27" s="21"/>
      <c r="L27" s="21"/>
      <c r="M27" s="21"/>
      <c r="N27" s="21"/>
      <c r="O27" s="21"/>
      <c r="P27" s="21"/>
      <c r="Q27" s="21"/>
    </row>
    <row r="28" spans="1:17" ht="19.5" customHeight="1" x14ac:dyDescent="0.4">
      <c r="A28" s="4">
        <v>0</v>
      </c>
      <c r="B28" s="21" t="s">
        <v>0</v>
      </c>
      <c r="C28" s="21" t="s">
        <v>0</v>
      </c>
      <c r="D28" s="21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J28" s="4">
        <v>0</v>
      </c>
      <c r="K28" s="21"/>
      <c r="L28" s="21"/>
      <c r="M28" s="21"/>
      <c r="N28" s="21" t="s">
        <v>0</v>
      </c>
      <c r="O28" s="21"/>
      <c r="P28" s="21"/>
      <c r="Q28" s="21"/>
    </row>
    <row r="29" spans="1:17" ht="19.5" customHeight="1" x14ac:dyDescent="0.4">
      <c r="A29" s="4">
        <v>1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J29" s="4">
        <v>1</v>
      </c>
      <c r="K29" s="21"/>
      <c r="L29" s="21"/>
      <c r="M29" s="21"/>
      <c r="N29" s="21"/>
      <c r="O29" s="21"/>
      <c r="P29" s="21"/>
      <c r="Q29" s="21"/>
    </row>
    <row r="30" spans="1:17" ht="19.5" customHeight="1" x14ac:dyDescent="0.4">
      <c r="A30" s="4">
        <v>2</v>
      </c>
      <c r="B30" s="20"/>
      <c r="C30" s="21" t="s">
        <v>0</v>
      </c>
      <c r="D30" s="21" t="s">
        <v>0</v>
      </c>
      <c r="E30" s="21" t="s">
        <v>0</v>
      </c>
      <c r="F30" s="21" t="s">
        <v>0</v>
      </c>
      <c r="G30" s="21" t="s">
        <v>0</v>
      </c>
      <c r="H30" s="20"/>
      <c r="J30" s="4">
        <v>2</v>
      </c>
      <c r="K30" s="20"/>
      <c r="L30" s="21"/>
      <c r="M30" s="21"/>
      <c r="N30" s="21"/>
      <c r="O30" s="21"/>
      <c r="P30" s="21"/>
      <c r="Q30" s="20"/>
    </row>
    <row r="31" spans="1:17" ht="19.5" customHeight="1" x14ac:dyDescent="0.4">
      <c r="A31" s="4">
        <v>3</v>
      </c>
      <c r="B31" s="20"/>
      <c r="C31" s="20"/>
      <c r="D31" s="21" t="s">
        <v>0</v>
      </c>
      <c r="E31" s="21" t="s">
        <v>0</v>
      </c>
      <c r="F31" s="21" t="s">
        <v>0</v>
      </c>
      <c r="G31" s="20"/>
      <c r="H31" s="20"/>
      <c r="J31" s="4">
        <v>3</v>
      </c>
      <c r="K31" s="20"/>
      <c r="L31" s="20"/>
      <c r="M31" s="21"/>
      <c r="N31" s="21"/>
      <c r="O31" s="21"/>
      <c r="P31" s="20"/>
      <c r="Q31" s="20"/>
    </row>
    <row r="33" spans="1:18" ht="19.5" customHeight="1" x14ac:dyDescent="0.4">
      <c r="J33" s="52" t="s">
        <v>17</v>
      </c>
      <c r="K33" s="52"/>
      <c r="L33" s="52"/>
      <c r="M33" s="52"/>
      <c r="N33" s="52"/>
      <c r="O33" s="52"/>
      <c r="P33" s="52"/>
      <c r="Q33" s="52"/>
      <c r="R33" s="52"/>
    </row>
    <row r="34" spans="1:18" ht="30" customHeight="1" x14ac:dyDescent="0.4">
      <c r="A34" s="52" t="s">
        <v>18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</row>
    <row r="35" spans="1:18" ht="14.6" x14ac:dyDescent="0.4">
      <c r="A35" s="52" t="s">
        <v>12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1:18" ht="14.6" x14ac:dyDescent="0.4">
      <c r="A36" s="52" t="s">
        <v>13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</row>
    <row r="37" spans="1:18" ht="14.6" x14ac:dyDescent="0.4">
      <c r="A37" s="52" t="s">
        <v>14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8" ht="14.6" x14ac:dyDescent="0.4">
      <c r="A38" s="52" t="s">
        <v>15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</row>
    <row r="39" spans="1:18" ht="27.75" customHeight="1" x14ac:dyDescent="0.4">
      <c r="A39" s="52" t="s">
        <v>16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</sheetData>
  <mergeCells count="13">
    <mergeCell ref="A38:R38"/>
    <mergeCell ref="A11:I11"/>
    <mergeCell ref="A1:I1"/>
    <mergeCell ref="A39:R39"/>
    <mergeCell ref="A14:I14"/>
    <mergeCell ref="J14:R14"/>
    <mergeCell ref="J1:R1"/>
    <mergeCell ref="J11:R11"/>
    <mergeCell ref="J33:R33"/>
    <mergeCell ref="A34:R34"/>
    <mergeCell ref="A35:R35"/>
    <mergeCell ref="A36:R36"/>
    <mergeCell ref="A37:R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4E8-9D2D-4A1C-8A9F-CD32C8D89526}">
  <sheetPr codeName="Feuil5"/>
  <dimension ref="A1:AN801"/>
  <sheetViews>
    <sheetView workbookViewId="0"/>
  </sheetViews>
  <sheetFormatPr baseColWidth="10" defaultRowHeight="14.6" x14ac:dyDescent="0.4"/>
  <cols>
    <col min="11" max="18" width="3.15234375" customWidth="1"/>
    <col min="20" max="20" width="12.84375" bestFit="1" customWidth="1"/>
    <col min="21" max="34" width="3.84375" customWidth="1"/>
  </cols>
  <sheetData>
    <row r="1" spans="1:40" x14ac:dyDescent="0.4">
      <c r="A1" t="s">
        <v>33</v>
      </c>
      <c r="B1" t="s">
        <v>34</v>
      </c>
      <c r="K1" s="47" t="s">
        <v>44</v>
      </c>
      <c r="L1" s="47"/>
      <c r="M1" s="47"/>
      <c r="N1" s="47"/>
      <c r="O1" s="47"/>
      <c r="P1" s="47"/>
      <c r="Q1" s="47"/>
      <c r="R1" s="47"/>
    </row>
    <row r="2" spans="1:40" x14ac:dyDescent="0.4">
      <c r="A2">
        <v>0</v>
      </c>
      <c r="B2">
        <v>0</v>
      </c>
    </row>
    <row r="3" spans="1:40" x14ac:dyDescent="0.4">
      <c r="A3">
        <v>0.01</v>
      </c>
      <c r="B3">
        <v>0</v>
      </c>
      <c r="K3" s="47" t="s">
        <v>35</v>
      </c>
      <c r="L3" s="47"/>
      <c r="M3" s="47"/>
      <c r="N3" s="47"/>
      <c r="O3" s="47"/>
      <c r="P3" s="47"/>
      <c r="Q3" s="47"/>
      <c r="R3" s="47"/>
      <c r="T3" s="55" t="s">
        <v>36</v>
      </c>
      <c r="U3" s="4">
        <v>2</v>
      </c>
      <c r="V3">
        <v>2</v>
      </c>
      <c r="W3">
        <v>-1</v>
      </c>
      <c r="X3">
        <v>0</v>
      </c>
      <c r="Y3">
        <v>1</v>
      </c>
      <c r="Z3">
        <v>-1</v>
      </c>
      <c r="AA3">
        <v>0</v>
      </c>
      <c r="AB3">
        <v>1</v>
      </c>
      <c r="AC3">
        <v>-1</v>
      </c>
      <c r="AD3">
        <v>0</v>
      </c>
      <c r="AE3">
        <v>1</v>
      </c>
      <c r="AF3">
        <v>-1</v>
      </c>
      <c r="AG3">
        <v>0</v>
      </c>
      <c r="AH3">
        <v>1</v>
      </c>
      <c r="AJ3" t="s">
        <v>37</v>
      </c>
      <c r="AK3" t="s">
        <v>38</v>
      </c>
      <c r="AL3" t="s">
        <v>39</v>
      </c>
      <c r="AM3" t="s">
        <v>40</v>
      </c>
    </row>
    <row r="4" spans="1:40" x14ac:dyDescent="0.4">
      <c r="A4">
        <v>0.02</v>
      </c>
      <c r="B4">
        <v>0</v>
      </c>
      <c r="K4" s="35"/>
      <c r="L4" s="1">
        <v>-3</v>
      </c>
      <c r="M4" s="1">
        <v>-2</v>
      </c>
      <c r="N4" s="1">
        <v>-1</v>
      </c>
      <c r="O4" s="1">
        <v>0</v>
      </c>
      <c r="P4" s="1">
        <v>1</v>
      </c>
      <c r="Q4" s="1">
        <v>2</v>
      </c>
      <c r="R4" s="1">
        <v>3</v>
      </c>
      <c r="T4" s="55"/>
      <c r="U4" s="4">
        <v>-1</v>
      </c>
      <c r="V4">
        <v>0</v>
      </c>
      <c r="W4">
        <v>-2</v>
      </c>
      <c r="X4">
        <v>-2</v>
      </c>
      <c r="Y4">
        <v>-2</v>
      </c>
      <c r="Z4">
        <v>-1</v>
      </c>
      <c r="AA4">
        <v>-1</v>
      </c>
      <c r="AB4">
        <v>-1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J4">
        <f>AVERAGE(U3:AH3)</f>
        <v>0.2857142857142857</v>
      </c>
      <c r="AK4">
        <f>COUNT(U3:AH3)</f>
        <v>14</v>
      </c>
      <c r="AL4">
        <f>SUMSQ(U3:AH3)</f>
        <v>16</v>
      </c>
      <c r="AM4">
        <f>1/AK4*AL4-AJ4*AJ4</f>
        <v>1.0612244897959182</v>
      </c>
      <c r="AN4">
        <f>_xlfn.VAR.P(U3:AH3)</f>
        <v>1.0612244897959184</v>
      </c>
    </row>
    <row r="5" spans="1:40" x14ac:dyDescent="0.4">
      <c r="A5">
        <v>0.03</v>
      </c>
      <c r="B5">
        <v>0</v>
      </c>
      <c r="K5" s="4">
        <v>-3</v>
      </c>
      <c r="L5" s="2"/>
      <c r="M5" s="2"/>
      <c r="N5" s="3"/>
      <c r="O5" s="3"/>
      <c r="P5" s="3"/>
      <c r="Q5" s="2"/>
      <c r="R5" s="2"/>
      <c r="AE5" s="1"/>
      <c r="AJ5">
        <f>AVERAGE(U4:AH4)</f>
        <v>-0.5</v>
      </c>
      <c r="AK5">
        <f>COUNT(U4:AH4)</f>
        <v>14</v>
      </c>
      <c r="AL5">
        <f>SUMSQ(U4:AH4)</f>
        <v>19</v>
      </c>
      <c r="AM5">
        <f>1/AK5*AL5-AJ5*AJ5</f>
        <v>1.107142857142857</v>
      </c>
      <c r="AN5">
        <f>_xlfn.VAR.P(U4:AH4)</f>
        <v>1.1071428571428572</v>
      </c>
    </row>
    <row r="6" spans="1:40" x14ac:dyDescent="0.4">
      <c r="A6">
        <v>0.04</v>
      </c>
      <c r="B6">
        <v>0</v>
      </c>
      <c r="K6" s="4">
        <v>-2</v>
      </c>
      <c r="L6" s="2"/>
      <c r="M6" s="3"/>
      <c r="N6" s="6" t="s">
        <v>0</v>
      </c>
      <c r="O6" s="3" t="s">
        <v>0</v>
      </c>
      <c r="P6" s="5" t="s">
        <v>0</v>
      </c>
      <c r="Q6" s="3"/>
      <c r="R6" s="2"/>
      <c r="AM6">
        <f>SUM(AM4:AM5)</f>
        <v>2.1683673469387754</v>
      </c>
      <c r="AN6">
        <f>SUM(AN4:AN5)</f>
        <v>2.1683673469387754</v>
      </c>
    </row>
    <row r="7" spans="1:40" x14ac:dyDescent="0.4">
      <c r="A7">
        <v>0.05</v>
      </c>
      <c r="B7">
        <v>0</v>
      </c>
      <c r="K7" s="4">
        <v>-1</v>
      </c>
      <c r="L7" s="3"/>
      <c r="M7" s="3"/>
      <c r="N7" s="6" t="s">
        <v>0</v>
      </c>
      <c r="O7" s="3" t="s">
        <v>0</v>
      </c>
      <c r="P7" s="3" t="s">
        <v>0</v>
      </c>
      <c r="Q7" s="8" t="s">
        <v>0</v>
      </c>
      <c r="R7" s="3"/>
      <c r="AM7">
        <f>SQRT(AM6)</f>
        <v>1.4725377234348787</v>
      </c>
    </row>
    <row r="8" spans="1:40" x14ac:dyDescent="0.4">
      <c r="A8">
        <v>0.06</v>
      </c>
      <c r="B8">
        <v>0</v>
      </c>
      <c r="K8" s="4">
        <v>0</v>
      </c>
      <c r="L8" s="3"/>
      <c r="M8" s="3"/>
      <c r="N8" s="3" t="s">
        <v>0</v>
      </c>
      <c r="O8" s="3" t="s">
        <v>0</v>
      </c>
      <c r="P8" s="3" t="s">
        <v>0</v>
      </c>
      <c r="Q8" s="3" t="s">
        <v>0</v>
      </c>
      <c r="R8" s="3"/>
      <c r="AM8" t="s">
        <v>41</v>
      </c>
    </row>
    <row r="9" spans="1:40" x14ac:dyDescent="0.4">
      <c r="A9">
        <v>7.0000000000000007E-2</v>
      </c>
      <c r="B9">
        <v>0</v>
      </c>
      <c r="K9" s="4">
        <v>1</v>
      </c>
      <c r="L9" s="3"/>
      <c r="M9" s="7"/>
      <c r="N9" s="3" t="s">
        <v>0</v>
      </c>
      <c r="O9" s="3" t="s">
        <v>0</v>
      </c>
      <c r="P9" s="3" t="s">
        <v>0</v>
      </c>
      <c r="Q9" s="7"/>
      <c r="R9" s="3"/>
    </row>
    <row r="10" spans="1:40" x14ac:dyDescent="0.4">
      <c r="A10">
        <v>0.08</v>
      </c>
      <c r="B10">
        <v>0</v>
      </c>
      <c r="K10" s="4">
        <v>2</v>
      </c>
      <c r="L10" s="2"/>
      <c r="M10" s="3"/>
      <c r="N10" s="6"/>
      <c r="O10" s="3"/>
      <c r="P10" s="5"/>
      <c r="Q10" s="3"/>
      <c r="R10" s="2"/>
    </row>
    <row r="11" spans="1:40" x14ac:dyDescent="0.4">
      <c r="A11">
        <v>0.09</v>
      </c>
      <c r="B11">
        <v>0</v>
      </c>
      <c r="K11" s="4">
        <v>3</v>
      </c>
      <c r="L11" s="2"/>
      <c r="M11" s="2"/>
      <c r="N11" s="3"/>
      <c r="O11" s="3"/>
      <c r="P11" s="3"/>
      <c r="Q11" s="2"/>
      <c r="R11" s="2"/>
    </row>
    <row r="12" spans="1:40" x14ac:dyDescent="0.4">
      <c r="A12">
        <v>0.1</v>
      </c>
      <c r="B12">
        <v>0</v>
      </c>
      <c r="AJ12" t="s">
        <v>37</v>
      </c>
      <c r="AK12" t="s">
        <v>38</v>
      </c>
      <c r="AL12" t="s">
        <v>39</v>
      </c>
      <c r="AM12" t="s">
        <v>40</v>
      </c>
    </row>
    <row r="13" spans="1:40" x14ac:dyDescent="0.4">
      <c r="A13">
        <v>0.11</v>
      </c>
      <c r="B13">
        <v>0</v>
      </c>
      <c r="K13" s="47" t="s">
        <v>42</v>
      </c>
      <c r="L13" s="47"/>
      <c r="M13" s="47"/>
      <c r="N13" s="47"/>
      <c r="O13" s="47"/>
      <c r="P13" s="47"/>
      <c r="Q13" s="47"/>
      <c r="R13" s="47"/>
      <c r="T13" s="56" t="s">
        <v>36</v>
      </c>
      <c r="U13" s="1">
        <v>-1</v>
      </c>
      <c r="V13">
        <v>1</v>
      </c>
      <c r="W13">
        <v>-2</v>
      </c>
      <c r="X13">
        <v>2</v>
      </c>
      <c r="Y13">
        <v>-3</v>
      </c>
      <c r="Z13">
        <v>3</v>
      </c>
      <c r="AA13">
        <v>-2</v>
      </c>
      <c r="AB13">
        <v>2</v>
      </c>
      <c r="AC13">
        <v>-3</v>
      </c>
      <c r="AD13">
        <v>3</v>
      </c>
      <c r="AE13">
        <v>-2</v>
      </c>
      <c r="AF13">
        <v>2</v>
      </c>
      <c r="AG13">
        <v>-1</v>
      </c>
      <c r="AH13">
        <v>1</v>
      </c>
      <c r="AJ13">
        <f>AVERAGE(U13:AH13)</f>
        <v>0</v>
      </c>
      <c r="AK13">
        <f>COUNT(U13:AH13)</f>
        <v>14</v>
      </c>
      <c r="AL13">
        <f>SUMSQ(U13:AH13)</f>
        <v>64</v>
      </c>
      <c r="AM13">
        <f>1/AK13*AL13-AJ13*AJ13</f>
        <v>4.5714285714285712</v>
      </c>
      <c r="AN13">
        <f>_xlfn.VAR.P(U13:AH13)</f>
        <v>4.5714285714285712</v>
      </c>
    </row>
    <row r="14" spans="1:40" x14ac:dyDescent="0.4">
      <c r="A14">
        <v>0.12</v>
      </c>
      <c r="B14">
        <v>0</v>
      </c>
      <c r="K14" s="35"/>
      <c r="L14" s="1">
        <v>-3</v>
      </c>
      <c r="M14" s="1">
        <v>-2</v>
      </c>
      <c r="N14" s="1">
        <v>-1</v>
      </c>
      <c r="O14" s="1">
        <v>0</v>
      </c>
      <c r="P14" s="1">
        <v>1</v>
      </c>
      <c r="Q14" s="1">
        <v>2</v>
      </c>
      <c r="R14" s="1">
        <v>3</v>
      </c>
      <c r="T14" s="56"/>
      <c r="U14" s="1">
        <v>-3</v>
      </c>
      <c r="V14">
        <v>-3</v>
      </c>
      <c r="W14">
        <v>-2</v>
      </c>
      <c r="X14">
        <v>-2</v>
      </c>
      <c r="Y14">
        <v>-1</v>
      </c>
      <c r="Z14">
        <v>-1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2</v>
      </c>
      <c r="AG14">
        <v>3</v>
      </c>
      <c r="AH14">
        <v>3</v>
      </c>
      <c r="AJ14">
        <f>AVERAGE(U14:AH14)</f>
        <v>0</v>
      </c>
      <c r="AK14">
        <f>COUNT(U14:AH14)</f>
        <v>14</v>
      </c>
      <c r="AL14">
        <f>SUMSQ(U14:AH14)</f>
        <v>56</v>
      </c>
      <c r="AM14">
        <f>1/AK14*AL14-AJ14*AJ14</f>
        <v>4</v>
      </c>
      <c r="AN14">
        <f>_xlfn.VAR.P(U14:AH14)</f>
        <v>4</v>
      </c>
    </row>
    <row r="15" spans="1:40" x14ac:dyDescent="0.4">
      <c r="A15">
        <v>0.13</v>
      </c>
      <c r="B15">
        <v>0</v>
      </c>
      <c r="K15" s="4">
        <v>-3</v>
      </c>
      <c r="L15" s="2"/>
      <c r="M15" s="2"/>
      <c r="N15" s="3" t="s">
        <v>0</v>
      </c>
      <c r="O15" s="3"/>
      <c r="P15" s="3" t="s">
        <v>0</v>
      </c>
      <c r="Q15" s="2"/>
      <c r="R15" s="2"/>
      <c r="U15" s="1"/>
      <c r="AM15">
        <f>SUM(AM13:AM14)</f>
        <v>8.5714285714285712</v>
      </c>
      <c r="AN15">
        <f>SUM(AN13:AN14)</f>
        <v>8.5714285714285712</v>
      </c>
    </row>
    <row r="16" spans="1:40" x14ac:dyDescent="0.4">
      <c r="A16">
        <v>0.14000000000000001</v>
      </c>
      <c r="B16">
        <v>0</v>
      </c>
      <c r="K16" s="4">
        <v>-2</v>
      </c>
      <c r="L16" s="2"/>
      <c r="M16" s="3" t="s">
        <v>0</v>
      </c>
      <c r="N16" s="6"/>
      <c r="O16" s="3"/>
      <c r="P16" s="5"/>
      <c r="Q16" s="3" t="s">
        <v>0</v>
      </c>
      <c r="R16" s="2"/>
      <c r="U16" s="1"/>
      <c r="AM16">
        <f>SQRT(AM15)</f>
        <v>2.9277002188455996</v>
      </c>
    </row>
    <row r="17" spans="1:39" x14ac:dyDescent="0.4">
      <c r="A17">
        <v>0.15</v>
      </c>
      <c r="B17">
        <v>0</v>
      </c>
      <c r="K17" s="4">
        <v>-1</v>
      </c>
      <c r="L17" s="3" t="s">
        <v>0</v>
      </c>
      <c r="M17" s="3"/>
      <c r="N17" s="6"/>
      <c r="O17" s="3"/>
      <c r="P17" s="3"/>
      <c r="Q17" s="8"/>
      <c r="R17" s="3" t="s">
        <v>0</v>
      </c>
      <c r="AM17" t="s">
        <v>41</v>
      </c>
    </row>
    <row r="18" spans="1:39" x14ac:dyDescent="0.4">
      <c r="A18">
        <v>0.16</v>
      </c>
      <c r="B18">
        <v>0</v>
      </c>
      <c r="K18" s="4">
        <v>0</v>
      </c>
      <c r="L18" s="3"/>
      <c r="M18" s="3" t="s">
        <v>0</v>
      </c>
      <c r="N18" s="3"/>
      <c r="O18" s="3"/>
      <c r="P18" s="3"/>
      <c r="Q18" s="3" t="s">
        <v>0</v>
      </c>
      <c r="R18" s="3"/>
    </row>
    <row r="19" spans="1:39" x14ac:dyDescent="0.4">
      <c r="A19">
        <v>0.17</v>
      </c>
      <c r="B19">
        <v>0</v>
      </c>
      <c r="K19" s="4">
        <v>1</v>
      </c>
      <c r="L19" s="3" t="s">
        <v>0</v>
      </c>
      <c r="M19" s="7"/>
      <c r="N19" s="3"/>
      <c r="O19" s="3"/>
      <c r="P19" s="3"/>
      <c r="Q19" s="7"/>
      <c r="R19" s="3" t="s">
        <v>0</v>
      </c>
    </row>
    <row r="20" spans="1:39" x14ac:dyDescent="0.4">
      <c r="A20">
        <v>0.18</v>
      </c>
      <c r="B20">
        <v>0</v>
      </c>
      <c r="K20" s="4">
        <v>2</v>
      </c>
      <c r="L20" s="2"/>
      <c r="M20" s="3" t="s">
        <v>0</v>
      </c>
      <c r="N20" s="6"/>
      <c r="O20" s="3"/>
      <c r="P20" s="5"/>
      <c r="Q20" s="3" t="s">
        <v>0</v>
      </c>
      <c r="R20" s="2"/>
    </row>
    <row r="21" spans="1:39" x14ac:dyDescent="0.4">
      <c r="A21">
        <v>0.19</v>
      </c>
      <c r="B21">
        <v>0</v>
      </c>
      <c r="K21" s="4">
        <v>3</v>
      </c>
      <c r="L21" s="2"/>
      <c r="M21" s="2"/>
      <c r="N21" s="3" t="s">
        <v>0</v>
      </c>
      <c r="O21" s="3"/>
      <c r="P21" s="3" t="s">
        <v>0</v>
      </c>
      <c r="Q21" s="2"/>
      <c r="R21" s="2"/>
    </row>
    <row r="22" spans="1:39" x14ac:dyDescent="0.4">
      <c r="A22">
        <v>0.2</v>
      </c>
      <c r="B22">
        <v>0</v>
      </c>
    </row>
    <row r="23" spans="1:39" x14ac:dyDescent="0.4">
      <c r="A23">
        <v>0.21</v>
      </c>
      <c r="B23">
        <v>0</v>
      </c>
    </row>
    <row r="24" spans="1:39" x14ac:dyDescent="0.4">
      <c r="A24">
        <v>0.22</v>
      </c>
      <c r="B24">
        <v>0</v>
      </c>
    </row>
    <row r="25" spans="1:39" x14ac:dyDescent="0.4">
      <c r="A25">
        <v>0.23</v>
      </c>
      <c r="B25">
        <v>0</v>
      </c>
    </row>
    <row r="26" spans="1:39" x14ac:dyDescent="0.4">
      <c r="A26">
        <v>0.24</v>
      </c>
      <c r="B26">
        <v>0</v>
      </c>
      <c r="X26" s="47"/>
      <c r="Y26" s="47"/>
    </row>
    <row r="27" spans="1:39" x14ac:dyDescent="0.4">
      <c r="A27">
        <v>0.25</v>
      </c>
      <c r="B27">
        <v>0</v>
      </c>
      <c r="X27" s="1"/>
      <c r="Y27" s="1"/>
      <c r="Z27" s="1"/>
      <c r="AA27" s="1"/>
    </row>
    <row r="28" spans="1:39" x14ac:dyDescent="0.4">
      <c r="A28">
        <v>0.26</v>
      </c>
      <c r="B28">
        <v>0</v>
      </c>
    </row>
    <row r="29" spans="1:39" x14ac:dyDescent="0.4">
      <c r="A29">
        <v>0.27</v>
      </c>
      <c r="B29">
        <v>0</v>
      </c>
    </row>
    <row r="30" spans="1:39" x14ac:dyDescent="0.4">
      <c r="A30">
        <v>0.28000000000000003</v>
      </c>
      <c r="B30">
        <v>0</v>
      </c>
    </row>
    <row r="31" spans="1:39" x14ac:dyDescent="0.4">
      <c r="A31">
        <v>0.28999999999999998</v>
      </c>
      <c r="B31">
        <v>0</v>
      </c>
    </row>
    <row r="32" spans="1:39" x14ac:dyDescent="0.4">
      <c r="A32">
        <v>0.3</v>
      </c>
      <c r="B32">
        <v>0</v>
      </c>
    </row>
    <row r="33" spans="1:2" x14ac:dyDescent="0.4">
      <c r="A33">
        <v>0.31</v>
      </c>
      <c r="B33">
        <v>0</v>
      </c>
    </row>
    <row r="34" spans="1:2" x14ac:dyDescent="0.4">
      <c r="A34">
        <v>0.32</v>
      </c>
      <c r="B34">
        <v>0</v>
      </c>
    </row>
    <row r="35" spans="1:2" x14ac:dyDescent="0.4">
      <c r="A35">
        <v>0.33</v>
      </c>
      <c r="B35">
        <v>0</v>
      </c>
    </row>
    <row r="36" spans="1:2" x14ac:dyDescent="0.4">
      <c r="A36">
        <v>0.34</v>
      </c>
      <c r="B36">
        <v>0</v>
      </c>
    </row>
    <row r="37" spans="1:2" x14ac:dyDescent="0.4">
      <c r="A37">
        <v>0.35</v>
      </c>
      <c r="B37">
        <v>0</v>
      </c>
    </row>
    <row r="38" spans="1:2" x14ac:dyDescent="0.4">
      <c r="A38">
        <v>0.36</v>
      </c>
      <c r="B38">
        <v>0</v>
      </c>
    </row>
    <row r="39" spans="1:2" x14ac:dyDescent="0.4">
      <c r="A39">
        <v>0.37</v>
      </c>
      <c r="B39">
        <v>0</v>
      </c>
    </row>
    <row r="40" spans="1:2" x14ac:dyDescent="0.4">
      <c r="A40">
        <v>0.38</v>
      </c>
      <c r="B40">
        <v>0</v>
      </c>
    </row>
    <row r="41" spans="1:2" x14ac:dyDescent="0.4">
      <c r="A41">
        <v>0.39</v>
      </c>
      <c r="B41">
        <v>0</v>
      </c>
    </row>
    <row r="42" spans="1:2" x14ac:dyDescent="0.4">
      <c r="A42">
        <v>0.4</v>
      </c>
      <c r="B42">
        <v>0</v>
      </c>
    </row>
    <row r="43" spans="1:2" x14ac:dyDescent="0.4">
      <c r="A43">
        <v>0.41</v>
      </c>
      <c r="B43">
        <v>0</v>
      </c>
    </row>
    <row r="44" spans="1:2" x14ac:dyDescent="0.4">
      <c r="A44">
        <v>0.42</v>
      </c>
      <c r="B44">
        <v>0</v>
      </c>
    </row>
    <row r="45" spans="1:2" x14ac:dyDescent="0.4">
      <c r="A45">
        <v>0.43</v>
      </c>
      <c r="B45">
        <v>0</v>
      </c>
    </row>
    <row r="46" spans="1:2" x14ac:dyDescent="0.4">
      <c r="A46">
        <v>0.44</v>
      </c>
      <c r="B46">
        <v>0</v>
      </c>
    </row>
    <row r="47" spans="1:2" x14ac:dyDescent="0.4">
      <c r="A47">
        <v>0.45</v>
      </c>
      <c r="B47">
        <v>0</v>
      </c>
    </row>
    <row r="48" spans="1:2" x14ac:dyDescent="0.4">
      <c r="A48">
        <v>0.46</v>
      </c>
      <c r="B48">
        <v>0</v>
      </c>
    </row>
    <row r="49" spans="1:2" x14ac:dyDescent="0.4">
      <c r="A49">
        <v>0.47</v>
      </c>
      <c r="B49">
        <v>0</v>
      </c>
    </row>
    <row r="50" spans="1:2" x14ac:dyDescent="0.4">
      <c r="A50">
        <v>0.48</v>
      </c>
      <c r="B50">
        <v>0</v>
      </c>
    </row>
    <row r="51" spans="1:2" x14ac:dyDescent="0.4">
      <c r="A51">
        <v>0.49</v>
      </c>
      <c r="B51">
        <v>0</v>
      </c>
    </row>
    <row r="52" spans="1:2" x14ac:dyDescent="0.4">
      <c r="A52">
        <v>0.5</v>
      </c>
      <c r="B52">
        <v>0</v>
      </c>
    </row>
    <row r="53" spans="1:2" x14ac:dyDescent="0.4">
      <c r="A53">
        <v>0.51</v>
      </c>
      <c r="B53">
        <v>0</v>
      </c>
    </row>
    <row r="54" spans="1:2" x14ac:dyDescent="0.4">
      <c r="A54">
        <v>0.52</v>
      </c>
      <c r="B54">
        <v>0</v>
      </c>
    </row>
    <row r="55" spans="1:2" x14ac:dyDescent="0.4">
      <c r="A55">
        <v>0.53</v>
      </c>
      <c r="B55">
        <v>0</v>
      </c>
    </row>
    <row r="56" spans="1:2" x14ac:dyDescent="0.4">
      <c r="A56">
        <v>0.54</v>
      </c>
      <c r="B56">
        <v>0</v>
      </c>
    </row>
    <row r="57" spans="1:2" x14ac:dyDescent="0.4">
      <c r="A57">
        <v>0.55000000000000004</v>
      </c>
      <c r="B57">
        <v>0</v>
      </c>
    </row>
    <row r="58" spans="1:2" x14ac:dyDescent="0.4">
      <c r="A58">
        <v>0.56000000000000005</v>
      </c>
      <c r="B58">
        <v>0</v>
      </c>
    </row>
    <row r="59" spans="1:2" x14ac:dyDescent="0.4">
      <c r="A59">
        <v>0.56999999999999995</v>
      </c>
      <c r="B59">
        <v>0</v>
      </c>
    </row>
    <row r="60" spans="1:2" x14ac:dyDescent="0.4">
      <c r="A60">
        <v>0.57999999999999996</v>
      </c>
      <c r="B60">
        <v>0</v>
      </c>
    </row>
    <row r="61" spans="1:2" x14ac:dyDescent="0.4">
      <c r="A61">
        <v>0.59</v>
      </c>
      <c r="B61">
        <v>0</v>
      </c>
    </row>
    <row r="62" spans="1:2" x14ac:dyDescent="0.4">
      <c r="A62">
        <v>0.6</v>
      </c>
      <c r="B62">
        <v>0</v>
      </c>
    </row>
    <row r="63" spans="1:2" x14ac:dyDescent="0.4">
      <c r="A63">
        <v>0.61</v>
      </c>
      <c r="B63">
        <v>0</v>
      </c>
    </row>
    <row r="64" spans="1:2" x14ac:dyDescent="0.4">
      <c r="A64">
        <v>0.62</v>
      </c>
      <c r="B64">
        <v>0</v>
      </c>
    </row>
    <row r="65" spans="1:2" x14ac:dyDescent="0.4">
      <c r="A65">
        <v>0.63</v>
      </c>
      <c r="B65">
        <v>0</v>
      </c>
    </row>
    <row r="66" spans="1:2" x14ac:dyDescent="0.4">
      <c r="A66">
        <v>0.64</v>
      </c>
      <c r="B66">
        <v>0</v>
      </c>
    </row>
    <row r="67" spans="1:2" x14ac:dyDescent="0.4">
      <c r="A67">
        <v>0.65</v>
      </c>
      <c r="B67">
        <v>0</v>
      </c>
    </row>
    <row r="68" spans="1:2" x14ac:dyDescent="0.4">
      <c r="A68">
        <v>0.66</v>
      </c>
      <c r="B68">
        <v>0</v>
      </c>
    </row>
    <row r="69" spans="1:2" x14ac:dyDescent="0.4">
      <c r="A69">
        <v>0.67</v>
      </c>
      <c r="B69">
        <v>0</v>
      </c>
    </row>
    <row r="70" spans="1:2" x14ac:dyDescent="0.4">
      <c r="A70">
        <v>0.68</v>
      </c>
      <c r="B70">
        <v>0</v>
      </c>
    </row>
    <row r="71" spans="1:2" x14ac:dyDescent="0.4">
      <c r="A71">
        <v>0.69</v>
      </c>
      <c r="B71">
        <v>0</v>
      </c>
    </row>
    <row r="72" spans="1:2" x14ac:dyDescent="0.4">
      <c r="A72">
        <v>0.7</v>
      </c>
      <c r="B72">
        <v>0</v>
      </c>
    </row>
    <row r="73" spans="1:2" x14ac:dyDescent="0.4">
      <c r="A73">
        <v>0.71</v>
      </c>
      <c r="B73">
        <v>0</v>
      </c>
    </row>
    <row r="74" spans="1:2" x14ac:dyDescent="0.4">
      <c r="A74">
        <v>0.72</v>
      </c>
      <c r="B74">
        <v>0</v>
      </c>
    </row>
    <row r="75" spans="1:2" x14ac:dyDescent="0.4">
      <c r="A75">
        <v>0.73</v>
      </c>
      <c r="B75">
        <v>0</v>
      </c>
    </row>
    <row r="76" spans="1:2" x14ac:dyDescent="0.4">
      <c r="A76">
        <v>0.74</v>
      </c>
      <c r="B76">
        <v>0</v>
      </c>
    </row>
    <row r="77" spans="1:2" x14ac:dyDescent="0.4">
      <c r="A77">
        <v>0.75</v>
      </c>
      <c r="B77">
        <v>0</v>
      </c>
    </row>
    <row r="78" spans="1:2" x14ac:dyDescent="0.4">
      <c r="A78">
        <v>0.76</v>
      </c>
      <c r="B78">
        <v>0</v>
      </c>
    </row>
    <row r="79" spans="1:2" x14ac:dyDescent="0.4">
      <c r="A79">
        <v>0.77</v>
      </c>
      <c r="B79">
        <v>0</v>
      </c>
    </row>
    <row r="80" spans="1:2" x14ac:dyDescent="0.4">
      <c r="A80">
        <v>0.78</v>
      </c>
      <c r="B80">
        <v>0</v>
      </c>
    </row>
    <row r="81" spans="1:2" x14ac:dyDescent="0.4">
      <c r="A81">
        <v>0.79</v>
      </c>
      <c r="B81">
        <v>0</v>
      </c>
    </row>
    <row r="82" spans="1:2" x14ac:dyDescent="0.4">
      <c r="A82">
        <v>0.8</v>
      </c>
      <c r="B82">
        <v>0</v>
      </c>
    </row>
    <row r="83" spans="1:2" x14ac:dyDescent="0.4">
      <c r="A83">
        <v>0.81</v>
      </c>
      <c r="B83">
        <v>0</v>
      </c>
    </row>
    <row r="84" spans="1:2" x14ac:dyDescent="0.4">
      <c r="A84">
        <v>0.82</v>
      </c>
      <c r="B84">
        <v>0</v>
      </c>
    </row>
    <row r="85" spans="1:2" x14ac:dyDescent="0.4">
      <c r="A85">
        <v>0.83</v>
      </c>
      <c r="B85">
        <v>0</v>
      </c>
    </row>
    <row r="86" spans="1:2" x14ac:dyDescent="0.4">
      <c r="A86">
        <v>0.84</v>
      </c>
      <c r="B86">
        <v>0</v>
      </c>
    </row>
    <row r="87" spans="1:2" x14ac:dyDescent="0.4">
      <c r="A87">
        <v>0.85</v>
      </c>
      <c r="B87">
        <v>0</v>
      </c>
    </row>
    <row r="88" spans="1:2" x14ac:dyDescent="0.4">
      <c r="A88">
        <v>0.86</v>
      </c>
      <c r="B88">
        <v>0</v>
      </c>
    </row>
    <row r="89" spans="1:2" x14ac:dyDescent="0.4">
      <c r="A89">
        <v>0.87</v>
      </c>
      <c r="B89">
        <v>0</v>
      </c>
    </row>
    <row r="90" spans="1:2" x14ac:dyDescent="0.4">
      <c r="A90">
        <v>0.88</v>
      </c>
      <c r="B90">
        <v>0</v>
      </c>
    </row>
    <row r="91" spans="1:2" x14ac:dyDescent="0.4">
      <c r="A91">
        <v>0.89</v>
      </c>
      <c r="B91">
        <v>0</v>
      </c>
    </row>
    <row r="92" spans="1:2" x14ac:dyDescent="0.4">
      <c r="A92">
        <v>0.9</v>
      </c>
      <c r="B92">
        <v>0</v>
      </c>
    </row>
    <row r="93" spans="1:2" x14ac:dyDescent="0.4">
      <c r="A93">
        <v>0.91</v>
      </c>
      <c r="B93">
        <v>0</v>
      </c>
    </row>
    <row r="94" spans="1:2" x14ac:dyDescent="0.4">
      <c r="A94">
        <v>0.92</v>
      </c>
      <c r="B94">
        <v>0</v>
      </c>
    </row>
    <row r="95" spans="1:2" x14ac:dyDescent="0.4">
      <c r="A95">
        <v>0.93</v>
      </c>
      <c r="B95">
        <v>0</v>
      </c>
    </row>
    <row r="96" spans="1:2" x14ac:dyDescent="0.4">
      <c r="A96">
        <v>0.94</v>
      </c>
      <c r="B96">
        <v>0</v>
      </c>
    </row>
    <row r="97" spans="1:2" x14ac:dyDescent="0.4">
      <c r="A97">
        <v>0.95</v>
      </c>
      <c r="B97">
        <v>0</v>
      </c>
    </row>
    <row r="98" spans="1:2" x14ac:dyDescent="0.4">
      <c r="A98">
        <v>0.96</v>
      </c>
      <c r="B98">
        <v>0</v>
      </c>
    </row>
    <row r="99" spans="1:2" x14ac:dyDescent="0.4">
      <c r="A99">
        <v>0.97</v>
      </c>
      <c r="B99">
        <v>0</v>
      </c>
    </row>
    <row r="100" spans="1:2" x14ac:dyDescent="0.4">
      <c r="A100">
        <v>0.98</v>
      </c>
      <c r="B100">
        <v>0</v>
      </c>
    </row>
    <row r="101" spans="1:2" x14ac:dyDescent="0.4">
      <c r="A101">
        <v>0.99</v>
      </c>
      <c r="B101">
        <v>0</v>
      </c>
    </row>
    <row r="102" spans="1:2" x14ac:dyDescent="0.4">
      <c r="A102">
        <v>1</v>
      </c>
      <c r="B102">
        <v>0</v>
      </c>
    </row>
    <row r="103" spans="1:2" x14ac:dyDescent="0.4">
      <c r="A103">
        <v>1.01</v>
      </c>
      <c r="B103">
        <v>0</v>
      </c>
    </row>
    <row r="104" spans="1:2" x14ac:dyDescent="0.4">
      <c r="A104">
        <v>1.02</v>
      </c>
      <c r="B104">
        <v>0</v>
      </c>
    </row>
    <row r="105" spans="1:2" x14ac:dyDescent="0.4">
      <c r="A105">
        <v>1.03</v>
      </c>
      <c r="B105">
        <v>0</v>
      </c>
    </row>
    <row r="106" spans="1:2" x14ac:dyDescent="0.4">
      <c r="A106">
        <v>1.04</v>
      </c>
      <c r="B106">
        <v>0</v>
      </c>
    </row>
    <row r="107" spans="1:2" x14ac:dyDescent="0.4">
      <c r="A107">
        <v>1.05</v>
      </c>
      <c r="B107">
        <v>0</v>
      </c>
    </row>
    <row r="108" spans="1:2" x14ac:dyDescent="0.4">
      <c r="A108">
        <v>1.06</v>
      </c>
      <c r="B108">
        <v>0</v>
      </c>
    </row>
    <row r="109" spans="1:2" x14ac:dyDescent="0.4">
      <c r="A109">
        <v>1.07</v>
      </c>
      <c r="B109">
        <v>0</v>
      </c>
    </row>
    <row r="110" spans="1:2" x14ac:dyDescent="0.4">
      <c r="A110">
        <v>1.08</v>
      </c>
      <c r="B110">
        <v>0</v>
      </c>
    </row>
    <row r="111" spans="1:2" x14ac:dyDescent="0.4">
      <c r="A111">
        <v>1.0900000000000001</v>
      </c>
      <c r="B111">
        <v>0</v>
      </c>
    </row>
    <row r="112" spans="1:2" x14ac:dyDescent="0.4">
      <c r="A112">
        <v>1.1000000000000001</v>
      </c>
      <c r="B112">
        <v>0</v>
      </c>
    </row>
    <row r="113" spans="1:2" x14ac:dyDescent="0.4">
      <c r="A113">
        <v>1.1100000000000001</v>
      </c>
      <c r="B113">
        <v>0</v>
      </c>
    </row>
    <row r="114" spans="1:2" x14ac:dyDescent="0.4">
      <c r="A114">
        <v>1.1200000000000001</v>
      </c>
      <c r="B114">
        <v>0</v>
      </c>
    </row>
    <row r="115" spans="1:2" x14ac:dyDescent="0.4">
      <c r="A115">
        <v>1.1299999999999999</v>
      </c>
      <c r="B115">
        <v>0</v>
      </c>
    </row>
    <row r="116" spans="1:2" x14ac:dyDescent="0.4">
      <c r="A116">
        <v>1.1399999999999999</v>
      </c>
      <c r="B116">
        <v>0</v>
      </c>
    </row>
    <row r="117" spans="1:2" x14ac:dyDescent="0.4">
      <c r="A117">
        <v>1.1499999999999999</v>
      </c>
      <c r="B117">
        <v>0</v>
      </c>
    </row>
    <row r="118" spans="1:2" x14ac:dyDescent="0.4">
      <c r="A118">
        <v>1.1599999999999999</v>
      </c>
      <c r="B118">
        <v>0</v>
      </c>
    </row>
    <row r="119" spans="1:2" x14ac:dyDescent="0.4">
      <c r="A119">
        <v>1.17</v>
      </c>
      <c r="B119">
        <v>0</v>
      </c>
    </row>
    <row r="120" spans="1:2" x14ac:dyDescent="0.4">
      <c r="A120">
        <v>1.18</v>
      </c>
      <c r="B120">
        <v>0</v>
      </c>
    </row>
    <row r="121" spans="1:2" x14ac:dyDescent="0.4">
      <c r="A121">
        <v>1.19</v>
      </c>
      <c r="B121">
        <v>0</v>
      </c>
    </row>
    <row r="122" spans="1:2" x14ac:dyDescent="0.4">
      <c r="A122">
        <v>1.2</v>
      </c>
      <c r="B122">
        <v>0</v>
      </c>
    </row>
    <row r="123" spans="1:2" x14ac:dyDescent="0.4">
      <c r="A123">
        <v>1.21</v>
      </c>
      <c r="B123">
        <v>0</v>
      </c>
    </row>
    <row r="124" spans="1:2" x14ac:dyDescent="0.4">
      <c r="A124">
        <v>1.22</v>
      </c>
      <c r="B124">
        <v>0</v>
      </c>
    </row>
    <row r="125" spans="1:2" x14ac:dyDescent="0.4">
      <c r="A125">
        <v>1.23</v>
      </c>
      <c r="B125">
        <v>0</v>
      </c>
    </row>
    <row r="126" spans="1:2" x14ac:dyDescent="0.4">
      <c r="A126">
        <v>1.24</v>
      </c>
      <c r="B126">
        <v>0</v>
      </c>
    </row>
    <row r="127" spans="1:2" x14ac:dyDescent="0.4">
      <c r="A127">
        <v>1.25</v>
      </c>
      <c r="B127">
        <v>0</v>
      </c>
    </row>
    <row r="128" spans="1:2" x14ac:dyDescent="0.4">
      <c r="A128">
        <v>1.26</v>
      </c>
      <c r="B128">
        <v>0</v>
      </c>
    </row>
    <row r="129" spans="1:2" x14ac:dyDescent="0.4">
      <c r="A129">
        <v>1.27</v>
      </c>
      <c r="B129">
        <v>0</v>
      </c>
    </row>
    <row r="130" spans="1:2" x14ac:dyDescent="0.4">
      <c r="A130">
        <v>1.28</v>
      </c>
      <c r="B130">
        <v>0</v>
      </c>
    </row>
    <row r="131" spans="1:2" x14ac:dyDescent="0.4">
      <c r="A131">
        <v>1.29</v>
      </c>
      <c r="B131">
        <v>0</v>
      </c>
    </row>
    <row r="132" spans="1:2" x14ac:dyDescent="0.4">
      <c r="A132">
        <v>1.3</v>
      </c>
      <c r="B132">
        <v>0</v>
      </c>
    </row>
    <row r="133" spans="1:2" x14ac:dyDescent="0.4">
      <c r="A133">
        <v>1.31</v>
      </c>
      <c r="B133">
        <v>0</v>
      </c>
    </row>
    <row r="134" spans="1:2" x14ac:dyDescent="0.4">
      <c r="A134">
        <v>1.32</v>
      </c>
      <c r="B134">
        <v>0</v>
      </c>
    </row>
    <row r="135" spans="1:2" x14ac:dyDescent="0.4">
      <c r="A135">
        <v>1.33</v>
      </c>
      <c r="B135">
        <v>0</v>
      </c>
    </row>
    <row r="136" spans="1:2" x14ac:dyDescent="0.4">
      <c r="A136">
        <v>1.34</v>
      </c>
      <c r="B136">
        <v>0</v>
      </c>
    </row>
    <row r="137" spans="1:2" x14ac:dyDescent="0.4">
      <c r="A137">
        <v>1.35</v>
      </c>
      <c r="B137">
        <v>0</v>
      </c>
    </row>
    <row r="138" spans="1:2" x14ac:dyDescent="0.4">
      <c r="A138">
        <v>1.36</v>
      </c>
      <c r="B138">
        <v>0</v>
      </c>
    </row>
    <row r="139" spans="1:2" x14ac:dyDescent="0.4">
      <c r="A139">
        <v>1.37</v>
      </c>
      <c r="B139">
        <v>0</v>
      </c>
    </row>
    <row r="140" spans="1:2" x14ac:dyDescent="0.4">
      <c r="A140">
        <v>1.38</v>
      </c>
      <c r="B140">
        <v>0</v>
      </c>
    </row>
    <row r="141" spans="1:2" x14ac:dyDescent="0.4">
      <c r="A141">
        <v>1.39</v>
      </c>
      <c r="B141">
        <v>0</v>
      </c>
    </row>
    <row r="142" spans="1:2" x14ac:dyDescent="0.4">
      <c r="A142">
        <v>1.4</v>
      </c>
      <c r="B142">
        <v>0</v>
      </c>
    </row>
    <row r="143" spans="1:2" x14ac:dyDescent="0.4">
      <c r="A143">
        <v>1.41</v>
      </c>
      <c r="B143">
        <v>0</v>
      </c>
    </row>
    <row r="144" spans="1:2" x14ac:dyDescent="0.4">
      <c r="A144">
        <v>1.42</v>
      </c>
      <c r="B144">
        <v>0</v>
      </c>
    </row>
    <row r="145" spans="1:2" x14ac:dyDescent="0.4">
      <c r="A145">
        <v>1.43</v>
      </c>
      <c r="B145">
        <v>0</v>
      </c>
    </row>
    <row r="146" spans="1:2" x14ac:dyDescent="0.4">
      <c r="A146">
        <v>1.44</v>
      </c>
      <c r="B146">
        <v>0</v>
      </c>
    </row>
    <row r="147" spans="1:2" x14ac:dyDescent="0.4">
      <c r="A147">
        <v>1.45</v>
      </c>
      <c r="B147">
        <v>0</v>
      </c>
    </row>
    <row r="148" spans="1:2" x14ac:dyDescent="0.4">
      <c r="A148">
        <v>1.46</v>
      </c>
      <c r="B148">
        <v>0</v>
      </c>
    </row>
    <row r="149" spans="1:2" x14ac:dyDescent="0.4">
      <c r="A149">
        <v>1.47</v>
      </c>
      <c r="B149">
        <v>0</v>
      </c>
    </row>
    <row r="150" spans="1:2" x14ac:dyDescent="0.4">
      <c r="A150">
        <v>1.48</v>
      </c>
      <c r="B150">
        <v>0</v>
      </c>
    </row>
    <row r="151" spans="1:2" x14ac:dyDescent="0.4">
      <c r="A151">
        <v>1.49</v>
      </c>
      <c r="B151">
        <v>0</v>
      </c>
    </row>
    <row r="152" spans="1:2" x14ac:dyDescent="0.4">
      <c r="A152">
        <v>1.5</v>
      </c>
      <c r="B152">
        <v>0</v>
      </c>
    </row>
    <row r="153" spans="1:2" x14ac:dyDescent="0.4">
      <c r="A153">
        <v>1.51</v>
      </c>
      <c r="B153">
        <v>0</v>
      </c>
    </row>
    <row r="154" spans="1:2" x14ac:dyDescent="0.4">
      <c r="A154">
        <v>1.52</v>
      </c>
      <c r="B154">
        <v>0</v>
      </c>
    </row>
    <row r="155" spans="1:2" x14ac:dyDescent="0.4">
      <c r="A155">
        <v>1.53</v>
      </c>
      <c r="B155">
        <v>0</v>
      </c>
    </row>
    <row r="156" spans="1:2" x14ac:dyDescent="0.4">
      <c r="A156">
        <v>1.54</v>
      </c>
      <c r="B156">
        <v>0</v>
      </c>
    </row>
    <row r="157" spans="1:2" x14ac:dyDescent="0.4">
      <c r="A157">
        <v>1.55</v>
      </c>
      <c r="B157">
        <v>0</v>
      </c>
    </row>
    <row r="158" spans="1:2" x14ac:dyDescent="0.4">
      <c r="A158">
        <v>1.56</v>
      </c>
      <c r="B158">
        <v>0</v>
      </c>
    </row>
    <row r="159" spans="1:2" x14ac:dyDescent="0.4">
      <c r="A159">
        <v>1.57</v>
      </c>
      <c r="B159">
        <v>0</v>
      </c>
    </row>
    <row r="160" spans="1:2" x14ac:dyDescent="0.4">
      <c r="A160">
        <v>1.58</v>
      </c>
      <c r="B160">
        <v>0</v>
      </c>
    </row>
    <row r="161" spans="1:2" x14ac:dyDescent="0.4">
      <c r="A161">
        <v>1.59</v>
      </c>
      <c r="B161">
        <v>0</v>
      </c>
    </row>
    <row r="162" spans="1:2" x14ac:dyDescent="0.4">
      <c r="A162">
        <v>1.6</v>
      </c>
      <c r="B162">
        <v>0</v>
      </c>
    </row>
    <row r="163" spans="1:2" x14ac:dyDescent="0.4">
      <c r="A163">
        <v>1.61</v>
      </c>
      <c r="B163">
        <v>0</v>
      </c>
    </row>
    <row r="164" spans="1:2" x14ac:dyDescent="0.4">
      <c r="A164">
        <v>1.62</v>
      </c>
      <c r="B164">
        <v>0</v>
      </c>
    </row>
    <row r="165" spans="1:2" x14ac:dyDescent="0.4">
      <c r="A165">
        <v>1.63</v>
      </c>
      <c r="B165">
        <v>0</v>
      </c>
    </row>
    <row r="166" spans="1:2" x14ac:dyDescent="0.4">
      <c r="A166">
        <v>1.64</v>
      </c>
      <c r="B166">
        <v>0</v>
      </c>
    </row>
    <row r="167" spans="1:2" x14ac:dyDescent="0.4">
      <c r="A167">
        <v>1.65</v>
      </c>
      <c r="B167">
        <v>0</v>
      </c>
    </row>
    <row r="168" spans="1:2" x14ac:dyDescent="0.4">
      <c r="A168">
        <v>1.66</v>
      </c>
      <c r="B168">
        <v>0</v>
      </c>
    </row>
    <row r="169" spans="1:2" x14ac:dyDescent="0.4">
      <c r="A169">
        <v>1.67</v>
      </c>
      <c r="B169">
        <v>0</v>
      </c>
    </row>
    <row r="170" spans="1:2" x14ac:dyDescent="0.4">
      <c r="A170">
        <v>1.68</v>
      </c>
      <c r="B170">
        <v>0</v>
      </c>
    </row>
    <row r="171" spans="1:2" x14ac:dyDescent="0.4">
      <c r="A171">
        <v>1.69</v>
      </c>
      <c r="B171">
        <v>0</v>
      </c>
    </row>
    <row r="172" spans="1:2" x14ac:dyDescent="0.4">
      <c r="A172">
        <v>1.7</v>
      </c>
      <c r="B172">
        <v>0</v>
      </c>
    </row>
    <row r="173" spans="1:2" x14ac:dyDescent="0.4">
      <c r="A173">
        <v>1.71</v>
      </c>
      <c r="B173">
        <v>0</v>
      </c>
    </row>
    <row r="174" spans="1:2" x14ac:dyDescent="0.4">
      <c r="A174">
        <v>1.72</v>
      </c>
      <c r="B174">
        <v>0</v>
      </c>
    </row>
    <row r="175" spans="1:2" x14ac:dyDescent="0.4">
      <c r="A175">
        <v>1.73</v>
      </c>
      <c r="B175">
        <v>0</v>
      </c>
    </row>
    <row r="176" spans="1:2" x14ac:dyDescent="0.4">
      <c r="A176">
        <v>1.74</v>
      </c>
      <c r="B176">
        <v>0</v>
      </c>
    </row>
    <row r="177" spans="1:2" x14ac:dyDescent="0.4">
      <c r="A177">
        <v>1.75</v>
      </c>
      <c r="B177">
        <v>0</v>
      </c>
    </row>
    <row r="178" spans="1:2" x14ac:dyDescent="0.4">
      <c r="A178">
        <v>1.76</v>
      </c>
      <c r="B178">
        <v>0</v>
      </c>
    </row>
    <row r="179" spans="1:2" x14ac:dyDescent="0.4">
      <c r="A179">
        <v>1.77</v>
      </c>
      <c r="B179">
        <v>0</v>
      </c>
    </row>
    <row r="180" spans="1:2" x14ac:dyDescent="0.4">
      <c r="A180">
        <v>1.78</v>
      </c>
      <c r="B180">
        <v>0</v>
      </c>
    </row>
    <row r="181" spans="1:2" x14ac:dyDescent="0.4">
      <c r="A181">
        <v>1.79</v>
      </c>
      <c r="B181">
        <v>0</v>
      </c>
    </row>
    <row r="182" spans="1:2" x14ac:dyDescent="0.4">
      <c r="A182">
        <v>1.8</v>
      </c>
      <c r="B182">
        <v>0</v>
      </c>
    </row>
    <row r="183" spans="1:2" x14ac:dyDescent="0.4">
      <c r="A183">
        <v>1.81</v>
      </c>
      <c r="B183">
        <v>0</v>
      </c>
    </row>
    <row r="184" spans="1:2" x14ac:dyDescent="0.4">
      <c r="A184">
        <v>1.82</v>
      </c>
      <c r="B184">
        <v>0</v>
      </c>
    </row>
    <row r="185" spans="1:2" x14ac:dyDescent="0.4">
      <c r="A185">
        <v>1.83</v>
      </c>
      <c r="B185">
        <v>0</v>
      </c>
    </row>
    <row r="186" spans="1:2" x14ac:dyDescent="0.4">
      <c r="A186">
        <v>1.84</v>
      </c>
      <c r="B186">
        <v>0</v>
      </c>
    </row>
    <row r="187" spans="1:2" x14ac:dyDescent="0.4">
      <c r="A187">
        <v>1.85</v>
      </c>
      <c r="B187">
        <v>0</v>
      </c>
    </row>
    <row r="188" spans="1:2" x14ac:dyDescent="0.4">
      <c r="A188">
        <v>1.86</v>
      </c>
      <c r="B188">
        <v>0</v>
      </c>
    </row>
    <row r="189" spans="1:2" x14ac:dyDescent="0.4">
      <c r="A189">
        <v>1.87</v>
      </c>
      <c r="B189">
        <v>0</v>
      </c>
    </row>
    <row r="190" spans="1:2" x14ac:dyDescent="0.4">
      <c r="A190">
        <v>1.88</v>
      </c>
      <c r="B190">
        <v>0</v>
      </c>
    </row>
    <row r="191" spans="1:2" x14ac:dyDescent="0.4">
      <c r="A191">
        <v>1.89</v>
      </c>
      <c r="B191">
        <v>0</v>
      </c>
    </row>
    <row r="192" spans="1:2" x14ac:dyDescent="0.4">
      <c r="A192">
        <v>1.9</v>
      </c>
      <c r="B192">
        <v>0</v>
      </c>
    </row>
    <row r="193" spans="1:2" x14ac:dyDescent="0.4">
      <c r="A193">
        <v>1.91</v>
      </c>
      <c r="B193">
        <v>0</v>
      </c>
    </row>
    <row r="194" spans="1:2" x14ac:dyDescent="0.4">
      <c r="A194">
        <v>1.92</v>
      </c>
      <c r="B194">
        <v>0</v>
      </c>
    </row>
    <row r="195" spans="1:2" x14ac:dyDescent="0.4">
      <c r="A195">
        <v>1.93</v>
      </c>
      <c r="B195">
        <v>0</v>
      </c>
    </row>
    <row r="196" spans="1:2" x14ac:dyDescent="0.4">
      <c r="A196">
        <v>1.94</v>
      </c>
      <c r="B196">
        <v>0</v>
      </c>
    </row>
    <row r="197" spans="1:2" x14ac:dyDescent="0.4">
      <c r="A197">
        <v>1.95</v>
      </c>
      <c r="B197">
        <v>0</v>
      </c>
    </row>
    <row r="198" spans="1:2" x14ac:dyDescent="0.4">
      <c r="A198">
        <v>1.96</v>
      </c>
      <c r="B198">
        <v>0</v>
      </c>
    </row>
    <row r="199" spans="1:2" x14ac:dyDescent="0.4">
      <c r="A199">
        <v>1.97</v>
      </c>
      <c r="B199">
        <v>0</v>
      </c>
    </row>
    <row r="200" spans="1:2" x14ac:dyDescent="0.4">
      <c r="A200">
        <v>1.98</v>
      </c>
      <c r="B200">
        <v>0</v>
      </c>
    </row>
    <row r="201" spans="1:2" x14ac:dyDescent="0.4">
      <c r="A201">
        <v>1.99</v>
      </c>
      <c r="B201">
        <v>0</v>
      </c>
    </row>
    <row r="202" spans="1:2" x14ac:dyDescent="0.4">
      <c r="A202">
        <v>2</v>
      </c>
      <c r="B202">
        <v>0</v>
      </c>
    </row>
    <row r="203" spans="1:2" x14ac:dyDescent="0.4">
      <c r="A203">
        <v>2.0099999999999998</v>
      </c>
      <c r="B203">
        <v>0</v>
      </c>
    </row>
    <row r="204" spans="1:2" x14ac:dyDescent="0.4">
      <c r="A204">
        <v>2.02</v>
      </c>
      <c r="B204">
        <v>0</v>
      </c>
    </row>
    <row r="205" spans="1:2" x14ac:dyDescent="0.4">
      <c r="A205">
        <v>2.0299999999999998</v>
      </c>
      <c r="B205">
        <v>0</v>
      </c>
    </row>
    <row r="206" spans="1:2" x14ac:dyDescent="0.4">
      <c r="A206">
        <v>2.04</v>
      </c>
      <c r="B206">
        <v>0</v>
      </c>
    </row>
    <row r="207" spans="1:2" x14ac:dyDescent="0.4">
      <c r="A207">
        <v>2.0499999999999998</v>
      </c>
      <c r="B207">
        <v>0</v>
      </c>
    </row>
    <row r="208" spans="1:2" x14ac:dyDescent="0.4">
      <c r="A208">
        <v>2.06</v>
      </c>
      <c r="B208">
        <v>0</v>
      </c>
    </row>
    <row r="209" spans="1:2" x14ac:dyDescent="0.4">
      <c r="A209">
        <v>2.0699999999999998</v>
      </c>
      <c r="B209">
        <v>0</v>
      </c>
    </row>
    <row r="210" spans="1:2" x14ac:dyDescent="0.4">
      <c r="A210">
        <v>2.08</v>
      </c>
      <c r="B210">
        <v>0</v>
      </c>
    </row>
    <row r="211" spans="1:2" x14ac:dyDescent="0.4">
      <c r="A211">
        <v>2.09</v>
      </c>
      <c r="B211">
        <v>0</v>
      </c>
    </row>
    <row r="212" spans="1:2" x14ac:dyDescent="0.4">
      <c r="A212">
        <v>2.1</v>
      </c>
      <c r="B212">
        <v>0</v>
      </c>
    </row>
    <row r="213" spans="1:2" x14ac:dyDescent="0.4">
      <c r="A213">
        <v>2.11</v>
      </c>
      <c r="B213">
        <v>0</v>
      </c>
    </row>
    <row r="214" spans="1:2" x14ac:dyDescent="0.4">
      <c r="A214">
        <v>2.12</v>
      </c>
      <c r="B214">
        <v>0</v>
      </c>
    </row>
    <row r="215" spans="1:2" x14ac:dyDescent="0.4">
      <c r="A215">
        <v>2.13</v>
      </c>
      <c r="B215">
        <v>0</v>
      </c>
    </row>
    <row r="216" spans="1:2" x14ac:dyDescent="0.4">
      <c r="A216">
        <v>2.14</v>
      </c>
      <c r="B216">
        <v>0</v>
      </c>
    </row>
    <row r="217" spans="1:2" x14ac:dyDescent="0.4">
      <c r="A217">
        <v>2.15</v>
      </c>
      <c r="B217">
        <v>0</v>
      </c>
    </row>
    <row r="218" spans="1:2" x14ac:dyDescent="0.4">
      <c r="A218">
        <v>2.16</v>
      </c>
      <c r="B218">
        <v>4</v>
      </c>
    </row>
    <row r="219" spans="1:2" x14ac:dyDescent="0.4">
      <c r="A219">
        <v>2.17</v>
      </c>
      <c r="B219">
        <v>0</v>
      </c>
    </row>
    <row r="220" spans="1:2" x14ac:dyDescent="0.4">
      <c r="A220">
        <v>2.1800000000000002</v>
      </c>
      <c r="B220">
        <v>0</v>
      </c>
    </row>
    <row r="221" spans="1:2" x14ac:dyDescent="0.4">
      <c r="A221">
        <v>2.19</v>
      </c>
      <c r="B221">
        <v>0</v>
      </c>
    </row>
    <row r="222" spans="1:2" x14ac:dyDescent="0.4">
      <c r="A222">
        <v>2.2000000000000002</v>
      </c>
      <c r="B222">
        <v>0</v>
      </c>
    </row>
    <row r="223" spans="1:2" x14ac:dyDescent="0.4">
      <c r="A223">
        <v>2.21</v>
      </c>
      <c r="B223">
        <v>3</v>
      </c>
    </row>
    <row r="224" spans="1:2" x14ac:dyDescent="0.4">
      <c r="A224">
        <v>2.2200000000000002</v>
      </c>
      <c r="B224">
        <v>0</v>
      </c>
    </row>
    <row r="225" spans="1:2" x14ac:dyDescent="0.4">
      <c r="A225">
        <v>2.23</v>
      </c>
      <c r="B225">
        <v>0</v>
      </c>
    </row>
    <row r="226" spans="1:2" x14ac:dyDescent="0.4">
      <c r="A226">
        <v>2.2400000000000002</v>
      </c>
      <c r="B226">
        <v>6</v>
      </c>
    </row>
    <row r="227" spans="1:2" x14ac:dyDescent="0.4">
      <c r="A227">
        <v>2.25</v>
      </c>
      <c r="B227">
        <v>9</v>
      </c>
    </row>
    <row r="228" spans="1:2" x14ac:dyDescent="0.4">
      <c r="A228">
        <v>2.2599999999999998</v>
      </c>
      <c r="B228">
        <v>0</v>
      </c>
    </row>
    <row r="229" spans="1:2" x14ac:dyDescent="0.4">
      <c r="A229">
        <v>2.27</v>
      </c>
      <c r="B229">
        <v>8</v>
      </c>
    </row>
    <row r="230" spans="1:2" x14ac:dyDescent="0.4">
      <c r="A230">
        <v>2.2799999999999998</v>
      </c>
      <c r="B230">
        <v>0</v>
      </c>
    </row>
    <row r="231" spans="1:2" x14ac:dyDescent="0.4">
      <c r="A231">
        <v>2.29</v>
      </c>
      <c r="B231">
        <v>6</v>
      </c>
    </row>
    <row r="232" spans="1:2" x14ac:dyDescent="0.4">
      <c r="A232">
        <v>2.2999999999999998</v>
      </c>
      <c r="B232">
        <v>6</v>
      </c>
    </row>
    <row r="233" spans="1:2" x14ac:dyDescent="0.4">
      <c r="A233">
        <v>2.31</v>
      </c>
      <c r="B233">
        <v>0</v>
      </c>
    </row>
    <row r="234" spans="1:2" x14ac:dyDescent="0.4">
      <c r="A234">
        <v>2.3199999999999998</v>
      </c>
      <c r="B234">
        <v>0</v>
      </c>
    </row>
    <row r="235" spans="1:2" x14ac:dyDescent="0.4">
      <c r="A235">
        <v>2.33</v>
      </c>
      <c r="B235">
        <v>28</v>
      </c>
    </row>
    <row r="236" spans="1:2" x14ac:dyDescent="0.4">
      <c r="A236">
        <v>2.34</v>
      </c>
      <c r="B236">
        <v>7</v>
      </c>
    </row>
    <row r="237" spans="1:2" x14ac:dyDescent="0.4">
      <c r="A237">
        <v>2.35</v>
      </c>
      <c r="B237">
        <v>21</v>
      </c>
    </row>
    <row r="238" spans="1:2" x14ac:dyDescent="0.4">
      <c r="A238">
        <v>2.36</v>
      </c>
      <c r="B238">
        <v>8</v>
      </c>
    </row>
    <row r="239" spans="1:2" x14ac:dyDescent="0.4">
      <c r="A239">
        <v>2.37</v>
      </c>
      <c r="B239">
        <v>26</v>
      </c>
    </row>
    <row r="240" spans="1:2" x14ac:dyDescent="0.4">
      <c r="A240">
        <v>2.38</v>
      </c>
      <c r="B240">
        <v>0</v>
      </c>
    </row>
    <row r="241" spans="1:2" x14ac:dyDescent="0.4">
      <c r="A241">
        <v>2.39</v>
      </c>
      <c r="B241">
        <v>12</v>
      </c>
    </row>
    <row r="242" spans="1:2" x14ac:dyDescent="0.4">
      <c r="A242">
        <v>2.4</v>
      </c>
      <c r="B242">
        <v>14</v>
      </c>
    </row>
    <row r="243" spans="1:2" x14ac:dyDescent="0.4">
      <c r="A243">
        <v>2.41</v>
      </c>
      <c r="B243">
        <v>68</v>
      </c>
    </row>
    <row r="244" spans="1:2" x14ac:dyDescent="0.4">
      <c r="A244">
        <v>2.42</v>
      </c>
      <c r="B244">
        <v>5</v>
      </c>
    </row>
    <row r="245" spans="1:2" x14ac:dyDescent="0.4">
      <c r="A245">
        <v>2.4300000000000002</v>
      </c>
      <c r="B245">
        <v>26</v>
      </c>
    </row>
    <row r="246" spans="1:2" x14ac:dyDescent="0.4">
      <c r="A246">
        <v>2.44</v>
      </c>
      <c r="B246">
        <v>6</v>
      </c>
    </row>
    <row r="247" spans="1:2" x14ac:dyDescent="0.4">
      <c r="A247">
        <v>2.4500000000000002</v>
      </c>
      <c r="B247">
        <v>103</v>
      </c>
    </row>
    <row r="248" spans="1:2" x14ac:dyDescent="0.4">
      <c r="A248">
        <v>2.46</v>
      </c>
      <c r="B248">
        <v>33</v>
      </c>
    </row>
    <row r="249" spans="1:2" x14ac:dyDescent="0.4">
      <c r="A249">
        <v>2.4700000000000002</v>
      </c>
      <c r="B249">
        <v>78</v>
      </c>
    </row>
    <row r="250" spans="1:2" x14ac:dyDescent="0.4">
      <c r="A250">
        <v>2.48</v>
      </c>
      <c r="B250">
        <v>36</v>
      </c>
    </row>
    <row r="251" spans="1:2" x14ac:dyDescent="0.4">
      <c r="A251">
        <v>2.4900000000000002</v>
      </c>
      <c r="B251">
        <v>29</v>
      </c>
    </row>
    <row r="252" spans="1:2" x14ac:dyDescent="0.4">
      <c r="A252">
        <v>2.5</v>
      </c>
      <c r="B252">
        <v>0</v>
      </c>
    </row>
    <row r="253" spans="1:2" x14ac:dyDescent="0.4">
      <c r="A253">
        <v>2.5099999999999998</v>
      </c>
      <c r="B253">
        <v>130</v>
      </c>
    </row>
    <row r="254" spans="1:2" x14ac:dyDescent="0.4">
      <c r="A254">
        <v>2.52</v>
      </c>
      <c r="B254">
        <v>22</v>
      </c>
    </row>
    <row r="255" spans="1:2" x14ac:dyDescent="0.4">
      <c r="A255">
        <v>2.5299999999999998</v>
      </c>
      <c r="B255">
        <v>75</v>
      </c>
    </row>
    <row r="256" spans="1:2" x14ac:dyDescent="0.4">
      <c r="A256">
        <v>2.54</v>
      </c>
      <c r="B256">
        <v>18</v>
      </c>
    </row>
    <row r="257" spans="1:2" x14ac:dyDescent="0.4">
      <c r="A257">
        <v>2.5499999999999998</v>
      </c>
      <c r="B257">
        <v>152</v>
      </c>
    </row>
    <row r="258" spans="1:2" x14ac:dyDescent="0.4">
      <c r="A258">
        <v>2.56</v>
      </c>
      <c r="B258">
        <v>48</v>
      </c>
    </row>
    <row r="259" spans="1:2" x14ac:dyDescent="0.4">
      <c r="A259">
        <v>2.57</v>
      </c>
      <c r="B259">
        <v>217</v>
      </c>
    </row>
    <row r="260" spans="1:2" x14ac:dyDescent="0.4">
      <c r="A260">
        <v>2.58</v>
      </c>
      <c r="B260">
        <v>113</v>
      </c>
    </row>
    <row r="261" spans="1:2" x14ac:dyDescent="0.4">
      <c r="A261">
        <v>2.59</v>
      </c>
      <c r="B261">
        <v>342</v>
      </c>
    </row>
    <row r="262" spans="1:2" x14ac:dyDescent="0.4">
      <c r="A262">
        <v>2.6</v>
      </c>
      <c r="B262">
        <v>22</v>
      </c>
    </row>
    <row r="263" spans="1:2" x14ac:dyDescent="0.4">
      <c r="A263">
        <v>2.61</v>
      </c>
      <c r="B263">
        <v>246</v>
      </c>
    </row>
    <row r="264" spans="1:2" x14ac:dyDescent="0.4">
      <c r="A264">
        <v>2.62</v>
      </c>
      <c r="B264">
        <v>192</v>
      </c>
    </row>
    <row r="265" spans="1:2" x14ac:dyDescent="0.4">
      <c r="A265">
        <v>2.63</v>
      </c>
      <c r="B265">
        <v>392</v>
      </c>
    </row>
    <row r="266" spans="1:2" x14ac:dyDescent="0.4">
      <c r="A266">
        <v>2.64</v>
      </c>
      <c r="B266">
        <v>19</v>
      </c>
    </row>
    <row r="267" spans="1:2" x14ac:dyDescent="0.4">
      <c r="A267">
        <v>2.65</v>
      </c>
      <c r="B267">
        <v>534</v>
      </c>
    </row>
    <row r="268" spans="1:2" x14ac:dyDescent="0.4">
      <c r="A268">
        <v>2.66</v>
      </c>
      <c r="B268">
        <v>151</v>
      </c>
    </row>
    <row r="269" spans="1:2" x14ac:dyDescent="0.4">
      <c r="A269">
        <v>2.67</v>
      </c>
      <c r="B269">
        <v>279</v>
      </c>
    </row>
    <row r="270" spans="1:2" x14ac:dyDescent="0.4">
      <c r="A270">
        <v>2.68</v>
      </c>
      <c r="B270">
        <v>198</v>
      </c>
    </row>
    <row r="271" spans="1:2" x14ac:dyDescent="0.4">
      <c r="A271">
        <v>2.69</v>
      </c>
      <c r="B271">
        <v>643</v>
      </c>
    </row>
    <row r="272" spans="1:2" x14ac:dyDescent="0.4">
      <c r="A272">
        <v>2.7</v>
      </c>
      <c r="B272">
        <v>298</v>
      </c>
    </row>
    <row r="273" spans="1:2" x14ac:dyDescent="0.4">
      <c r="A273">
        <v>2.71</v>
      </c>
      <c r="B273">
        <v>627</v>
      </c>
    </row>
    <row r="274" spans="1:2" x14ac:dyDescent="0.4">
      <c r="A274">
        <v>2.72</v>
      </c>
      <c r="B274">
        <v>142</v>
      </c>
    </row>
    <row r="275" spans="1:2" x14ac:dyDescent="0.4">
      <c r="A275">
        <v>2.73</v>
      </c>
      <c r="B275">
        <v>654</v>
      </c>
    </row>
    <row r="276" spans="1:2" x14ac:dyDescent="0.4">
      <c r="A276">
        <v>2.74</v>
      </c>
      <c r="B276">
        <v>381</v>
      </c>
    </row>
    <row r="277" spans="1:2" x14ac:dyDescent="0.4">
      <c r="A277">
        <v>2.75</v>
      </c>
      <c r="B277">
        <v>259</v>
      </c>
    </row>
    <row r="278" spans="1:2" x14ac:dyDescent="0.4">
      <c r="A278">
        <v>2.76</v>
      </c>
      <c r="B278">
        <v>1187</v>
      </c>
    </row>
    <row r="279" spans="1:2" x14ac:dyDescent="0.4">
      <c r="A279">
        <v>2.77</v>
      </c>
      <c r="B279">
        <v>435</v>
      </c>
    </row>
    <row r="280" spans="1:2" x14ac:dyDescent="0.4">
      <c r="A280">
        <v>2.78</v>
      </c>
      <c r="B280">
        <v>933</v>
      </c>
    </row>
    <row r="281" spans="1:2" x14ac:dyDescent="0.4">
      <c r="A281">
        <v>2.79</v>
      </c>
      <c r="B281">
        <v>511</v>
      </c>
    </row>
    <row r="282" spans="1:2" x14ac:dyDescent="0.4">
      <c r="A282">
        <v>2.8</v>
      </c>
      <c r="B282">
        <v>1220</v>
      </c>
    </row>
    <row r="283" spans="1:2" x14ac:dyDescent="0.4">
      <c r="A283">
        <v>2.81</v>
      </c>
      <c r="B283">
        <v>351</v>
      </c>
    </row>
    <row r="284" spans="1:2" x14ac:dyDescent="0.4">
      <c r="A284">
        <v>2.82</v>
      </c>
      <c r="B284">
        <v>885</v>
      </c>
    </row>
    <row r="285" spans="1:2" x14ac:dyDescent="0.4">
      <c r="A285">
        <v>2.83</v>
      </c>
      <c r="B285">
        <v>691</v>
      </c>
    </row>
    <row r="286" spans="1:2" x14ac:dyDescent="0.4">
      <c r="A286">
        <v>2.84</v>
      </c>
      <c r="B286">
        <v>1890</v>
      </c>
    </row>
    <row r="287" spans="1:2" x14ac:dyDescent="0.4">
      <c r="A287">
        <v>2.85</v>
      </c>
      <c r="B287">
        <v>126</v>
      </c>
    </row>
    <row r="288" spans="1:2" x14ac:dyDescent="0.4">
      <c r="A288">
        <v>2.86</v>
      </c>
      <c r="B288">
        <v>2125</v>
      </c>
    </row>
    <row r="289" spans="1:2" x14ac:dyDescent="0.4">
      <c r="A289">
        <v>2.87</v>
      </c>
      <c r="B289">
        <v>600</v>
      </c>
    </row>
    <row r="290" spans="1:2" x14ac:dyDescent="0.4">
      <c r="A290">
        <v>2.88</v>
      </c>
      <c r="B290">
        <v>2801</v>
      </c>
    </row>
    <row r="291" spans="1:2" x14ac:dyDescent="0.4">
      <c r="A291">
        <v>2.89</v>
      </c>
      <c r="B291">
        <v>1172</v>
      </c>
    </row>
    <row r="292" spans="1:2" x14ac:dyDescent="0.4">
      <c r="A292">
        <v>2.9</v>
      </c>
      <c r="B292">
        <v>2916</v>
      </c>
    </row>
    <row r="293" spans="1:2" x14ac:dyDescent="0.4">
      <c r="A293">
        <v>2.91</v>
      </c>
      <c r="B293">
        <v>1107</v>
      </c>
    </row>
    <row r="294" spans="1:2" x14ac:dyDescent="0.4">
      <c r="A294">
        <v>2.92</v>
      </c>
      <c r="B294">
        <v>1770</v>
      </c>
    </row>
    <row r="295" spans="1:2" x14ac:dyDescent="0.4">
      <c r="A295">
        <v>2.93</v>
      </c>
      <c r="B295">
        <v>842</v>
      </c>
    </row>
    <row r="296" spans="1:2" x14ac:dyDescent="0.4">
      <c r="A296">
        <v>2.94</v>
      </c>
      <c r="B296">
        <v>4558</v>
      </c>
    </row>
    <row r="297" spans="1:2" x14ac:dyDescent="0.4">
      <c r="A297">
        <v>2.95</v>
      </c>
      <c r="B297">
        <v>1745</v>
      </c>
    </row>
    <row r="298" spans="1:2" x14ac:dyDescent="0.4">
      <c r="A298">
        <v>2.96</v>
      </c>
      <c r="B298">
        <v>1242</v>
      </c>
    </row>
    <row r="299" spans="1:2" x14ac:dyDescent="0.4">
      <c r="A299">
        <v>2.97</v>
      </c>
      <c r="B299">
        <v>1765</v>
      </c>
    </row>
    <row r="300" spans="1:2" x14ac:dyDescent="0.4">
      <c r="A300">
        <v>2.98</v>
      </c>
      <c r="B300">
        <v>4582</v>
      </c>
    </row>
    <row r="301" spans="1:2" x14ac:dyDescent="0.4">
      <c r="A301">
        <v>2.99</v>
      </c>
      <c r="B301">
        <v>0</v>
      </c>
    </row>
    <row r="302" spans="1:2" x14ac:dyDescent="0.4">
      <c r="A302">
        <v>3</v>
      </c>
      <c r="B302">
        <v>4525</v>
      </c>
    </row>
    <row r="303" spans="1:2" x14ac:dyDescent="0.4">
      <c r="A303">
        <v>3.01</v>
      </c>
      <c r="B303">
        <v>1849</v>
      </c>
    </row>
    <row r="304" spans="1:2" x14ac:dyDescent="0.4">
      <c r="A304">
        <v>3.02</v>
      </c>
      <c r="B304">
        <v>6642</v>
      </c>
    </row>
    <row r="305" spans="1:2" x14ac:dyDescent="0.4">
      <c r="A305">
        <v>3.03</v>
      </c>
      <c r="B305">
        <v>1828</v>
      </c>
    </row>
    <row r="306" spans="1:2" x14ac:dyDescent="0.4">
      <c r="A306">
        <v>3.04</v>
      </c>
      <c r="B306">
        <v>6031</v>
      </c>
    </row>
    <row r="307" spans="1:2" x14ac:dyDescent="0.4">
      <c r="A307">
        <v>3.05</v>
      </c>
      <c r="B307">
        <v>2554</v>
      </c>
    </row>
    <row r="308" spans="1:2" x14ac:dyDescent="0.4">
      <c r="A308">
        <v>3.06</v>
      </c>
      <c r="B308">
        <v>8265</v>
      </c>
    </row>
    <row r="309" spans="1:2" x14ac:dyDescent="0.4">
      <c r="A309">
        <v>3.07</v>
      </c>
      <c r="B309">
        <v>325</v>
      </c>
    </row>
    <row r="310" spans="1:2" x14ac:dyDescent="0.4">
      <c r="A310">
        <v>3.08</v>
      </c>
      <c r="B310">
        <v>9666</v>
      </c>
    </row>
    <row r="311" spans="1:2" x14ac:dyDescent="0.4">
      <c r="A311">
        <v>3.09</v>
      </c>
      <c r="B311">
        <v>2342</v>
      </c>
    </row>
    <row r="312" spans="1:2" x14ac:dyDescent="0.4">
      <c r="A312">
        <v>3.1</v>
      </c>
      <c r="B312">
        <v>4158</v>
      </c>
    </row>
    <row r="313" spans="1:2" x14ac:dyDescent="0.4">
      <c r="A313">
        <v>3.11</v>
      </c>
      <c r="B313">
        <v>4132</v>
      </c>
    </row>
    <row r="314" spans="1:2" x14ac:dyDescent="0.4">
      <c r="A314">
        <v>3.12</v>
      </c>
      <c r="B314">
        <v>11292</v>
      </c>
    </row>
    <row r="315" spans="1:2" x14ac:dyDescent="0.4">
      <c r="A315">
        <v>3.13</v>
      </c>
      <c r="B315">
        <v>3728</v>
      </c>
    </row>
    <row r="316" spans="1:2" x14ac:dyDescent="0.4">
      <c r="A316">
        <v>3.14</v>
      </c>
      <c r="B316">
        <v>9380</v>
      </c>
    </row>
    <row r="317" spans="1:2" x14ac:dyDescent="0.4">
      <c r="A317">
        <v>3.15</v>
      </c>
      <c r="B317">
        <v>3968</v>
      </c>
    </row>
    <row r="318" spans="1:2" x14ac:dyDescent="0.4">
      <c r="A318">
        <v>3.16</v>
      </c>
      <c r="B318">
        <v>12182</v>
      </c>
    </row>
    <row r="319" spans="1:2" x14ac:dyDescent="0.4">
      <c r="A319">
        <v>3.17</v>
      </c>
      <c r="B319">
        <v>4975</v>
      </c>
    </row>
    <row r="320" spans="1:2" x14ac:dyDescent="0.4">
      <c r="A320">
        <v>3.18</v>
      </c>
      <c r="B320">
        <v>16334</v>
      </c>
    </row>
    <row r="321" spans="1:2" x14ac:dyDescent="0.4">
      <c r="A321">
        <v>3.19</v>
      </c>
      <c r="B321">
        <v>5867</v>
      </c>
    </row>
    <row r="322" spans="1:2" x14ac:dyDescent="0.4">
      <c r="A322">
        <v>3.2</v>
      </c>
      <c r="B322">
        <v>18276</v>
      </c>
    </row>
    <row r="323" spans="1:2" x14ac:dyDescent="0.4">
      <c r="A323">
        <v>3.21</v>
      </c>
      <c r="B323">
        <v>538</v>
      </c>
    </row>
    <row r="324" spans="1:2" x14ac:dyDescent="0.4">
      <c r="A324">
        <v>3.22</v>
      </c>
      <c r="B324">
        <v>17300</v>
      </c>
    </row>
    <row r="325" spans="1:2" x14ac:dyDescent="0.4">
      <c r="A325">
        <v>3.23</v>
      </c>
      <c r="B325">
        <v>8130</v>
      </c>
    </row>
    <row r="326" spans="1:2" x14ac:dyDescent="0.4">
      <c r="A326">
        <v>3.24</v>
      </c>
      <c r="B326">
        <v>5633</v>
      </c>
    </row>
    <row r="327" spans="1:2" x14ac:dyDescent="0.4">
      <c r="A327">
        <v>3.25</v>
      </c>
      <c r="B327">
        <v>9080</v>
      </c>
    </row>
    <row r="328" spans="1:2" x14ac:dyDescent="0.4">
      <c r="A328">
        <v>3.26</v>
      </c>
      <c r="B328">
        <v>8431</v>
      </c>
    </row>
    <row r="329" spans="1:2" x14ac:dyDescent="0.4">
      <c r="A329">
        <v>3.27</v>
      </c>
      <c r="B329">
        <v>23139</v>
      </c>
    </row>
    <row r="330" spans="1:2" x14ac:dyDescent="0.4">
      <c r="A330">
        <v>3.28</v>
      </c>
      <c r="B330">
        <v>1119</v>
      </c>
    </row>
    <row r="331" spans="1:2" x14ac:dyDescent="0.4">
      <c r="A331">
        <v>3.29</v>
      </c>
      <c r="B331">
        <v>24579</v>
      </c>
    </row>
    <row r="332" spans="1:2" x14ac:dyDescent="0.4">
      <c r="A332">
        <v>3.3</v>
      </c>
      <c r="B332">
        <v>8535</v>
      </c>
    </row>
    <row r="333" spans="1:2" x14ac:dyDescent="0.4">
      <c r="A333">
        <v>3.31</v>
      </c>
      <c r="B333">
        <v>31017</v>
      </c>
    </row>
    <row r="334" spans="1:2" x14ac:dyDescent="0.4">
      <c r="A334">
        <v>3.32</v>
      </c>
      <c r="B334">
        <v>11327</v>
      </c>
    </row>
    <row r="335" spans="1:2" x14ac:dyDescent="0.4">
      <c r="A335">
        <v>3.33</v>
      </c>
      <c r="B335">
        <v>29147</v>
      </c>
    </row>
    <row r="336" spans="1:2" x14ac:dyDescent="0.4">
      <c r="A336">
        <v>3.34</v>
      </c>
      <c r="B336">
        <v>11727</v>
      </c>
    </row>
    <row r="337" spans="1:2" x14ac:dyDescent="0.4">
      <c r="A337">
        <v>3.35</v>
      </c>
      <c r="B337">
        <v>22090</v>
      </c>
    </row>
    <row r="338" spans="1:2" x14ac:dyDescent="0.4">
      <c r="A338">
        <v>3.36</v>
      </c>
      <c r="B338">
        <v>10781</v>
      </c>
    </row>
    <row r="339" spans="1:2" x14ac:dyDescent="0.4">
      <c r="A339">
        <v>3.37</v>
      </c>
      <c r="B339">
        <v>40907</v>
      </c>
    </row>
    <row r="340" spans="1:2" x14ac:dyDescent="0.4">
      <c r="A340">
        <v>3.38</v>
      </c>
      <c r="B340">
        <v>14859</v>
      </c>
    </row>
    <row r="341" spans="1:2" x14ac:dyDescent="0.4">
      <c r="A341">
        <v>3.39</v>
      </c>
      <c r="B341">
        <v>16122</v>
      </c>
    </row>
    <row r="342" spans="1:2" x14ac:dyDescent="0.4">
      <c r="A342">
        <v>3.4</v>
      </c>
      <c r="B342">
        <v>14064</v>
      </c>
    </row>
    <row r="343" spans="1:2" x14ac:dyDescent="0.4">
      <c r="A343">
        <v>3.41</v>
      </c>
      <c r="B343">
        <v>41272</v>
      </c>
    </row>
    <row r="344" spans="1:2" x14ac:dyDescent="0.4">
      <c r="A344">
        <v>3.42</v>
      </c>
      <c r="B344">
        <v>1505</v>
      </c>
    </row>
    <row r="345" spans="1:2" x14ac:dyDescent="0.4">
      <c r="A345">
        <v>3.43</v>
      </c>
      <c r="B345">
        <v>54307</v>
      </c>
    </row>
    <row r="346" spans="1:2" x14ac:dyDescent="0.4">
      <c r="A346">
        <v>3.44</v>
      </c>
      <c r="B346">
        <v>20338</v>
      </c>
    </row>
    <row r="347" spans="1:2" x14ac:dyDescent="0.4">
      <c r="A347">
        <v>3.45</v>
      </c>
      <c r="B347">
        <v>50535</v>
      </c>
    </row>
    <row r="348" spans="1:2" x14ac:dyDescent="0.4">
      <c r="A348">
        <v>3.46</v>
      </c>
      <c r="B348">
        <v>18823</v>
      </c>
    </row>
    <row r="349" spans="1:2" x14ac:dyDescent="0.4">
      <c r="A349">
        <v>3.47</v>
      </c>
      <c r="B349">
        <v>57187</v>
      </c>
    </row>
    <row r="350" spans="1:2" x14ac:dyDescent="0.4">
      <c r="A350">
        <v>3.48</v>
      </c>
      <c r="B350">
        <v>18707</v>
      </c>
    </row>
    <row r="351" spans="1:2" x14ac:dyDescent="0.4">
      <c r="A351">
        <v>3.49</v>
      </c>
      <c r="B351">
        <v>47042</v>
      </c>
    </row>
    <row r="352" spans="1:2" x14ac:dyDescent="0.4">
      <c r="A352">
        <v>3.5</v>
      </c>
      <c r="B352">
        <v>2396</v>
      </c>
    </row>
    <row r="353" spans="1:2" x14ac:dyDescent="0.4">
      <c r="A353">
        <v>3.51</v>
      </c>
      <c r="B353">
        <v>71826</v>
      </c>
    </row>
    <row r="354" spans="1:2" x14ac:dyDescent="0.4">
      <c r="A354">
        <v>3.52</v>
      </c>
      <c r="B354">
        <v>21688</v>
      </c>
    </row>
    <row r="355" spans="1:2" x14ac:dyDescent="0.4">
      <c r="A355">
        <v>3.53</v>
      </c>
      <c r="B355">
        <v>29806</v>
      </c>
    </row>
    <row r="356" spans="1:2" x14ac:dyDescent="0.4">
      <c r="A356">
        <v>3.54</v>
      </c>
      <c r="B356">
        <v>26582</v>
      </c>
    </row>
    <row r="357" spans="1:2" x14ac:dyDescent="0.4">
      <c r="A357">
        <v>3.55</v>
      </c>
      <c r="B357">
        <v>80086</v>
      </c>
    </row>
    <row r="358" spans="1:2" x14ac:dyDescent="0.4">
      <c r="A358">
        <v>3.56</v>
      </c>
      <c r="B358">
        <v>28496</v>
      </c>
    </row>
    <row r="359" spans="1:2" x14ac:dyDescent="0.4">
      <c r="A359">
        <v>3.57</v>
      </c>
      <c r="B359">
        <v>62374</v>
      </c>
    </row>
    <row r="360" spans="1:2" x14ac:dyDescent="0.4">
      <c r="A360">
        <v>3.58</v>
      </c>
      <c r="B360">
        <v>25471</v>
      </c>
    </row>
    <row r="361" spans="1:2" x14ac:dyDescent="0.4">
      <c r="A361">
        <v>3.59</v>
      </c>
      <c r="B361">
        <v>87132</v>
      </c>
    </row>
    <row r="362" spans="1:2" x14ac:dyDescent="0.4">
      <c r="A362">
        <v>3.6</v>
      </c>
      <c r="B362">
        <v>36634</v>
      </c>
    </row>
    <row r="363" spans="1:2" x14ac:dyDescent="0.4">
      <c r="A363">
        <v>3.61</v>
      </c>
      <c r="B363">
        <v>102122</v>
      </c>
    </row>
    <row r="364" spans="1:2" x14ac:dyDescent="0.4">
      <c r="A364">
        <v>3.62</v>
      </c>
      <c r="B364">
        <v>33793</v>
      </c>
    </row>
    <row r="365" spans="1:2" x14ac:dyDescent="0.4">
      <c r="A365">
        <v>3.63</v>
      </c>
      <c r="B365">
        <v>113756</v>
      </c>
    </row>
    <row r="366" spans="1:2" x14ac:dyDescent="0.4">
      <c r="A366">
        <v>3.64</v>
      </c>
      <c r="B366">
        <v>4370</v>
      </c>
    </row>
    <row r="367" spans="1:2" x14ac:dyDescent="0.4">
      <c r="A367">
        <v>3.65</v>
      </c>
      <c r="B367">
        <v>109188</v>
      </c>
    </row>
    <row r="368" spans="1:2" x14ac:dyDescent="0.4">
      <c r="A368">
        <v>3.66</v>
      </c>
      <c r="B368">
        <v>40070</v>
      </c>
    </row>
    <row r="369" spans="1:2" x14ac:dyDescent="0.4">
      <c r="A369">
        <v>3.67</v>
      </c>
      <c r="B369">
        <v>45793</v>
      </c>
    </row>
    <row r="370" spans="1:2" x14ac:dyDescent="0.4">
      <c r="A370">
        <v>3.68</v>
      </c>
      <c r="B370">
        <v>44311</v>
      </c>
    </row>
    <row r="371" spans="1:2" x14ac:dyDescent="0.4">
      <c r="A371">
        <v>3.69</v>
      </c>
      <c r="B371">
        <v>130880</v>
      </c>
    </row>
    <row r="372" spans="1:2" x14ac:dyDescent="0.4">
      <c r="A372">
        <v>3.7</v>
      </c>
      <c r="B372">
        <v>39189</v>
      </c>
    </row>
    <row r="373" spans="1:2" x14ac:dyDescent="0.4">
      <c r="A373">
        <v>3.71</v>
      </c>
      <c r="B373">
        <v>92242</v>
      </c>
    </row>
    <row r="374" spans="1:2" x14ac:dyDescent="0.4">
      <c r="A374">
        <v>3.72</v>
      </c>
      <c r="B374">
        <v>53906</v>
      </c>
    </row>
    <row r="375" spans="1:2" x14ac:dyDescent="0.4">
      <c r="A375">
        <v>3.73</v>
      </c>
      <c r="B375">
        <v>159174</v>
      </c>
    </row>
    <row r="376" spans="1:2" x14ac:dyDescent="0.4">
      <c r="A376">
        <v>3.74</v>
      </c>
      <c r="B376">
        <v>49028</v>
      </c>
    </row>
    <row r="377" spans="1:2" x14ac:dyDescent="0.4">
      <c r="A377">
        <v>3.75</v>
      </c>
      <c r="B377">
        <v>57303</v>
      </c>
    </row>
    <row r="378" spans="1:2" x14ac:dyDescent="0.4">
      <c r="A378">
        <v>3.76</v>
      </c>
      <c r="B378">
        <v>159814</v>
      </c>
    </row>
    <row r="379" spans="1:2" x14ac:dyDescent="0.4">
      <c r="A379">
        <v>3.77</v>
      </c>
      <c r="B379">
        <v>60243</v>
      </c>
    </row>
    <row r="380" spans="1:2" x14ac:dyDescent="0.4">
      <c r="A380">
        <v>3.78</v>
      </c>
      <c r="B380">
        <v>115367</v>
      </c>
    </row>
    <row r="381" spans="1:2" x14ac:dyDescent="0.4">
      <c r="A381">
        <v>3.79</v>
      </c>
      <c r="B381">
        <v>55569</v>
      </c>
    </row>
    <row r="382" spans="1:2" x14ac:dyDescent="0.4">
      <c r="A382">
        <v>3.8</v>
      </c>
      <c r="B382">
        <v>196144</v>
      </c>
    </row>
    <row r="383" spans="1:2" x14ac:dyDescent="0.4">
      <c r="A383">
        <v>3.81</v>
      </c>
      <c r="B383">
        <v>66146</v>
      </c>
    </row>
    <row r="384" spans="1:2" x14ac:dyDescent="0.4">
      <c r="A384">
        <v>3.82</v>
      </c>
      <c r="B384">
        <v>74763</v>
      </c>
    </row>
    <row r="385" spans="1:2" x14ac:dyDescent="0.4">
      <c r="A385">
        <v>3.83</v>
      </c>
      <c r="B385">
        <v>63418</v>
      </c>
    </row>
    <row r="386" spans="1:2" x14ac:dyDescent="0.4">
      <c r="A386">
        <v>3.84</v>
      </c>
      <c r="B386">
        <v>195298</v>
      </c>
    </row>
    <row r="387" spans="1:2" x14ac:dyDescent="0.4">
      <c r="A387">
        <v>3.85</v>
      </c>
      <c r="B387">
        <v>6774</v>
      </c>
    </row>
    <row r="388" spans="1:2" x14ac:dyDescent="0.4">
      <c r="A388">
        <v>3.86</v>
      </c>
      <c r="B388">
        <v>228518</v>
      </c>
    </row>
    <row r="389" spans="1:2" x14ac:dyDescent="0.4">
      <c r="A389">
        <v>3.87</v>
      </c>
      <c r="B389">
        <v>88348</v>
      </c>
    </row>
    <row r="390" spans="1:2" x14ac:dyDescent="0.4">
      <c r="A390">
        <v>3.88</v>
      </c>
      <c r="B390">
        <v>224054</v>
      </c>
    </row>
    <row r="391" spans="1:2" x14ac:dyDescent="0.4">
      <c r="A391">
        <v>3.89</v>
      </c>
      <c r="B391">
        <v>76531</v>
      </c>
    </row>
    <row r="392" spans="1:2" x14ac:dyDescent="0.4">
      <c r="A392">
        <v>3.9</v>
      </c>
      <c r="B392">
        <v>236276</v>
      </c>
    </row>
    <row r="393" spans="1:2" x14ac:dyDescent="0.4">
      <c r="A393">
        <v>3.91</v>
      </c>
      <c r="B393">
        <v>80715</v>
      </c>
    </row>
    <row r="394" spans="1:2" x14ac:dyDescent="0.4">
      <c r="A394">
        <v>3.92</v>
      </c>
      <c r="B394">
        <v>196434</v>
      </c>
    </row>
    <row r="395" spans="1:2" x14ac:dyDescent="0.4">
      <c r="A395">
        <v>3.93</v>
      </c>
      <c r="B395">
        <v>96735</v>
      </c>
    </row>
    <row r="396" spans="1:2" x14ac:dyDescent="0.4">
      <c r="A396">
        <v>3.94</v>
      </c>
      <c r="B396">
        <v>264425</v>
      </c>
    </row>
    <row r="397" spans="1:2" x14ac:dyDescent="0.4">
      <c r="A397">
        <v>3.95</v>
      </c>
      <c r="B397">
        <v>89005</v>
      </c>
    </row>
    <row r="398" spans="1:2" x14ac:dyDescent="0.4">
      <c r="A398">
        <v>3.96</v>
      </c>
      <c r="B398">
        <v>130359</v>
      </c>
    </row>
    <row r="399" spans="1:2" x14ac:dyDescent="0.4">
      <c r="A399">
        <v>3.97</v>
      </c>
      <c r="B399">
        <v>85601</v>
      </c>
    </row>
    <row r="400" spans="1:2" x14ac:dyDescent="0.4">
      <c r="A400">
        <v>3.98</v>
      </c>
      <c r="B400">
        <v>310726</v>
      </c>
    </row>
    <row r="401" spans="1:2" x14ac:dyDescent="0.4">
      <c r="A401">
        <v>3.99</v>
      </c>
      <c r="B401">
        <v>0</v>
      </c>
    </row>
    <row r="402" spans="1:2" x14ac:dyDescent="0.4">
      <c r="A402">
        <v>4</v>
      </c>
      <c r="B402">
        <v>224739</v>
      </c>
    </row>
    <row r="403" spans="1:2" x14ac:dyDescent="0.4">
      <c r="A403">
        <v>4.01</v>
      </c>
      <c r="B403">
        <v>100967</v>
      </c>
    </row>
    <row r="404" spans="1:2" x14ac:dyDescent="0.4">
      <c r="A404">
        <v>4.0199999999999996</v>
      </c>
      <c r="B404">
        <v>318740</v>
      </c>
    </row>
    <row r="405" spans="1:2" x14ac:dyDescent="0.4">
      <c r="A405">
        <v>4.03</v>
      </c>
      <c r="B405">
        <v>119610</v>
      </c>
    </row>
    <row r="406" spans="1:2" x14ac:dyDescent="0.4">
      <c r="A406">
        <v>4.04</v>
      </c>
      <c r="B406">
        <v>347764</v>
      </c>
    </row>
    <row r="407" spans="1:2" x14ac:dyDescent="0.4">
      <c r="A407">
        <v>4.05</v>
      </c>
      <c r="B407">
        <v>122353</v>
      </c>
    </row>
    <row r="408" spans="1:2" x14ac:dyDescent="0.4">
      <c r="A408">
        <v>4.0599999999999996</v>
      </c>
      <c r="B408">
        <v>379376</v>
      </c>
    </row>
    <row r="409" spans="1:2" x14ac:dyDescent="0.4">
      <c r="A409">
        <v>4.07</v>
      </c>
      <c r="B409">
        <v>14006</v>
      </c>
    </row>
    <row r="410" spans="1:2" x14ac:dyDescent="0.4">
      <c r="A410">
        <v>4.08</v>
      </c>
      <c r="B410">
        <v>362884</v>
      </c>
    </row>
    <row r="411" spans="1:2" x14ac:dyDescent="0.4">
      <c r="A411">
        <v>4.09</v>
      </c>
      <c r="B411">
        <v>133581</v>
      </c>
    </row>
    <row r="412" spans="1:2" x14ac:dyDescent="0.4">
      <c r="A412">
        <v>4.0999999999999996</v>
      </c>
      <c r="B412">
        <v>149188</v>
      </c>
    </row>
    <row r="413" spans="1:2" x14ac:dyDescent="0.4">
      <c r="A413">
        <v>4.1100000000000003</v>
      </c>
      <c r="B413">
        <v>129221</v>
      </c>
    </row>
    <row r="414" spans="1:2" x14ac:dyDescent="0.4">
      <c r="A414">
        <v>4.12</v>
      </c>
      <c r="B414">
        <v>399966</v>
      </c>
    </row>
    <row r="415" spans="1:2" x14ac:dyDescent="0.4">
      <c r="A415">
        <v>4.13</v>
      </c>
      <c r="B415">
        <v>131580</v>
      </c>
    </row>
    <row r="416" spans="1:2" x14ac:dyDescent="0.4">
      <c r="A416">
        <v>4.1399999999999997</v>
      </c>
      <c r="B416">
        <v>281377</v>
      </c>
    </row>
    <row r="417" spans="1:2" x14ac:dyDescent="0.4">
      <c r="A417">
        <v>4.1500000000000004</v>
      </c>
      <c r="B417">
        <v>147111</v>
      </c>
    </row>
    <row r="418" spans="1:2" x14ac:dyDescent="0.4">
      <c r="A418">
        <v>4.16</v>
      </c>
      <c r="B418">
        <v>461309</v>
      </c>
    </row>
    <row r="419" spans="1:2" x14ac:dyDescent="0.4">
      <c r="A419">
        <v>4.17</v>
      </c>
      <c r="B419">
        <v>153499</v>
      </c>
    </row>
    <row r="420" spans="1:2" x14ac:dyDescent="0.4">
      <c r="A420">
        <v>4.18</v>
      </c>
      <c r="B420">
        <v>463880</v>
      </c>
    </row>
    <row r="421" spans="1:2" x14ac:dyDescent="0.4">
      <c r="A421">
        <v>4.1900000000000004</v>
      </c>
      <c r="B421">
        <v>140706</v>
      </c>
    </row>
    <row r="422" spans="1:2" x14ac:dyDescent="0.4">
      <c r="A422">
        <v>4.2</v>
      </c>
      <c r="B422">
        <v>468103</v>
      </c>
    </row>
    <row r="423" spans="1:2" x14ac:dyDescent="0.4">
      <c r="A423">
        <v>4.21</v>
      </c>
      <c r="B423">
        <v>23499</v>
      </c>
    </row>
    <row r="424" spans="1:2" x14ac:dyDescent="0.4">
      <c r="A424">
        <v>4.22</v>
      </c>
      <c r="B424">
        <v>506201</v>
      </c>
    </row>
    <row r="425" spans="1:2" x14ac:dyDescent="0.4">
      <c r="A425">
        <v>4.2300000000000004</v>
      </c>
      <c r="B425">
        <v>163660</v>
      </c>
    </row>
    <row r="426" spans="1:2" x14ac:dyDescent="0.4">
      <c r="A426">
        <v>4.24</v>
      </c>
      <c r="B426">
        <v>174607</v>
      </c>
    </row>
    <row r="427" spans="1:2" x14ac:dyDescent="0.4">
      <c r="A427">
        <v>4.25</v>
      </c>
      <c r="B427">
        <v>211405</v>
      </c>
    </row>
    <row r="428" spans="1:2" x14ac:dyDescent="0.4">
      <c r="A428">
        <v>4.26</v>
      </c>
      <c r="B428">
        <v>165742</v>
      </c>
    </row>
    <row r="429" spans="1:2" x14ac:dyDescent="0.4">
      <c r="A429">
        <v>4.2699999999999996</v>
      </c>
      <c r="B429">
        <v>494235</v>
      </c>
    </row>
    <row r="430" spans="1:2" x14ac:dyDescent="0.4">
      <c r="A430">
        <v>4.28</v>
      </c>
      <c r="B430">
        <v>18489</v>
      </c>
    </row>
    <row r="431" spans="1:2" x14ac:dyDescent="0.4">
      <c r="A431">
        <v>4.29</v>
      </c>
      <c r="B431">
        <v>574501</v>
      </c>
    </row>
    <row r="432" spans="1:2" x14ac:dyDescent="0.4">
      <c r="A432">
        <v>4.3</v>
      </c>
      <c r="B432">
        <v>205036</v>
      </c>
    </row>
    <row r="433" spans="1:2" x14ac:dyDescent="0.4">
      <c r="A433">
        <v>4.3099999999999996</v>
      </c>
      <c r="B433">
        <v>536654</v>
      </c>
    </row>
    <row r="434" spans="1:2" x14ac:dyDescent="0.4">
      <c r="A434">
        <v>4.32</v>
      </c>
      <c r="B434">
        <v>185997</v>
      </c>
    </row>
    <row r="435" spans="1:2" x14ac:dyDescent="0.4">
      <c r="A435">
        <v>4.33</v>
      </c>
      <c r="B435">
        <v>567807</v>
      </c>
    </row>
    <row r="436" spans="1:2" x14ac:dyDescent="0.4">
      <c r="A436">
        <v>4.34</v>
      </c>
      <c r="B436">
        <v>189559</v>
      </c>
    </row>
    <row r="437" spans="1:2" x14ac:dyDescent="0.4">
      <c r="A437">
        <v>4.3499999999999996</v>
      </c>
      <c r="B437">
        <v>442425</v>
      </c>
    </row>
    <row r="438" spans="1:2" x14ac:dyDescent="0.4">
      <c r="A438">
        <v>4.3600000000000003</v>
      </c>
      <c r="B438">
        <v>215971</v>
      </c>
    </row>
    <row r="439" spans="1:2" x14ac:dyDescent="0.4">
      <c r="A439">
        <v>4.37</v>
      </c>
      <c r="B439">
        <v>618249</v>
      </c>
    </row>
    <row r="440" spans="1:2" x14ac:dyDescent="0.4">
      <c r="A440">
        <v>4.38</v>
      </c>
      <c r="B440">
        <v>200911</v>
      </c>
    </row>
    <row r="441" spans="1:2" x14ac:dyDescent="0.4">
      <c r="A441">
        <v>4.3899999999999997</v>
      </c>
      <c r="B441">
        <v>270058</v>
      </c>
    </row>
    <row r="442" spans="1:2" x14ac:dyDescent="0.4">
      <c r="A442">
        <v>4.4000000000000004</v>
      </c>
      <c r="B442">
        <v>193157</v>
      </c>
    </row>
    <row r="443" spans="1:2" x14ac:dyDescent="0.4">
      <c r="A443">
        <v>4.41</v>
      </c>
      <c r="B443">
        <v>677106</v>
      </c>
    </row>
    <row r="444" spans="1:2" x14ac:dyDescent="0.4">
      <c r="A444">
        <v>4.42</v>
      </c>
      <c r="B444">
        <v>27879</v>
      </c>
    </row>
    <row r="445" spans="1:2" x14ac:dyDescent="0.4">
      <c r="A445">
        <v>4.43</v>
      </c>
      <c r="B445">
        <v>649312</v>
      </c>
    </row>
    <row r="446" spans="1:2" x14ac:dyDescent="0.4">
      <c r="A446">
        <v>4.4400000000000004</v>
      </c>
      <c r="B446">
        <v>238314</v>
      </c>
    </row>
    <row r="447" spans="1:2" x14ac:dyDescent="0.4">
      <c r="A447">
        <v>4.45</v>
      </c>
      <c r="B447">
        <v>660942</v>
      </c>
    </row>
    <row r="448" spans="1:2" x14ac:dyDescent="0.4">
      <c r="A448">
        <v>4.46</v>
      </c>
      <c r="B448">
        <v>211307</v>
      </c>
    </row>
    <row r="449" spans="1:2" x14ac:dyDescent="0.4">
      <c r="A449">
        <v>4.47</v>
      </c>
      <c r="B449">
        <v>697745</v>
      </c>
    </row>
    <row r="450" spans="1:2" x14ac:dyDescent="0.4">
      <c r="A450">
        <v>4.4800000000000004</v>
      </c>
      <c r="B450">
        <v>247718</v>
      </c>
    </row>
    <row r="451" spans="1:2" x14ac:dyDescent="0.4">
      <c r="A451">
        <v>4.49</v>
      </c>
      <c r="B451">
        <v>484234</v>
      </c>
    </row>
    <row r="452" spans="1:2" x14ac:dyDescent="0.4">
      <c r="A452">
        <v>4.5</v>
      </c>
      <c r="B452">
        <v>26683</v>
      </c>
    </row>
    <row r="453" spans="1:2" x14ac:dyDescent="0.4">
      <c r="A453">
        <v>4.51</v>
      </c>
      <c r="B453">
        <v>703064</v>
      </c>
    </row>
    <row r="454" spans="1:2" x14ac:dyDescent="0.4">
      <c r="A454">
        <v>4.5199999999999996</v>
      </c>
      <c r="B454">
        <v>247268</v>
      </c>
    </row>
    <row r="455" spans="1:2" x14ac:dyDescent="0.4">
      <c r="A455">
        <v>4.53</v>
      </c>
      <c r="B455">
        <v>289598</v>
      </c>
    </row>
    <row r="456" spans="1:2" x14ac:dyDescent="0.4">
      <c r="A456">
        <v>4.54</v>
      </c>
      <c r="B456">
        <v>247898</v>
      </c>
    </row>
    <row r="457" spans="1:2" x14ac:dyDescent="0.4">
      <c r="A457">
        <v>4.55</v>
      </c>
      <c r="B457">
        <v>730175</v>
      </c>
    </row>
    <row r="458" spans="1:2" x14ac:dyDescent="0.4">
      <c r="A458">
        <v>4.5599999999999996</v>
      </c>
      <c r="B458">
        <v>231990</v>
      </c>
    </row>
    <row r="459" spans="1:2" x14ac:dyDescent="0.4">
      <c r="A459">
        <v>4.57</v>
      </c>
      <c r="B459">
        <v>503916</v>
      </c>
    </row>
    <row r="460" spans="1:2" x14ac:dyDescent="0.4">
      <c r="A460">
        <v>4.58</v>
      </c>
      <c r="B460">
        <v>275519</v>
      </c>
    </row>
    <row r="461" spans="1:2" x14ac:dyDescent="0.4">
      <c r="A461">
        <v>4.59</v>
      </c>
      <c r="B461">
        <v>781833</v>
      </c>
    </row>
    <row r="462" spans="1:2" x14ac:dyDescent="0.4">
      <c r="A462">
        <v>4.5999999999999996</v>
      </c>
      <c r="B462">
        <v>242836</v>
      </c>
    </row>
    <row r="463" spans="1:2" x14ac:dyDescent="0.4">
      <c r="A463">
        <v>4.6100000000000003</v>
      </c>
      <c r="B463">
        <v>782508</v>
      </c>
    </row>
    <row r="464" spans="1:2" x14ac:dyDescent="0.4">
      <c r="A464">
        <v>4.62</v>
      </c>
      <c r="B464">
        <v>244853</v>
      </c>
    </row>
    <row r="465" spans="1:2" x14ac:dyDescent="0.4">
      <c r="A465">
        <v>4.63</v>
      </c>
      <c r="B465">
        <v>764800</v>
      </c>
    </row>
    <row r="466" spans="1:2" x14ac:dyDescent="0.4">
      <c r="A466">
        <v>4.6399999999999997</v>
      </c>
      <c r="B466">
        <v>31516</v>
      </c>
    </row>
    <row r="467" spans="1:2" x14ac:dyDescent="0.4">
      <c r="A467">
        <v>4.6500000000000004</v>
      </c>
      <c r="B467">
        <v>812874</v>
      </c>
    </row>
    <row r="468" spans="1:2" x14ac:dyDescent="0.4">
      <c r="A468">
        <v>4.66</v>
      </c>
      <c r="B468">
        <v>295458</v>
      </c>
    </row>
    <row r="469" spans="1:2" x14ac:dyDescent="0.4">
      <c r="A469">
        <v>4.67</v>
      </c>
      <c r="B469">
        <v>360136</v>
      </c>
    </row>
    <row r="470" spans="1:2" x14ac:dyDescent="0.4">
      <c r="A470">
        <v>4.68</v>
      </c>
      <c r="B470">
        <v>239715</v>
      </c>
    </row>
    <row r="471" spans="1:2" x14ac:dyDescent="0.4">
      <c r="A471">
        <v>4.6900000000000004</v>
      </c>
      <c r="B471">
        <v>759685</v>
      </c>
    </row>
    <row r="472" spans="1:2" x14ac:dyDescent="0.4">
      <c r="A472">
        <v>4.7</v>
      </c>
      <c r="B472">
        <v>298737</v>
      </c>
    </row>
    <row r="473" spans="1:2" x14ac:dyDescent="0.4">
      <c r="A473">
        <v>4.71</v>
      </c>
      <c r="B473">
        <v>602890</v>
      </c>
    </row>
    <row r="474" spans="1:2" x14ac:dyDescent="0.4">
      <c r="A474">
        <v>4.72</v>
      </c>
      <c r="B474">
        <v>277877</v>
      </c>
    </row>
    <row r="475" spans="1:2" x14ac:dyDescent="0.4">
      <c r="A475">
        <v>4.7300000000000004</v>
      </c>
      <c r="B475">
        <v>815173</v>
      </c>
    </row>
    <row r="476" spans="1:2" x14ac:dyDescent="0.4">
      <c r="A476">
        <v>4.74</v>
      </c>
      <c r="B476">
        <v>255332</v>
      </c>
    </row>
    <row r="477" spans="1:2" x14ac:dyDescent="0.4">
      <c r="A477">
        <v>4.75</v>
      </c>
      <c r="B477">
        <v>279708</v>
      </c>
    </row>
    <row r="478" spans="1:2" x14ac:dyDescent="0.4">
      <c r="A478">
        <v>4.76</v>
      </c>
      <c r="B478">
        <v>783405</v>
      </c>
    </row>
    <row r="479" spans="1:2" x14ac:dyDescent="0.4">
      <c r="A479">
        <v>4.7699999999999996</v>
      </c>
      <c r="B479">
        <v>261682</v>
      </c>
    </row>
    <row r="480" spans="1:2" x14ac:dyDescent="0.4">
      <c r="A480">
        <v>4.78</v>
      </c>
      <c r="B480">
        <v>608511</v>
      </c>
    </row>
    <row r="481" spans="1:2" x14ac:dyDescent="0.4">
      <c r="A481">
        <v>4.79</v>
      </c>
      <c r="B481">
        <v>290012</v>
      </c>
    </row>
    <row r="482" spans="1:2" x14ac:dyDescent="0.4">
      <c r="A482">
        <v>4.8</v>
      </c>
      <c r="B482">
        <v>856664</v>
      </c>
    </row>
    <row r="483" spans="1:2" x14ac:dyDescent="0.4">
      <c r="A483">
        <v>4.8099999999999996</v>
      </c>
      <c r="B483">
        <v>285647</v>
      </c>
    </row>
    <row r="484" spans="1:2" x14ac:dyDescent="0.4">
      <c r="A484">
        <v>4.82</v>
      </c>
      <c r="B484">
        <v>370612</v>
      </c>
    </row>
    <row r="485" spans="1:2" x14ac:dyDescent="0.4">
      <c r="A485">
        <v>4.83</v>
      </c>
      <c r="B485">
        <v>269828</v>
      </c>
    </row>
    <row r="486" spans="1:2" x14ac:dyDescent="0.4">
      <c r="A486">
        <v>4.84</v>
      </c>
      <c r="B486">
        <v>875873</v>
      </c>
    </row>
    <row r="487" spans="1:2" x14ac:dyDescent="0.4">
      <c r="A487">
        <v>4.8499999999999996</v>
      </c>
      <c r="B487">
        <v>42130</v>
      </c>
    </row>
    <row r="488" spans="1:2" x14ac:dyDescent="0.4">
      <c r="A488">
        <v>4.8600000000000003</v>
      </c>
      <c r="B488">
        <v>856242</v>
      </c>
    </row>
    <row r="489" spans="1:2" x14ac:dyDescent="0.4">
      <c r="A489">
        <v>4.87</v>
      </c>
      <c r="B489">
        <v>271969</v>
      </c>
    </row>
    <row r="490" spans="1:2" x14ac:dyDescent="0.4">
      <c r="A490">
        <v>4.88</v>
      </c>
      <c r="B490">
        <v>792520</v>
      </c>
    </row>
    <row r="491" spans="1:2" x14ac:dyDescent="0.4">
      <c r="A491">
        <v>4.8899999999999997</v>
      </c>
      <c r="B491">
        <v>267834</v>
      </c>
    </row>
    <row r="492" spans="1:2" x14ac:dyDescent="0.4">
      <c r="A492">
        <v>4.9000000000000004</v>
      </c>
      <c r="B492">
        <v>840377</v>
      </c>
    </row>
    <row r="493" spans="1:2" x14ac:dyDescent="0.4">
      <c r="A493">
        <v>4.91</v>
      </c>
      <c r="B493">
        <v>281724</v>
      </c>
    </row>
    <row r="494" spans="1:2" x14ac:dyDescent="0.4">
      <c r="A494">
        <v>4.92</v>
      </c>
      <c r="B494">
        <v>605902</v>
      </c>
    </row>
    <row r="495" spans="1:2" x14ac:dyDescent="0.4">
      <c r="A495">
        <v>4.93</v>
      </c>
      <c r="B495">
        <v>285699</v>
      </c>
    </row>
    <row r="496" spans="1:2" x14ac:dyDescent="0.4">
      <c r="A496">
        <v>4.9400000000000004</v>
      </c>
      <c r="B496">
        <v>879449</v>
      </c>
    </row>
    <row r="497" spans="1:2" x14ac:dyDescent="0.4">
      <c r="A497">
        <v>4.95</v>
      </c>
      <c r="B497">
        <v>272999</v>
      </c>
    </row>
    <row r="498" spans="1:2" x14ac:dyDescent="0.4">
      <c r="A498">
        <v>4.96</v>
      </c>
      <c r="B498">
        <v>328883</v>
      </c>
    </row>
    <row r="499" spans="1:2" x14ac:dyDescent="0.4">
      <c r="A499">
        <v>4.97</v>
      </c>
      <c r="B499">
        <v>304892</v>
      </c>
    </row>
    <row r="500" spans="1:2" x14ac:dyDescent="0.4">
      <c r="A500">
        <v>4.9800000000000004</v>
      </c>
      <c r="B500">
        <v>816517</v>
      </c>
    </row>
    <row r="501" spans="1:2" x14ac:dyDescent="0.4">
      <c r="A501">
        <v>4.99</v>
      </c>
      <c r="B501">
        <v>0</v>
      </c>
    </row>
    <row r="502" spans="1:2" x14ac:dyDescent="0.4">
      <c r="A502">
        <v>5</v>
      </c>
      <c r="B502">
        <v>563517</v>
      </c>
    </row>
    <row r="503" spans="1:2" x14ac:dyDescent="0.4">
      <c r="A503">
        <v>5.01</v>
      </c>
      <c r="B503">
        <v>285711</v>
      </c>
    </row>
    <row r="504" spans="1:2" x14ac:dyDescent="0.4">
      <c r="A504">
        <v>5.0199999999999996</v>
      </c>
      <c r="B504">
        <v>812880</v>
      </c>
    </row>
    <row r="505" spans="1:2" x14ac:dyDescent="0.4">
      <c r="A505">
        <v>5.03</v>
      </c>
      <c r="B505">
        <v>259694</v>
      </c>
    </row>
    <row r="506" spans="1:2" x14ac:dyDescent="0.4">
      <c r="A506">
        <v>5.04</v>
      </c>
      <c r="B506">
        <v>838295</v>
      </c>
    </row>
    <row r="507" spans="1:2" x14ac:dyDescent="0.4">
      <c r="A507">
        <v>5.05</v>
      </c>
      <c r="B507">
        <v>222585</v>
      </c>
    </row>
    <row r="508" spans="1:2" x14ac:dyDescent="0.4">
      <c r="A508">
        <v>5.0599999999999996</v>
      </c>
      <c r="B508">
        <v>773655</v>
      </c>
    </row>
    <row r="509" spans="1:2" x14ac:dyDescent="0.4">
      <c r="A509">
        <v>5.07</v>
      </c>
      <c r="B509">
        <v>26687</v>
      </c>
    </row>
    <row r="510" spans="1:2" x14ac:dyDescent="0.4">
      <c r="A510">
        <v>5.08</v>
      </c>
      <c r="B510">
        <v>807542</v>
      </c>
    </row>
    <row r="511" spans="1:2" x14ac:dyDescent="0.4">
      <c r="A511">
        <v>5.09</v>
      </c>
      <c r="B511">
        <v>307738</v>
      </c>
    </row>
    <row r="512" spans="1:2" x14ac:dyDescent="0.4">
      <c r="A512">
        <v>5.0999999999999996</v>
      </c>
      <c r="B512">
        <v>374239</v>
      </c>
    </row>
    <row r="513" spans="1:2" x14ac:dyDescent="0.4">
      <c r="A513">
        <v>5.1100000000000003</v>
      </c>
      <c r="B513">
        <v>241815</v>
      </c>
    </row>
    <row r="514" spans="1:2" x14ac:dyDescent="0.4">
      <c r="A514">
        <v>5.12</v>
      </c>
      <c r="B514">
        <v>753259</v>
      </c>
    </row>
    <row r="515" spans="1:2" x14ac:dyDescent="0.4">
      <c r="A515">
        <v>5.13</v>
      </c>
      <c r="B515">
        <v>278635</v>
      </c>
    </row>
    <row r="516" spans="1:2" x14ac:dyDescent="0.4">
      <c r="A516">
        <v>5.14</v>
      </c>
      <c r="B516">
        <v>571618</v>
      </c>
    </row>
    <row r="517" spans="1:2" x14ac:dyDescent="0.4">
      <c r="A517">
        <v>5.15</v>
      </c>
      <c r="B517">
        <v>284321</v>
      </c>
    </row>
    <row r="518" spans="1:2" x14ac:dyDescent="0.4">
      <c r="A518">
        <v>5.16</v>
      </c>
      <c r="B518">
        <v>717639</v>
      </c>
    </row>
    <row r="519" spans="1:2" x14ac:dyDescent="0.4">
      <c r="A519">
        <v>5.17</v>
      </c>
      <c r="B519">
        <v>200921</v>
      </c>
    </row>
    <row r="520" spans="1:2" x14ac:dyDescent="0.4">
      <c r="A520">
        <v>5.18</v>
      </c>
      <c r="B520">
        <v>719045</v>
      </c>
    </row>
    <row r="521" spans="1:2" x14ac:dyDescent="0.4">
      <c r="A521">
        <v>5.19</v>
      </c>
      <c r="B521">
        <v>243422</v>
      </c>
    </row>
    <row r="522" spans="1:2" x14ac:dyDescent="0.4">
      <c r="A522">
        <v>5.2</v>
      </c>
      <c r="B522">
        <v>729203</v>
      </c>
    </row>
    <row r="523" spans="1:2" x14ac:dyDescent="0.4">
      <c r="A523">
        <v>5.21</v>
      </c>
      <c r="B523">
        <v>17693</v>
      </c>
    </row>
    <row r="524" spans="1:2" x14ac:dyDescent="0.4">
      <c r="A524">
        <v>5.22</v>
      </c>
      <c r="B524">
        <v>739977</v>
      </c>
    </row>
    <row r="525" spans="1:2" x14ac:dyDescent="0.4">
      <c r="A525">
        <v>5.23</v>
      </c>
      <c r="B525">
        <v>291823</v>
      </c>
    </row>
    <row r="526" spans="1:2" x14ac:dyDescent="0.4">
      <c r="A526">
        <v>5.24</v>
      </c>
      <c r="B526">
        <v>255642</v>
      </c>
    </row>
    <row r="527" spans="1:2" x14ac:dyDescent="0.4">
      <c r="A527">
        <v>5.25</v>
      </c>
      <c r="B527">
        <v>287065</v>
      </c>
    </row>
    <row r="528" spans="1:2" x14ac:dyDescent="0.4">
      <c r="A528">
        <v>5.26</v>
      </c>
      <c r="B528">
        <v>240966</v>
      </c>
    </row>
    <row r="529" spans="1:2" x14ac:dyDescent="0.4">
      <c r="A529">
        <v>5.27</v>
      </c>
      <c r="B529">
        <v>750517</v>
      </c>
    </row>
    <row r="530" spans="1:2" x14ac:dyDescent="0.4">
      <c r="A530">
        <v>5.28</v>
      </c>
      <c r="B530">
        <v>40351</v>
      </c>
    </row>
    <row r="531" spans="1:2" x14ac:dyDescent="0.4">
      <c r="A531">
        <v>5.29</v>
      </c>
      <c r="B531">
        <v>684856</v>
      </c>
    </row>
    <row r="532" spans="1:2" x14ac:dyDescent="0.4">
      <c r="A532">
        <v>5.3</v>
      </c>
      <c r="B532">
        <v>186745</v>
      </c>
    </row>
    <row r="533" spans="1:2" x14ac:dyDescent="0.4">
      <c r="A533">
        <v>5.31</v>
      </c>
      <c r="B533">
        <v>623538</v>
      </c>
    </row>
    <row r="534" spans="1:2" x14ac:dyDescent="0.4">
      <c r="A534">
        <v>5.32</v>
      </c>
      <c r="B534">
        <v>220819</v>
      </c>
    </row>
    <row r="535" spans="1:2" x14ac:dyDescent="0.4">
      <c r="A535">
        <v>5.33</v>
      </c>
      <c r="B535">
        <v>622083</v>
      </c>
    </row>
    <row r="536" spans="1:2" x14ac:dyDescent="0.4">
      <c r="A536">
        <v>5.34</v>
      </c>
      <c r="B536">
        <v>205400</v>
      </c>
    </row>
    <row r="537" spans="1:2" x14ac:dyDescent="0.4">
      <c r="A537">
        <v>5.35</v>
      </c>
      <c r="B537">
        <v>459370</v>
      </c>
    </row>
    <row r="538" spans="1:2" x14ac:dyDescent="0.4">
      <c r="A538">
        <v>5.36</v>
      </c>
      <c r="B538">
        <v>204741</v>
      </c>
    </row>
    <row r="539" spans="1:2" x14ac:dyDescent="0.4">
      <c r="A539">
        <v>5.37</v>
      </c>
      <c r="B539">
        <v>665981</v>
      </c>
    </row>
    <row r="540" spans="1:2" x14ac:dyDescent="0.4">
      <c r="A540">
        <v>5.38</v>
      </c>
      <c r="B540">
        <v>212346</v>
      </c>
    </row>
    <row r="541" spans="1:2" x14ac:dyDescent="0.4">
      <c r="A541">
        <v>5.39</v>
      </c>
      <c r="B541">
        <v>242377</v>
      </c>
    </row>
    <row r="542" spans="1:2" x14ac:dyDescent="0.4">
      <c r="A542">
        <v>5.4</v>
      </c>
      <c r="B542">
        <v>235094</v>
      </c>
    </row>
    <row r="543" spans="1:2" x14ac:dyDescent="0.4">
      <c r="A543">
        <v>5.41</v>
      </c>
      <c r="B543">
        <v>574523</v>
      </c>
    </row>
    <row r="544" spans="1:2" x14ac:dyDescent="0.4">
      <c r="A544">
        <v>5.42</v>
      </c>
      <c r="B544">
        <v>30391</v>
      </c>
    </row>
    <row r="545" spans="1:2" x14ac:dyDescent="0.4">
      <c r="A545">
        <v>5.43</v>
      </c>
      <c r="B545">
        <v>583672</v>
      </c>
    </row>
    <row r="546" spans="1:2" x14ac:dyDescent="0.4">
      <c r="A546">
        <v>5.44</v>
      </c>
      <c r="B546">
        <v>140759</v>
      </c>
    </row>
    <row r="547" spans="1:2" x14ac:dyDescent="0.4">
      <c r="A547">
        <v>5.45</v>
      </c>
      <c r="B547">
        <v>535515</v>
      </c>
    </row>
    <row r="548" spans="1:2" x14ac:dyDescent="0.4">
      <c r="A548">
        <v>5.46</v>
      </c>
      <c r="B548">
        <v>198603</v>
      </c>
    </row>
    <row r="549" spans="1:2" x14ac:dyDescent="0.4">
      <c r="A549">
        <v>5.47</v>
      </c>
      <c r="B549">
        <v>512559</v>
      </c>
    </row>
    <row r="550" spans="1:2" x14ac:dyDescent="0.4">
      <c r="A550">
        <v>5.48</v>
      </c>
      <c r="B550">
        <v>156014</v>
      </c>
    </row>
    <row r="551" spans="1:2" x14ac:dyDescent="0.4">
      <c r="A551">
        <v>5.49</v>
      </c>
      <c r="B551">
        <v>342339</v>
      </c>
    </row>
    <row r="552" spans="1:2" x14ac:dyDescent="0.4">
      <c r="A552">
        <v>5.5</v>
      </c>
      <c r="B552">
        <v>10886</v>
      </c>
    </row>
    <row r="553" spans="1:2" x14ac:dyDescent="0.4">
      <c r="A553">
        <v>5.51</v>
      </c>
      <c r="B553">
        <v>510338</v>
      </c>
    </row>
    <row r="554" spans="1:2" x14ac:dyDescent="0.4">
      <c r="A554">
        <v>5.52</v>
      </c>
      <c r="B554">
        <v>233891</v>
      </c>
    </row>
    <row r="555" spans="1:2" x14ac:dyDescent="0.4">
      <c r="A555">
        <v>5.53</v>
      </c>
      <c r="B555">
        <v>240297</v>
      </c>
    </row>
    <row r="556" spans="1:2" x14ac:dyDescent="0.4">
      <c r="A556">
        <v>5.54</v>
      </c>
      <c r="B556">
        <v>130595</v>
      </c>
    </row>
    <row r="557" spans="1:2" x14ac:dyDescent="0.4">
      <c r="A557">
        <v>5.55</v>
      </c>
      <c r="B557">
        <v>474642</v>
      </c>
    </row>
    <row r="558" spans="1:2" x14ac:dyDescent="0.4">
      <c r="A558">
        <v>5.56</v>
      </c>
      <c r="B558">
        <v>191586</v>
      </c>
    </row>
    <row r="559" spans="1:2" x14ac:dyDescent="0.4">
      <c r="A559">
        <v>5.57</v>
      </c>
      <c r="B559">
        <v>350893</v>
      </c>
    </row>
    <row r="560" spans="1:2" x14ac:dyDescent="0.4">
      <c r="A560">
        <v>5.58</v>
      </c>
      <c r="B560">
        <v>159990</v>
      </c>
    </row>
    <row r="561" spans="1:2" x14ac:dyDescent="0.4">
      <c r="A561">
        <v>5.59</v>
      </c>
      <c r="B561">
        <v>394440</v>
      </c>
    </row>
    <row r="562" spans="1:2" x14ac:dyDescent="0.4">
      <c r="A562">
        <v>5.6</v>
      </c>
      <c r="B562">
        <v>113192</v>
      </c>
    </row>
    <row r="563" spans="1:2" x14ac:dyDescent="0.4">
      <c r="A563">
        <v>5.61</v>
      </c>
      <c r="B563">
        <v>433094</v>
      </c>
    </row>
    <row r="564" spans="1:2" x14ac:dyDescent="0.4">
      <c r="A564">
        <v>5.62</v>
      </c>
      <c r="B564">
        <v>118574</v>
      </c>
    </row>
    <row r="565" spans="1:2" x14ac:dyDescent="0.4">
      <c r="A565">
        <v>5.63</v>
      </c>
      <c r="B565">
        <v>408137</v>
      </c>
    </row>
    <row r="566" spans="1:2" x14ac:dyDescent="0.4">
      <c r="A566">
        <v>5.64</v>
      </c>
      <c r="B566">
        <v>7542</v>
      </c>
    </row>
    <row r="567" spans="1:2" x14ac:dyDescent="0.4">
      <c r="A567">
        <v>5.65</v>
      </c>
      <c r="B567">
        <v>391733</v>
      </c>
    </row>
    <row r="568" spans="1:2" x14ac:dyDescent="0.4">
      <c r="A568">
        <v>5.66</v>
      </c>
      <c r="B568">
        <v>166454</v>
      </c>
    </row>
    <row r="569" spans="1:2" x14ac:dyDescent="0.4">
      <c r="A569">
        <v>5.67</v>
      </c>
      <c r="B569">
        <v>180343</v>
      </c>
    </row>
    <row r="570" spans="1:2" x14ac:dyDescent="0.4">
      <c r="A570">
        <v>5.68</v>
      </c>
      <c r="B570">
        <v>123989</v>
      </c>
    </row>
    <row r="571" spans="1:2" x14ac:dyDescent="0.4">
      <c r="A571">
        <v>5.69</v>
      </c>
      <c r="B571">
        <v>388479</v>
      </c>
    </row>
    <row r="572" spans="1:2" x14ac:dyDescent="0.4">
      <c r="A572">
        <v>5.7</v>
      </c>
      <c r="B572">
        <v>136566</v>
      </c>
    </row>
    <row r="573" spans="1:2" x14ac:dyDescent="0.4">
      <c r="A573">
        <v>5.71</v>
      </c>
      <c r="B573">
        <v>270678</v>
      </c>
    </row>
    <row r="574" spans="1:2" x14ac:dyDescent="0.4">
      <c r="A574">
        <v>5.72</v>
      </c>
      <c r="B574">
        <v>118997</v>
      </c>
    </row>
    <row r="575" spans="1:2" x14ac:dyDescent="0.4">
      <c r="A575">
        <v>5.73</v>
      </c>
      <c r="B575">
        <v>281472</v>
      </c>
    </row>
    <row r="576" spans="1:2" x14ac:dyDescent="0.4">
      <c r="A576">
        <v>5.74</v>
      </c>
      <c r="B576">
        <v>80957</v>
      </c>
    </row>
    <row r="577" spans="1:2" x14ac:dyDescent="0.4">
      <c r="A577">
        <v>5.75</v>
      </c>
      <c r="B577">
        <v>110669</v>
      </c>
    </row>
    <row r="578" spans="1:2" x14ac:dyDescent="0.4">
      <c r="A578">
        <v>5.76</v>
      </c>
      <c r="B578">
        <v>303754</v>
      </c>
    </row>
    <row r="579" spans="1:2" x14ac:dyDescent="0.4">
      <c r="A579">
        <v>5.77</v>
      </c>
      <c r="B579">
        <v>92767</v>
      </c>
    </row>
    <row r="580" spans="1:2" x14ac:dyDescent="0.4">
      <c r="A580">
        <v>5.78</v>
      </c>
      <c r="B580">
        <v>223288</v>
      </c>
    </row>
    <row r="581" spans="1:2" x14ac:dyDescent="0.4">
      <c r="A581">
        <v>5.79</v>
      </c>
      <c r="B581">
        <v>90518</v>
      </c>
    </row>
    <row r="582" spans="1:2" x14ac:dyDescent="0.4">
      <c r="A582">
        <v>5.8</v>
      </c>
      <c r="B582">
        <v>339083</v>
      </c>
    </row>
    <row r="583" spans="1:2" x14ac:dyDescent="0.4">
      <c r="A583">
        <v>5.81</v>
      </c>
      <c r="B583">
        <v>100786</v>
      </c>
    </row>
    <row r="584" spans="1:2" x14ac:dyDescent="0.4">
      <c r="A584">
        <v>5.82</v>
      </c>
      <c r="B584">
        <v>96716</v>
      </c>
    </row>
    <row r="585" spans="1:2" x14ac:dyDescent="0.4">
      <c r="A585">
        <v>5.83</v>
      </c>
      <c r="B585">
        <v>113998</v>
      </c>
    </row>
    <row r="586" spans="1:2" x14ac:dyDescent="0.4">
      <c r="A586">
        <v>5.84</v>
      </c>
      <c r="B586">
        <v>270615</v>
      </c>
    </row>
    <row r="587" spans="1:2" x14ac:dyDescent="0.4">
      <c r="A587">
        <v>5.85</v>
      </c>
      <c r="B587">
        <v>15184</v>
      </c>
    </row>
    <row r="588" spans="1:2" x14ac:dyDescent="0.4">
      <c r="A588">
        <v>5.86</v>
      </c>
      <c r="B588">
        <v>250296</v>
      </c>
    </row>
    <row r="589" spans="1:2" x14ac:dyDescent="0.4">
      <c r="A589">
        <v>5.87</v>
      </c>
      <c r="B589">
        <v>49747</v>
      </c>
    </row>
    <row r="590" spans="1:2" x14ac:dyDescent="0.4">
      <c r="A590">
        <v>5.88</v>
      </c>
      <c r="B590">
        <v>227619</v>
      </c>
    </row>
    <row r="591" spans="1:2" x14ac:dyDescent="0.4">
      <c r="A591">
        <v>5.89</v>
      </c>
      <c r="B591">
        <v>86779</v>
      </c>
    </row>
    <row r="592" spans="1:2" x14ac:dyDescent="0.4">
      <c r="A592">
        <v>5.9</v>
      </c>
      <c r="B592">
        <v>214645</v>
      </c>
    </row>
    <row r="593" spans="1:2" x14ac:dyDescent="0.4">
      <c r="A593">
        <v>5.91</v>
      </c>
      <c r="B593">
        <v>62276</v>
      </c>
    </row>
    <row r="594" spans="1:2" x14ac:dyDescent="0.4">
      <c r="A594">
        <v>5.92</v>
      </c>
      <c r="B594">
        <v>146431</v>
      </c>
    </row>
    <row r="595" spans="1:2" x14ac:dyDescent="0.4">
      <c r="A595">
        <v>5.93</v>
      </c>
      <c r="B595">
        <v>54921</v>
      </c>
    </row>
    <row r="596" spans="1:2" x14ac:dyDescent="0.4">
      <c r="A596">
        <v>5.94</v>
      </c>
      <c r="B596">
        <v>237630</v>
      </c>
    </row>
    <row r="597" spans="1:2" x14ac:dyDescent="0.4">
      <c r="A597">
        <v>5.95</v>
      </c>
      <c r="B597">
        <v>81726</v>
      </c>
    </row>
    <row r="598" spans="1:2" x14ac:dyDescent="0.4">
      <c r="A598">
        <v>5.96</v>
      </c>
      <c r="B598">
        <v>68296</v>
      </c>
    </row>
    <row r="599" spans="1:2" x14ac:dyDescent="0.4">
      <c r="A599">
        <v>5.97</v>
      </c>
      <c r="B599">
        <v>78334</v>
      </c>
    </row>
    <row r="600" spans="1:2" x14ac:dyDescent="0.4">
      <c r="A600">
        <v>5.98</v>
      </c>
      <c r="B600">
        <v>178359</v>
      </c>
    </row>
    <row r="601" spans="1:2" x14ac:dyDescent="0.4">
      <c r="A601">
        <v>5.99</v>
      </c>
      <c r="B601">
        <v>0</v>
      </c>
    </row>
    <row r="602" spans="1:2" x14ac:dyDescent="0.4">
      <c r="A602">
        <v>6</v>
      </c>
      <c r="B602">
        <v>136498</v>
      </c>
    </row>
    <row r="603" spans="1:2" x14ac:dyDescent="0.4">
      <c r="A603">
        <v>6.01</v>
      </c>
      <c r="B603">
        <v>64824</v>
      </c>
    </row>
    <row r="604" spans="1:2" x14ac:dyDescent="0.4">
      <c r="A604">
        <v>6.02</v>
      </c>
      <c r="B604">
        <v>133458</v>
      </c>
    </row>
    <row r="605" spans="1:2" x14ac:dyDescent="0.4">
      <c r="A605">
        <v>6.03</v>
      </c>
      <c r="B605">
        <v>31384</v>
      </c>
    </row>
    <row r="606" spans="1:2" x14ac:dyDescent="0.4">
      <c r="A606">
        <v>6.04</v>
      </c>
      <c r="B606">
        <v>158038</v>
      </c>
    </row>
    <row r="607" spans="1:2" x14ac:dyDescent="0.4">
      <c r="A607">
        <v>6.05</v>
      </c>
      <c r="B607">
        <v>44635</v>
      </c>
    </row>
    <row r="608" spans="1:2" x14ac:dyDescent="0.4">
      <c r="A608">
        <v>6.06</v>
      </c>
      <c r="B608">
        <v>143708</v>
      </c>
    </row>
    <row r="609" spans="1:2" x14ac:dyDescent="0.4">
      <c r="A609">
        <v>6.07</v>
      </c>
      <c r="B609">
        <v>1357</v>
      </c>
    </row>
    <row r="610" spans="1:2" x14ac:dyDescent="0.4">
      <c r="A610">
        <v>6.08</v>
      </c>
      <c r="B610">
        <v>130912</v>
      </c>
    </row>
    <row r="611" spans="1:2" x14ac:dyDescent="0.4">
      <c r="A611">
        <v>6.09</v>
      </c>
      <c r="B611">
        <v>69819</v>
      </c>
    </row>
    <row r="612" spans="1:2" x14ac:dyDescent="0.4">
      <c r="A612">
        <v>6.1</v>
      </c>
      <c r="B612">
        <v>61543</v>
      </c>
    </row>
    <row r="613" spans="1:2" x14ac:dyDescent="0.4">
      <c r="A613">
        <v>6.11</v>
      </c>
      <c r="B613">
        <v>35587</v>
      </c>
    </row>
    <row r="614" spans="1:2" x14ac:dyDescent="0.4">
      <c r="A614">
        <v>6.12</v>
      </c>
      <c r="B614">
        <v>129821</v>
      </c>
    </row>
    <row r="615" spans="1:2" x14ac:dyDescent="0.4">
      <c r="A615">
        <v>6.13</v>
      </c>
      <c r="B615">
        <v>52036</v>
      </c>
    </row>
    <row r="616" spans="1:2" x14ac:dyDescent="0.4">
      <c r="A616">
        <v>6.14</v>
      </c>
      <c r="B616">
        <v>90262</v>
      </c>
    </row>
    <row r="617" spans="1:2" x14ac:dyDescent="0.4">
      <c r="A617">
        <v>6.15</v>
      </c>
      <c r="B617">
        <v>32765</v>
      </c>
    </row>
    <row r="618" spans="1:2" x14ac:dyDescent="0.4">
      <c r="A618">
        <v>6.16</v>
      </c>
      <c r="B618">
        <v>80397</v>
      </c>
    </row>
    <row r="619" spans="1:2" x14ac:dyDescent="0.4">
      <c r="A619">
        <v>6.17</v>
      </c>
      <c r="B619">
        <v>23141</v>
      </c>
    </row>
    <row r="620" spans="1:2" x14ac:dyDescent="0.4">
      <c r="A620">
        <v>6.18</v>
      </c>
      <c r="B620">
        <v>108221</v>
      </c>
    </row>
    <row r="621" spans="1:2" x14ac:dyDescent="0.4">
      <c r="A621">
        <v>6.19</v>
      </c>
      <c r="B621">
        <v>19788</v>
      </c>
    </row>
    <row r="622" spans="1:2" x14ac:dyDescent="0.4">
      <c r="A622">
        <v>6.2</v>
      </c>
      <c r="B622">
        <v>94971</v>
      </c>
    </row>
    <row r="623" spans="1:2" x14ac:dyDescent="0.4">
      <c r="A623">
        <v>6.21</v>
      </c>
      <c r="B623">
        <v>877</v>
      </c>
    </row>
    <row r="624" spans="1:2" x14ac:dyDescent="0.4">
      <c r="A624">
        <v>6.22</v>
      </c>
      <c r="B624">
        <v>76756</v>
      </c>
    </row>
    <row r="625" spans="1:2" x14ac:dyDescent="0.4">
      <c r="A625">
        <v>6.23</v>
      </c>
      <c r="B625">
        <v>45009</v>
      </c>
    </row>
    <row r="626" spans="1:2" x14ac:dyDescent="0.4">
      <c r="A626">
        <v>6.24</v>
      </c>
      <c r="B626">
        <v>30035</v>
      </c>
    </row>
    <row r="627" spans="1:2" x14ac:dyDescent="0.4">
      <c r="A627">
        <v>6.25</v>
      </c>
      <c r="B627">
        <v>27901</v>
      </c>
    </row>
    <row r="628" spans="1:2" x14ac:dyDescent="0.4">
      <c r="A628">
        <v>6.26</v>
      </c>
      <c r="B628">
        <v>36086</v>
      </c>
    </row>
    <row r="629" spans="1:2" x14ac:dyDescent="0.4">
      <c r="A629">
        <v>6.27</v>
      </c>
      <c r="B629">
        <v>71896</v>
      </c>
    </row>
    <row r="630" spans="1:2" x14ac:dyDescent="0.4">
      <c r="A630">
        <v>6.28</v>
      </c>
      <c r="B630">
        <v>5055</v>
      </c>
    </row>
    <row r="631" spans="1:2" x14ac:dyDescent="0.4">
      <c r="A631">
        <v>6.29</v>
      </c>
      <c r="B631">
        <v>68720</v>
      </c>
    </row>
    <row r="632" spans="1:2" x14ac:dyDescent="0.4">
      <c r="A632">
        <v>6.3</v>
      </c>
      <c r="B632">
        <v>10515</v>
      </c>
    </row>
    <row r="633" spans="1:2" x14ac:dyDescent="0.4">
      <c r="A633">
        <v>6.31</v>
      </c>
      <c r="B633">
        <v>53545</v>
      </c>
    </row>
    <row r="634" spans="1:2" x14ac:dyDescent="0.4">
      <c r="A634">
        <v>6.32</v>
      </c>
      <c r="B634">
        <v>21485</v>
      </c>
    </row>
    <row r="635" spans="1:2" x14ac:dyDescent="0.4">
      <c r="A635">
        <v>6.33</v>
      </c>
      <c r="B635">
        <v>57148</v>
      </c>
    </row>
    <row r="636" spans="1:2" x14ac:dyDescent="0.4">
      <c r="A636">
        <v>6.34</v>
      </c>
      <c r="B636">
        <v>14535</v>
      </c>
    </row>
    <row r="637" spans="1:2" x14ac:dyDescent="0.4">
      <c r="A637">
        <v>6.35</v>
      </c>
      <c r="B637">
        <v>37414</v>
      </c>
    </row>
    <row r="638" spans="1:2" x14ac:dyDescent="0.4">
      <c r="A638">
        <v>6.36</v>
      </c>
      <c r="B638">
        <v>11726</v>
      </c>
    </row>
    <row r="639" spans="1:2" x14ac:dyDescent="0.4">
      <c r="A639">
        <v>6.37</v>
      </c>
      <c r="B639">
        <v>63534</v>
      </c>
    </row>
    <row r="640" spans="1:2" x14ac:dyDescent="0.4">
      <c r="A640">
        <v>6.38</v>
      </c>
      <c r="B640">
        <v>19634</v>
      </c>
    </row>
    <row r="641" spans="1:2" x14ac:dyDescent="0.4">
      <c r="A641">
        <v>6.39</v>
      </c>
      <c r="B641">
        <v>12476</v>
      </c>
    </row>
    <row r="642" spans="1:2" x14ac:dyDescent="0.4">
      <c r="A642">
        <v>6.4</v>
      </c>
      <c r="B642">
        <v>19972</v>
      </c>
    </row>
    <row r="643" spans="1:2" x14ac:dyDescent="0.4">
      <c r="A643">
        <v>6.41</v>
      </c>
      <c r="B643">
        <v>42937</v>
      </c>
    </row>
    <row r="644" spans="1:2" x14ac:dyDescent="0.4">
      <c r="A644">
        <v>6.42</v>
      </c>
      <c r="B644">
        <v>2785</v>
      </c>
    </row>
    <row r="645" spans="1:2" x14ac:dyDescent="0.4">
      <c r="A645">
        <v>6.43</v>
      </c>
      <c r="B645">
        <v>42400</v>
      </c>
    </row>
    <row r="646" spans="1:2" x14ac:dyDescent="0.4">
      <c r="A646">
        <v>6.44</v>
      </c>
      <c r="B646">
        <v>5717</v>
      </c>
    </row>
    <row r="647" spans="1:2" x14ac:dyDescent="0.4">
      <c r="A647">
        <v>6.45</v>
      </c>
      <c r="B647">
        <v>26933</v>
      </c>
    </row>
    <row r="648" spans="1:2" x14ac:dyDescent="0.4">
      <c r="A648">
        <v>6.46</v>
      </c>
      <c r="B648">
        <v>13159</v>
      </c>
    </row>
    <row r="649" spans="1:2" x14ac:dyDescent="0.4">
      <c r="A649">
        <v>6.47</v>
      </c>
      <c r="B649">
        <v>31379</v>
      </c>
    </row>
    <row r="650" spans="1:2" x14ac:dyDescent="0.4">
      <c r="A650">
        <v>6.48</v>
      </c>
      <c r="B650">
        <v>8010</v>
      </c>
    </row>
    <row r="651" spans="1:2" x14ac:dyDescent="0.4">
      <c r="A651">
        <v>6.49</v>
      </c>
      <c r="B651">
        <v>22386</v>
      </c>
    </row>
    <row r="652" spans="1:2" x14ac:dyDescent="0.4">
      <c r="A652">
        <v>6.5</v>
      </c>
      <c r="B652">
        <v>188</v>
      </c>
    </row>
    <row r="653" spans="1:2" x14ac:dyDescent="0.4">
      <c r="A653">
        <v>6.51</v>
      </c>
      <c r="B653">
        <v>23541</v>
      </c>
    </row>
    <row r="654" spans="1:2" x14ac:dyDescent="0.4">
      <c r="A654">
        <v>6.52</v>
      </c>
      <c r="B654">
        <v>13909</v>
      </c>
    </row>
    <row r="655" spans="1:2" x14ac:dyDescent="0.4">
      <c r="A655">
        <v>6.53</v>
      </c>
      <c r="B655">
        <v>12497</v>
      </c>
    </row>
    <row r="656" spans="1:2" x14ac:dyDescent="0.4">
      <c r="A656">
        <v>6.54</v>
      </c>
      <c r="B656">
        <v>7440</v>
      </c>
    </row>
    <row r="657" spans="1:2" x14ac:dyDescent="0.4">
      <c r="A657">
        <v>6.55</v>
      </c>
      <c r="B657">
        <v>24383</v>
      </c>
    </row>
    <row r="658" spans="1:2" x14ac:dyDescent="0.4">
      <c r="A658">
        <v>6.56</v>
      </c>
      <c r="B658">
        <v>9470</v>
      </c>
    </row>
    <row r="659" spans="1:2" x14ac:dyDescent="0.4">
      <c r="A659">
        <v>6.57</v>
      </c>
      <c r="B659">
        <v>17382</v>
      </c>
    </row>
    <row r="660" spans="1:2" x14ac:dyDescent="0.4">
      <c r="A660">
        <v>6.58</v>
      </c>
      <c r="B660">
        <v>6632</v>
      </c>
    </row>
    <row r="661" spans="1:2" x14ac:dyDescent="0.4">
      <c r="A661">
        <v>6.59</v>
      </c>
      <c r="B661">
        <v>12146</v>
      </c>
    </row>
    <row r="662" spans="1:2" x14ac:dyDescent="0.4">
      <c r="A662">
        <v>6.6</v>
      </c>
      <c r="B662">
        <v>2566</v>
      </c>
    </row>
    <row r="663" spans="1:2" x14ac:dyDescent="0.4">
      <c r="A663">
        <v>6.61</v>
      </c>
      <c r="B663">
        <v>18935</v>
      </c>
    </row>
    <row r="664" spans="1:2" x14ac:dyDescent="0.4">
      <c r="A664">
        <v>6.62</v>
      </c>
      <c r="B664">
        <v>3401</v>
      </c>
    </row>
    <row r="665" spans="1:2" x14ac:dyDescent="0.4">
      <c r="A665">
        <v>6.63</v>
      </c>
      <c r="B665">
        <v>16707</v>
      </c>
    </row>
    <row r="666" spans="1:2" x14ac:dyDescent="0.4">
      <c r="A666">
        <v>6.64</v>
      </c>
      <c r="B666">
        <v>49</v>
      </c>
    </row>
    <row r="667" spans="1:2" x14ac:dyDescent="0.4">
      <c r="A667">
        <v>6.65</v>
      </c>
      <c r="B667">
        <v>11571</v>
      </c>
    </row>
    <row r="668" spans="1:2" x14ac:dyDescent="0.4">
      <c r="A668">
        <v>6.66</v>
      </c>
      <c r="B668">
        <v>9987</v>
      </c>
    </row>
    <row r="669" spans="1:2" x14ac:dyDescent="0.4">
      <c r="A669">
        <v>6.67</v>
      </c>
      <c r="B669">
        <v>5551</v>
      </c>
    </row>
    <row r="670" spans="1:2" x14ac:dyDescent="0.4">
      <c r="A670">
        <v>6.68</v>
      </c>
      <c r="B670">
        <v>2658</v>
      </c>
    </row>
    <row r="671" spans="1:2" x14ac:dyDescent="0.4">
      <c r="A671">
        <v>6.69</v>
      </c>
      <c r="B671">
        <v>13054</v>
      </c>
    </row>
    <row r="672" spans="1:2" x14ac:dyDescent="0.4">
      <c r="A672">
        <v>6.7</v>
      </c>
      <c r="B672">
        <v>5443</v>
      </c>
    </row>
    <row r="673" spans="1:2" x14ac:dyDescent="0.4">
      <c r="A673">
        <v>6.71</v>
      </c>
      <c r="B673">
        <v>7816</v>
      </c>
    </row>
    <row r="674" spans="1:2" x14ac:dyDescent="0.4">
      <c r="A674">
        <v>6.72</v>
      </c>
      <c r="B674">
        <v>2586</v>
      </c>
    </row>
    <row r="675" spans="1:2" x14ac:dyDescent="0.4">
      <c r="A675">
        <v>6.73</v>
      </c>
      <c r="B675">
        <v>7025</v>
      </c>
    </row>
    <row r="676" spans="1:2" x14ac:dyDescent="0.4">
      <c r="A676">
        <v>6.74</v>
      </c>
      <c r="B676">
        <v>1517</v>
      </c>
    </row>
    <row r="677" spans="1:2" x14ac:dyDescent="0.4">
      <c r="A677">
        <v>6.75</v>
      </c>
      <c r="B677">
        <v>3085</v>
      </c>
    </row>
    <row r="678" spans="1:2" x14ac:dyDescent="0.4">
      <c r="A678">
        <v>6.76</v>
      </c>
      <c r="B678">
        <v>8398</v>
      </c>
    </row>
    <row r="679" spans="1:2" x14ac:dyDescent="0.4">
      <c r="A679">
        <v>6.77</v>
      </c>
      <c r="B679">
        <v>2104</v>
      </c>
    </row>
    <row r="680" spans="1:2" x14ac:dyDescent="0.4">
      <c r="A680">
        <v>6.78</v>
      </c>
      <c r="B680">
        <v>5198</v>
      </c>
    </row>
    <row r="681" spans="1:2" x14ac:dyDescent="0.4">
      <c r="A681">
        <v>6.79</v>
      </c>
      <c r="B681">
        <v>1233</v>
      </c>
    </row>
    <row r="682" spans="1:2" x14ac:dyDescent="0.4">
      <c r="A682">
        <v>6.8</v>
      </c>
      <c r="B682">
        <v>8199</v>
      </c>
    </row>
    <row r="683" spans="1:2" x14ac:dyDescent="0.4">
      <c r="A683">
        <v>6.81</v>
      </c>
      <c r="B683">
        <v>2599</v>
      </c>
    </row>
    <row r="684" spans="1:2" x14ac:dyDescent="0.4">
      <c r="A684">
        <v>6.82</v>
      </c>
      <c r="B684">
        <v>1540</v>
      </c>
    </row>
    <row r="685" spans="1:2" x14ac:dyDescent="0.4">
      <c r="A685">
        <v>6.83</v>
      </c>
      <c r="B685">
        <v>2894</v>
      </c>
    </row>
    <row r="686" spans="1:2" x14ac:dyDescent="0.4">
      <c r="A686">
        <v>6.84</v>
      </c>
      <c r="B686">
        <v>5102</v>
      </c>
    </row>
    <row r="687" spans="1:2" x14ac:dyDescent="0.4">
      <c r="A687">
        <v>6.85</v>
      </c>
      <c r="B687">
        <v>423</v>
      </c>
    </row>
    <row r="688" spans="1:2" x14ac:dyDescent="0.4">
      <c r="A688">
        <v>6.86</v>
      </c>
      <c r="B688">
        <v>5416</v>
      </c>
    </row>
    <row r="689" spans="1:2" x14ac:dyDescent="0.4">
      <c r="A689">
        <v>6.87</v>
      </c>
      <c r="B689">
        <v>546</v>
      </c>
    </row>
    <row r="690" spans="1:2" x14ac:dyDescent="0.4">
      <c r="A690">
        <v>6.88</v>
      </c>
      <c r="B690">
        <v>2654</v>
      </c>
    </row>
    <row r="691" spans="1:2" x14ac:dyDescent="0.4">
      <c r="A691">
        <v>6.89</v>
      </c>
      <c r="B691">
        <v>1387</v>
      </c>
    </row>
    <row r="692" spans="1:2" x14ac:dyDescent="0.4">
      <c r="A692">
        <v>6.9</v>
      </c>
      <c r="B692">
        <v>3886</v>
      </c>
    </row>
    <row r="693" spans="1:2" x14ac:dyDescent="0.4">
      <c r="A693">
        <v>6.91</v>
      </c>
      <c r="B693">
        <v>817</v>
      </c>
    </row>
    <row r="694" spans="1:2" x14ac:dyDescent="0.4">
      <c r="A694">
        <v>6.92</v>
      </c>
      <c r="B694">
        <v>2745</v>
      </c>
    </row>
    <row r="695" spans="1:2" x14ac:dyDescent="0.4">
      <c r="A695">
        <v>6.93</v>
      </c>
      <c r="B695">
        <v>651</v>
      </c>
    </row>
    <row r="696" spans="1:2" x14ac:dyDescent="0.4">
      <c r="A696">
        <v>6.94</v>
      </c>
      <c r="B696">
        <v>3703</v>
      </c>
    </row>
    <row r="697" spans="1:2" x14ac:dyDescent="0.4">
      <c r="A697">
        <v>6.95</v>
      </c>
      <c r="B697">
        <v>1150</v>
      </c>
    </row>
    <row r="698" spans="1:2" x14ac:dyDescent="0.4">
      <c r="A698">
        <v>6.96</v>
      </c>
      <c r="B698">
        <v>746</v>
      </c>
    </row>
    <row r="699" spans="1:2" x14ac:dyDescent="0.4">
      <c r="A699">
        <v>6.97</v>
      </c>
      <c r="B699">
        <v>1158</v>
      </c>
    </row>
    <row r="700" spans="1:2" x14ac:dyDescent="0.4">
      <c r="A700">
        <v>6.98</v>
      </c>
      <c r="B700">
        <v>2538</v>
      </c>
    </row>
    <row r="701" spans="1:2" x14ac:dyDescent="0.4">
      <c r="A701">
        <v>6.99</v>
      </c>
      <c r="B701">
        <v>0</v>
      </c>
    </row>
    <row r="702" spans="1:2" x14ac:dyDescent="0.4">
      <c r="A702">
        <v>7</v>
      </c>
      <c r="B702">
        <v>1827</v>
      </c>
    </row>
    <row r="703" spans="1:2" x14ac:dyDescent="0.4">
      <c r="A703">
        <v>7.01</v>
      </c>
      <c r="B703">
        <v>524</v>
      </c>
    </row>
    <row r="704" spans="1:2" x14ac:dyDescent="0.4">
      <c r="A704">
        <v>7.02</v>
      </c>
      <c r="B704">
        <v>993</v>
      </c>
    </row>
    <row r="705" spans="1:2" x14ac:dyDescent="0.4">
      <c r="A705">
        <v>7.03</v>
      </c>
      <c r="B705">
        <v>196</v>
      </c>
    </row>
    <row r="706" spans="1:2" x14ac:dyDescent="0.4">
      <c r="A706">
        <v>7.04</v>
      </c>
      <c r="B706">
        <v>2000</v>
      </c>
    </row>
    <row r="707" spans="1:2" x14ac:dyDescent="0.4">
      <c r="A707">
        <v>7.05</v>
      </c>
      <c r="B707">
        <v>204</v>
      </c>
    </row>
    <row r="708" spans="1:2" x14ac:dyDescent="0.4">
      <c r="A708">
        <v>7.06</v>
      </c>
      <c r="B708">
        <v>1613</v>
      </c>
    </row>
    <row r="709" spans="1:2" x14ac:dyDescent="0.4">
      <c r="A709">
        <v>7.07</v>
      </c>
      <c r="B709">
        <v>0</v>
      </c>
    </row>
    <row r="710" spans="1:2" x14ac:dyDescent="0.4">
      <c r="A710">
        <v>7.08</v>
      </c>
      <c r="B710">
        <v>775</v>
      </c>
    </row>
    <row r="711" spans="1:2" x14ac:dyDescent="0.4">
      <c r="A711">
        <v>7.09</v>
      </c>
      <c r="B711">
        <v>887</v>
      </c>
    </row>
    <row r="712" spans="1:2" x14ac:dyDescent="0.4">
      <c r="A712">
        <v>7.1</v>
      </c>
      <c r="B712">
        <v>488</v>
      </c>
    </row>
    <row r="713" spans="1:2" x14ac:dyDescent="0.4">
      <c r="A713">
        <v>7.11</v>
      </c>
      <c r="B713">
        <v>264</v>
      </c>
    </row>
    <row r="714" spans="1:2" x14ac:dyDescent="0.4">
      <c r="A714">
        <v>7.12</v>
      </c>
      <c r="B714">
        <v>1091</v>
      </c>
    </row>
    <row r="715" spans="1:2" x14ac:dyDescent="0.4">
      <c r="A715">
        <v>7.13</v>
      </c>
      <c r="B715">
        <v>412</v>
      </c>
    </row>
    <row r="716" spans="1:2" x14ac:dyDescent="0.4">
      <c r="A716">
        <v>7.14</v>
      </c>
      <c r="B716">
        <v>534</v>
      </c>
    </row>
    <row r="717" spans="1:2" x14ac:dyDescent="0.4">
      <c r="A717">
        <v>7.15</v>
      </c>
      <c r="B717">
        <v>183</v>
      </c>
    </row>
    <row r="718" spans="1:2" x14ac:dyDescent="0.4">
      <c r="A718">
        <v>7.16</v>
      </c>
      <c r="B718">
        <v>392</v>
      </c>
    </row>
    <row r="719" spans="1:2" x14ac:dyDescent="0.4">
      <c r="A719">
        <v>7.17</v>
      </c>
      <c r="B719">
        <v>36</v>
      </c>
    </row>
    <row r="720" spans="1:2" x14ac:dyDescent="0.4">
      <c r="A720">
        <v>7.18</v>
      </c>
      <c r="B720">
        <v>704</v>
      </c>
    </row>
    <row r="721" spans="1:2" x14ac:dyDescent="0.4">
      <c r="A721">
        <v>7.19</v>
      </c>
      <c r="B721">
        <v>92</v>
      </c>
    </row>
    <row r="722" spans="1:2" x14ac:dyDescent="0.4">
      <c r="A722">
        <v>7.2</v>
      </c>
      <c r="B722">
        <v>504</v>
      </c>
    </row>
    <row r="723" spans="1:2" x14ac:dyDescent="0.4">
      <c r="A723">
        <v>7.21</v>
      </c>
      <c r="B723">
        <v>0</v>
      </c>
    </row>
    <row r="724" spans="1:2" x14ac:dyDescent="0.4">
      <c r="A724">
        <v>7.22</v>
      </c>
      <c r="B724">
        <v>315</v>
      </c>
    </row>
    <row r="725" spans="1:2" x14ac:dyDescent="0.4">
      <c r="A725">
        <v>7.23</v>
      </c>
      <c r="B725">
        <v>419</v>
      </c>
    </row>
    <row r="726" spans="1:2" x14ac:dyDescent="0.4">
      <c r="A726">
        <v>7.24</v>
      </c>
      <c r="B726">
        <v>132</v>
      </c>
    </row>
    <row r="727" spans="1:2" x14ac:dyDescent="0.4">
      <c r="A727">
        <v>7.25</v>
      </c>
      <c r="B727">
        <v>37</v>
      </c>
    </row>
    <row r="728" spans="1:2" x14ac:dyDescent="0.4">
      <c r="A728">
        <v>7.26</v>
      </c>
      <c r="B728">
        <v>214</v>
      </c>
    </row>
    <row r="729" spans="1:2" x14ac:dyDescent="0.4">
      <c r="A729">
        <v>7.27</v>
      </c>
      <c r="B729">
        <v>326</v>
      </c>
    </row>
    <row r="730" spans="1:2" x14ac:dyDescent="0.4">
      <c r="A730">
        <v>7.28</v>
      </c>
      <c r="B730">
        <v>23</v>
      </c>
    </row>
    <row r="731" spans="1:2" x14ac:dyDescent="0.4">
      <c r="A731">
        <v>7.29</v>
      </c>
      <c r="B731">
        <v>297</v>
      </c>
    </row>
    <row r="732" spans="1:2" x14ac:dyDescent="0.4">
      <c r="A732">
        <v>7.3</v>
      </c>
      <c r="B732">
        <v>10</v>
      </c>
    </row>
    <row r="733" spans="1:2" x14ac:dyDescent="0.4">
      <c r="A733">
        <v>7.31</v>
      </c>
      <c r="B733">
        <v>94</v>
      </c>
    </row>
    <row r="734" spans="1:2" x14ac:dyDescent="0.4">
      <c r="A734">
        <v>7.32</v>
      </c>
      <c r="B734">
        <v>50</v>
      </c>
    </row>
    <row r="735" spans="1:2" x14ac:dyDescent="0.4">
      <c r="A735">
        <v>7.33</v>
      </c>
      <c r="B735">
        <v>190</v>
      </c>
    </row>
    <row r="736" spans="1:2" x14ac:dyDescent="0.4">
      <c r="A736">
        <v>7.34</v>
      </c>
      <c r="B736">
        <v>25</v>
      </c>
    </row>
    <row r="737" spans="1:2" x14ac:dyDescent="0.4">
      <c r="A737">
        <v>7.35</v>
      </c>
      <c r="B737">
        <v>166</v>
      </c>
    </row>
    <row r="738" spans="1:2" x14ac:dyDescent="0.4">
      <c r="A738">
        <v>7.36</v>
      </c>
      <c r="B738">
        <v>13</v>
      </c>
    </row>
    <row r="739" spans="1:2" x14ac:dyDescent="0.4">
      <c r="A739">
        <v>7.37</v>
      </c>
      <c r="B739">
        <v>111</v>
      </c>
    </row>
    <row r="740" spans="1:2" x14ac:dyDescent="0.4">
      <c r="A740">
        <v>7.38</v>
      </c>
      <c r="B740">
        <v>40</v>
      </c>
    </row>
    <row r="741" spans="1:2" x14ac:dyDescent="0.4">
      <c r="A741">
        <v>7.39</v>
      </c>
      <c r="B741">
        <v>12</v>
      </c>
    </row>
    <row r="742" spans="1:2" x14ac:dyDescent="0.4">
      <c r="A742">
        <v>7.4</v>
      </c>
      <c r="B742">
        <v>34</v>
      </c>
    </row>
    <row r="743" spans="1:2" x14ac:dyDescent="0.4">
      <c r="A743">
        <v>7.41</v>
      </c>
      <c r="B743">
        <v>64</v>
      </c>
    </row>
    <row r="744" spans="1:2" x14ac:dyDescent="0.4">
      <c r="A744">
        <v>7.42</v>
      </c>
      <c r="B744">
        <v>11</v>
      </c>
    </row>
    <row r="745" spans="1:2" x14ac:dyDescent="0.4">
      <c r="A745">
        <v>7.43</v>
      </c>
      <c r="B745">
        <v>77</v>
      </c>
    </row>
    <row r="746" spans="1:2" x14ac:dyDescent="0.4">
      <c r="A746">
        <v>7.44</v>
      </c>
      <c r="B746">
        <v>1</v>
      </c>
    </row>
    <row r="747" spans="1:2" x14ac:dyDescent="0.4">
      <c r="A747">
        <v>7.45</v>
      </c>
      <c r="B747">
        <v>25</v>
      </c>
    </row>
    <row r="748" spans="1:2" x14ac:dyDescent="0.4">
      <c r="A748">
        <v>7.46</v>
      </c>
      <c r="B748">
        <v>12</v>
      </c>
    </row>
    <row r="749" spans="1:2" x14ac:dyDescent="0.4">
      <c r="A749">
        <v>7.47</v>
      </c>
      <c r="B749">
        <v>40</v>
      </c>
    </row>
    <row r="750" spans="1:2" x14ac:dyDescent="0.4">
      <c r="A750">
        <v>7.48</v>
      </c>
      <c r="B750">
        <v>10</v>
      </c>
    </row>
    <row r="751" spans="1:2" x14ac:dyDescent="0.4">
      <c r="A751">
        <v>7.49</v>
      </c>
      <c r="B751">
        <v>42</v>
      </c>
    </row>
    <row r="752" spans="1:2" x14ac:dyDescent="0.4">
      <c r="A752">
        <v>7.5</v>
      </c>
      <c r="B752">
        <v>0</v>
      </c>
    </row>
    <row r="753" spans="1:2" x14ac:dyDescent="0.4">
      <c r="A753">
        <v>7.51</v>
      </c>
      <c r="B753">
        <v>14</v>
      </c>
    </row>
    <row r="754" spans="1:2" x14ac:dyDescent="0.4">
      <c r="A754">
        <v>7.52</v>
      </c>
      <c r="B754">
        <v>32</v>
      </c>
    </row>
    <row r="755" spans="1:2" x14ac:dyDescent="0.4">
      <c r="A755">
        <v>7.53</v>
      </c>
      <c r="B755">
        <v>13</v>
      </c>
    </row>
    <row r="756" spans="1:2" x14ac:dyDescent="0.4">
      <c r="A756">
        <v>7.54</v>
      </c>
      <c r="B756">
        <v>9</v>
      </c>
    </row>
    <row r="757" spans="1:2" x14ac:dyDescent="0.4">
      <c r="A757">
        <v>7.55</v>
      </c>
      <c r="B757">
        <v>22</v>
      </c>
    </row>
    <row r="758" spans="1:2" x14ac:dyDescent="0.4">
      <c r="A758">
        <v>7.56</v>
      </c>
      <c r="B758">
        <v>19</v>
      </c>
    </row>
    <row r="759" spans="1:2" x14ac:dyDescent="0.4">
      <c r="A759">
        <v>7.57</v>
      </c>
      <c r="B759">
        <v>6</v>
      </c>
    </row>
    <row r="760" spans="1:2" x14ac:dyDescent="0.4">
      <c r="A760">
        <v>7.58</v>
      </c>
      <c r="B760">
        <v>3</v>
      </c>
    </row>
    <row r="761" spans="1:2" x14ac:dyDescent="0.4">
      <c r="A761">
        <v>7.59</v>
      </c>
      <c r="B761">
        <v>3</v>
      </c>
    </row>
    <row r="762" spans="1:2" x14ac:dyDescent="0.4">
      <c r="A762">
        <v>7.6</v>
      </c>
      <c r="B762">
        <v>0</v>
      </c>
    </row>
    <row r="763" spans="1:2" x14ac:dyDescent="0.4">
      <c r="A763">
        <v>7.61</v>
      </c>
      <c r="B763">
        <v>17</v>
      </c>
    </row>
    <row r="764" spans="1:2" x14ac:dyDescent="0.4">
      <c r="A764">
        <v>7.62</v>
      </c>
      <c r="B764">
        <v>0</v>
      </c>
    </row>
    <row r="765" spans="1:2" x14ac:dyDescent="0.4">
      <c r="A765">
        <v>7.63</v>
      </c>
      <c r="B765">
        <v>6</v>
      </c>
    </row>
    <row r="766" spans="1:2" x14ac:dyDescent="0.4">
      <c r="A766">
        <v>7.64</v>
      </c>
      <c r="B766">
        <v>0</v>
      </c>
    </row>
    <row r="767" spans="1:2" x14ac:dyDescent="0.4">
      <c r="A767">
        <v>7.65</v>
      </c>
      <c r="B767">
        <v>6</v>
      </c>
    </row>
    <row r="768" spans="1:2" x14ac:dyDescent="0.4">
      <c r="A768">
        <v>7.66</v>
      </c>
      <c r="B768">
        <v>7</v>
      </c>
    </row>
    <row r="769" spans="1:2" x14ac:dyDescent="0.4">
      <c r="A769">
        <v>7.67</v>
      </c>
      <c r="B769">
        <v>6</v>
      </c>
    </row>
    <row r="770" spans="1:2" x14ac:dyDescent="0.4">
      <c r="A770">
        <v>7.68</v>
      </c>
      <c r="B770">
        <v>0</v>
      </c>
    </row>
    <row r="771" spans="1:2" x14ac:dyDescent="0.4">
      <c r="A771">
        <v>7.69</v>
      </c>
      <c r="B771">
        <v>12</v>
      </c>
    </row>
    <row r="772" spans="1:2" x14ac:dyDescent="0.4">
      <c r="A772">
        <v>7.7</v>
      </c>
      <c r="B772">
        <v>1</v>
      </c>
    </row>
    <row r="773" spans="1:2" x14ac:dyDescent="0.4">
      <c r="A773">
        <v>7.71</v>
      </c>
      <c r="B773">
        <v>2</v>
      </c>
    </row>
    <row r="774" spans="1:2" x14ac:dyDescent="0.4">
      <c r="A774">
        <v>7.72</v>
      </c>
      <c r="B774">
        <v>0</v>
      </c>
    </row>
    <row r="775" spans="1:2" x14ac:dyDescent="0.4">
      <c r="A775">
        <v>7.73</v>
      </c>
      <c r="B775">
        <v>3</v>
      </c>
    </row>
    <row r="776" spans="1:2" x14ac:dyDescent="0.4">
      <c r="A776">
        <v>7.74</v>
      </c>
      <c r="B776">
        <v>0</v>
      </c>
    </row>
    <row r="777" spans="1:2" x14ac:dyDescent="0.4">
      <c r="A777">
        <v>7.75</v>
      </c>
      <c r="B777">
        <v>0</v>
      </c>
    </row>
    <row r="778" spans="1:2" x14ac:dyDescent="0.4">
      <c r="A778">
        <v>7.76</v>
      </c>
      <c r="B778">
        <v>1</v>
      </c>
    </row>
    <row r="779" spans="1:2" x14ac:dyDescent="0.4">
      <c r="A779">
        <v>7.77</v>
      </c>
      <c r="B779">
        <v>1</v>
      </c>
    </row>
    <row r="780" spans="1:2" x14ac:dyDescent="0.4">
      <c r="A780">
        <v>7.78</v>
      </c>
      <c r="B780">
        <v>2</v>
      </c>
    </row>
    <row r="781" spans="1:2" x14ac:dyDescent="0.4">
      <c r="A781">
        <v>7.79</v>
      </c>
      <c r="B781">
        <v>0</v>
      </c>
    </row>
    <row r="782" spans="1:2" x14ac:dyDescent="0.4">
      <c r="A782">
        <v>7.8</v>
      </c>
      <c r="B782">
        <v>3</v>
      </c>
    </row>
    <row r="783" spans="1:2" x14ac:dyDescent="0.4">
      <c r="A783">
        <v>7.81</v>
      </c>
      <c r="B783">
        <v>0</v>
      </c>
    </row>
    <row r="784" spans="1:2" x14ac:dyDescent="0.4">
      <c r="A784">
        <v>7.82</v>
      </c>
      <c r="B784">
        <v>0</v>
      </c>
    </row>
    <row r="785" spans="1:2" x14ac:dyDescent="0.4">
      <c r="A785">
        <v>7.83</v>
      </c>
      <c r="B785">
        <v>0</v>
      </c>
    </row>
    <row r="786" spans="1:2" x14ac:dyDescent="0.4">
      <c r="A786">
        <v>7.84</v>
      </c>
      <c r="B786">
        <v>0</v>
      </c>
    </row>
    <row r="787" spans="1:2" x14ac:dyDescent="0.4">
      <c r="A787">
        <v>7.85</v>
      </c>
      <c r="B787">
        <v>0</v>
      </c>
    </row>
    <row r="788" spans="1:2" x14ac:dyDescent="0.4">
      <c r="A788">
        <v>7.86</v>
      </c>
      <c r="B788">
        <v>3</v>
      </c>
    </row>
    <row r="789" spans="1:2" x14ac:dyDescent="0.4">
      <c r="A789">
        <v>7.87</v>
      </c>
      <c r="B789">
        <v>0</v>
      </c>
    </row>
    <row r="790" spans="1:2" x14ac:dyDescent="0.4">
      <c r="A790">
        <v>7.88</v>
      </c>
      <c r="B790">
        <v>0</v>
      </c>
    </row>
    <row r="791" spans="1:2" x14ac:dyDescent="0.4">
      <c r="A791">
        <v>7.89</v>
      </c>
      <c r="B791">
        <v>0</v>
      </c>
    </row>
    <row r="792" spans="1:2" x14ac:dyDescent="0.4">
      <c r="A792">
        <v>7.9</v>
      </c>
      <c r="B792">
        <v>0</v>
      </c>
    </row>
    <row r="793" spans="1:2" x14ac:dyDescent="0.4">
      <c r="A793">
        <v>7.91</v>
      </c>
      <c r="B793">
        <v>0</v>
      </c>
    </row>
    <row r="794" spans="1:2" x14ac:dyDescent="0.4">
      <c r="A794">
        <v>7.92</v>
      </c>
      <c r="B794">
        <v>1</v>
      </c>
    </row>
    <row r="795" spans="1:2" x14ac:dyDescent="0.4">
      <c r="A795">
        <v>7.93</v>
      </c>
      <c r="B795">
        <v>0</v>
      </c>
    </row>
    <row r="796" spans="1:2" x14ac:dyDescent="0.4">
      <c r="A796">
        <v>7.94</v>
      </c>
      <c r="B796">
        <v>0</v>
      </c>
    </row>
    <row r="797" spans="1:2" x14ac:dyDescent="0.4">
      <c r="A797">
        <v>7.95</v>
      </c>
      <c r="B797">
        <v>0</v>
      </c>
    </row>
    <row r="798" spans="1:2" x14ac:dyDescent="0.4">
      <c r="A798">
        <v>7.96</v>
      </c>
      <c r="B798">
        <v>0</v>
      </c>
    </row>
    <row r="799" spans="1:2" x14ac:dyDescent="0.4">
      <c r="A799">
        <v>7.97</v>
      </c>
      <c r="B799">
        <v>0</v>
      </c>
    </row>
    <row r="800" spans="1:2" x14ac:dyDescent="0.4">
      <c r="A800">
        <v>7.98</v>
      </c>
      <c r="B800">
        <v>0</v>
      </c>
    </row>
    <row r="801" spans="1:2" x14ac:dyDescent="0.4">
      <c r="A801">
        <v>7.99</v>
      </c>
      <c r="B801">
        <v>0</v>
      </c>
    </row>
  </sheetData>
  <mergeCells count="6">
    <mergeCell ref="K1:R1"/>
    <mergeCell ref="T3:T4"/>
    <mergeCell ref="T13:T14"/>
    <mergeCell ref="K3:R3"/>
    <mergeCell ref="X26:Y26"/>
    <mergeCell ref="K13:R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1306-14FF-4C26-A4E4-1FF9660B2D44}">
  <dimension ref="A1:J327"/>
  <sheetViews>
    <sheetView tabSelected="1" workbookViewId="0">
      <selection activeCell="I96" sqref="I1:I1048576"/>
    </sheetView>
  </sheetViews>
  <sheetFormatPr baseColWidth="10" defaultRowHeight="14.6" x14ac:dyDescent="0.4"/>
  <cols>
    <col min="1" max="1" width="3.3046875" customWidth="1"/>
    <col min="2" max="2" width="2.921875" customWidth="1"/>
    <col min="3" max="3" width="3.765625" style="39" customWidth="1"/>
    <col min="4" max="4" width="4.3828125" customWidth="1"/>
    <col min="5" max="5" width="15.3828125" bestFit="1" customWidth="1"/>
    <col min="6" max="6" width="9.3828125" style="42" bestFit="1" customWidth="1"/>
    <col min="7" max="7" width="9.3828125" style="42" customWidth="1"/>
    <col min="9" max="9" width="11.07421875" style="39"/>
  </cols>
  <sheetData>
    <row r="1" spans="1:10" x14ac:dyDescent="0.4">
      <c r="A1" t="s">
        <v>47</v>
      </c>
      <c r="B1" t="s">
        <v>48</v>
      </c>
      <c r="C1" s="39" t="s">
        <v>49</v>
      </c>
      <c r="D1" s="39" t="s">
        <v>50</v>
      </c>
      <c r="E1" s="39" t="s">
        <v>51</v>
      </c>
      <c r="F1" s="42" t="s">
        <v>52</v>
      </c>
      <c r="G1" s="42" t="s">
        <v>53</v>
      </c>
      <c r="H1" s="39" t="s">
        <v>54</v>
      </c>
      <c r="I1" s="39" t="s">
        <v>46</v>
      </c>
      <c r="J1" s="39">
        <f>H114/G114</f>
        <v>0.58089914818914379</v>
      </c>
    </row>
    <row r="2" spans="1:10" x14ac:dyDescent="0.4">
      <c r="A2" s="43">
        <v>44113</v>
      </c>
      <c r="B2" s="36">
        <v>0.53151620370370367</v>
      </c>
      <c r="C2" s="39">
        <v>320678</v>
      </c>
      <c r="D2" s="39">
        <v>5.2166689999999996</v>
      </c>
      <c r="E2" s="44">
        <f>A2+B2</f>
        <v>44113.5315162037</v>
      </c>
      <c r="F2" s="42">
        <v>0</v>
      </c>
      <c r="G2" s="42">
        <v>0</v>
      </c>
      <c r="H2" s="39">
        <f>D2-D$2</f>
        <v>0</v>
      </c>
    </row>
    <row r="3" spans="1:10" x14ac:dyDescent="0.4">
      <c r="A3" s="43">
        <v>44113</v>
      </c>
      <c r="B3" s="36">
        <v>0.53165509259259258</v>
      </c>
      <c r="C3" s="39">
        <v>320679</v>
      </c>
      <c r="D3" s="39">
        <v>5.2166860000000002</v>
      </c>
      <c r="E3" s="44">
        <f t="shared" ref="E3:E66" si="0">A3+B3</f>
        <v>44113.531655092593</v>
      </c>
      <c r="F3" s="42">
        <f>E3-E2</f>
        <v>1.3888889225199819E-4</v>
      </c>
      <c r="G3" s="42">
        <f>G2+F3</f>
        <v>1.3888889225199819E-4</v>
      </c>
      <c r="H3" s="39">
        <f t="shared" ref="H3:H41" si="1">D3-D$2</f>
        <v>1.7000000000599869E-5</v>
      </c>
      <c r="I3" s="39">
        <f>H3/G3</f>
        <v>0.12239999704047816</v>
      </c>
    </row>
    <row r="4" spans="1:10" x14ac:dyDescent="0.4">
      <c r="A4" s="43">
        <v>44113</v>
      </c>
      <c r="B4" s="36">
        <v>0.53172453703703704</v>
      </c>
      <c r="C4" s="39">
        <v>320680</v>
      </c>
      <c r="D4" s="39">
        <v>5.2167019999999997</v>
      </c>
      <c r="E4" s="44">
        <f t="shared" si="0"/>
        <v>44113.531724537039</v>
      </c>
      <c r="F4" s="42">
        <f t="shared" ref="F4:F67" si="2">E4-E3</f>
        <v>6.9444446125999093E-5</v>
      </c>
      <c r="G4" s="42">
        <f>G3+F4</f>
        <v>2.0833333837799728E-4</v>
      </c>
      <c r="H4" s="39">
        <f t="shared" si="1"/>
        <v>3.3000000000171781E-5</v>
      </c>
      <c r="I4" s="39">
        <f t="shared" ref="I4:I67" si="3">H4/G4</f>
        <v>0.15839999616526576</v>
      </c>
    </row>
    <row r="5" spans="1:10" x14ac:dyDescent="0.4">
      <c r="A5" s="43">
        <v>44113</v>
      </c>
      <c r="B5" s="36">
        <v>0.53188657407407403</v>
      </c>
      <c r="C5" s="39">
        <v>320681</v>
      </c>
      <c r="D5" s="39">
        <v>5.2167180000000002</v>
      </c>
      <c r="E5" s="44">
        <f t="shared" si="0"/>
        <v>44113.531886574077</v>
      </c>
      <c r="F5" s="42">
        <f t="shared" si="2"/>
        <v>1.6203703853534535E-4</v>
      </c>
      <c r="G5" s="42">
        <f>G4+F5</f>
        <v>3.7037037691334262E-4</v>
      </c>
      <c r="H5" s="39">
        <f t="shared" si="1"/>
        <v>4.9000000000631871E-5</v>
      </c>
      <c r="I5" s="39">
        <f t="shared" si="3"/>
        <v>0.13229999766449096</v>
      </c>
    </row>
    <row r="6" spans="1:10" x14ac:dyDescent="0.4">
      <c r="A6" s="43">
        <v>44113</v>
      </c>
      <c r="B6" s="36">
        <v>0.53206018518518516</v>
      </c>
      <c r="C6" s="39">
        <v>320682</v>
      </c>
      <c r="D6" s="39">
        <v>5.2167339999999998</v>
      </c>
      <c r="E6" s="44">
        <f t="shared" si="0"/>
        <v>44113.532060185185</v>
      </c>
      <c r="F6" s="42">
        <f t="shared" si="2"/>
        <v>1.7361110803904012E-4</v>
      </c>
      <c r="G6" s="42">
        <f>G5+F6</f>
        <v>5.4398148495238274E-4</v>
      </c>
      <c r="H6" s="39">
        <f t="shared" si="1"/>
        <v>6.5000000000203784E-5</v>
      </c>
      <c r="I6" s="39">
        <f t="shared" si="3"/>
        <v>0.11948936094009438</v>
      </c>
    </row>
    <row r="7" spans="1:10" x14ac:dyDescent="0.4">
      <c r="A7" s="43">
        <v>44113</v>
      </c>
      <c r="B7" s="36">
        <v>0.53221064814814811</v>
      </c>
      <c r="C7" s="39">
        <v>320683</v>
      </c>
      <c r="D7" s="39">
        <v>5.2167510000000004</v>
      </c>
      <c r="E7" s="44">
        <f t="shared" si="0"/>
        <v>44113.532210648147</v>
      </c>
      <c r="F7" s="42">
        <f t="shared" si="2"/>
        <v>1.5046296175569296E-4</v>
      </c>
      <c r="G7" s="42">
        <f>G6+F7</f>
        <v>6.944444467080757E-4</v>
      </c>
      <c r="H7" s="39">
        <f t="shared" si="1"/>
        <v>8.2000000000803652E-5</v>
      </c>
      <c r="I7" s="39">
        <f t="shared" si="3"/>
        <v>0.11807999961626027</v>
      </c>
    </row>
    <row r="8" spans="1:10" x14ac:dyDescent="0.4">
      <c r="A8" s="43">
        <v>44113</v>
      </c>
      <c r="B8" s="36">
        <v>0.5323148148148148</v>
      </c>
      <c r="C8" s="39">
        <v>320684</v>
      </c>
      <c r="D8" s="39">
        <v>5.2167669999999999</v>
      </c>
      <c r="E8" s="44">
        <f t="shared" si="0"/>
        <v>44113.532314814816</v>
      </c>
      <c r="F8" s="42">
        <f t="shared" si="2"/>
        <v>1.0416666918899864E-4</v>
      </c>
      <c r="G8" s="42">
        <f>G7+F8</f>
        <v>7.9861111589707434E-4</v>
      </c>
      <c r="H8" s="39">
        <f t="shared" si="1"/>
        <v>9.8000000000375564E-5</v>
      </c>
      <c r="I8" s="39">
        <f t="shared" si="3"/>
        <v>0.12271304274332927</v>
      </c>
    </row>
    <row r="9" spans="1:10" x14ac:dyDescent="0.4">
      <c r="A9" s="43">
        <v>44113</v>
      </c>
      <c r="B9" s="36">
        <v>0.53260416666666666</v>
      </c>
      <c r="C9" s="39">
        <v>320686</v>
      </c>
      <c r="D9" s="39">
        <v>5.216799</v>
      </c>
      <c r="E9" s="44">
        <f t="shared" si="0"/>
        <v>44113.532604166663</v>
      </c>
      <c r="F9" s="42">
        <f t="shared" si="2"/>
        <v>2.8935184673173353E-4</v>
      </c>
      <c r="G9" s="42">
        <f>G8+F9</f>
        <v>1.0879629626288079E-3</v>
      </c>
      <c r="H9" s="39">
        <f t="shared" si="1"/>
        <v>1.3000000000040757E-4</v>
      </c>
      <c r="I9" s="39">
        <f t="shared" si="3"/>
        <v>0.11948936173920204</v>
      </c>
    </row>
    <row r="10" spans="1:10" x14ac:dyDescent="0.4">
      <c r="A10" s="43">
        <v>44113</v>
      </c>
      <c r="B10" s="36">
        <v>0.53277777777777779</v>
      </c>
      <c r="C10" s="39">
        <v>320689</v>
      </c>
      <c r="D10" s="39">
        <v>5.2168479999999997</v>
      </c>
      <c r="E10" s="44">
        <f t="shared" si="0"/>
        <v>44113.532777777778</v>
      </c>
      <c r="F10" s="42">
        <f t="shared" si="2"/>
        <v>1.7361111531499773E-4</v>
      </c>
      <c r="G10" s="42">
        <f>G9+F10</f>
        <v>1.2615740779438056E-3</v>
      </c>
      <c r="H10" s="39">
        <f t="shared" si="1"/>
        <v>1.7900000000015126E-4</v>
      </c>
      <c r="I10" s="39">
        <f t="shared" si="3"/>
        <v>0.14188623809701048</v>
      </c>
    </row>
    <row r="11" spans="1:10" x14ac:dyDescent="0.4">
      <c r="A11" s="43">
        <v>44113</v>
      </c>
      <c r="B11" s="36">
        <v>0.53295138888888893</v>
      </c>
      <c r="C11" s="39">
        <v>320693</v>
      </c>
      <c r="D11" s="39">
        <v>5.2169129999999999</v>
      </c>
      <c r="E11" s="44">
        <f t="shared" si="0"/>
        <v>44113.532951388886</v>
      </c>
      <c r="F11" s="42">
        <f t="shared" si="2"/>
        <v>1.7361110803904012E-4</v>
      </c>
      <c r="G11" s="42">
        <f>G10+F11</f>
        <v>1.4351851859828457E-3</v>
      </c>
      <c r="H11" s="39">
        <f t="shared" si="1"/>
        <v>2.4400000000035504E-4</v>
      </c>
      <c r="I11" s="39">
        <f t="shared" si="3"/>
        <v>0.17001290313156248</v>
      </c>
    </row>
    <row r="12" spans="1:10" x14ac:dyDescent="0.4">
      <c r="A12" s="43">
        <v>44113</v>
      </c>
      <c r="B12" s="36">
        <v>0.53311342592592592</v>
      </c>
      <c r="C12" s="39">
        <v>320695</v>
      </c>
      <c r="D12" s="39">
        <v>5.2169460000000001</v>
      </c>
      <c r="E12" s="44">
        <f t="shared" si="0"/>
        <v>44113.533113425925</v>
      </c>
      <c r="F12" s="42">
        <f t="shared" si="2"/>
        <v>1.6203703853534535E-4</v>
      </c>
      <c r="G12" s="42">
        <f>G11+F12</f>
        <v>1.5972222245181911E-3</v>
      </c>
      <c r="H12" s="39">
        <f t="shared" si="1"/>
        <v>2.7700000000052682E-4</v>
      </c>
      <c r="I12" s="39">
        <f t="shared" si="3"/>
        <v>0.17342608670755572</v>
      </c>
    </row>
    <row r="13" spans="1:10" x14ac:dyDescent="0.4">
      <c r="A13" s="43">
        <v>44113</v>
      </c>
      <c r="B13" s="36">
        <v>0.53324074074074079</v>
      </c>
      <c r="C13" s="39">
        <v>320698</v>
      </c>
      <c r="D13" s="39">
        <v>5.2169949999999998</v>
      </c>
      <c r="E13" s="44">
        <f t="shared" si="0"/>
        <v>44113.53324074074</v>
      </c>
      <c r="F13" s="42">
        <f t="shared" si="2"/>
        <v>1.273148154723458E-4</v>
      </c>
      <c r="G13" s="42">
        <f>G12+F13</f>
        <v>1.7245370399905369E-3</v>
      </c>
      <c r="H13" s="39">
        <f t="shared" si="1"/>
        <v>3.2600000000027052E-4</v>
      </c>
      <c r="I13" s="39">
        <f t="shared" si="3"/>
        <v>0.18903624128714533</v>
      </c>
    </row>
    <row r="14" spans="1:10" x14ac:dyDescent="0.4">
      <c r="A14" s="43">
        <v>44113</v>
      </c>
      <c r="B14" s="36">
        <v>0.53339120370370374</v>
      </c>
      <c r="C14" s="39">
        <v>320700</v>
      </c>
      <c r="D14" s="39">
        <v>5.2170269999999999</v>
      </c>
      <c r="E14" s="44">
        <f t="shared" si="0"/>
        <v>44113.533391203702</v>
      </c>
      <c r="F14" s="42">
        <f t="shared" si="2"/>
        <v>1.5046296175569296E-4</v>
      </c>
      <c r="G14" s="42">
        <f>G13+F14</f>
        <v>1.8750000017462298E-3</v>
      </c>
      <c r="H14" s="39">
        <f t="shared" si="1"/>
        <v>3.5800000000030252E-4</v>
      </c>
      <c r="I14" s="39">
        <f t="shared" si="3"/>
        <v>0.19093333315567415</v>
      </c>
    </row>
    <row r="15" spans="1:10" x14ac:dyDescent="0.4">
      <c r="A15" s="43">
        <v>44113</v>
      </c>
      <c r="B15" s="36">
        <v>0.53355324074074073</v>
      </c>
      <c r="C15" s="39">
        <v>320703</v>
      </c>
      <c r="D15" s="39">
        <v>5.2170759999999996</v>
      </c>
      <c r="E15" s="44">
        <f t="shared" si="0"/>
        <v>44113.533553240741</v>
      </c>
      <c r="F15" s="42">
        <f t="shared" si="2"/>
        <v>1.6203703853534535E-4</v>
      </c>
      <c r="G15" s="42">
        <f>G14+F15</f>
        <v>2.0370370402815752E-3</v>
      </c>
      <c r="H15" s="39">
        <f t="shared" si="1"/>
        <v>4.0700000000004621E-4</v>
      </c>
      <c r="I15" s="39">
        <f t="shared" si="3"/>
        <v>0.19979999968178658</v>
      </c>
    </row>
    <row r="16" spans="1:10" x14ac:dyDescent="0.4">
      <c r="A16" s="43">
        <v>44113</v>
      </c>
      <c r="B16" s="36">
        <v>0.53405092592592596</v>
      </c>
      <c r="C16" s="39">
        <v>320709</v>
      </c>
      <c r="D16" s="39">
        <v>5.217174</v>
      </c>
      <c r="E16" s="44">
        <f t="shared" si="0"/>
        <v>44113.534050925926</v>
      </c>
      <c r="F16" s="42">
        <f t="shared" si="2"/>
        <v>4.9768518510973081E-4</v>
      </c>
      <c r="G16" s="42">
        <f>G15+F16</f>
        <v>2.534722225391306E-3</v>
      </c>
      <c r="H16" s="39">
        <f t="shared" si="1"/>
        <v>5.0500000000042178E-4</v>
      </c>
      <c r="I16" s="39">
        <f t="shared" si="3"/>
        <v>0.19923287646340054</v>
      </c>
    </row>
    <row r="17" spans="1:9" x14ac:dyDescent="0.4">
      <c r="A17" s="43">
        <v>44113</v>
      </c>
      <c r="B17" s="36">
        <v>0.53439814814814812</v>
      </c>
      <c r="C17" s="39">
        <v>320724</v>
      </c>
      <c r="D17" s="39">
        <v>5.2174180000000003</v>
      </c>
      <c r="E17" s="44">
        <f t="shared" si="0"/>
        <v>44113.534398148149</v>
      </c>
      <c r="F17" s="42">
        <f t="shared" si="2"/>
        <v>3.4722222335403785E-4</v>
      </c>
      <c r="G17" s="42">
        <f>G16+F17</f>
        <v>2.8819444487453438E-3</v>
      </c>
      <c r="H17" s="39">
        <f t="shared" si="1"/>
        <v>7.4900000000077682E-4</v>
      </c>
      <c r="I17" s="39">
        <f t="shared" si="3"/>
        <v>0.25989397551602855</v>
      </c>
    </row>
    <row r="18" spans="1:9" x14ac:dyDescent="0.4">
      <c r="A18" s="43">
        <v>44113</v>
      </c>
      <c r="B18" s="36">
        <v>0.53475694444444444</v>
      </c>
      <c r="C18" s="39">
        <v>320735</v>
      </c>
      <c r="D18" s="39">
        <v>5.2175969999999996</v>
      </c>
      <c r="E18" s="44">
        <f t="shared" si="0"/>
        <v>44113.534756944442</v>
      </c>
      <c r="F18" s="42">
        <f t="shared" si="2"/>
        <v>3.5879629285773262E-4</v>
      </c>
      <c r="G18" s="42">
        <f>G17+F18</f>
        <v>3.2407407416030765E-3</v>
      </c>
      <c r="H18" s="39">
        <f t="shared" si="1"/>
        <v>9.280000000000399E-4</v>
      </c>
      <c r="I18" s="39">
        <f t="shared" si="3"/>
        <v>0.28635428563810139</v>
      </c>
    </row>
    <row r="19" spans="1:9" x14ac:dyDescent="0.4">
      <c r="A19" s="43">
        <v>44113</v>
      </c>
      <c r="B19" s="36">
        <v>0.53511574074074075</v>
      </c>
      <c r="C19" s="39">
        <v>320762</v>
      </c>
      <c r="D19" s="39">
        <v>5.2180359999999997</v>
      </c>
      <c r="E19" s="44">
        <f t="shared" si="0"/>
        <v>44113.535115740742</v>
      </c>
      <c r="F19" s="42">
        <f t="shared" si="2"/>
        <v>3.5879630013369024E-4</v>
      </c>
      <c r="G19" s="42">
        <f>G18+F19</f>
        <v>3.5995370417367667E-3</v>
      </c>
      <c r="H19" s="39">
        <f t="shared" si="1"/>
        <v>1.3670000000001181E-3</v>
      </c>
      <c r="I19" s="39">
        <f t="shared" si="3"/>
        <v>0.37977106059743293</v>
      </c>
    </row>
    <row r="20" spans="1:9" x14ac:dyDescent="0.4">
      <c r="A20" s="43">
        <v>44113</v>
      </c>
      <c r="B20" s="36">
        <v>0.53547453703703707</v>
      </c>
      <c r="C20" s="39">
        <v>320769</v>
      </c>
      <c r="D20" s="39">
        <v>5.2181499999999996</v>
      </c>
      <c r="E20" s="44">
        <f t="shared" si="0"/>
        <v>44113.535474537035</v>
      </c>
      <c r="F20" s="42">
        <f t="shared" si="2"/>
        <v>3.5879629285773262E-4</v>
      </c>
      <c r="G20" s="42">
        <f>G19+F20</f>
        <v>3.9583333345944993E-3</v>
      </c>
      <c r="H20" s="39">
        <f t="shared" si="1"/>
        <v>1.4810000000000656E-3</v>
      </c>
      <c r="I20" s="39">
        <f t="shared" si="3"/>
        <v>0.37414736830186196</v>
      </c>
    </row>
    <row r="21" spans="1:9" x14ac:dyDescent="0.4">
      <c r="A21" s="43">
        <v>44113</v>
      </c>
      <c r="B21" s="36">
        <v>0.53583333333333327</v>
      </c>
      <c r="C21" s="39">
        <v>320808</v>
      </c>
      <c r="D21" s="39">
        <v>5.2187840000000003</v>
      </c>
      <c r="E21" s="44">
        <f t="shared" si="0"/>
        <v>44113.535833333335</v>
      </c>
      <c r="F21" s="42">
        <f t="shared" si="2"/>
        <v>3.5879630013369024E-4</v>
      </c>
      <c r="G21" s="42">
        <f>G20+F21</f>
        <v>4.3171296347281896E-3</v>
      </c>
      <c r="H21" s="39">
        <f t="shared" si="1"/>
        <v>2.1150000000007552E-3</v>
      </c>
      <c r="I21" s="39">
        <f t="shared" si="3"/>
        <v>0.4899088466065758</v>
      </c>
    </row>
    <row r="22" spans="1:9" x14ac:dyDescent="0.4">
      <c r="A22" s="43">
        <v>44113</v>
      </c>
      <c r="B22" s="36">
        <v>0.53618055555555555</v>
      </c>
      <c r="C22" s="39">
        <v>320833</v>
      </c>
      <c r="D22" s="39">
        <v>5.2191910000000004</v>
      </c>
      <c r="E22" s="44">
        <f t="shared" si="0"/>
        <v>44113.536180555559</v>
      </c>
      <c r="F22" s="42">
        <f t="shared" si="2"/>
        <v>3.4722222335403785E-4</v>
      </c>
      <c r="G22" s="42">
        <f>G21+F22</f>
        <v>4.6643518580822274E-3</v>
      </c>
      <c r="H22" s="39">
        <f t="shared" si="1"/>
        <v>2.5220000000008014E-3</v>
      </c>
      <c r="I22" s="39">
        <f t="shared" si="3"/>
        <v>0.54069677347148826</v>
      </c>
    </row>
    <row r="23" spans="1:9" x14ac:dyDescent="0.4">
      <c r="A23" s="43">
        <v>44113</v>
      </c>
      <c r="B23" s="36">
        <v>0.53688657407407414</v>
      </c>
      <c r="C23" s="39">
        <v>320897</v>
      </c>
      <c r="D23" s="39">
        <v>5.2202320000000002</v>
      </c>
      <c r="E23" s="44">
        <f t="shared" si="0"/>
        <v>44113.536886574075</v>
      </c>
      <c r="F23" s="42">
        <f t="shared" si="2"/>
        <v>7.0601851621177047E-4</v>
      </c>
      <c r="G23" s="42">
        <f>G22+F23</f>
        <v>5.3703703742939979E-3</v>
      </c>
      <c r="H23" s="39">
        <f t="shared" si="1"/>
        <v>3.563000000000649E-3</v>
      </c>
      <c r="I23" s="39">
        <f t="shared" si="3"/>
        <v>0.66345517192918924</v>
      </c>
    </row>
    <row r="24" spans="1:9" x14ac:dyDescent="0.4">
      <c r="A24" s="43">
        <v>44113</v>
      </c>
      <c r="B24" s="36">
        <v>0.53762731481481485</v>
      </c>
      <c r="C24" s="39">
        <v>320926</v>
      </c>
      <c r="D24" s="39">
        <v>5.2207039999999996</v>
      </c>
      <c r="E24" s="44">
        <f t="shared" si="0"/>
        <v>44113.537627314814</v>
      </c>
      <c r="F24" s="42">
        <f t="shared" si="2"/>
        <v>7.4074073927477002E-4</v>
      </c>
      <c r="G24" s="42">
        <f>G23+F24</f>
        <v>6.1111111135687679E-3</v>
      </c>
      <c r="H24" s="39">
        <f t="shared" si="1"/>
        <v>4.0350000000000108E-3</v>
      </c>
      <c r="I24" s="39">
        <f t="shared" si="3"/>
        <v>0.66027272700719242</v>
      </c>
    </row>
    <row r="25" spans="1:9" x14ac:dyDescent="0.4">
      <c r="A25" s="43">
        <v>44113</v>
      </c>
      <c r="B25" s="36">
        <v>0.53833333333333333</v>
      </c>
      <c r="C25" s="39">
        <v>320966</v>
      </c>
      <c r="D25" s="39">
        <v>5.2213539999999998</v>
      </c>
      <c r="E25" s="44">
        <f t="shared" si="0"/>
        <v>44113.53833333333</v>
      </c>
      <c r="F25" s="42">
        <f t="shared" si="2"/>
        <v>7.0601851621177047E-4</v>
      </c>
      <c r="G25" s="42">
        <f>G24+F25</f>
        <v>6.8171296297805384E-3</v>
      </c>
      <c r="H25" s="39">
        <f t="shared" si="1"/>
        <v>4.6850000000002723E-3</v>
      </c>
      <c r="I25" s="39">
        <f t="shared" si="3"/>
        <v>0.68723938877939383</v>
      </c>
    </row>
    <row r="26" spans="1:9" x14ac:dyDescent="0.4">
      <c r="A26" s="43">
        <v>44113</v>
      </c>
      <c r="B26" s="36">
        <v>0.53902777777777777</v>
      </c>
      <c r="C26" s="39">
        <v>321012</v>
      </c>
      <c r="D26" s="39">
        <v>5.2221029999999997</v>
      </c>
      <c r="E26" s="44">
        <f t="shared" si="0"/>
        <v>44113.539027777777</v>
      </c>
      <c r="F26" s="42">
        <f t="shared" si="2"/>
        <v>6.944444467080757E-4</v>
      </c>
      <c r="G26" s="42">
        <f>G25+F26</f>
        <v>7.5115740764886141E-3</v>
      </c>
      <c r="H26" s="39">
        <f t="shared" si="1"/>
        <v>5.4340000000001609E-3</v>
      </c>
      <c r="I26" s="39">
        <f t="shared" si="3"/>
        <v>0.72341694892002673</v>
      </c>
    </row>
    <row r="27" spans="1:9" x14ac:dyDescent="0.4">
      <c r="A27" s="43">
        <v>44113</v>
      </c>
      <c r="B27" s="36">
        <v>0.5397453703703704</v>
      </c>
      <c r="C27" s="39">
        <v>321108</v>
      </c>
      <c r="D27" s="39">
        <v>5.2236640000000003</v>
      </c>
      <c r="E27" s="44">
        <f t="shared" si="0"/>
        <v>44113.53974537037</v>
      </c>
      <c r="F27" s="42">
        <f t="shared" si="2"/>
        <v>7.1759259299142286E-4</v>
      </c>
      <c r="G27" s="42">
        <f>G26+F27</f>
        <v>8.2291666694800369E-3</v>
      </c>
      <c r="H27" s="39">
        <f t="shared" si="1"/>
        <v>6.9950000000007506E-3</v>
      </c>
      <c r="I27" s="39">
        <f t="shared" si="3"/>
        <v>0.85002531616518251</v>
      </c>
    </row>
    <row r="28" spans="1:9" x14ac:dyDescent="0.4">
      <c r="A28" s="43">
        <v>44113</v>
      </c>
      <c r="B28" s="36">
        <v>0.54043981481481485</v>
      </c>
      <c r="C28" s="39">
        <v>321205</v>
      </c>
      <c r="D28" s="39">
        <v>5.2252419999999997</v>
      </c>
      <c r="E28" s="44">
        <f t="shared" si="0"/>
        <v>44113.540439814817</v>
      </c>
      <c r="F28" s="42">
        <f t="shared" si="2"/>
        <v>6.944444467080757E-4</v>
      </c>
      <c r="G28" s="42">
        <f>G27+F28</f>
        <v>8.9236111161881126E-3</v>
      </c>
      <c r="H28" s="39">
        <f t="shared" si="1"/>
        <v>8.5730000000001638E-3</v>
      </c>
      <c r="I28" s="39">
        <f t="shared" si="3"/>
        <v>0.96070972707989111</v>
      </c>
    </row>
    <row r="29" spans="1:9" x14ac:dyDescent="0.4">
      <c r="A29" s="43">
        <v>44113</v>
      </c>
      <c r="B29" s="36">
        <v>0.54114583333333333</v>
      </c>
      <c r="C29" s="39">
        <v>321248</v>
      </c>
      <c r="D29" s="39">
        <v>5.2259419999999999</v>
      </c>
      <c r="E29" s="44">
        <f t="shared" si="0"/>
        <v>44113.541145833333</v>
      </c>
      <c r="F29" s="42">
        <f t="shared" si="2"/>
        <v>7.0601851621177047E-4</v>
      </c>
      <c r="G29" s="42">
        <f>G28+F29</f>
        <v>9.6296296323998831E-3</v>
      </c>
      <c r="H29" s="39">
        <f t="shared" si="1"/>
        <v>9.2730000000003088E-3</v>
      </c>
      <c r="I29" s="39">
        <f t="shared" si="3"/>
        <v>0.96296538433839063</v>
      </c>
    </row>
    <row r="30" spans="1:9" x14ac:dyDescent="0.4">
      <c r="A30" s="43">
        <v>44113</v>
      </c>
      <c r="B30" s="36">
        <v>0.54192129629629626</v>
      </c>
      <c r="C30" s="39">
        <v>321270</v>
      </c>
      <c r="D30" s="39">
        <v>5.2263000000000002</v>
      </c>
      <c r="E30" s="44">
        <f t="shared" si="0"/>
        <v>44113.541921296295</v>
      </c>
      <c r="F30" s="42">
        <f t="shared" si="2"/>
        <v>7.7546296233776957E-4</v>
      </c>
      <c r="G30" s="42">
        <f>G29+F30</f>
        <v>1.0405092594737653E-2</v>
      </c>
      <c r="H30" s="39">
        <f t="shared" si="1"/>
        <v>9.6310000000006113E-3</v>
      </c>
      <c r="I30" s="39">
        <f t="shared" si="3"/>
        <v>0.92560444919745</v>
      </c>
    </row>
    <row r="31" spans="1:9" x14ac:dyDescent="0.4">
      <c r="A31" s="43">
        <v>44113</v>
      </c>
      <c r="B31" s="36">
        <v>0.54266203703703708</v>
      </c>
      <c r="C31" s="39">
        <v>321280</v>
      </c>
      <c r="D31" s="39">
        <v>5.2264619999999997</v>
      </c>
      <c r="E31" s="44">
        <f t="shared" si="0"/>
        <v>44113.542662037034</v>
      </c>
      <c r="F31" s="42">
        <f t="shared" si="2"/>
        <v>7.4074073927477002E-4</v>
      </c>
      <c r="G31" s="42">
        <f>G30+F31</f>
        <v>1.1145833334012423E-2</v>
      </c>
      <c r="H31" s="39">
        <f t="shared" si="1"/>
        <v>9.7930000000001627E-3</v>
      </c>
      <c r="I31" s="39">
        <f t="shared" si="3"/>
        <v>0.87862429901190264</v>
      </c>
    </row>
    <row r="32" spans="1:9" x14ac:dyDescent="0.4">
      <c r="A32" s="43">
        <v>44113</v>
      </c>
      <c r="B32" s="36">
        <v>0.54341435185185183</v>
      </c>
      <c r="C32" s="39">
        <v>321303</v>
      </c>
      <c r="D32" s="39">
        <v>5.2268369999999997</v>
      </c>
      <c r="E32" s="44">
        <f t="shared" si="0"/>
        <v>44113.543414351851</v>
      </c>
      <c r="F32" s="42">
        <f t="shared" si="2"/>
        <v>7.5231481605442241E-4</v>
      </c>
      <c r="G32" s="42">
        <f>G31+F32</f>
        <v>1.1898148150066845E-2</v>
      </c>
      <c r="H32" s="39">
        <f t="shared" si="1"/>
        <v>1.0168000000000177E-2</v>
      </c>
      <c r="I32" s="39">
        <f t="shared" si="3"/>
        <v>0.85458677029021968</v>
      </c>
    </row>
    <row r="33" spans="1:9" x14ac:dyDescent="0.4">
      <c r="A33" s="43">
        <v>44113</v>
      </c>
      <c r="B33" s="36">
        <v>0.54415509259259254</v>
      </c>
      <c r="C33" s="39">
        <v>321344</v>
      </c>
      <c r="D33" s="39">
        <v>5.2275039999999997</v>
      </c>
      <c r="E33" s="44">
        <f t="shared" si="0"/>
        <v>44113.54415509259</v>
      </c>
      <c r="F33" s="42">
        <f t="shared" si="2"/>
        <v>7.4074073927477002E-4</v>
      </c>
      <c r="G33" s="42">
        <f>G32+F33</f>
        <v>1.2638888889341615E-2</v>
      </c>
      <c r="H33" s="39">
        <f t="shared" si="1"/>
        <v>1.083500000000015E-2</v>
      </c>
      <c r="I33" s="39">
        <f t="shared" si="3"/>
        <v>0.85727472524402948</v>
      </c>
    </row>
    <row r="34" spans="1:9" x14ac:dyDescent="0.4">
      <c r="A34" s="43">
        <v>44113</v>
      </c>
      <c r="B34" s="36">
        <v>0.54762731481481486</v>
      </c>
      <c r="C34" s="39">
        <v>321498</v>
      </c>
      <c r="D34" s="39">
        <v>5.2300089999999999</v>
      </c>
      <c r="E34" s="44">
        <f t="shared" si="0"/>
        <v>44113.547627314816</v>
      </c>
      <c r="F34" s="42">
        <f t="shared" si="2"/>
        <v>3.4722222262644209E-3</v>
      </c>
      <c r="G34" s="42">
        <f>G33+F34</f>
        <v>1.6111111115606036E-2</v>
      </c>
      <c r="H34" s="39">
        <f t="shared" si="1"/>
        <v>1.3340000000000352E-2</v>
      </c>
      <c r="I34" s="39">
        <f t="shared" si="3"/>
        <v>0.82799999976901373</v>
      </c>
    </row>
    <row r="35" spans="1:9" x14ac:dyDescent="0.4">
      <c r="A35" s="43">
        <v>44113</v>
      </c>
      <c r="B35" s="36">
        <v>0.55112268518518526</v>
      </c>
      <c r="C35" s="39">
        <v>321561</v>
      </c>
      <c r="D35" s="39">
        <v>5.2310340000000002</v>
      </c>
      <c r="E35" s="44">
        <f t="shared" si="0"/>
        <v>44113.551122685189</v>
      </c>
      <c r="F35" s="42">
        <f t="shared" si="2"/>
        <v>3.4953703725477681E-3</v>
      </c>
      <c r="G35" s="42">
        <f>G34+F35</f>
        <v>1.9606481488153804E-2</v>
      </c>
      <c r="H35" s="39">
        <f t="shared" si="1"/>
        <v>1.4365000000000627E-2</v>
      </c>
      <c r="I35" s="39">
        <f t="shared" si="3"/>
        <v>0.7326658793256674</v>
      </c>
    </row>
    <row r="36" spans="1:9" x14ac:dyDescent="0.4">
      <c r="A36" s="43">
        <v>44113</v>
      </c>
      <c r="B36" s="36">
        <v>0.55465277777777777</v>
      </c>
      <c r="C36" s="39">
        <v>321674</v>
      </c>
      <c r="D36" s="39">
        <v>5.2328720000000004</v>
      </c>
      <c r="E36" s="44">
        <f t="shared" si="0"/>
        <v>44113.554652777777</v>
      </c>
      <c r="F36" s="42">
        <f t="shared" si="2"/>
        <v>3.53009258833481E-3</v>
      </c>
      <c r="G36" s="42">
        <f>G35+F36</f>
        <v>2.3136574076488614E-2</v>
      </c>
      <c r="H36" s="39">
        <f t="shared" si="1"/>
        <v>1.6203000000000856E-2</v>
      </c>
      <c r="I36" s="39">
        <f t="shared" si="3"/>
        <v>0.70031975980689132</v>
      </c>
    </row>
    <row r="37" spans="1:9" x14ac:dyDescent="0.4">
      <c r="A37" s="43">
        <v>44113</v>
      </c>
      <c r="B37" s="36">
        <v>0.55814814814814817</v>
      </c>
      <c r="C37" s="39">
        <v>321723</v>
      </c>
      <c r="D37" s="39">
        <v>5.2336689999999999</v>
      </c>
      <c r="E37" s="44">
        <f t="shared" si="0"/>
        <v>44113.558148148149</v>
      </c>
      <c r="F37" s="42">
        <f t="shared" si="2"/>
        <v>3.4953703725477681E-3</v>
      </c>
      <c r="G37" s="42">
        <f>G36+F37</f>
        <v>2.6631944449036382E-2</v>
      </c>
      <c r="H37" s="39">
        <f t="shared" si="1"/>
        <v>1.7000000000000348E-2</v>
      </c>
      <c r="I37" s="39">
        <f t="shared" si="3"/>
        <v>0.63833116025500924</v>
      </c>
    </row>
    <row r="38" spans="1:9" x14ac:dyDescent="0.4">
      <c r="A38" s="43">
        <v>44113</v>
      </c>
      <c r="B38" s="36">
        <v>0.56162037037037038</v>
      </c>
      <c r="C38" s="39">
        <v>321834</v>
      </c>
      <c r="D38" s="39">
        <v>5.2354750000000001</v>
      </c>
      <c r="E38" s="44">
        <f t="shared" si="0"/>
        <v>44113.561620370368</v>
      </c>
      <c r="F38" s="42">
        <f t="shared" si="2"/>
        <v>3.4722222189884633E-3</v>
      </c>
      <c r="G38" s="42">
        <f>G37+F38</f>
        <v>3.0104166668024845E-2</v>
      </c>
      <c r="H38" s="39">
        <f t="shared" si="1"/>
        <v>1.8806000000000545E-2</v>
      </c>
      <c r="I38" s="39">
        <f t="shared" si="3"/>
        <v>0.62469757782650548</v>
      </c>
    </row>
    <row r="39" spans="1:9" x14ac:dyDescent="0.4">
      <c r="A39" s="43">
        <v>44113</v>
      </c>
      <c r="B39" s="36">
        <v>0.56513888888888886</v>
      </c>
      <c r="C39" s="39">
        <v>321889</v>
      </c>
      <c r="D39" s="39">
        <v>5.23637</v>
      </c>
      <c r="E39" s="44">
        <f t="shared" si="0"/>
        <v>44113.565138888887</v>
      </c>
      <c r="F39" s="42">
        <f t="shared" si="2"/>
        <v>3.5185185188311152E-3</v>
      </c>
      <c r="G39" s="42">
        <f>G38+F39</f>
        <v>3.3622685186855961E-2</v>
      </c>
      <c r="H39" s="39">
        <f t="shared" si="1"/>
        <v>1.9701000000000413E-2</v>
      </c>
      <c r="I39" s="39">
        <f t="shared" si="3"/>
        <v>0.5859436832755428</v>
      </c>
    </row>
    <row r="40" spans="1:9" x14ac:dyDescent="0.4">
      <c r="A40" s="43">
        <v>44113</v>
      </c>
      <c r="B40" s="36">
        <v>0.73034722222222215</v>
      </c>
      <c r="C40" s="39">
        <v>322124</v>
      </c>
      <c r="D40" s="39">
        <v>5.2401920000000004</v>
      </c>
      <c r="E40" s="44">
        <f t="shared" si="0"/>
        <v>44113.730347222219</v>
      </c>
      <c r="F40" s="42">
        <v>0</v>
      </c>
      <c r="G40" s="42">
        <f>G39+F40</f>
        <v>3.3622685186855961E-2</v>
      </c>
      <c r="H40" s="39">
        <f t="shared" si="1"/>
        <v>2.3523000000000849E-2</v>
      </c>
      <c r="I40" s="39">
        <f t="shared" si="3"/>
        <v>0.69961693628195532</v>
      </c>
    </row>
    <row r="41" spans="1:9" x14ac:dyDescent="0.4">
      <c r="A41" s="43">
        <v>44113</v>
      </c>
      <c r="B41" s="36">
        <v>0.73050925925925936</v>
      </c>
      <c r="C41" s="39">
        <v>322125</v>
      </c>
      <c r="D41" s="39">
        <v>5.2402090000000001</v>
      </c>
      <c r="E41" s="44">
        <f t="shared" si="0"/>
        <v>44113.730509259258</v>
      </c>
      <c r="F41" s="42">
        <f t="shared" si="2"/>
        <v>1.6203703853534535E-4</v>
      </c>
      <c r="G41" s="42">
        <f>G40+F41</f>
        <v>3.3784722225391306E-2</v>
      </c>
      <c r="H41" s="39">
        <f t="shared" si="1"/>
        <v>2.354000000000056E-2</v>
      </c>
      <c r="I41" s="39">
        <f t="shared" si="3"/>
        <v>0.69676464536117444</v>
      </c>
    </row>
    <row r="42" spans="1:9" x14ac:dyDescent="0.4">
      <c r="A42" s="43">
        <v>44113</v>
      </c>
      <c r="B42" s="36">
        <v>0.73069444444444442</v>
      </c>
      <c r="C42" s="39">
        <v>322126</v>
      </c>
      <c r="D42" s="39">
        <v>5.2402249999999997</v>
      </c>
      <c r="E42" s="44">
        <f t="shared" si="0"/>
        <v>44113.730694444443</v>
      </c>
      <c r="F42" s="42">
        <f t="shared" si="2"/>
        <v>1.8518518481869251E-4</v>
      </c>
      <c r="G42" s="42">
        <f>G41+F42</f>
        <v>3.3969907410209998E-2</v>
      </c>
      <c r="H42" s="39">
        <f t="shared" ref="H42:H95" si="4">D42-D$2</f>
        <v>2.3556000000000132E-2</v>
      </c>
      <c r="I42" s="39">
        <f t="shared" si="3"/>
        <v>0.69343727421877333</v>
      </c>
    </row>
    <row r="43" spans="1:9" x14ac:dyDescent="0.4">
      <c r="A43" s="43">
        <v>44113</v>
      </c>
      <c r="B43" s="36">
        <v>0.7308217592592593</v>
      </c>
      <c r="C43" s="39">
        <v>322127</v>
      </c>
      <c r="D43" s="39">
        <v>5.2402410000000001</v>
      </c>
      <c r="E43" s="44">
        <f t="shared" si="0"/>
        <v>44113.730821759258</v>
      </c>
      <c r="F43" s="42">
        <f t="shared" si="2"/>
        <v>1.273148154723458E-4</v>
      </c>
      <c r="G43" s="42">
        <f>G42+F43</f>
        <v>3.4097222225682344E-2</v>
      </c>
      <c r="H43" s="39">
        <f t="shared" si="4"/>
        <v>2.3572000000000592E-2</v>
      </c>
      <c r="I43" s="39">
        <f t="shared" si="3"/>
        <v>0.69131731153882514</v>
      </c>
    </row>
    <row r="44" spans="1:9" x14ac:dyDescent="0.4">
      <c r="A44" s="43">
        <v>44113</v>
      </c>
      <c r="B44" s="36">
        <v>0.73091435185185183</v>
      </c>
      <c r="C44" s="39">
        <v>322128</v>
      </c>
      <c r="D44" s="39">
        <v>5.2402569999999997</v>
      </c>
      <c r="E44" s="44">
        <f t="shared" si="0"/>
        <v>44113.730914351851</v>
      </c>
      <c r="F44" s="42">
        <f t="shared" si="2"/>
        <v>9.2592592409346253E-5</v>
      </c>
      <c r="G44" s="42">
        <f>G43+F44</f>
        <v>3.4189814818091691E-2</v>
      </c>
      <c r="H44" s="39">
        <f t="shared" si="4"/>
        <v>2.3588000000000164E-2</v>
      </c>
      <c r="I44" s="39">
        <f t="shared" si="3"/>
        <v>0.68991306696164001</v>
      </c>
    </row>
    <row r="45" spans="1:9" x14ac:dyDescent="0.4">
      <c r="A45" s="43">
        <v>44113</v>
      </c>
      <c r="B45" s="36">
        <v>0.73103009259259266</v>
      </c>
      <c r="C45" s="39">
        <v>322130</v>
      </c>
      <c r="D45" s="39">
        <v>5.2402899999999999</v>
      </c>
      <c r="E45" s="44">
        <f t="shared" si="0"/>
        <v>44113.731030092589</v>
      </c>
      <c r="F45" s="42">
        <f t="shared" si="2"/>
        <v>1.1574073869269341E-4</v>
      </c>
      <c r="G45" s="42">
        <f>G44+F45</f>
        <v>3.4305555556784384E-2</v>
      </c>
      <c r="H45" s="39">
        <f t="shared" si="4"/>
        <v>2.3621000000000336E-2</v>
      </c>
      <c r="I45" s="39">
        <f t="shared" si="3"/>
        <v>0.68854736839639863</v>
      </c>
    </row>
    <row r="46" spans="1:9" x14ac:dyDescent="0.4">
      <c r="A46" s="43">
        <v>44113</v>
      </c>
      <c r="B46" s="36">
        <v>0.73111111111111116</v>
      </c>
      <c r="C46" s="39">
        <v>322131</v>
      </c>
      <c r="D46" s="39">
        <v>5.2403060000000004</v>
      </c>
      <c r="E46" s="44">
        <f t="shared" si="0"/>
        <v>44113.731111111112</v>
      </c>
      <c r="F46" s="42">
        <f t="shared" si="2"/>
        <v>8.101852290565148E-5</v>
      </c>
      <c r="G46" s="42">
        <f>G45+F46</f>
        <v>3.4386574079690035E-2</v>
      </c>
      <c r="H46" s="39">
        <f t="shared" si="4"/>
        <v>2.3637000000000796E-2</v>
      </c>
      <c r="I46" s="39">
        <f t="shared" si="3"/>
        <v>0.68739037349933818</v>
      </c>
    </row>
    <row r="47" spans="1:9" x14ac:dyDescent="0.4">
      <c r="A47" s="43">
        <v>44113</v>
      </c>
      <c r="B47" s="36">
        <v>0.73125000000000007</v>
      </c>
      <c r="C47" s="39">
        <v>322132</v>
      </c>
      <c r="D47" s="39">
        <v>5.2403230000000001</v>
      </c>
      <c r="E47" s="44">
        <f t="shared" si="0"/>
        <v>44113.731249999997</v>
      </c>
      <c r="F47" s="42">
        <f t="shared" si="2"/>
        <v>1.3888888497604057E-4</v>
      </c>
      <c r="G47" s="42">
        <f>G46+F47</f>
        <v>3.4525462964666076E-2</v>
      </c>
      <c r="H47" s="39">
        <f t="shared" si="4"/>
        <v>2.3654000000000508E-2</v>
      </c>
      <c r="I47" s="39">
        <f t="shared" si="3"/>
        <v>0.6851175326514346</v>
      </c>
    </row>
    <row r="48" spans="1:9" x14ac:dyDescent="0.4">
      <c r="A48" s="43">
        <v>44113</v>
      </c>
      <c r="B48" s="36">
        <v>0.73140046296296291</v>
      </c>
      <c r="C48" s="39">
        <v>322134</v>
      </c>
      <c r="D48" s="39">
        <v>5.2403550000000001</v>
      </c>
      <c r="E48" s="44">
        <f t="shared" si="0"/>
        <v>44113.731400462966</v>
      </c>
      <c r="F48" s="42">
        <f t="shared" si="2"/>
        <v>1.5046296903165057E-4</v>
      </c>
      <c r="G48" s="42">
        <f>G47+F48</f>
        <v>3.4675925933697727E-2</v>
      </c>
      <c r="H48" s="39">
        <f t="shared" si="4"/>
        <v>2.368600000000054E-2</v>
      </c>
      <c r="I48" s="39">
        <f t="shared" si="3"/>
        <v>0.68306755658924501</v>
      </c>
    </row>
    <row r="49" spans="1:9" x14ac:dyDescent="0.4">
      <c r="A49" s="43">
        <v>44113</v>
      </c>
      <c r="B49" s="36">
        <v>0.73153935185185182</v>
      </c>
      <c r="C49" s="39">
        <v>322137</v>
      </c>
      <c r="D49" s="39">
        <v>5.2404039999999998</v>
      </c>
      <c r="E49" s="44">
        <f t="shared" si="0"/>
        <v>44113.731539351851</v>
      </c>
      <c r="F49" s="42">
        <f t="shared" si="2"/>
        <v>1.3888888497604057E-4</v>
      </c>
      <c r="G49" s="42">
        <f>G48+F49</f>
        <v>3.4814814818673767E-2</v>
      </c>
      <c r="H49" s="39">
        <f t="shared" si="4"/>
        <v>2.3735000000000284E-2</v>
      </c>
      <c r="I49" s="39">
        <f t="shared" si="3"/>
        <v>0.68174999992444141</v>
      </c>
    </row>
    <row r="50" spans="1:9" x14ac:dyDescent="0.4">
      <c r="A50" s="43">
        <v>44113</v>
      </c>
      <c r="B50" s="36">
        <v>0.73182870370370379</v>
      </c>
      <c r="C50" s="39">
        <v>322138</v>
      </c>
      <c r="D50" s="39">
        <v>5.2404200000000003</v>
      </c>
      <c r="E50" s="44">
        <f t="shared" si="0"/>
        <v>44113.731828703705</v>
      </c>
      <c r="F50" s="42">
        <f t="shared" si="2"/>
        <v>2.8935185400769114E-4</v>
      </c>
      <c r="G50" s="42">
        <f>G49+F50</f>
        <v>3.5104166672681458E-2</v>
      </c>
      <c r="H50" s="39">
        <f t="shared" si="4"/>
        <v>2.3751000000000744E-2</v>
      </c>
      <c r="I50" s="39">
        <f t="shared" si="3"/>
        <v>0.67658635003246204</v>
      </c>
    </row>
    <row r="51" spans="1:9" x14ac:dyDescent="0.4">
      <c r="A51" s="43">
        <v>44113</v>
      </c>
      <c r="B51" s="36">
        <v>0.7319675925925927</v>
      </c>
      <c r="C51" s="39">
        <v>322140</v>
      </c>
      <c r="D51" s="39">
        <v>5.2404529999999996</v>
      </c>
      <c r="E51" s="44">
        <f t="shared" si="0"/>
        <v>44113.73196759259</v>
      </c>
      <c r="F51" s="42">
        <f t="shared" si="2"/>
        <v>1.3888888497604057E-4</v>
      </c>
      <c r="G51" s="42">
        <f>G50+F51</f>
        <v>3.5243055557657499E-2</v>
      </c>
      <c r="H51" s="39">
        <f t="shared" si="4"/>
        <v>2.3784000000000027E-2</v>
      </c>
      <c r="I51" s="39">
        <f t="shared" si="3"/>
        <v>0.6748563546395544</v>
      </c>
    </row>
    <row r="52" spans="1:9" x14ac:dyDescent="0.4">
      <c r="A52" s="43">
        <v>44113</v>
      </c>
      <c r="B52" s="36">
        <v>0.73214120370370372</v>
      </c>
      <c r="C52" s="39">
        <v>322142</v>
      </c>
      <c r="D52" s="39">
        <v>5.2404849999999996</v>
      </c>
      <c r="E52" s="44">
        <f t="shared" si="0"/>
        <v>44113.732141203705</v>
      </c>
      <c r="F52" s="42">
        <f t="shared" si="2"/>
        <v>1.7361111531499773E-4</v>
      </c>
      <c r="G52" s="42">
        <f>G51+F52</f>
        <v>3.5416666672972497E-2</v>
      </c>
      <c r="H52" s="39">
        <f t="shared" si="4"/>
        <v>2.3816000000000059E-2</v>
      </c>
      <c r="I52" s="39">
        <f t="shared" si="3"/>
        <v>0.67245176458615608</v>
      </c>
    </row>
    <row r="53" spans="1:9" x14ac:dyDescent="0.4">
      <c r="A53" s="43">
        <v>44113</v>
      </c>
      <c r="B53" s="36">
        <v>0.73229166666666667</v>
      </c>
      <c r="C53" s="39">
        <v>322146</v>
      </c>
      <c r="D53" s="39">
        <v>5.2405499999999998</v>
      </c>
      <c r="E53" s="44">
        <f t="shared" si="0"/>
        <v>44113.732291666667</v>
      </c>
      <c r="F53" s="42">
        <f t="shared" si="2"/>
        <v>1.5046296175569296E-4</v>
      </c>
      <c r="G53" s="42">
        <f>G52+F53</f>
        <v>3.556712963472819E-2</v>
      </c>
      <c r="H53" s="39">
        <f t="shared" si="4"/>
        <v>2.3881000000000263E-2</v>
      </c>
      <c r="I53" s="39">
        <f t="shared" si="3"/>
        <v>0.67143455896656212</v>
      </c>
    </row>
    <row r="54" spans="1:9" x14ac:dyDescent="0.4">
      <c r="A54" s="43">
        <v>44113</v>
      </c>
      <c r="B54" s="36">
        <v>0.73265046296296299</v>
      </c>
      <c r="C54" s="39">
        <v>322156</v>
      </c>
      <c r="D54" s="39">
        <v>5.2407130000000004</v>
      </c>
      <c r="E54" s="44">
        <f t="shared" si="0"/>
        <v>44113.73265046296</v>
      </c>
      <c r="F54" s="42">
        <f t="shared" si="2"/>
        <v>3.5879629285773262E-4</v>
      </c>
      <c r="G54" s="42">
        <f>G53+F54</f>
        <v>3.5925925927585922E-2</v>
      </c>
      <c r="H54" s="39">
        <f t="shared" si="4"/>
        <v>2.4044000000000842E-2</v>
      </c>
      <c r="I54" s="39">
        <f t="shared" si="3"/>
        <v>0.66926597935054255</v>
      </c>
    </row>
    <row r="55" spans="1:9" x14ac:dyDescent="0.4">
      <c r="A55" s="43">
        <v>44113</v>
      </c>
      <c r="B55" s="36">
        <v>0.73299768518518515</v>
      </c>
      <c r="C55" s="39">
        <v>322170</v>
      </c>
      <c r="D55" s="39">
        <v>5.2409410000000003</v>
      </c>
      <c r="E55" s="44">
        <f t="shared" si="0"/>
        <v>44113.732997685183</v>
      </c>
      <c r="F55" s="42">
        <f t="shared" si="2"/>
        <v>3.4722222335403785E-4</v>
      </c>
      <c r="G55" s="42">
        <f>G54+F55</f>
        <v>3.627314815093996E-2</v>
      </c>
      <c r="H55" s="39">
        <f t="shared" si="4"/>
        <v>2.4272000000000737E-2</v>
      </c>
      <c r="I55" s="39">
        <f t="shared" si="3"/>
        <v>0.66914511800850596</v>
      </c>
    </row>
    <row r="56" spans="1:9" x14ac:dyDescent="0.4">
      <c r="A56" s="43">
        <v>44113</v>
      </c>
      <c r="B56" s="36">
        <v>0.73340277777777774</v>
      </c>
      <c r="C56" s="39">
        <v>322184</v>
      </c>
      <c r="D56" s="39">
        <v>5.241168</v>
      </c>
      <c r="E56" s="44">
        <f t="shared" si="0"/>
        <v>44113.733402777776</v>
      </c>
      <c r="F56" s="42">
        <f t="shared" si="2"/>
        <v>4.0509259270038456E-4</v>
      </c>
      <c r="G56" s="42">
        <f>G55+F56</f>
        <v>3.6678240743640345E-2</v>
      </c>
      <c r="H56" s="39">
        <f t="shared" si="4"/>
        <v>2.4499000000000493E-2</v>
      </c>
      <c r="I56" s="39">
        <f t="shared" si="3"/>
        <v>0.66794370458589636</v>
      </c>
    </row>
    <row r="57" spans="1:9" x14ac:dyDescent="0.4">
      <c r="A57" s="43">
        <v>44113</v>
      </c>
      <c r="B57" s="36">
        <v>0.73378472222222213</v>
      </c>
      <c r="C57" s="39">
        <v>322210</v>
      </c>
      <c r="D57" s="39">
        <v>5.2415909999999997</v>
      </c>
      <c r="E57" s="44">
        <f t="shared" si="0"/>
        <v>44113.733784722222</v>
      </c>
      <c r="F57" s="42">
        <f t="shared" si="2"/>
        <v>3.819444464170374E-4</v>
      </c>
      <c r="G57" s="42">
        <f>G56+F57</f>
        <v>3.7060185190057382E-2</v>
      </c>
      <c r="H57" s="39">
        <f t="shared" si="4"/>
        <v>2.4922000000000111E-2</v>
      </c>
      <c r="I57" s="39">
        <f t="shared" si="3"/>
        <v>0.67247370384663541</v>
      </c>
    </row>
    <row r="58" spans="1:9" x14ac:dyDescent="0.4">
      <c r="A58" s="43">
        <v>44113</v>
      </c>
      <c r="B58" s="36">
        <v>0.73413194444444441</v>
      </c>
      <c r="C58" s="39">
        <v>322225</v>
      </c>
      <c r="D58" s="39">
        <v>5.241835</v>
      </c>
      <c r="E58" s="44">
        <f t="shared" si="0"/>
        <v>44113.734131944446</v>
      </c>
      <c r="F58" s="42">
        <f t="shared" si="2"/>
        <v>3.4722222335403785E-4</v>
      </c>
      <c r="G58" s="42">
        <f>G57+F58</f>
        <v>3.740740741341142E-2</v>
      </c>
      <c r="H58" s="39">
        <f t="shared" si="4"/>
        <v>2.5166000000000466E-2</v>
      </c>
      <c r="I58" s="39">
        <f t="shared" si="3"/>
        <v>0.67275445533757772</v>
      </c>
    </row>
    <row r="59" spans="1:9" x14ac:dyDescent="0.4">
      <c r="A59" s="43">
        <v>44113</v>
      </c>
      <c r="B59" s="36">
        <v>0.73449074074074072</v>
      </c>
      <c r="C59" s="39">
        <v>322236</v>
      </c>
      <c r="D59" s="39">
        <v>5.2420140000000002</v>
      </c>
      <c r="E59" s="44">
        <f t="shared" si="0"/>
        <v>44113.734490740739</v>
      </c>
      <c r="F59" s="42">
        <f t="shared" si="2"/>
        <v>3.5879629285773262E-4</v>
      </c>
      <c r="G59" s="42">
        <f>G58+F59</f>
        <v>3.7766203706269152E-2</v>
      </c>
      <c r="H59" s="39">
        <f t="shared" si="4"/>
        <v>2.5345000000000617E-2</v>
      </c>
      <c r="I59" s="39">
        <f t="shared" si="3"/>
        <v>0.67110266621247328</v>
      </c>
    </row>
    <row r="60" spans="1:9" x14ac:dyDescent="0.4">
      <c r="A60" s="43">
        <v>44113</v>
      </c>
      <c r="B60" s="36">
        <v>0.73486111111111108</v>
      </c>
      <c r="C60" s="39">
        <v>322245</v>
      </c>
      <c r="D60" s="39">
        <v>5.2421610000000003</v>
      </c>
      <c r="E60" s="44">
        <f t="shared" si="0"/>
        <v>44113.734861111108</v>
      </c>
      <c r="F60" s="42">
        <f t="shared" si="2"/>
        <v>3.7037036963738501E-4</v>
      </c>
      <c r="G60" s="42">
        <f>G59+F60</f>
        <v>3.8136574075906537E-2</v>
      </c>
      <c r="H60" s="39">
        <f t="shared" si="4"/>
        <v>2.5492000000000736E-2</v>
      </c>
      <c r="I60" s="39">
        <f t="shared" si="3"/>
        <v>0.66843969647776424</v>
      </c>
    </row>
    <row r="61" spans="1:9" x14ac:dyDescent="0.4">
      <c r="A61" s="43">
        <v>44113</v>
      </c>
      <c r="B61" s="36">
        <v>0.73556712962962967</v>
      </c>
      <c r="C61" s="39">
        <v>322287</v>
      </c>
      <c r="D61" s="39">
        <v>5.2428439999999998</v>
      </c>
      <c r="E61" s="44">
        <f t="shared" si="0"/>
        <v>44113.735567129632</v>
      </c>
      <c r="F61" s="42">
        <f t="shared" si="2"/>
        <v>7.0601852348772809E-4</v>
      </c>
      <c r="G61" s="42">
        <f>G60+F61</f>
        <v>3.8842592599394266E-2</v>
      </c>
      <c r="H61" s="39">
        <f t="shared" si="4"/>
        <v>2.6175000000000281E-2</v>
      </c>
      <c r="I61" s="39">
        <f t="shared" si="3"/>
        <v>0.67387365900000373</v>
      </c>
    </row>
    <row r="62" spans="1:9" x14ac:dyDescent="0.4">
      <c r="A62" s="43">
        <v>44113</v>
      </c>
      <c r="B62" s="36">
        <v>0.736261574074074</v>
      </c>
      <c r="C62" s="39">
        <v>322379</v>
      </c>
      <c r="D62" s="39">
        <v>5.2443400000000002</v>
      </c>
      <c r="E62" s="44">
        <f t="shared" si="0"/>
        <v>44113.736261574071</v>
      </c>
      <c r="F62" s="42">
        <f t="shared" si="2"/>
        <v>6.9444443943211809E-4</v>
      </c>
      <c r="G62" s="42">
        <f>G61+F62</f>
        <v>3.9537037038826384E-2</v>
      </c>
      <c r="H62" s="39">
        <f t="shared" si="4"/>
        <v>2.7671000000000667E-2</v>
      </c>
      <c r="I62" s="39">
        <f t="shared" si="3"/>
        <v>0.69987540980440788</v>
      </c>
    </row>
    <row r="63" spans="1:9" x14ac:dyDescent="0.4">
      <c r="A63" s="43">
        <v>44113</v>
      </c>
      <c r="B63" s="36">
        <v>0.73696759259259259</v>
      </c>
      <c r="C63" s="39">
        <v>322426</v>
      </c>
      <c r="D63" s="39">
        <v>5.2451049999999997</v>
      </c>
      <c r="E63" s="44">
        <f t="shared" si="0"/>
        <v>44113.736967592595</v>
      </c>
      <c r="F63" s="42">
        <f t="shared" si="2"/>
        <v>7.0601852348772809E-4</v>
      </c>
      <c r="G63" s="42">
        <f>G62+F63</f>
        <v>4.0243055562314112E-2</v>
      </c>
      <c r="H63" s="39">
        <f t="shared" si="4"/>
        <v>2.8436000000000128E-2</v>
      </c>
      <c r="I63" s="39">
        <f t="shared" si="3"/>
        <v>0.70660638469582859</v>
      </c>
    </row>
    <row r="64" spans="1:9" x14ac:dyDescent="0.4">
      <c r="A64" s="43">
        <v>44113</v>
      </c>
      <c r="B64" s="36">
        <v>0.73766203703703714</v>
      </c>
      <c r="C64" s="39">
        <v>322522</v>
      </c>
      <c r="D64" s="39">
        <v>5.2466670000000004</v>
      </c>
      <c r="E64" s="44">
        <f t="shared" si="0"/>
        <v>44113.737662037034</v>
      </c>
      <c r="F64" s="42">
        <f t="shared" si="2"/>
        <v>6.9444443943211809E-4</v>
      </c>
      <c r="G64" s="42">
        <f>G63+F64</f>
        <v>4.093750000174623E-2</v>
      </c>
      <c r="H64" s="39">
        <f t="shared" si="4"/>
        <v>2.9998000000000857E-2</v>
      </c>
      <c r="I64" s="39">
        <f t="shared" si="3"/>
        <v>0.73277557248784764</v>
      </c>
    </row>
    <row r="65" spans="1:9" x14ac:dyDescent="0.4">
      <c r="A65" s="43">
        <v>44113</v>
      </c>
      <c r="B65" s="36">
        <v>0.73836805555555562</v>
      </c>
      <c r="C65" s="39">
        <v>322588</v>
      </c>
      <c r="D65" s="39">
        <v>5.2477400000000003</v>
      </c>
      <c r="E65" s="44">
        <f t="shared" si="0"/>
        <v>44113.738368055558</v>
      </c>
      <c r="F65" s="42">
        <f t="shared" si="2"/>
        <v>7.0601852348772809E-4</v>
      </c>
      <c r="G65" s="42">
        <f>G64+F65</f>
        <v>4.1643518525233958E-2</v>
      </c>
      <c r="H65" s="39">
        <f t="shared" si="4"/>
        <v>3.1071000000000737E-2</v>
      </c>
      <c r="I65" s="39">
        <f t="shared" si="3"/>
        <v>0.74611851016318931</v>
      </c>
    </row>
    <row r="66" spans="1:9" x14ac:dyDescent="0.4">
      <c r="A66" s="43">
        <v>44113</v>
      </c>
      <c r="B66" s="36">
        <v>0.73907407407407411</v>
      </c>
      <c r="C66" s="39">
        <v>322706</v>
      </c>
      <c r="D66" s="39">
        <v>5.2496600000000004</v>
      </c>
      <c r="E66" s="44">
        <f t="shared" si="0"/>
        <v>44113.739074074074</v>
      </c>
      <c r="F66" s="42">
        <f t="shared" si="2"/>
        <v>7.0601851621177047E-4</v>
      </c>
      <c r="G66" s="42">
        <f>G65+F66</f>
        <v>4.2349537041445728E-2</v>
      </c>
      <c r="H66" s="39">
        <f t="shared" si="4"/>
        <v>3.2991000000000881E-2</v>
      </c>
      <c r="I66" s="39">
        <f t="shared" si="3"/>
        <v>0.77901678046005474</v>
      </c>
    </row>
    <row r="67" spans="1:9" x14ac:dyDescent="0.4">
      <c r="A67" s="43">
        <v>44113</v>
      </c>
      <c r="B67" s="36">
        <v>0.73976851851851855</v>
      </c>
      <c r="C67" s="39">
        <v>322859</v>
      </c>
      <c r="D67" s="39">
        <v>5.2521490000000002</v>
      </c>
      <c r="E67" s="44">
        <f t="shared" ref="E67:E114" si="5">A67+B67</f>
        <v>44113.739768518521</v>
      </c>
      <c r="F67" s="42">
        <f t="shared" si="2"/>
        <v>6.944444467080757E-4</v>
      </c>
      <c r="G67" s="42">
        <f>G66+F67</f>
        <v>4.3043981488153804E-2</v>
      </c>
      <c r="H67" s="39">
        <f t="shared" si="4"/>
        <v>3.5480000000000622E-2</v>
      </c>
      <c r="I67" s="39">
        <f t="shared" si="3"/>
        <v>0.82427319159044621</v>
      </c>
    </row>
    <row r="68" spans="1:9" x14ac:dyDescent="0.4">
      <c r="A68" s="43">
        <v>44113</v>
      </c>
      <c r="B68" s="36">
        <v>0.74047453703703703</v>
      </c>
      <c r="C68" s="39">
        <v>322905</v>
      </c>
      <c r="D68" s="39">
        <v>5.2528969999999999</v>
      </c>
      <c r="E68" s="44">
        <f t="shared" si="5"/>
        <v>44113.740474537037</v>
      </c>
      <c r="F68" s="42">
        <f t="shared" ref="F68:F114" si="6">E68-E67</f>
        <v>7.0601851621177047E-4</v>
      </c>
      <c r="G68" s="42">
        <f>G67+F68</f>
        <v>4.3750000004365575E-2</v>
      </c>
      <c r="H68" s="39">
        <f t="shared" si="4"/>
        <v>3.6228000000000371E-2</v>
      </c>
      <c r="I68" s="39">
        <f t="shared" ref="I68:I114" si="7">H68/G68</f>
        <v>0.82806857134595147</v>
      </c>
    </row>
    <row r="69" spans="1:9" x14ac:dyDescent="0.4">
      <c r="A69" s="43">
        <v>44113</v>
      </c>
      <c r="B69" s="36">
        <v>0.74118055555555562</v>
      </c>
      <c r="C69" s="39">
        <v>322923</v>
      </c>
      <c r="D69" s="39">
        <v>5.25319</v>
      </c>
      <c r="E69" s="44">
        <f t="shared" si="5"/>
        <v>44113.741180555553</v>
      </c>
      <c r="F69" s="42">
        <f t="shared" si="6"/>
        <v>7.0601851621177047E-4</v>
      </c>
      <c r="G69" s="42">
        <f>G68+F69</f>
        <v>4.4456018520577345E-2</v>
      </c>
      <c r="H69" s="39">
        <f t="shared" si="4"/>
        <v>3.652100000000047E-2</v>
      </c>
      <c r="I69" s="39">
        <f t="shared" si="7"/>
        <v>0.82150856543970541</v>
      </c>
    </row>
    <row r="70" spans="1:9" x14ac:dyDescent="0.4">
      <c r="A70" s="43">
        <v>44113</v>
      </c>
      <c r="B70" s="36">
        <v>0.7418865740740741</v>
      </c>
      <c r="C70" s="39">
        <v>322968</v>
      </c>
      <c r="D70" s="39">
        <v>5.2539220000000002</v>
      </c>
      <c r="E70" s="44">
        <f t="shared" si="5"/>
        <v>44113.741886574076</v>
      </c>
      <c r="F70" s="42">
        <f t="shared" si="6"/>
        <v>7.0601852348772809E-4</v>
      </c>
      <c r="G70" s="42">
        <f>G69+F70</f>
        <v>4.5162037044065073E-2</v>
      </c>
      <c r="H70" s="39">
        <f t="shared" si="4"/>
        <v>3.7253000000000647E-2</v>
      </c>
      <c r="I70" s="39">
        <f t="shared" si="7"/>
        <v>0.82487421822121321</v>
      </c>
    </row>
    <row r="71" spans="1:9" x14ac:dyDescent="0.4">
      <c r="A71" s="43">
        <v>44113</v>
      </c>
      <c r="B71" s="36">
        <v>0.74259259259259258</v>
      </c>
      <c r="C71" s="39">
        <v>323072</v>
      </c>
      <c r="D71" s="39">
        <v>5.2556139999999996</v>
      </c>
      <c r="E71" s="44">
        <f t="shared" si="5"/>
        <v>44113.742592592593</v>
      </c>
      <c r="F71" s="42">
        <f t="shared" si="6"/>
        <v>7.0601851621177047E-4</v>
      </c>
      <c r="G71" s="42">
        <f>G70+F71</f>
        <v>4.5868055560276844E-2</v>
      </c>
      <c r="H71" s="39">
        <f t="shared" si="4"/>
        <v>3.8945000000000007E-2</v>
      </c>
      <c r="I71" s="39">
        <f t="shared" si="7"/>
        <v>0.84906585911018173</v>
      </c>
    </row>
    <row r="72" spans="1:9" x14ac:dyDescent="0.4">
      <c r="A72" s="43">
        <v>44113</v>
      </c>
      <c r="B72" s="36">
        <v>0.74606481481481479</v>
      </c>
      <c r="C72" s="39">
        <v>323329</v>
      </c>
      <c r="D72" s="39">
        <v>5.2597950000000004</v>
      </c>
      <c r="E72" s="44">
        <f t="shared" si="5"/>
        <v>44113.746064814812</v>
      </c>
      <c r="F72" s="42">
        <f t="shared" si="6"/>
        <v>3.4722222189884633E-3</v>
      </c>
      <c r="G72" s="42">
        <f>G71+F72</f>
        <v>4.9340277779265307E-2</v>
      </c>
      <c r="H72" s="39">
        <f t="shared" si="4"/>
        <v>4.3126000000000886E-2</v>
      </c>
      <c r="I72" s="39">
        <f t="shared" si="7"/>
        <v>0.87405263896029584</v>
      </c>
    </row>
    <row r="73" spans="1:9" x14ac:dyDescent="0.4">
      <c r="A73" s="43">
        <v>44113</v>
      </c>
      <c r="B73" s="36">
        <v>0.749537037037037</v>
      </c>
      <c r="C73" s="39">
        <v>323490</v>
      </c>
      <c r="D73" s="39">
        <v>5.2624139999999997</v>
      </c>
      <c r="E73" s="44">
        <f t="shared" si="5"/>
        <v>44113.749537037038</v>
      </c>
      <c r="F73" s="42">
        <f t="shared" si="6"/>
        <v>3.4722222262644209E-3</v>
      </c>
      <c r="G73" s="42">
        <f>G72+F73</f>
        <v>5.2812500005529728E-2</v>
      </c>
      <c r="H73" s="39">
        <f t="shared" si="4"/>
        <v>4.5745000000000147E-2</v>
      </c>
      <c r="I73" s="39">
        <f t="shared" si="7"/>
        <v>0.86617751470220916</v>
      </c>
    </row>
    <row r="74" spans="1:9" x14ac:dyDescent="0.4">
      <c r="A74" s="43">
        <v>44113</v>
      </c>
      <c r="B74" s="36">
        <v>0.75315972222222216</v>
      </c>
      <c r="C74" s="39">
        <v>323663</v>
      </c>
      <c r="D74" s="39">
        <v>5.2652279999999996</v>
      </c>
      <c r="E74" s="44">
        <f t="shared" si="5"/>
        <v>44113.753159722219</v>
      </c>
      <c r="F74" s="42">
        <f t="shared" si="6"/>
        <v>3.6226851807441562E-3</v>
      </c>
      <c r="G74" s="42">
        <f>G73+F74</f>
        <v>5.6435185186273884E-2</v>
      </c>
      <c r="H74" s="39">
        <f t="shared" si="4"/>
        <v>4.8559000000000019E-2</v>
      </c>
      <c r="I74" s="39">
        <f t="shared" si="7"/>
        <v>0.86043839210809392</v>
      </c>
    </row>
    <row r="75" spans="1:9" x14ac:dyDescent="0.4">
      <c r="A75" s="43">
        <v>44113</v>
      </c>
      <c r="B75" s="36">
        <v>0.75673611111111105</v>
      </c>
      <c r="C75" s="39">
        <v>323737</v>
      </c>
      <c r="D75" s="39">
        <v>5.266432</v>
      </c>
      <c r="E75" s="44">
        <f t="shared" si="5"/>
        <v>44113.756736111114</v>
      </c>
      <c r="F75" s="42">
        <f t="shared" si="6"/>
        <v>3.5763888954534195E-3</v>
      </c>
      <c r="G75" s="42">
        <f>G74+F75</f>
        <v>6.0011574081727304E-2</v>
      </c>
      <c r="H75" s="39">
        <f t="shared" si="4"/>
        <v>4.9763000000000446E-2</v>
      </c>
      <c r="I75" s="39">
        <f t="shared" si="7"/>
        <v>0.82922337501479726</v>
      </c>
    </row>
    <row r="76" spans="1:9" x14ac:dyDescent="0.4">
      <c r="A76" s="43">
        <v>44113</v>
      </c>
      <c r="B76" s="36">
        <v>0.76023148148148145</v>
      </c>
      <c r="C76" s="39">
        <v>323849</v>
      </c>
      <c r="D76" s="39">
        <v>5.2682539999999998</v>
      </c>
      <c r="E76" s="44">
        <f t="shared" si="5"/>
        <v>44113.760231481479</v>
      </c>
      <c r="F76" s="42">
        <f t="shared" si="6"/>
        <v>3.4953703652718104E-3</v>
      </c>
      <c r="G76" s="42">
        <f>G75+F76</f>
        <v>6.3506944446999114E-2</v>
      </c>
      <c r="H76" s="39">
        <f t="shared" si="4"/>
        <v>5.1585000000000214E-2</v>
      </c>
      <c r="I76" s="39">
        <f t="shared" si="7"/>
        <v>0.81227337339543115</v>
      </c>
    </row>
    <row r="77" spans="1:9" x14ac:dyDescent="0.4">
      <c r="A77" s="43">
        <v>44113</v>
      </c>
      <c r="B77" s="36">
        <v>0.76370370370370377</v>
      </c>
      <c r="C77" s="39">
        <v>323969</v>
      </c>
      <c r="D77" s="39">
        <v>5.2702059999999999</v>
      </c>
      <c r="E77" s="44">
        <f t="shared" si="5"/>
        <v>44113.763703703706</v>
      </c>
      <c r="F77" s="42">
        <f t="shared" si="6"/>
        <v>3.4722222262644209E-3</v>
      </c>
      <c r="G77" s="42">
        <f>G76+F77</f>
        <v>6.6979166673263535E-2</v>
      </c>
      <c r="H77" s="39">
        <f t="shared" si="4"/>
        <v>5.353700000000039E-2</v>
      </c>
      <c r="I77" s="39">
        <f t="shared" si="7"/>
        <v>0.79930824253403365</v>
      </c>
    </row>
    <row r="78" spans="1:9" x14ac:dyDescent="0.4">
      <c r="A78" s="43">
        <v>44113</v>
      </c>
      <c r="B78" s="36">
        <v>0.76737268518518509</v>
      </c>
      <c r="C78" s="39">
        <v>324152</v>
      </c>
      <c r="D78" s="39">
        <v>5.2731830000000004</v>
      </c>
      <c r="E78" s="44">
        <f t="shared" si="5"/>
        <v>44113.767372685186</v>
      </c>
      <c r="F78" s="42">
        <f t="shared" si="6"/>
        <v>3.6689814805868082E-3</v>
      </c>
      <c r="G78" s="42">
        <f>G77+F78</f>
        <v>7.0648148153850343E-2</v>
      </c>
      <c r="H78" s="39">
        <f t="shared" si="4"/>
        <v>5.6514000000000841E-2</v>
      </c>
      <c r="I78" s="39">
        <f t="shared" si="7"/>
        <v>0.79993604187515865</v>
      </c>
    </row>
    <row r="79" spans="1:9" x14ac:dyDescent="0.4">
      <c r="A79" s="43">
        <v>44113</v>
      </c>
      <c r="B79" s="36">
        <v>0.77086805555555549</v>
      </c>
      <c r="C79" s="39">
        <v>324262</v>
      </c>
      <c r="D79" s="39">
        <v>5.274972</v>
      </c>
      <c r="E79" s="44">
        <f t="shared" si="5"/>
        <v>44113.770868055559</v>
      </c>
      <c r="F79" s="42">
        <f t="shared" si="6"/>
        <v>3.4953703725477681E-3</v>
      </c>
      <c r="G79" s="42">
        <f>G78+F79</f>
        <v>7.4143518526398111E-2</v>
      </c>
      <c r="H79" s="39">
        <f t="shared" si="4"/>
        <v>5.8303000000000438E-2</v>
      </c>
      <c r="I79" s="39">
        <f t="shared" si="7"/>
        <v>0.78635329370351092</v>
      </c>
    </row>
    <row r="80" spans="1:9" x14ac:dyDescent="0.4">
      <c r="A80" s="43">
        <v>44113</v>
      </c>
      <c r="B80" s="36">
        <v>0.77435185185185185</v>
      </c>
      <c r="C80" s="39">
        <v>324387</v>
      </c>
      <c r="D80" s="39">
        <v>5.2770060000000001</v>
      </c>
      <c r="E80" s="44">
        <f t="shared" si="5"/>
        <v>44113.774351851855</v>
      </c>
      <c r="F80" s="42">
        <f t="shared" si="6"/>
        <v>3.4837962957681157E-3</v>
      </c>
      <c r="G80" s="42">
        <f>G79+F80</f>
        <v>7.7627314822166227E-2</v>
      </c>
      <c r="H80" s="39">
        <f t="shared" si="4"/>
        <v>6.0337000000000529E-2</v>
      </c>
      <c r="I80" s="39">
        <f t="shared" si="7"/>
        <v>0.77726506627498981</v>
      </c>
    </row>
    <row r="81" spans="1:9" x14ac:dyDescent="0.4">
      <c r="A81" s="43">
        <v>44113</v>
      </c>
      <c r="B81" s="36">
        <v>0.7778356481481481</v>
      </c>
      <c r="C81" s="39">
        <v>324576</v>
      </c>
      <c r="D81" s="39">
        <v>5.2800799999999999</v>
      </c>
      <c r="E81" s="44">
        <f t="shared" si="5"/>
        <v>44113.77783564815</v>
      </c>
      <c r="F81" s="42">
        <f t="shared" si="6"/>
        <v>3.4837962957681157E-3</v>
      </c>
      <c r="G81" s="42">
        <f>G80+F81</f>
        <v>8.1111111117934342E-2</v>
      </c>
      <c r="H81" s="39">
        <f t="shared" si="4"/>
        <v>6.3411000000000328E-2</v>
      </c>
      <c r="I81" s="39">
        <f t="shared" si="7"/>
        <v>0.78177945198903365</v>
      </c>
    </row>
    <row r="82" spans="1:9" x14ac:dyDescent="0.4">
      <c r="A82" s="43">
        <v>44113</v>
      </c>
      <c r="B82" s="36">
        <v>0.78135416666666668</v>
      </c>
      <c r="C82" s="39">
        <v>324691</v>
      </c>
      <c r="D82" s="39">
        <v>5.2819510000000003</v>
      </c>
      <c r="E82" s="44">
        <f t="shared" si="5"/>
        <v>44113.781354166669</v>
      </c>
      <c r="F82" s="42">
        <f t="shared" si="6"/>
        <v>3.5185185188311152E-3</v>
      </c>
      <c r="G82" s="42">
        <f>G81+F82</f>
        <v>8.4629629636765458E-2</v>
      </c>
      <c r="H82" s="39">
        <f t="shared" si="4"/>
        <v>6.5282000000000728E-2</v>
      </c>
      <c r="I82" s="39">
        <f t="shared" si="7"/>
        <v>0.77138468264831472</v>
      </c>
    </row>
    <row r="83" spans="1:9" x14ac:dyDescent="0.4">
      <c r="A83" s="43">
        <v>44113</v>
      </c>
      <c r="B83" s="36">
        <v>0.79875000000000007</v>
      </c>
      <c r="C83" s="39">
        <v>325247</v>
      </c>
      <c r="D83" s="39">
        <v>5.2909959999999998</v>
      </c>
      <c r="E83" s="44">
        <f t="shared" si="5"/>
        <v>44113.798750000002</v>
      </c>
      <c r="F83" s="42">
        <f t="shared" si="6"/>
        <v>1.7395833332557231E-2</v>
      </c>
      <c r="G83" s="42">
        <f>G82+F83</f>
        <v>0.10202546296932269</v>
      </c>
      <c r="H83" s="39">
        <f t="shared" si="4"/>
        <v>7.4327000000000254E-2</v>
      </c>
      <c r="I83" s="39">
        <f t="shared" si="7"/>
        <v>0.72851421436185115</v>
      </c>
    </row>
    <row r="84" spans="1:9" x14ac:dyDescent="0.4">
      <c r="A84" s="43">
        <v>44113</v>
      </c>
      <c r="B84" s="36">
        <v>0.81614583333333324</v>
      </c>
      <c r="C84" s="39">
        <v>325680</v>
      </c>
      <c r="D84" s="39">
        <v>5.2980400000000003</v>
      </c>
      <c r="E84" s="44">
        <f t="shared" si="5"/>
        <v>44113.816145833334</v>
      </c>
      <c r="F84" s="42">
        <f t="shared" si="6"/>
        <v>1.7395833332557231E-2</v>
      </c>
      <c r="G84" s="42">
        <f>G83+F84</f>
        <v>0.11942129630187992</v>
      </c>
      <c r="H84" s="39">
        <f t="shared" si="4"/>
        <v>8.1371000000000748E-2</v>
      </c>
      <c r="I84" s="39">
        <f t="shared" si="7"/>
        <v>0.68137763129204798</v>
      </c>
    </row>
    <row r="85" spans="1:9" x14ac:dyDescent="0.4">
      <c r="A85" s="43">
        <v>44113</v>
      </c>
      <c r="B85" s="36">
        <v>0.83357638888888885</v>
      </c>
      <c r="C85" s="39">
        <v>325907</v>
      </c>
      <c r="D85" s="39">
        <v>5.3017329999999996</v>
      </c>
      <c r="E85" s="44">
        <f t="shared" si="5"/>
        <v>44113.83357638889</v>
      </c>
      <c r="F85" s="42">
        <f t="shared" si="6"/>
        <v>1.7430555555620231E-2</v>
      </c>
      <c r="G85" s="42">
        <f>G84+F85</f>
        <v>0.13685185185750015</v>
      </c>
      <c r="H85" s="39">
        <f t="shared" si="4"/>
        <v>8.5064000000000028E-2</v>
      </c>
      <c r="I85" s="39">
        <f t="shared" si="7"/>
        <v>0.62157726655080048</v>
      </c>
    </row>
    <row r="86" spans="1:9" x14ac:dyDescent="0.4">
      <c r="A86" s="43">
        <v>44113</v>
      </c>
      <c r="B86" s="36">
        <v>0.85106481481481477</v>
      </c>
      <c r="C86" s="39">
        <v>326084</v>
      </c>
      <c r="D86" s="39">
        <v>5.3046119999999997</v>
      </c>
      <c r="E86" s="44">
        <f t="shared" si="5"/>
        <v>44113.851064814815</v>
      </c>
      <c r="F86" s="42">
        <f t="shared" si="6"/>
        <v>1.7488425924966577E-2</v>
      </c>
      <c r="G86" s="42">
        <f>G85+F86</f>
        <v>0.15434027778246673</v>
      </c>
      <c r="H86" s="39">
        <f t="shared" si="4"/>
        <v>8.7943000000000104E-2</v>
      </c>
      <c r="I86" s="39">
        <f t="shared" si="7"/>
        <v>0.56979941505580567</v>
      </c>
    </row>
    <row r="87" spans="1:9" x14ac:dyDescent="0.4">
      <c r="A87" s="43">
        <v>44113</v>
      </c>
      <c r="B87" s="36">
        <v>0.8684722222222222</v>
      </c>
      <c r="C87" s="39">
        <v>326297</v>
      </c>
      <c r="D87" s="39">
        <v>5.3080769999999999</v>
      </c>
      <c r="E87" s="44">
        <f t="shared" si="5"/>
        <v>44113.868472222224</v>
      </c>
      <c r="F87" s="42">
        <f t="shared" si="6"/>
        <v>1.7407407409336884E-2</v>
      </c>
      <c r="G87" s="42">
        <f>G86+F87</f>
        <v>0.17174768519180361</v>
      </c>
      <c r="H87" s="39">
        <f t="shared" si="4"/>
        <v>9.1408000000000378E-2</v>
      </c>
      <c r="I87" s="39">
        <f t="shared" si="7"/>
        <v>0.53222260258074605</v>
      </c>
    </row>
    <row r="88" spans="1:9" x14ac:dyDescent="0.4">
      <c r="A88" s="43">
        <v>44113</v>
      </c>
      <c r="B88" s="36">
        <v>0.88590277777777782</v>
      </c>
      <c r="C88" s="39">
        <v>326663</v>
      </c>
      <c r="D88" s="39">
        <v>5.3140309999999999</v>
      </c>
      <c r="E88" s="44">
        <f t="shared" si="5"/>
        <v>44113.88590277778</v>
      </c>
      <c r="F88" s="42">
        <f t="shared" si="6"/>
        <v>1.7430555555620231E-2</v>
      </c>
      <c r="G88" s="42">
        <f>G87+F88</f>
        <v>0.18917824074742384</v>
      </c>
      <c r="H88" s="39">
        <f t="shared" si="4"/>
        <v>9.7362000000000393E-2</v>
      </c>
      <c r="I88" s="39">
        <f t="shared" si="7"/>
        <v>0.51465749768754121</v>
      </c>
    </row>
    <row r="89" spans="1:9" x14ac:dyDescent="0.4">
      <c r="A89" s="43">
        <v>44113</v>
      </c>
      <c r="B89" s="36">
        <v>0.90327546296296291</v>
      </c>
      <c r="C89" s="39">
        <v>328351</v>
      </c>
      <c r="D89" s="39">
        <v>5.3414910000000004</v>
      </c>
      <c r="E89" s="44">
        <f t="shared" si="5"/>
        <v>44113.903275462966</v>
      </c>
      <c r="F89" s="42">
        <f t="shared" si="6"/>
        <v>1.7372685186273884E-2</v>
      </c>
      <c r="G89" s="42">
        <f>G88+F89</f>
        <v>0.20655092593369773</v>
      </c>
      <c r="H89" s="39">
        <f t="shared" si="4"/>
        <v>0.12482200000000088</v>
      </c>
      <c r="I89" s="39">
        <f t="shared" si="7"/>
        <v>0.60431585787259257</v>
      </c>
    </row>
    <row r="90" spans="1:9" x14ac:dyDescent="0.4">
      <c r="A90" s="43">
        <v>44113</v>
      </c>
      <c r="B90" s="36">
        <v>0.92069444444444448</v>
      </c>
      <c r="C90" s="39">
        <v>329271</v>
      </c>
      <c r="D90" s="39">
        <v>5.3564569999999998</v>
      </c>
      <c r="E90" s="44">
        <f t="shared" si="5"/>
        <v>44113.920694444445</v>
      </c>
      <c r="F90" s="42">
        <f t="shared" si="6"/>
        <v>1.7418981478840578E-2</v>
      </c>
      <c r="G90" s="42">
        <f>G89+F90</f>
        <v>0.2239699074125383</v>
      </c>
      <c r="H90" s="39">
        <f t="shared" si="4"/>
        <v>0.13978800000000025</v>
      </c>
      <c r="I90" s="39">
        <f t="shared" si="7"/>
        <v>0.62413741924052168</v>
      </c>
    </row>
    <row r="91" spans="1:9" x14ac:dyDescent="0.4">
      <c r="A91" s="43">
        <v>44113</v>
      </c>
      <c r="B91" s="36">
        <v>0.93812499999999999</v>
      </c>
      <c r="C91" s="39">
        <v>329774</v>
      </c>
      <c r="D91" s="39">
        <v>5.3646399999999996</v>
      </c>
      <c r="E91" s="44">
        <f t="shared" si="5"/>
        <v>44113.938125000001</v>
      </c>
      <c r="F91" s="42">
        <f t="shared" si="6"/>
        <v>1.7430555555620231E-2</v>
      </c>
      <c r="G91" s="42">
        <f>G90+F91</f>
        <v>0.24140046296815854</v>
      </c>
      <c r="H91" s="39">
        <f t="shared" si="4"/>
        <v>0.14797100000000007</v>
      </c>
      <c r="I91" s="39">
        <f t="shared" si="7"/>
        <v>0.61296899840460495</v>
      </c>
    </row>
    <row r="92" spans="1:9" x14ac:dyDescent="0.4">
      <c r="A92" s="43">
        <v>44113</v>
      </c>
      <c r="B92" s="36">
        <v>0.95556712962962964</v>
      </c>
      <c r="C92" s="39">
        <v>330235</v>
      </c>
      <c r="D92" s="39">
        <v>5.3721389999999998</v>
      </c>
      <c r="E92" s="44">
        <f t="shared" si="5"/>
        <v>44113.955567129633</v>
      </c>
      <c r="F92" s="42">
        <f t="shared" si="6"/>
        <v>1.7442129632399883E-2</v>
      </c>
      <c r="G92" s="42">
        <f>G91+F92</f>
        <v>0.25884259260055842</v>
      </c>
      <c r="H92" s="39">
        <f t="shared" si="4"/>
        <v>0.15547000000000022</v>
      </c>
      <c r="I92" s="39">
        <f t="shared" si="7"/>
        <v>0.60063530672449617</v>
      </c>
    </row>
    <row r="93" spans="1:9" x14ac:dyDescent="0.4">
      <c r="A93" s="43">
        <v>44113</v>
      </c>
      <c r="B93" s="36">
        <v>0.97292824074074069</v>
      </c>
      <c r="C93" s="39">
        <v>330737</v>
      </c>
      <c r="D93" s="39">
        <v>5.3803049999999999</v>
      </c>
      <c r="E93" s="44">
        <f t="shared" si="5"/>
        <v>44113.972928240742</v>
      </c>
      <c r="F93" s="42">
        <f t="shared" si="6"/>
        <v>1.7361111109494232E-2</v>
      </c>
      <c r="G93" s="42">
        <f>G92+F93</f>
        <v>0.27620370371005265</v>
      </c>
      <c r="H93" s="39">
        <f t="shared" si="4"/>
        <v>0.16363600000000034</v>
      </c>
      <c r="I93" s="39">
        <f t="shared" si="7"/>
        <v>0.59244679851135784</v>
      </c>
    </row>
    <row r="94" spans="1:9" x14ac:dyDescent="0.4">
      <c r="A94" s="43">
        <v>44113</v>
      </c>
      <c r="B94" s="36">
        <v>0.99062499999999998</v>
      </c>
      <c r="C94" s="39">
        <v>331691</v>
      </c>
      <c r="D94" s="39">
        <v>5.3958240000000002</v>
      </c>
      <c r="E94" s="44">
        <f t="shared" si="5"/>
        <v>44113.990624999999</v>
      </c>
      <c r="F94" s="42">
        <f t="shared" si="6"/>
        <v>1.7696759256068617E-2</v>
      </c>
      <c r="G94" s="42">
        <f>G93+F94</f>
        <v>0.29390046296612127</v>
      </c>
      <c r="H94" s="39">
        <f t="shared" si="4"/>
        <v>0.17915500000000062</v>
      </c>
      <c r="I94" s="39">
        <f t="shared" si="7"/>
        <v>0.60957712754828941</v>
      </c>
    </row>
    <row r="95" spans="1:9" x14ac:dyDescent="0.4">
      <c r="A95" s="43">
        <v>44114</v>
      </c>
      <c r="B95" s="36">
        <v>8.0324074074074065E-3</v>
      </c>
      <c r="C95" s="39">
        <v>331912</v>
      </c>
      <c r="D95">
        <v>5.3994200000000001</v>
      </c>
      <c r="E95" s="44">
        <f t="shared" si="5"/>
        <v>44114.008032407408</v>
      </c>
      <c r="F95" s="42">
        <f t="shared" si="6"/>
        <v>1.7407407409336884E-2</v>
      </c>
      <c r="G95" s="42">
        <f>G94+F95</f>
        <v>0.31130787037545815</v>
      </c>
      <c r="H95" s="39">
        <f t="shared" si="4"/>
        <v>0.18275100000000055</v>
      </c>
      <c r="I95" s="39">
        <f t="shared" si="7"/>
        <v>0.58704265902301345</v>
      </c>
    </row>
    <row r="96" spans="1:9" x14ac:dyDescent="0.4">
      <c r="A96" s="43">
        <v>44114</v>
      </c>
      <c r="B96" s="36">
        <v>2.5405092592592594E-2</v>
      </c>
      <c r="C96" s="39">
        <v>332535</v>
      </c>
      <c r="D96" s="39">
        <v>5.409554</v>
      </c>
      <c r="E96" s="44">
        <f t="shared" si="5"/>
        <v>44114.025405092594</v>
      </c>
      <c r="F96" s="42">
        <f t="shared" si="6"/>
        <v>1.7372685186273884E-2</v>
      </c>
      <c r="G96" s="42">
        <f>G95+F96</f>
        <v>0.32868055556173204</v>
      </c>
      <c r="H96" s="39">
        <f t="shared" ref="H96:H114" si="8">D96-D$2</f>
        <v>0.19288500000000042</v>
      </c>
      <c r="I96" s="39">
        <f t="shared" si="7"/>
        <v>0.58684639762260959</v>
      </c>
    </row>
    <row r="97" spans="1:9" x14ac:dyDescent="0.4">
      <c r="A97" s="43">
        <v>44114</v>
      </c>
      <c r="B97" s="36">
        <v>4.2881944444444438E-2</v>
      </c>
      <c r="C97" s="39">
        <v>332878</v>
      </c>
      <c r="D97" s="39">
        <v>5.4151340000000001</v>
      </c>
      <c r="E97" s="44">
        <f t="shared" si="5"/>
        <v>44114.042881944442</v>
      </c>
      <c r="F97" s="42">
        <f t="shared" si="6"/>
        <v>1.7476851848186925E-2</v>
      </c>
      <c r="G97" s="42">
        <f>G96+F97</f>
        <v>0.34615740740991896</v>
      </c>
      <c r="H97" s="39">
        <f t="shared" si="8"/>
        <v>0.19846500000000056</v>
      </c>
      <c r="I97" s="39">
        <f t="shared" si="7"/>
        <v>0.57333743479589527</v>
      </c>
    </row>
    <row r="98" spans="1:9" x14ac:dyDescent="0.4">
      <c r="A98" s="43">
        <v>44114</v>
      </c>
      <c r="B98" s="36">
        <v>6.0277777777777784E-2</v>
      </c>
      <c r="C98" s="39">
        <v>333290</v>
      </c>
      <c r="D98" s="39">
        <v>5.4218359999999999</v>
      </c>
      <c r="E98" s="44">
        <f t="shared" si="5"/>
        <v>44114.060277777775</v>
      </c>
      <c r="F98" s="42">
        <f t="shared" si="6"/>
        <v>1.7395833332557231E-2</v>
      </c>
      <c r="G98" s="42">
        <f>G97+F98</f>
        <v>0.36355324074247619</v>
      </c>
      <c r="H98" s="39">
        <f t="shared" si="8"/>
        <v>0.20516700000000032</v>
      </c>
      <c r="I98" s="39">
        <f t="shared" si="7"/>
        <v>0.56433825092850942</v>
      </c>
    </row>
    <row r="99" spans="1:9" x14ac:dyDescent="0.4">
      <c r="A99" s="43">
        <v>44114</v>
      </c>
      <c r="B99" s="36">
        <v>7.767361111111111E-2</v>
      </c>
      <c r="C99" s="39">
        <v>334503</v>
      </c>
      <c r="D99" s="39">
        <v>5.4415690000000003</v>
      </c>
      <c r="E99" s="44">
        <f t="shared" si="5"/>
        <v>44114.077673611115</v>
      </c>
      <c r="F99" s="42">
        <f t="shared" si="6"/>
        <v>1.7395833339833189E-2</v>
      </c>
      <c r="G99" s="42">
        <f>G98+F99</f>
        <v>0.38094907408230938</v>
      </c>
      <c r="H99" s="39">
        <f t="shared" si="8"/>
        <v>0.22490000000000077</v>
      </c>
      <c r="I99" s="39">
        <f t="shared" si="7"/>
        <v>0.59036762470620407</v>
      </c>
    </row>
    <row r="100" spans="1:9" x14ac:dyDescent="0.4">
      <c r="A100" s="43">
        <v>44114</v>
      </c>
      <c r="B100" s="36">
        <v>9.5046296296296295E-2</v>
      </c>
      <c r="C100" s="39">
        <v>335004</v>
      </c>
      <c r="D100" s="39">
        <v>5.449719</v>
      </c>
      <c r="E100" s="44">
        <f t="shared" si="5"/>
        <v>44114.095046296294</v>
      </c>
      <c r="F100" s="42">
        <f t="shared" si="6"/>
        <v>1.7372685178997926E-2</v>
      </c>
      <c r="G100" s="42">
        <f>G99+F100</f>
        <v>0.39832175926130731</v>
      </c>
      <c r="H100" s="39">
        <f t="shared" si="8"/>
        <v>0.23305000000000042</v>
      </c>
      <c r="I100" s="39">
        <f t="shared" si="7"/>
        <v>0.58507976172879572</v>
      </c>
    </row>
    <row r="101" spans="1:9" x14ac:dyDescent="0.4">
      <c r="A101" s="43">
        <v>44114</v>
      </c>
      <c r="B101" s="36">
        <v>0.1124074074074074</v>
      </c>
      <c r="C101" s="39">
        <v>335946</v>
      </c>
      <c r="D101" s="39">
        <v>5.4650439999999998</v>
      </c>
      <c r="E101" s="44">
        <f t="shared" si="5"/>
        <v>44114.112407407411</v>
      </c>
      <c r="F101" s="42">
        <f t="shared" si="6"/>
        <v>1.7361111116770189E-2</v>
      </c>
      <c r="G101" s="42">
        <f>G100+F101</f>
        <v>0.4156828703780775</v>
      </c>
      <c r="H101" s="39">
        <f t="shared" si="8"/>
        <v>0.24837500000000023</v>
      </c>
      <c r="I101" s="39">
        <f t="shared" si="7"/>
        <v>0.59751078935269775</v>
      </c>
    </row>
    <row r="102" spans="1:9" x14ac:dyDescent="0.4">
      <c r="A102" s="43">
        <v>44114</v>
      </c>
      <c r="B102" s="36">
        <v>0.1297800925925926</v>
      </c>
      <c r="C102" s="39">
        <v>337368</v>
      </c>
      <c r="D102" s="39">
        <v>5.4881760000000002</v>
      </c>
      <c r="E102" s="44">
        <f t="shared" si="5"/>
        <v>44114.129780092589</v>
      </c>
      <c r="F102" s="42">
        <f t="shared" si="6"/>
        <v>1.7372685178997926E-2</v>
      </c>
      <c r="G102" s="42">
        <f>G101+F102</f>
        <v>0.43305555555707542</v>
      </c>
      <c r="H102" s="39">
        <f t="shared" si="8"/>
        <v>0.27150700000000061</v>
      </c>
      <c r="I102" s="39">
        <f t="shared" si="7"/>
        <v>0.62695651058150847</v>
      </c>
    </row>
    <row r="103" spans="1:9" x14ac:dyDescent="0.4">
      <c r="A103" s="43">
        <v>44114</v>
      </c>
      <c r="B103" s="36">
        <v>0.14715277777777777</v>
      </c>
      <c r="C103" s="39">
        <v>338623</v>
      </c>
      <c r="D103" s="39">
        <v>5.5085920000000002</v>
      </c>
      <c r="E103" s="44">
        <f t="shared" si="5"/>
        <v>44114.147152777776</v>
      </c>
      <c r="F103" s="42">
        <f t="shared" si="6"/>
        <v>1.7372685186273884E-2</v>
      </c>
      <c r="G103" s="42">
        <f>G102+F103</f>
        <v>0.45042824074334931</v>
      </c>
      <c r="H103" s="39">
        <f t="shared" si="8"/>
        <v>0.2919230000000006</v>
      </c>
      <c r="I103" s="39">
        <f t="shared" si="7"/>
        <v>0.64810101497684769</v>
      </c>
    </row>
    <row r="104" spans="1:9" x14ac:dyDescent="0.4">
      <c r="A104" s="43">
        <v>44114</v>
      </c>
      <c r="B104" s="36">
        <v>0.16457175925925926</v>
      </c>
      <c r="C104" s="39">
        <v>339790</v>
      </c>
      <c r="D104" s="39">
        <v>5.5275759999999998</v>
      </c>
      <c r="E104" s="44">
        <f t="shared" si="5"/>
        <v>44114.164571759262</v>
      </c>
      <c r="F104" s="42">
        <f t="shared" si="6"/>
        <v>1.7418981486116536E-2</v>
      </c>
      <c r="G104" s="42">
        <f>G103+F104</f>
        <v>0.46784722222946584</v>
      </c>
      <c r="H104" s="39">
        <f t="shared" si="8"/>
        <v>0.31090700000000027</v>
      </c>
      <c r="I104" s="39">
        <f t="shared" si="7"/>
        <v>0.66454813714274696</v>
      </c>
    </row>
    <row r="105" spans="1:9" x14ac:dyDescent="0.4">
      <c r="A105" s="43">
        <v>44114</v>
      </c>
      <c r="B105" s="36">
        <v>0.1820023148148148</v>
      </c>
      <c r="C105" s="39">
        <v>340297</v>
      </c>
      <c r="D105" s="39">
        <v>5.5358239999999999</v>
      </c>
      <c r="E105" s="44">
        <f t="shared" si="5"/>
        <v>44114.182002314818</v>
      </c>
      <c r="F105" s="42">
        <f t="shared" si="6"/>
        <v>1.7430555555620231E-2</v>
      </c>
      <c r="G105" s="42">
        <f>G104+F105</f>
        <v>0.48527777778508607</v>
      </c>
      <c r="H105" s="39">
        <f t="shared" si="8"/>
        <v>0.3191550000000003</v>
      </c>
      <c r="I105" s="39">
        <f t="shared" si="7"/>
        <v>0.65767487119788082</v>
      </c>
    </row>
    <row r="106" spans="1:9" x14ac:dyDescent="0.4">
      <c r="A106" s="43">
        <v>44114</v>
      </c>
      <c r="B106" s="36">
        <v>0.19940972222222222</v>
      </c>
      <c r="C106" s="39">
        <v>340636</v>
      </c>
      <c r="D106" s="39">
        <v>5.5413379999999997</v>
      </c>
      <c r="E106" s="44">
        <f t="shared" si="5"/>
        <v>44114.19940972222</v>
      </c>
      <c r="F106" s="42">
        <f t="shared" si="6"/>
        <v>1.7407407402060926E-2</v>
      </c>
      <c r="G106" s="42">
        <f>G105+F106</f>
        <v>0.502685185187147</v>
      </c>
      <c r="H106" s="39">
        <f t="shared" si="8"/>
        <v>0.3246690000000001</v>
      </c>
      <c r="I106" s="39">
        <f t="shared" si="7"/>
        <v>0.64586944188364648</v>
      </c>
    </row>
    <row r="107" spans="1:9" x14ac:dyDescent="0.4">
      <c r="A107" s="43">
        <v>44114</v>
      </c>
      <c r="B107" s="36">
        <v>0.2167824074074074</v>
      </c>
      <c r="C107" s="39">
        <v>341007</v>
      </c>
      <c r="D107" s="39">
        <v>5.5473739999999996</v>
      </c>
      <c r="E107" s="44">
        <f t="shared" si="5"/>
        <v>44114.216782407406</v>
      </c>
      <c r="F107" s="42">
        <f t="shared" si="6"/>
        <v>1.7372685186273884E-2</v>
      </c>
      <c r="G107" s="42">
        <f>G106+F107</f>
        <v>0.52005787037342088</v>
      </c>
      <c r="H107" s="39">
        <f t="shared" si="8"/>
        <v>0.33070500000000003</v>
      </c>
      <c r="I107" s="39">
        <f t="shared" si="7"/>
        <v>0.63590038501396307</v>
      </c>
    </row>
    <row r="108" spans="1:9" x14ac:dyDescent="0.4">
      <c r="A108" s="43">
        <v>44114</v>
      </c>
      <c r="B108" s="36">
        <v>0.23440972222222223</v>
      </c>
      <c r="C108" s="39">
        <v>341342</v>
      </c>
      <c r="D108" s="39">
        <v>5.5528240000000002</v>
      </c>
      <c r="E108" s="44">
        <f t="shared" si="5"/>
        <v>44114.234409722223</v>
      </c>
      <c r="F108" s="42">
        <f t="shared" si="6"/>
        <v>1.7627314817218576E-2</v>
      </c>
      <c r="G108" s="42">
        <f>G107+F108</f>
        <v>0.53768518519063946</v>
      </c>
      <c r="H108" s="39">
        <f t="shared" si="8"/>
        <v>0.33615500000000065</v>
      </c>
      <c r="I108" s="39">
        <f t="shared" si="7"/>
        <v>0.62518925434185979</v>
      </c>
    </row>
    <row r="109" spans="1:9" x14ac:dyDescent="0.4">
      <c r="A109" s="43">
        <v>44114</v>
      </c>
      <c r="B109" s="36">
        <v>0.25182870370370369</v>
      </c>
      <c r="C109" s="39">
        <v>341691</v>
      </c>
      <c r="D109" s="39">
        <v>5.5585009999999997</v>
      </c>
      <c r="E109" s="44">
        <f t="shared" si="5"/>
        <v>44114.251828703702</v>
      </c>
      <c r="F109" s="42">
        <f t="shared" si="6"/>
        <v>1.7418981478840578E-2</v>
      </c>
      <c r="G109" s="42">
        <f>G108+F109</f>
        <v>0.55510416666948004</v>
      </c>
      <c r="H109" s="39">
        <f t="shared" si="8"/>
        <v>0.34183200000000014</v>
      </c>
      <c r="I109" s="39">
        <f t="shared" si="7"/>
        <v>0.6157979358197353</v>
      </c>
    </row>
    <row r="110" spans="1:9" x14ac:dyDescent="0.4">
      <c r="A110" s="43">
        <v>44114</v>
      </c>
      <c r="B110" s="36">
        <v>0.26927083333333335</v>
      </c>
      <c r="C110" s="39">
        <v>342085</v>
      </c>
      <c r="D110" s="39">
        <v>5.5649100000000002</v>
      </c>
      <c r="E110" s="44">
        <f t="shared" si="5"/>
        <v>44114.269270833334</v>
      </c>
      <c r="F110" s="42">
        <f t="shared" si="6"/>
        <v>1.7442129632399883E-2</v>
      </c>
      <c r="G110" s="42">
        <f>G109+F110</f>
        <v>0.57254629630187992</v>
      </c>
      <c r="H110" s="39">
        <f t="shared" si="8"/>
        <v>0.34824100000000069</v>
      </c>
      <c r="I110" s="39">
        <f t="shared" si="7"/>
        <v>0.60823203686639105</v>
      </c>
    </row>
    <row r="111" spans="1:9" x14ac:dyDescent="0.4">
      <c r="A111" s="43">
        <v>44114</v>
      </c>
      <c r="B111" s="36">
        <v>0.28665509259259259</v>
      </c>
      <c r="C111" s="39">
        <v>342307</v>
      </c>
      <c r="D111" s="39">
        <v>5.5685219999999997</v>
      </c>
      <c r="E111" s="44">
        <f t="shared" si="5"/>
        <v>44114.28665509259</v>
      </c>
      <c r="F111" s="42">
        <f t="shared" si="6"/>
        <v>1.7384259255777579E-2</v>
      </c>
      <c r="G111" s="42">
        <f>G110+F111</f>
        <v>0.5899305555576575</v>
      </c>
      <c r="H111" s="39">
        <f t="shared" si="8"/>
        <v>0.35185300000000019</v>
      </c>
      <c r="I111" s="39">
        <f t="shared" si="7"/>
        <v>0.59643121836161861</v>
      </c>
    </row>
    <row r="112" spans="1:9" x14ac:dyDescent="0.4">
      <c r="A112" s="43">
        <v>44114</v>
      </c>
      <c r="B112" s="36">
        <v>0.30406250000000001</v>
      </c>
      <c r="C112" s="39">
        <v>342554</v>
      </c>
      <c r="D112" s="39">
        <v>5.57254</v>
      </c>
      <c r="E112" s="44">
        <f t="shared" si="5"/>
        <v>44114.304062499999</v>
      </c>
      <c r="F112" s="42">
        <f t="shared" si="6"/>
        <v>1.7407407409336884E-2</v>
      </c>
      <c r="G112" s="42">
        <f>G111+F112</f>
        <v>0.60733796296699438</v>
      </c>
      <c r="H112" s="39">
        <f t="shared" si="8"/>
        <v>0.35587100000000049</v>
      </c>
      <c r="I112" s="39">
        <f t="shared" si="7"/>
        <v>0.58595217440629543</v>
      </c>
    </row>
    <row r="113" spans="1:9" x14ac:dyDescent="0.4">
      <c r="A113" s="43">
        <v>44114</v>
      </c>
      <c r="B113" s="36">
        <v>0.32199074074074074</v>
      </c>
      <c r="C113" s="39">
        <v>343078</v>
      </c>
      <c r="D113" s="39">
        <v>5.5810639999999996</v>
      </c>
      <c r="E113" s="44">
        <f t="shared" si="5"/>
        <v>44114.32199074074</v>
      </c>
      <c r="F113" s="42">
        <f t="shared" si="6"/>
        <v>1.7928240740729962E-2</v>
      </c>
      <c r="G113" s="42">
        <f>G112+F113</f>
        <v>0.62526620370772434</v>
      </c>
      <c r="H113" s="39">
        <f t="shared" si="8"/>
        <v>0.36439500000000002</v>
      </c>
      <c r="I113" s="39">
        <f t="shared" si="7"/>
        <v>0.58278377727629993</v>
      </c>
    </row>
    <row r="114" spans="1:9" x14ac:dyDescent="0.4">
      <c r="A114" s="43">
        <v>44114</v>
      </c>
      <c r="B114" s="36">
        <v>0.3394212962962963</v>
      </c>
      <c r="C114" s="39">
        <v>343628</v>
      </c>
      <c r="D114" s="39">
        <v>5.5900109999999996</v>
      </c>
      <c r="E114" s="44">
        <f t="shared" si="5"/>
        <v>44114.339421296296</v>
      </c>
      <c r="F114" s="42">
        <f t="shared" si="6"/>
        <v>1.7430555555620231E-2</v>
      </c>
      <c r="G114" s="42">
        <f>G113+F114</f>
        <v>0.64269675926334457</v>
      </c>
      <c r="H114" s="39">
        <f t="shared" si="8"/>
        <v>0.37334200000000006</v>
      </c>
      <c r="I114" s="39">
        <f t="shared" si="7"/>
        <v>0.58089914818914379</v>
      </c>
    </row>
    <row r="115" spans="1:9" x14ac:dyDescent="0.4">
      <c r="B115" s="36"/>
      <c r="D115" s="39"/>
    </row>
    <row r="116" spans="1:9" x14ac:dyDescent="0.4">
      <c r="B116" s="36"/>
      <c r="D116" s="39"/>
    </row>
    <row r="117" spans="1:9" x14ac:dyDescent="0.4">
      <c r="B117" s="36"/>
      <c r="D117" s="39"/>
    </row>
    <row r="118" spans="1:9" x14ac:dyDescent="0.4">
      <c r="B118" s="36"/>
      <c r="D118" s="39"/>
    </row>
    <row r="119" spans="1:9" x14ac:dyDescent="0.4">
      <c r="B119" s="36"/>
      <c r="D119" s="39"/>
    </row>
    <row r="120" spans="1:9" x14ac:dyDescent="0.4">
      <c r="B120" s="36"/>
      <c r="D120" s="39"/>
    </row>
    <row r="121" spans="1:9" x14ac:dyDescent="0.4">
      <c r="B121" s="36"/>
      <c r="D121" s="39"/>
    </row>
    <row r="122" spans="1:9" x14ac:dyDescent="0.4">
      <c r="B122" s="36"/>
      <c r="D122" s="39"/>
    </row>
    <row r="123" spans="1:9" x14ac:dyDescent="0.4">
      <c r="B123" s="36"/>
      <c r="D123" s="39"/>
    </row>
    <row r="124" spans="1:9" x14ac:dyDescent="0.4">
      <c r="B124" s="36"/>
      <c r="D124" s="39"/>
    </row>
    <row r="125" spans="1:9" x14ac:dyDescent="0.4">
      <c r="B125" s="36"/>
      <c r="D125" s="39"/>
    </row>
    <row r="126" spans="1:9" x14ac:dyDescent="0.4">
      <c r="B126" s="36"/>
      <c r="D126" s="39"/>
    </row>
    <row r="127" spans="1:9" x14ac:dyDescent="0.4">
      <c r="B127" s="36"/>
      <c r="D127" s="39"/>
    </row>
    <row r="128" spans="1:9" x14ac:dyDescent="0.4">
      <c r="B128" s="36"/>
      <c r="D128" s="39"/>
    </row>
    <row r="129" spans="2:7" x14ac:dyDescent="0.4">
      <c r="B129" s="41"/>
      <c r="D129" s="39"/>
      <c r="E129" s="40"/>
      <c r="F129" s="57"/>
      <c r="G129" s="57"/>
    </row>
    <row r="130" spans="2:7" x14ac:dyDescent="0.4">
      <c r="B130" s="41"/>
      <c r="D130" s="39"/>
      <c r="E130" s="40"/>
      <c r="F130" s="57"/>
      <c r="G130" s="57"/>
    </row>
    <row r="131" spans="2:7" x14ac:dyDescent="0.4">
      <c r="B131" s="41"/>
      <c r="D131" s="39"/>
      <c r="E131" s="40"/>
      <c r="F131" s="57"/>
      <c r="G131" s="57"/>
    </row>
    <row r="132" spans="2:7" x14ac:dyDescent="0.4">
      <c r="B132" s="41"/>
      <c r="D132" s="39"/>
      <c r="E132" s="40"/>
      <c r="F132" s="57"/>
      <c r="G132" s="57"/>
    </row>
    <row r="133" spans="2:7" x14ac:dyDescent="0.4">
      <c r="B133" s="41"/>
      <c r="D133" s="39"/>
      <c r="E133" s="40"/>
      <c r="F133" s="57"/>
      <c r="G133" s="57"/>
    </row>
    <row r="134" spans="2:7" x14ac:dyDescent="0.4">
      <c r="B134" s="41"/>
      <c r="D134" s="39"/>
      <c r="E134" s="40"/>
      <c r="F134" s="57"/>
      <c r="G134" s="57"/>
    </row>
    <row r="135" spans="2:7" x14ac:dyDescent="0.4">
      <c r="B135" s="41"/>
      <c r="D135" s="39"/>
      <c r="E135" s="40"/>
      <c r="F135" s="57"/>
      <c r="G135" s="57"/>
    </row>
    <row r="136" spans="2:7" x14ac:dyDescent="0.4">
      <c r="B136" s="41"/>
      <c r="D136" s="39"/>
      <c r="E136" s="40"/>
      <c r="F136" s="57"/>
      <c r="G136" s="57"/>
    </row>
    <row r="137" spans="2:7" x14ac:dyDescent="0.4">
      <c r="B137" s="41"/>
      <c r="D137" s="39"/>
      <c r="E137" s="40"/>
      <c r="F137" s="57"/>
      <c r="G137" s="57"/>
    </row>
    <row r="138" spans="2:7" x14ac:dyDescent="0.4">
      <c r="B138" s="41"/>
      <c r="D138" s="39"/>
      <c r="E138" s="40"/>
      <c r="F138" s="57"/>
      <c r="G138" s="57"/>
    </row>
    <row r="139" spans="2:7" x14ac:dyDescent="0.4">
      <c r="B139" s="41"/>
      <c r="D139" s="39"/>
      <c r="E139" s="40"/>
      <c r="F139" s="57"/>
      <c r="G139" s="57"/>
    </row>
    <row r="140" spans="2:7" x14ac:dyDescent="0.4">
      <c r="B140" s="41"/>
      <c r="D140" s="39"/>
      <c r="E140" s="40"/>
      <c r="F140" s="57"/>
      <c r="G140" s="57"/>
    </row>
    <row r="141" spans="2:7" x14ac:dyDescent="0.4">
      <c r="B141" s="41"/>
      <c r="D141" s="39"/>
      <c r="E141" s="40"/>
      <c r="F141" s="57"/>
      <c r="G141" s="57"/>
    </row>
    <row r="142" spans="2:7" x14ac:dyDescent="0.4">
      <c r="B142" s="36"/>
      <c r="D142" s="39"/>
    </row>
    <row r="143" spans="2:7" x14ac:dyDescent="0.4">
      <c r="B143" s="36"/>
      <c r="D143" s="39"/>
    </row>
    <row r="144" spans="2:7" x14ac:dyDescent="0.4">
      <c r="B144" s="36"/>
      <c r="D144" s="39"/>
    </row>
    <row r="145" spans="2:4" x14ac:dyDescent="0.4">
      <c r="B145" s="36"/>
      <c r="D145" s="39"/>
    </row>
    <row r="146" spans="2:4" x14ac:dyDescent="0.4">
      <c r="B146" s="36"/>
      <c r="D146" s="39"/>
    </row>
    <row r="147" spans="2:4" x14ac:dyDescent="0.4">
      <c r="B147" s="36"/>
      <c r="D147" s="39"/>
    </row>
    <row r="148" spans="2:4" x14ac:dyDescent="0.4">
      <c r="B148" s="36"/>
      <c r="D148" s="39"/>
    </row>
    <row r="149" spans="2:4" x14ac:dyDescent="0.4">
      <c r="B149" s="36"/>
      <c r="D149" s="39"/>
    </row>
    <row r="150" spans="2:4" x14ac:dyDescent="0.4">
      <c r="B150" s="36"/>
      <c r="D150" s="39"/>
    </row>
    <row r="151" spans="2:4" x14ac:dyDescent="0.4">
      <c r="B151" s="36"/>
      <c r="D151" s="39"/>
    </row>
    <row r="152" spans="2:4" x14ac:dyDescent="0.4">
      <c r="B152" s="36"/>
      <c r="D152" s="39"/>
    </row>
    <row r="153" spans="2:4" x14ac:dyDescent="0.4">
      <c r="B153" s="36"/>
      <c r="D153" s="39"/>
    </row>
    <row r="154" spans="2:4" x14ac:dyDescent="0.4">
      <c r="B154" s="36"/>
      <c r="D154" s="39"/>
    </row>
    <row r="155" spans="2:4" x14ac:dyDescent="0.4">
      <c r="B155" s="36"/>
      <c r="D155" s="39"/>
    </row>
    <row r="156" spans="2:4" x14ac:dyDescent="0.4">
      <c r="B156" s="36"/>
      <c r="D156" s="39"/>
    </row>
    <row r="157" spans="2:4" x14ac:dyDescent="0.4">
      <c r="B157" s="36"/>
      <c r="D157" s="39"/>
    </row>
    <row r="158" spans="2:4" x14ac:dyDescent="0.4">
      <c r="B158" s="36"/>
      <c r="D158" s="39"/>
    </row>
    <row r="159" spans="2:4" x14ac:dyDescent="0.4">
      <c r="B159" s="36"/>
      <c r="D159" s="39"/>
    </row>
    <row r="160" spans="2:4" x14ac:dyDescent="0.4">
      <c r="B160" s="36"/>
      <c r="D160" s="39"/>
    </row>
    <row r="161" spans="2:4" x14ac:dyDescent="0.4">
      <c r="B161" s="36"/>
      <c r="D161" s="39"/>
    </row>
    <row r="162" spans="2:4" x14ac:dyDescent="0.4">
      <c r="B162" s="36"/>
      <c r="D162" s="39"/>
    </row>
    <row r="163" spans="2:4" x14ac:dyDescent="0.4">
      <c r="B163" s="36"/>
      <c r="D163" s="39"/>
    </row>
    <row r="164" spans="2:4" x14ac:dyDescent="0.4">
      <c r="B164" s="36"/>
      <c r="D164" s="39"/>
    </row>
    <row r="165" spans="2:4" x14ac:dyDescent="0.4">
      <c r="B165" s="36"/>
      <c r="D165" s="39"/>
    </row>
    <row r="166" spans="2:4" x14ac:dyDescent="0.4">
      <c r="B166" s="36"/>
      <c r="D166" s="39"/>
    </row>
    <row r="167" spans="2:4" x14ac:dyDescent="0.4">
      <c r="B167" s="36"/>
      <c r="D167" s="39"/>
    </row>
    <row r="168" spans="2:4" x14ac:dyDescent="0.4">
      <c r="B168" s="36"/>
      <c r="D168" s="39"/>
    </row>
    <row r="169" spans="2:4" x14ac:dyDescent="0.4">
      <c r="B169" s="36"/>
      <c r="D169" s="39"/>
    </row>
    <row r="170" spans="2:4" x14ac:dyDescent="0.4">
      <c r="B170" s="36"/>
      <c r="D170" s="39"/>
    </row>
    <row r="171" spans="2:4" x14ac:dyDescent="0.4">
      <c r="B171" s="36"/>
      <c r="D171" s="39"/>
    </row>
    <row r="172" spans="2:4" x14ac:dyDescent="0.4">
      <c r="B172" s="36"/>
      <c r="D172" s="39"/>
    </row>
    <row r="173" spans="2:4" x14ac:dyDescent="0.4">
      <c r="B173" s="36"/>
      <c r="D173" s="39"/>
    </row>
    <row r="174" spans="2:4" x14ac:dyDescent="0.4">
      <c r="B174" s="36"/>
      <c r="D174" s="39"/>
    </row>
    <row r="175" spans="2:4" x14ac:dyDescent="0.4">
      <c r="B175" s="36"/>
      <c r="D175" s="39"/>
    </row>
    <row r="176" spans="2:4" x14ac:dyDescent="0.4">
      <c r="B176" s="36"/>
      <c r="D176" s="39"/>
    </row>
    <row r="177" spans="2:5" x14ac:dyDescent="0.4">
      <c r="B177" s="36"/>
      <c r="D177" s="39"/>
    </row>
    <row r="178" spans="2:5" x14ac:dyDescent="0.4">
      <c r="B178" s="36"/>
      <c r="D178" s="39"/>
    </row>
    <row r="179" spans="2:5" x14ac:dyDescent="0.4">
      <c r="B179" s="36"/>
      <c r="D179" s="39"/>
    </row>
    <row r="180" spans="2:5" x14ac:dyDescent="0.4">
      <c r="B180" s="36"/>
      <c r="D180" s="39"/>
    </row>
    <row r="181" spans="2:5" x14ac:dyDescent="0.4">
      <c r="B181" s="36"/>
      <c r="D181" s="39"/>
    </row>
    <row r="182" spans="2:5" x14ac:dyDescent="0.4">
      <c r="B182" s="36"/>
      <c r="D182" s="39"/>
    </row>
    <row r="183" spans="2:5" x14ac:dyDescent="0.4">
      <c r="B183" s="36"/>
      <c r="D183" s="39"/>
    </row>
    <row r="184" spans="2:5" x14ac:dyDescent="0.4">
      <c r="B184" s="36"/>
      <c r="D184" s="39"/>
    </row>
    <row r="185" spans="2:5" x14ac:dyDescent="0.4">
      <c r="B185" s="36"/>
      <c r="D185" s="39"/>
    </row>
    <row r="186" spans="2:5" x14ac:dyDescent="0.4">
      <c r="B186" s="36"/>
      <c r="D186" s="39"/>
      <c r="E186" s="42"/>
    </row>
    <row r="187" spans="2:5" x14ac:dyDescent="0.4">
      <c r="B187" s="36"/>
      <c r="D187" s="39"/>
      <c r="E187" s="42"/>
    </row>
    <row r="188" spans="2:5" x14ac:dyDescent="0.4">
      <c r="B188" s="36"/>
      <c r="D188" s="39"/>
      <c r="E188" s="42"/>
    </row>
    <row r="189" spans="2:5" x14ac:dyDescent="0.4">
      <c r="B189" s="36"/>
      <c r="D189" s="39"/>
      <c r="E189" s="42"/>
    </row>
    <row r="190" spans="2:5" x14ac:dyDescent="0.4">
      <c r="B190" s="36"/>
      <c r="D190" s="39"/>
      <c r="E190" s="42"/>
    </row>
    <row r="191" spans="2:5" x14ac:dyDescent="0.4">
      <c r="B191" s="36"/>
      <c r="D191" s="39"/>
      <c r="E191" s="42"/>
    </row>
    <row r="192" spans="2:5" x14ac:dyDescent="0.4">
      <c r="B192" s="36"/>
      <c r="D192" s="39"/>
      <c r="E192" s="42"/>
    </row>
    <row r="193" spans="2:5" x14ac:dyDescent="0.4">
      <c r="B193" s="36"/>
      <c r="D193" s="39"/>
      <c r="E193" s="42"/>
    </row>
    <row r="194" spans="2:5" x14ac:dyDescent="0.4">
      <c r="B194" s="36"/>
      <c r="D194" s="39"/>
      <c r="E194" s="42"/>
    </row>
    <row r="195" spans="2:5" x14ac:dyDescent="0.4">
      <c r="B195" s="36"/>
      <c r="D195" s="39"/>
      <c r="E195" s="42"/>
    </row>
    <row r="196" spans="2:5" x14ac:dyDescent="0.4">
      <c r="B196" s="36"/>
      <c r="D196" s="39"/>
      <c r="E196" s="42"/>
    </row>
    <row r="197" spans="2:5" x14ac:dyDescent="0.4">
      <c r="B197" s="36"/>
      <c r="D197" s="39"/>
      <c r="E197" s="42"/>
    </row>
    <row r="198" spans="2:5" x14ac:dyDescent="0.4">
      <c r="B198" s="36"/>
      <c r="D198" s="39"/>
      <c r="E198" s="42"/>
    </row>
    <row r="199" spans="2:5" x14ac:dyDescent="0.4">
      <c r="B199" s="36"/>
      <c r="D199" s="39"/>
      <c r="E199" s="42"/>
    </row>
    <row r="200" spans="2:5" x14ac:dyDescent="0.4">
      <c r="B200" s="36"/>
      <c r="D200" s="39"/>
      <c r="E200" s="42"/>
    </row>
    <row r="201" spans="2:5" x14ac:dyDescent="0.4">
      <c r="B201" s="36"/>
      <c r="D201" s="39"/>
      <c r="E201" s="42"/>
    </row>
    <row r="202" spans="2:5" x14ac:dyDescent="0.4">
      <c r="B202" s="36"/>
      <c r="D202" s="39"/>
      <c r="E202" s="42"/>
    </row>
    <row r="203" spans="2:5" x14ac:dyDescent="0.4">
      <c r="B203" s="36"/>
      <c r="D203" s="39"/>
      <c r="E203" s="42"/>
    </row>
    <row r="204" spans="2:5" x14ac:dyDescent="0.4">
      <c r="B204" s="36"/>
      <c r="D204" s="39"/>
      <c r="E204" s="42"/>
    </row>
    <row r="205" spans="2:5" x14ac:dyDescent="0.4">
      <c r="B205" s="36"/>
      <c r="D205" s="39"/>
      <c r="E205" s="42"/>
    </row>
    <row r="206" spans="2:5" x14ac:dyDescent="0.4">
      <c r="B206" s="36"/>
      <c r="D206" s="39"/>
      <c r="E206" s="42"/>
    </row>
    <row r="207" spans="2:5" x14ac:dyDescent="0.4">
      <c r="B207" s="36"/>
      <c r="D207" s="39"/>
      <c r="E207" s="42"/>
    </row>
    <row r="208" spans="2:5" x14ac:dyDescent="0.4">
      <c r="B208" s="36"/>
      <c r="D208" s="39"/>
      <c r="E208" s="42"/>
    </row>
    <row r="209" spans="2:5" x14ac:dyDescent="0.4">
      <c r="B209" s="36"/>
      <c r="D209" s="39"/>
      <c r="E209" s="42"/>
    </row>
    <row r="210" spans="2:5" x14ac:dyDescent="0.4">
      <c r="B210" s="36"/>
      <c r="D210" s="39"/>
      <c r="E210" s="42"/>
    </row>
    <row r="211" spans="2:5" x14ac:dyDescent="0.4">
      <c r="B211" s="36"/>
      <c r="D211" s="39"/>
      <c r="E211" s="42"/>
    </row>
    <row r="212" spans="2:5" x14ac:dyDescent="0.4">
      <c r="B212" s="36"/>
      <c r="D212" s="39"/>
      <c r="E212" s="42"/>
    </row>
    <row r="213" spans="2:5" x14ac:dyDescent="0.4">
      <c r="B213" s="36"/>
      <c r="D213" s="39"/>
      <c r="E213" s="42"/>
    </row>
    <row r="214" spans="2:5" x14ac:dyDescent="0.4">
      <c r="B214" s="36"/>
      <c r="D214" s="39"/>
      <c r="E214" s="42"/>
    </row>
    <row r="215" spans="2:5" x14ac:dyDescent="0.4">
      <c r="B215" s="36"/>
      <c r="D215" s="39"/>
      <c r="E215" s="42"/>
    </row>
    <row r="216" spans="2:5" x14ac:dyDescent="0.4">
      <c r="B216" s="36"/>
      <c r="D216" s="39"/>
      <c r="E216" s="42"/>
    </row>
    <row r="217" spans="2:5" x14ac:dyDescent="0.4">
      <c r="B217" s="36"/>
      <c r="D217" s="39"/>
      <c r="E217" s="42"/>
    </row>
    <row r="218" spans="2:5" x14ac:dyDescent="0.4">
      <c r="B218" s="36"/>
      <c r="D218" s="39"/>
      <c r="E218" s="42"/>
    </row>
    <row r="219" spans="2:5" x14ac:dyDescent="0.4">
      <c r="B219" s="36"/>
      <c r="D219" s="39"/>
      <c r="E219" s="42"/>
    </row>
    <row r="220" spans="2:5" x14ac:dyDescent="0.4">
      <c r="B220" s="36"/>
      <c r="D220" s="39"/>
      <c r="E220" s="42"/>
    </row>
    <row r="221" spans="2:5" x14ac:dyDescent="0.4">
      <c r="B221" s="36"/>
      <c r="D221" s="39"/>
      <c r="E221" s="42"/>
    </row>
    <row r="222" spans="2:5" x14ac:dyDescent="0.4">
      <c r="B222" s="36"/>
      <c r="D222" s="39"/>
      <c r="E222" s="42"/>
    </row>
    <row r="223" spans="2:5" x14ac:dyDescent="0.4">
      <c r="B223" s="36"/>
      <c r="D223" s="39"/>
      <c r="E223" s="42"/>
    </row>
    <row r="224" spans="2:5" x14ac:dyDescent="0.4">
      <c r="B224" s="36"/>
      <c r="D224" s="39"/>
      <c r="E224" s="42"/>
    </row>
    <row r="225" spans="2:5" x14ac:dyDescent="0.4">
      <c r="B225" s="36"/>
      <c r="D225" s="39"/>
      <c r="E225" s="42"/>
    </row>
    <row r="226" spans="2:5" x14ac:dyDescent="0.4">
      <c r="B226" s="36"/>
      <c r="D226" s="39"/>
      <c r="E226" s="42"/>
    </row>
    <row r="227" spans="2:5" x14ac:dyDescent="0.4">
      <c r="B227" s="36"/>
      <c r="D227" s="39"/>
      <c r="E227" s="42"/>
    </row>
    <row r="228" spans="2:5" x14ac:dyDescent="0.4">
      <c r="B228" s="36"/>
      <c r="D228" s="39"/>
      <c r="E228" s="42"/>
    </row>
    <row r="229" spans="2:5" x14ac:dyDescent="0.4">
      <c r="B229" s="36"/>
      <c r="D229" s="39"/>
      <c r="E229" s="42"/>
    </row>
    <row r="230" spans="2:5" x14ac:dyDescent="0.4">
      <c r="B230" s="36"/>
      <c r="D230" s="39"/>
      <c r="E230" s="42"/>
    </row>
    <row r="231" spans="2:5" x14ac:dyDescent="0.4">
      <c r="B231" s="36"/>
      <c r="D231" s="39"/>
      <c r="E231" s="42"/>
    </row>
    <row r="232" spans="2:5" x14ac:dyDescent="0.4">
      <c r="B232" s="36"/>
      <c r="D232" s="39"/>
      <c r="E232" s="42"/>
    </row>
    <row r="233" spans="2:5" x14ac:dyDescent="0.4">
      <c r="B233" s="36"/>
      <c r="D233" s="39"/>
      <c r="E233" s="42"/>
    </row>
    <row r="234" spans="2:5" x14ac:dyDescent="0.4">
      <c r="B234" s="36"/>
      <c r="D234" s="39"/>
      <c r="E234" s="42"/>
    </row>
    <row r="235" spans="2:5" x14ac:dyDescent="0.4">
      <c r="B235" s="36"/>
      <c r="D235" s="39"/>
      <c r="E235" s="42"/>
    </row>
    <row r="236" spans="2:5" x14ac:dyDescent="0.4">
      <c r="B236" s="36"/>
      <c r="D236" s="39"/>
      <c r="E236" s="42"/>
    </row>
    <row r="237" spans="2:5" x14ac:dyDescent="0.4">
      <c r="B237" s="36"/>
      <c r="D237" s="39"/>
      <c r="E237" s="42"/>
    </row>
    <row r="238" spans="2:5" x14ac:dyDescent="0.4">
      <c r="B238" s="36"/>
      <c r="D238" s="39"/>
      <c r="E238" s="42"/>
    </row>
    <row r="239" spans="2:5" x14ac:dyDescent="0.4">
      <c r="B239" s="36"/>
      <c r="D239" s="39"/>
      <c r="E239" s="42"/>
    </row>
    <row r="240" spans="2:5" x14ac:dyDescent="0.4">
      <c r="B240" s="36"/>
      <c r="D240" s="39"/>
      <c r="E240" s="42"/>
    </row>
    <row r="241" spans="2:5" x14ac:dyDescent="0.4">
      <c r="B241" s="36"/>
      <c r="D241" s="39"/>
      <c r="E241" s="42"/>
    </row>
    <row r="242" spans="2:5" x14ac:dyDescent="0.4">
      <c r="B242" s="36"/>
      <c r="D242" s="39"/>
      <c r="E242" s="42"/>
    </row>
    <row r="243" spans="2:5" x14ac:dyDescent="0.4">
      <c r="B243" s="36"/>
      <c r="D243" s="39"/>
      <c r="E243" s="42"/>
    </row>
    <row r="244" spans="2:5" x14ac:dyDescent="0.4">
      <c r="B244" s="36"/>
      <c r="D244" s="39"/>
      <c r="E244" s="42"/>
    </row>
    <row r="245" spans="2:5" x14ac:dyDescent="0.4">
      <c r="B245" s="36"/>
      <c r="D245" s="39"/>
      <c r="E245" s="42"/>
    </row>
    <row r="246" spans="2:5" x14ac:dyDescent="0.4">
      <c r="B246" s="36"/>
      <c r="D246" s="39"/>
      <c r="E246" s="42"/>
    </row>
    <row r="247" spans="2:5" x14ac:dyDescent="0.4">
      <c r="B247" s="36"/>
      <c r="D247" s="39"/>
      <c r="E247" s="42"/>
    </row>
    <row r="248" spans="2:5" x14ac:dyDescent="0.4">
      <c r="B248" s="36"/>
      <c r="D248" s="39"/>
      <c r="E248" s="42"/>
    </row>
    <row r="249" spans="2:5" x14ac:dyDescent="0.4">
      <c r="B249" s="36"/>
      <c r="D249" s="39"/>
      <c r="E249" s="42"/>
    </row>
    <row r="250" spans="2:5" x14ac:dyDescent="0.4">
      <c r="B250" s="36"/>
      <c r="D250" s="39"/>
      <c r="E250" s="42"/>
    </row>
    <row r="251" spans="2:5" x14ac:dyDescent="0.4">
      <c r="B251" s="36"/>
      <c r="D251" s="39"/>
      <c r="E251" s="42"/>
    </row>
    <row r="252" spans="2:5" x14ac:dyDescent="0.4">
      <c r="B252" s="36"/>
      <c r="D252" s="39"/>
      <c r="E252" s="42"/>
    </row>
    <row r="253" spans="2:5" x14ac:dyDescent="0.4">
      <c r="B253" s="36"/>
      <c r="D253" s="39"/>
      <c r="E253" s="42"/>
    </row>
    <row r="254" spans="2:5" x14ac:dyDescent="0.4">
      <c r="B254" s="36"/>
      <c r="D254" s="39"/>
      <c r="E254" s="42"/>
    </row>
    <row r="255" spans="2:5" x14ac:dyDescent="0.4">
      <c r="B255" s="36"/>
      <c r="D255" s="39"/>
      <c r="E255" s="42"/>
    </row>
    <row r="256" spans="2:5" x14ac:dyDescent="0.4">
      <c r="B256" s="36"/>
      <c r="D256" s="39"/>
      <c r="E256" s="42"/>
    </row>
    <row r="257" spans="2:5" x14ac:dyDescent="0.4">
      <c r="B257" s="36"/>
      <c r="D257" s="39"/>
      <c r="E257" s="42"/>
    </row>
    <row r="258" spans="2:5" x14ac:dyDescent="0.4">
      <c r="B258" s="36"/>
      <c r="D258" s="39"/>
      <c r="E258" s="42"/>
    </row>
    <row r="259" spans="2:5" x14ac:dyDescent="0.4">
      <c r="B259" s="36"/>
      <c r="D259" s="39"/>
      <c r="E259" s="42"/>
    </row>
    <row r="260" spans="2:5" x14ac:dyDescent="0.4">
      <c r="B260" s="36"/>
      <c r="D260" s="39"/>
      <c r="E260" s="42"/>
    </row>
    <row r="261" spans="2:5" x14ac:dyDescent="0.4">
      <c r="B261" s="36"/>
      <c r="D261" s="39"/>
      <c r="E261" s="42"/>
    </row>
    <row r="262" spans="2:5" x14ac:dyDescent="0.4">
      <c r="B262" s="36"/>
      <c r="D262" s="39"/>
      <c r="E262" s="42"/>
    </row>
    <row r="263" spans="2:5" x14ac:dyDescent="0.4">
      <c r="B263" s="36"/>
      <c r="D263" s="39"/>
      <c r="E263" s="42"/>
    </row>
    <row r="264" spans="2:5" x14ac:dyDescent="0.4">
      <c r="B264" s="36"/>
      <c r="D264" s="39"/>
      <c r="E264" s="42"/>
    </row>
    <row r="265" spans="2:5" x14ac:dyDescent="0.4">
      <c r="B265" s="36"/>
      <c r="D265" s="39"/>
      <c r="E265" s="42"/>
    </row>
    <row r="266" spans="2:5" x14ac:dyDescent="0.4">
      <c r="B266" s="36"/>
      <c r="D266" s="39"/>
      <c r="E266" s="42"/>
    </row>
    <row r="267" spans="2:5" x14ac:dyDescent="0.4">
      <c r="B267" s="36"/>
      <c r="D267" s="39"/>
      <c r="E267" s="42"/>
    </row>
    <row r="268" spans="2:5" x14ac:dyDescent="0.4">
      <c r="B268" s="36"/>
      <c r="D268" s="39"/>
      <c r="E268" s="42"/>
    </row>
    <row r="269" spans="2:5" x14ac:dyDescent="0.4">
      <c r="B269" s="36"/>
      <c r="D269" s="39"/>
      <c r="E269" s="42"/>
    </row>
    <row r="270" spans="2:5" x14ac:dyDescent="0.4">
      <c r="B270" s="36"/>
      <c r="D270" s="39"/>
      <c r="E270" s="42"/>
    </row>
    <row r="271" spans="2:5" x14ac:dyDescent="0.4">
      <c r="B271" s="36"/>
      <c r="D271" s="39"/>
      <c r="E271" s="42"/>
    </row>
    <row r="272" spans="2:5" x14ac:dyDescent="0.4">
      <c r="B272" s="36"/>
      <c r="D272" s="39"/>
      <c r="E272" s="42"/>
    </row>
    <row r="273" spans="2:5" x14ac:dyDescent="0.4">
      <c r="B273" s="36"/>
      <c r="D273" s="39"/>
      <c r="E273" s="42"/>
    </row>
    <row r="274" spans="2:5" x14ac:dyDescent="0.4">
      <c r="B274" s="36"/>
      <c r="D274" s="39"/>
      <c r="E274" s="42"/>
    </row>
    <row r="275" spans="2:5" x14ac:dyDescent="0.4">
      <c r="B275" s="36"/>
      <c r="D275" s="39"/>
      <c r="E275" s="42"/>
    </row>
    <row r="276" spans="2:5" x14ac:dyDescent="0.4">
      <c r="B276" s="36"/>
      <c r="D276" s="39"/>
      <c r="E276" s="42"/>
    </row>
    <row r="277" spans="2:5" x14ac:dyDescent="0.4">
      <c r="B277" s="36"/>
      <c r="D277" s="39"/>
      <c r="E277" s="42"/>
    </row>
    <row r="278" spans="2:5" x14ac:dyDescent="0.4">
      <c r="B278" s="36"/>
      <c r="D278" s="39"/>
      <c r="E278" s="42"/>
    </row>
    <row r="279" spans="2:5" x14ac:dyDescent="0.4">
      <c r="B279" s="36"/>
      <c r="D279" s="39"/>
      <c r="E279" s="42"/>
    </row>
    <row r="280" spans="2:5" x14ac:dyDescent="0.4">
      <c r="B280" s="36"/>
      <c r="D280" s="39"/>
      <c r="E280" s="42"/>
    </row>
    <row r="281" spans="2:5" x14ac:dyDescent="0.4">
      <c r="B281" s="36"/>
      <c r="D281" s="39"/>
      <c r="E281" s="42"/>
    </row>
    <row r="282" spans="2:5" x14ac:dyDescent="0.4">
      <c r="B282" s="36"/>
      <c r="D282" s="39"/>
      <c r="E282" s="42"/>
    </row>
    <row r="283" spans="2:5" x14ac:dyDescent="0.4">
      <c r="B283" s="36"/>
      <c r="D283" s="39"/>
      <c r="E283" s="42"/>
    </row>
    <row r="284" spans="2:5" x14ac:dyDescent="0.4">
      <c r="B284" s="36"/>
      <c r="D284" s="39"/>
      <c r="E284" s="42"/>
    </row>
    <row r="285" spans="2:5" x14ac:dyDescent="0.4">
      <c r="B285" s="36"/>
      <c r="D285" s="39"/>
      <c r="E285" s="42"/>
    </row>
    <row r="286" spans="2:5" x14ac:dyDescent="0.4">
      <c r="B286" s="36"/>
      <c r="D286" s="39"/>
      <c r="E286" s="42"/>
    </row>
    <row r="287" spans="2:5" x14ac:dyDescent="0.4">
      <c r="B287" s="36"/>
      <c r="D287" s="39"/>
      <c r="E287" s="42"/>
    </row>
    <row r="288" spans="2:5" x14ac:dyDescent="0.4">
      <c r="B288" s="36"/>
      <c r="D288" s="39"/>
      <c r="E288" s="42"/>
    </row>
    <row r="289" spans="2:8" x14ac:dyDescent="0.4">
      <c r="B289" s="36"/>
      <c r="D289" s="39"/>
      <c r="E289" s="42"/>
    </row>
    <row r="290" spans="2:8" x14ac:dyDescent="0.4">
      <c r="B290" s="36"/>
      <c r="D290" s="39"/>
      <c r="E290" s="42"/>
    </row>
    <row r="291" spans="2:8" x14ac:dyDescent="0.4">
      <c r="B291" s="36"/>
      <c r="D291" s="39"/>
      <c r="E291" s="42"/>
    </row>
    <row r="292" spans="2:8" x14ac:dyDescent="0.4">
      <c r="B292" s="36"/>
      <c r="D292" s="39"/>
      <c r="E292" s="42"/>
    </row>
    <row r="293" spans="2:8" x14ac:dyDescent="0.4">
      <c r="B293" s="36"/>
      <c r="D293" s="39"/>
      <c r="E293" s="42"/>
    </row>
    <row r="294" spans="2:8" x14ac:dyDescent="0.4">
      <c r="B294" s="36"/>
      <c r="D294" s="39"/>
      <c r="E294" s="42"/>
    </row>
    <row r="295" spans="2:8" x14ac:dyDescent="0.4">
      <c r="B295" s="36"/>
      <c r="D295" s="39"/>
      <c r="E295" s="42"/>
    </row>
    <row r="296" spans="2:8" x14ac:dyDescent="0.4">
      <c r="B296" s="36"/>
      <c r="D296" s="39"/>
      <c r="E296" s="42"/>
    </row>
    <row r="297" spans="2:8" x14ac:dyDescent="0.4">
      <c r="B297" s="36"/>
      <c r="D297" s="39"/>
      <c r="E297" s="42"/>
    </row>
    <row r="298" spans="2:8" x14ac:dyDescent="0.4">
      <c r="B298" s="36"/>
      <c r="D298" s="39"/>
      <c r="E298" s="42"/>
    </row>
    <row r="299" spans="2:8" x14ac:dyDescent="0.4">
      <c r="B299" s="36"/>
      <c r="D299" s="39"/>
      <c r="E299" s="42"/>
    </row>
    <row r="300" spans="2:8" x14ac:dyDescent="0.4">
      <c r="B300" s="36"/>
      <c r="D300" s="39"/>
      <c r="E300" s="42"/>
    </row>
    <row r="301" spans="2:8" x14ac:dyDescent="0.4">
      <c r="B301" s="36"/>
      <c r="D301" s="39"/>
      <c r="E301" s="42"/>
    </row>
    <row r="302" spans="2:8" x14ac:dyDescent="0.4">
      <c r="B302" s="36"/>
      <c r="D302" s="39"/>
      <c r="E302" s="42"/>
    </row>
    <row r="303" spans="2:8" x14ac:dyDescent="0.4">
      <c r="B303" s="36"/>
      <c r="D303" s="39"/>
      <c r="E303" s="42"/>
    </row>
    <row r="304" spans="2:8" x14ac:dyDescent="0.4">
      <c r="B304" s="36"/>
      <c r="D304" s="39"/>
      <c r="E304" s="42"/>
      <c r="H304" s="36"/>
    </row>
    <row r="305" spans="2:8" x14ac:dyDescent="0.4">
      <c r="B305" s="36"/>
      <c r="D305" s="39"/>
      <c r="E305" s="42"/>
      <c r="H305" s="36"/>
    </row>
    <row r="306" spans="2:8" x14ac:dyDescent="0.4">
      <c r="B306" s="36"/>
      <c r="D306" s="39"/>
      <c r="E306" s="42"/>
      <c r="H306" s="36"/>
    </row>
    <row r="307" spans="2:8" x14ac:dyDescent="0.4">
      <c r="B307" s="36"/>
      <c r="D307" s="39"/>
      <c r="E307" s="42"/>
      <c r="H307" s="36"/>
    </row>
    <row r="308" spans="2:8" x14ac:dyDescent="0.4">
      <c r="B308" s="36"/>
      <c r="D308" s="39"/>
      <c r="E308" s="42"/>
      <c r="H308" s="36"/>
    </row>
    <row r="309" spans="2:8" x14ac:dyDescent="0.4">
      <c r="B309" s="36"/>
      <c r="D309" s="39"/>
      <c r="E309" s="42"/>
      <c r="H309" s="36"/>
    </row>
    <row r="310" spans="2:8" x14ac:dyDescent="0.4">
      <c r="B310" s="36"/>
      <c r="D310" s="39"/>
      <c r="E310" s="42"/>
      <c r="H310" s="36"/>
    </row>
    <row r="311" spans="2:8" x14ac:dyDescent="0.4">
      <c r="B311" s="36"/>
      <c r="D311" s="39"/>
      <c r="E311" s="42"/>
      <c r="H311" s="36"/>
    </row>
    <row r="312" spans="2:8" x14ac:dyDescent="0.4">
      <c r="B312" s="36"/>
      <c r="D312" s="39"/>
      <c r="E312" s="42"/>
      <c r="H312" s="36"/>
    </row>
    <row r="313" spans="2:8" x14ac:dyDescent="0.4">
      <c r="B313" s="36"/>
      <c r="D313" s="39"/>
      <c r="E313" s="42"/>
      <c r="H313" s="36"/>
    </row>
    <row r="314" spans="2:8" x14ac:dyDescent="0.4">
      <c r="B314" s="36"/>
      <c r="D314" s="39"/>
      <c r="E314" s="42"/>
      <c r="H314" s="36"/>
    </row>
    <row r="315" spans="2:8" x14ac:dyDescent="0.4">
      <c r="B315" s="36"/>
      <c r="D315" s="39"/>
      <c r="E315" s="42"/>
      <c r="H315" s="36"/>
    </row>
    <row r="316" spans="2:8" x14ac:dyDescent="0.4">
      <c r="B316" s="36"/>
      <c r="D316" s="39"/>
      <c r="E316" s="42"/>
      <c r="H316" s="36"/>
    </row>
    <row r="317" spans="2:8" x14ac:dyDescent="0.4">
      <c r="B317" s="36"/>
      <c r="D317" s="39"/>
      <c r="E317" s="42"/>
      <c r="H317" s="36"/>
    </row>
    <row r="318" spans="2:8" x14ac:dyDescent="0.4">
      <c r="B318" s="36"/>
      <c r="D318" s="39"/>
      <c r="E318" s="42"/>
      <c r="H318" s="36"/>
    </row>
    <row r="319" spans="2:8" x14ac:dyDescent="0.4">
      <c r="B319" s="36"/>
      <c r="D319" s="39"/>
      <c r="E319" s="42"/>
      <c r="H319" s="36"/>
    </row>
    <row r="320" spans="2:8" x14ac:dyDescent="0.4">
      <c r="B320" s="36"/>
      <c r="D320" s="39"/>
      <c r="E320" s="42"/>
      <c r="H320" s="36"/>
    </row>
    <row r="321" spans="2:8" x14ac:dyDescent="0.4">
      <c r="B321" s="36"/>
      <c r="D321" s="39"/>
      <c r="E321" s="42"/>
      <c r="H321" s="36"/>
    </row>
    <row r="322" spans="2:8" x14ac:dyDescent="0.4">
      <c r="B322" s="36"/>
      <c r="D322" s="39"/>
      <c r="E322" s="42"/>
      <c r="H322" s="36"/>
    </row>
    <row r="323" spans="2:8" x14ac:dyDescent="0.4">
      <c r="B323" s="36"/>
      <c r="D323" s="39"/>
      <c r="E323" s="42"/>
      <c r="H323" s="36"/>
    </row>
    <row r="324" spans="2:8" x14ac:dyDescent="0.4">
      <c r="B324" s="36"/>
      <c r="D324" s="39"/>
      <c r="E324" s="42"/>
      <c r="H324" s="36"/>
    </row>
    <row r="325" spans="2:8" x14ac:dyDescent="0.4">
      <c r="B325" s="36"/>
      <c r="D325" s="39"/>
      <c r="E325" s="42"/>
      <c r="H325" s="36"/>
    </row>
    <row r="326" spans="2:8" x14ac:dyDescent="0.4">
      <c r="B326" s="36"/>
      <c r="D326" s="39"/>
      <c r="E326" s="42"/>
      <c r="H326" s="36"/>
    </row>
    <row r="327" spans="2:8" x14ac:dyDescent="0.4">
      <c r="B327" s="36"/>
      <c r="D327" s="39"/>
      <c r="E327" s="42"/>
      <c r="H327" s="3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EC35-9294-479B-87A3-15E6DB96DDDD}">
  <sheetPr codeName="Feuil7"/>
  <dimension ref="A1:I53"/>
  <sheetViews>
    <sheetView topLeftCell="A7" workbookViewId="0">
      <selection activeCell="B53" sqref="B53"/>
    </sheetView>
  </sheetViews>
  <sheetFormatPr baseColWidth="10" defaultRowHeight="14.6" x14ac:dyDescent="0.4"/>
  <cols>
    <col min="3" max="3" width="8.15234375" bestFit="1" customWidth="1"/>
    <col min="4" max="4" width="9" bestFit="1" customWidth="1"/>
  </cols>
  <sheetData>
    <row r="1" spans="1:9" x14ac:dyDescent="0.4">
      <c r="A1" s="37">
        <v>0.45416666666666666</v>
      </c>
      <c r="B1" s="36">
        <v>0.45416666666666666</v>
      </c>
      <c r="C1" s="36">
        <f t="shared" ref="C1:C32" si="0">B1-start</f>
        <v>0</v>
      </c>
      <c r="D1">
        <f t="shared" ref="D1:D32" si="1">E1-startY</f>
        <v>0</v>
      </c>
      <c r="E1">
        <v>2.961147</v>
      </c>
      <c r="F1">
        <v>2.961147</v>
      </c>
      <c r="H1">
        <f>D50-D1</f>
        <v>2.7655000000000207E-2</v>
      </c>
    </row>
    <row r="2" spans="1:9" x14ac:dyDescent="0.4">
      <c r="B2" s="36">
        <v>0.45752314814814815</v>
      </c>
      <c r="C2" s="36">
        <f t="shared" si="0"/>
        <v>3.3564814814814881E-3</v>
      </c>
      <c r="D2">
        <f t="shared" si="1"/>
        <v>1.6000000000016001E-5</v>
      </c>
      <c r="E2">
        <v>2.961163</v>
      </c>
      <c r="H2" s="36">
        <f>C50-C1</f>
        <v>0.19843749999999999</v>
      </c>
    </row>
    <row r="3" spans="1:9" x14ac:dyDescent="0.4">
      <c r="B3" s="36">
        <v>0.45877314814814812</v>
      </c>
      <c r="C3" s="36">
        <f t="shared" si="0"/>
        <v>4.6064814814814614E-3</v>
      </c>
      <c r="D3">
        <f t="shared" si="1"/>
        <v>3.2000000000032003E-5</v>
      </c>
      <c r="E3">
        <v>2.961179</v>
      </c>
      <c r="H3">
        <f>H1/H2</f>
        <v>0.1393637795275601</v>
      </c>
      <c r="I3" t="s">
        <v>45</v>
      </c>
    </row>
    <row r="4" spans="1:9" x14ac:dyDescent="0.4">
      <c r="B4" s="36">
        <v>0.45966435185185189</v>
      </c>
      <c r="C4" s="36">
        <f t="shared" si="0"/>
        <v>5.4976851851852304E-3</v>
      </c>
      <c r="D4">
        <f t="shared" si="1"/>
        <v>4.9000000000187782E-5</v>
      </c>
      <c r="E4">
        <v>2.9611960000000002</v>
      </c>
    </row>
    <row r="5" spans="1:9" x14ac:dyDescent="0.4">
      <c r="B5" s="36">
        <v>0.46001157407407406</v>
      </c>
      <c r="C5" s="36">
        <f t="shared" si="0"/>
        <v>5.8449074074073959E-3</v>
      </c>
      <c r="D5">
        <f t="shared" si="1"/>
        <v>6.5000000000203784E-5</v>
      </c>
      <c r="E5">
        <v>2.9612120000000002</v>
      </c>
    </row>
    <row r="6" spans="1:9" x14ac:dyDescent="0.4">
      <c r="B6" s="36">
        <v>0.46133101851851849</v>
      </c>
      <c r="C6" s="36">
        <f t="shared" si="0"/>
        <v>7.1643518518518245E-3</v>
      </c>
      <c r="D6">
        <f t="shared" si="1"/>
        <v>8.1000000000219785E-5</v>
      </c>
      <c r="E6">
        <v>2.9612280000000002</v>
      </c>
    </row>
    <row r="7" spans="1:9" x14ac:dyDescent="0.4">
      <c r="B7" s="36">
        <v>0.46181712962962962</v>
      </c>
      <c r="C7" s="36">
        <f t="shared" si="0"/>
        <v>7.6504629629629561E-3</v>
      </c>
      <c r="D7">
        <f t="shared" si="1"/>
        <v>9.7999999999931475E-5</v>
      </c>
      <c r="E7">
        <v>2.9612449999999999</v>
      </c>
    </row>
    <row r="8" spans="1:9" x14ac:dyDescent="0.4">
      <c r="B8" s="36">
        <v>0.46217592592592593</v>
      </c>
      <c r="C8" s="36">
        <f t="shared" si="0"/>
        <v>8.0092592592592715E-3</v>
      </c>
      <c r="D8">
        <f t="shared" si="1"/>
        <v>1.1399999999994748E-4</v>
      </c>
      <c r="E8">
        <v>2.9612609999999999</v>
      </c>
    </row>
    <row r="9" spans="1:9" x14ac:dyDescent="0.4">
      <c r="B9" s="36">
        <v>0.46252314814814816</v>
      </c>
      <c r="C9" s="36">
        <f t="shared" si="0"/>
        <v>8.3564814814814925E-3</v>
      </c>
      <c r="D9">
        <f t="shared" si="1"/>
        <v>1.2999999999996348E-4</v>
      </c>
      <c r="E9">
        <v>2.9612769999999999</v>
      </c>
    </row>
    <row r="10" spans="1:9" x14ac:dyDescent="0.4">
      <c r="B10" s="36">
        <v>0.46293981481481478</v>
      </c>
      <c r="C10" s="36">
        <f t="shared" si="0"/>
        <v>8.7731481481481133E-3</v>
      </c>
      <c r="D10">
        <f t="shared" si="1"/>
        <v>1.4599999999997948E-4</v>
      </c>
      <c r="E10">
        <v>2.961293</v>
      </c>
    </row>
    <row r="11" spans="1:9" x14ac:dyDescent="0.4">
      <c r="B11" s="36">
        <v>0.46408564814814812</v>
      </c>
      <c r="C11" s="36">
        <f t="shared" si="0"/>
        <v>9.9189814814814592E-3</v>
      </c>
      <c r="D11">
        <f t="shared" si="1"/>
        <v>1.6300000000013526E-4</v>
      </c>
      <c r="E11">
        <v>2.9613100000000001</v>
      </c>
    </row>
    <row r="12" spans="1:9" x14ac:dyDescent="0.4">
      <c r="B12" s="36">
        <v>0.46560185185185188</v>
      </c>
      <c r="C12" s="36">
        <f t="shared" si="0"/>
        <v>1.1435185185185215E-2</v>
      </c>
      <c r="D12">
        <f t="shared" si="1"/>
        <v>1.7900000000015126E-4</v>
      </c>
      <c r="E12">
        <v>2.9613260000000001</v>
      </c>
    </row>
    <row r="13" spans="1:9" x14ac:dyDescent="0.4">
      <c r="B13" s="36">
        <v>0.46642361111111108</v>
      </c>
      <c r="C13" s="36">
        <f t="shared" si="0"/>
        <v>1.2256944444444418E-2</v>
      </c>
      <c r="D13">
        <f t="shared" si="1"/>
        <v>1.9500000000016726E-4</v>
      </c>
      <c r="E13">
        <v>2.9613420000000001</v>
      </c>
    </row>
    <row r="14" spans="1:9" x14ac:dyDescent="0.4">
      <c r="B14" s="36">
        <v>0.46656249999999999</v>
      </c>
      <c r="C14" s="36">
        <f t="shared" si="0"/>
        <v>1.2395833333333328E-2</v>
      </c>
      <c r="D14">
        <f t="shared" si="1"/>
        <v>2.1100000000018326E-4</v>
      </c>
      <c r="E14">
        <v>2.9613580000000002</v>
      </c>
    </row>
    <row r="15" spans="1:9" x14ac:dyDescent="0.4">
      <c r="B15" s="36">
        <v>0.4670023148148148</v>
      </c>
      <c r="C15" s="36">
        <f t="shared" si="0"/>
        <v>1.2835648148148138E-2</v>
      </c>
      <c r="D15">
        <f t="shared" si="1"/>
        <v>2.4399999999991095E-4</v>
      </c>
      <c r="E15">
        <v>2.9613909999999999</v>
      </c>
    </row>
    <row r="16" spans="1:9" x14ac:dyDescent="0.4">
      <c r="B16" s="36">
        <v>0.46768518518518515</v>
      </c>
      <c r="C16" s="36">
        <f t="shared" si="0"/>
        <v>1.3518518518518485E-2</v>
      </c>
      <c r="D16">
        <f t="shared" si="1"/>
        <v>2.7599999999994296E-4</v>
      </c>
      <c r="E16">
        <v>2.9614229999999999</v>
      </c>
    </row>
    <row r="17" spans="2:5" x14ac:dyDescent="0.4">
      <c r="B17" s="36">
        <v>0.46812499999999996</v>
      </c>
      <c r="C17" s="36">
        <f t="shared" si="0"/>
        <v>1.3958333333333295E-2</v>
      </c>
      <c r="D17">
        <f t="shared" si="1"/>
        <v>3.0900000000011474E-4</v>
      </c>
      <c r="E17">
        <v>2.9614560000000001</v>
      </c>
    </row>
    <row r="18" spans="2:5" x14ac:dyDescent="0.4">
      <c r="B18" s="36">
        <v>0.46858796296296296</v>
      </c>
      <c r="C18" s="36">
        <f t="shared" si="0"/>
        <v>1.4421296296296293E-2</v>
      </c>
      <c r="D18">
        <f t="shared" si="1"/>
        <v>3.4100000000014674E-4</v>
      </c>
      <c r="E18">
        <v>2.9614880000000001</v>
      </c>
    </row>
    <row r="19" spans="2:5" x14ac:dyDescent="0.4">
      <c r="B19" s="36">
        <v>0.46910879629629632</v>
      </c>
      <c r="C19" s="36">
        <f t="shared" si="0"/>
        <v>1.4942129629629652E-2</v>
      </c>
      <c r="D19">
        <f t="shared" si="1"/>
        <v>3.7399999999987443E-4</v>
      </c>
      <c r="E19">
        <v>2.9615209999999998</v>
      </c>
    </row>
    <row r="20" spans="2:5" x14ac:dyDescent="0.4">
      <c r="B20" s="36">
        <v>0.47209490740740739</v>
      </c>
      <c r="C20" s="36">
        <f t="shared" si="0"/>
        <v>1.7928240740740731E-2</v>
      </c>
      <c r="D20">
        <f t="shared" si="1"/>
        <v>4.0700000000004621E-4</v>
      </c>
      <c r="E20">
        <v>2.961554</v>
      </c>
    </row>
    <row r="21" spans="2:5" x14ac:dyDescent="0.4">
      <c r="B21" s="36">
        <v>0.4739814814814815</v>
      </c>
      <c r="C21" s="36">
        <f t="shared" si="0"/>
        <v>1.9814814814814841E-2</v>
      </c>
      <c r="D21">
        <f t="shared" si="1"/>
        <v>4.2300000000006222E-4</v>
      </c>
      <c r="E21">
        <v>2.96157</v>
      </c>
    </row>
    <row r="22" spans="2:5" x14ac:dyDescent="0.4">
      <c r="B22" s="36">
        <v>0.47560185185185189</v>
      </c>
      <c r="C22" s="36">
        <f t="shared" si="0"/>
        <v>2.1435185185185224E-2</v>
      </c>
      <c r="D22">
        <f t="shared" si="1"/>
        <v>4.3900000000007822E-4</v>
      </c>
      <c r="E22">
        <v>2.9615860000000001</v>
      </c>
    </row>
    <row r="23" spans="2:5" x14ac:dyDescent="0.4">
      <c r="B23" s="36">
        <v>0.47802083333333334</v>
      </c>
      <c r="C23" s="36">
        <f t="shared" si="0"/>
        <v>2.3854166666666676E-2</v>
      </c>
      <c r="D23">
        <f t="shared" si="1"/>
        <v>4.8799999999982191E-4</v>
      </c>
      <c r="E23">
        <v>2.9616349999999998</v>
      </c>
    </row>
    <row r="24" spans="2:5" x14ac:dyDescent="0.4">
      <c r="B24" s="36">
        <v>0.47961805555555559</v>
      </c>
      <c r="C24" s="36">
        <f t="shared" si="0"/>
        <v>2.5451388888888926E-2</v>
      </c>
      <c r="D24">
        <f t="shared" si="1"/>
        <v>5.0399999999983791E-4</v>
      </c>
      <c r="E24">
        <v>2.9616509999999998</v>
      </c>
    </row>
    <row r="25" spans="2:5" x14ac:dyDescent="0.4">
      <c r="B25" s="36">
        <v>0.48083333333333328</v>
      </c>
      <c r="C25" s="36">
        <f t="shared" si="0"/>
        <v>2.6666666666666616E-2</v>
      </c>
      <c r="D25">
        <f t="shared" si="1"/>
        <v>5.2099999999999369E-4</v>
      </c>
      <c r="E25">
        <v>2.961668</v>
      </c>
    </row>
    <row r="26" spans="2:5" x14ac:dyDescent="0.4">
      <c r="B26" s="36">
        <v>0.48180555555555554</v>
      </c>
      <c r="C26" s="36">
        <f t="shared" si="0"/>
        <v>2.763888888888888E-2</v>
      </c>
      <c r="D26">
        <f t="shared" si="1"/>
        <v>5.3700000000000969E-4</v>
      </c>
      <c r="E26">
        <v>2.961684</v>
      </c>
    </row>
    <row r="27" spans="2:5" x14ac:dyDescent="0.4">
      <c r="B27" s="36">
        <v>0.48266203703703708</v>
      </c>
      <c r="C27" s="36">
        <f t="shared" si="0"/>
        <v>2.8495370370370421E-2</v>
      </c>
      <c r="D27">
        <f t="shared" si="1"/>
        <v>5.6900000000004169E-4</v>
      </c>
      <c r="E27">
        <v>2.961716</v>
      </c>
    </row>
    <row r="28" spans="2:5" x14ac:dyDescent="0.4">
      <c r="B28" s="36">
        <v>0.48358796296296297</v>
      </c>
      <c r="C28" s="36">
        <f t="shared" si="0"/>
        <v>2.9421296296296306E-2</v>
      </c>
      <c r="D28">
        <f t="shared" si="1"/>
        <v>6.3400000000024548E-4</v>
      </c>
      <c r="E28">
        <v>2.9617810000000002</v>
      </c>
    </row>
    <row r="29" spans="2:5" x14ac:dyDescent="0.4">
      <c r="B29" s="36">
        <v>0.48430555555555554</v>
      </c>
      <c r="C29" s="36">
        <f t="shared" si="0"/>
        <v>3.0138888888888882E-2</v>
      </c>
      <c r="D29">
        <f t="shared" si="1"/>
        <v>7.1600000000016095E-4</v>
      </c>
      <c r="E29">
        <v>2.9618630000000001</v>
      </c>
    </row>
    <row r="30" spans="2:5" x14ac:dyDescent="0.4">
      <c r="B30" s="36">
        <v>0.48625000000000002</v>
      </c>
      <c r="C30" s="36">
        <f t="shared" si="0"/>
        <v>3.2083333333333353E-2</v>
      </c>
      <c r="D30">
        <f t="shared" si="1"/>
        <v>7.9699999999993665E-4</v>
      </c>
      <c r="E30">
        <v>2.9619439999999999</v>
      </c>
    </row>
    <row r="31" spans="2:5" x14ac:dyDescent="0.4">
      <c r="B31" s="36">
        <v>0.48707175925925927</v>
      </c>
      <c r="C31" s="36">
        <f t="shared" si="0"/>
        <v>3.2905092592592611E-2</v>
      </c>
      <c r="D31">
        <f t="shared" si="1"/>
        <v>8.4600000000012443E-4</v>
      </c>
      <c r="E31">
        <v>2.9619930000000001</v>
      </c>
    </row>
    <row r="32" spans="2:5" x14ac:dyDescent="0.4">
      <c r="B32" s="36">
        <v>0.4881712962962963</v>
      </c>
      <c r="C32" s="36">
        <f t="shared" si="0"/>
        <v>3.4004629629629635E-2</v>
      </c>
      <c r="D32">
        <f t="shared" si="1"/>
        <v>8.6200000000014043E-4</v>
      </c>
      <c r="E32">
        <v>2.9620090000000001</v>
      </c>
    </row>
    <row r="33" spans="2:5" x14ac:dyDescent="0.4">
      <c r="B33" s="36">
        <v>0.49203703703703705</v>
      </c>
      <c r="C33" s="36">
        <f t="shared" ref="C33:C53" si="2">B33-start</f>
        <v>3.7870370370370388E-2</v>
      </c>
      <c r="D33">
        <f t="shared" ref="D33:D53" si="3">E33-startY</f>
        <v>9.2699999999990013E-4</v>
      </c>
      <c r="E33">
        <v>2.9620739999999999</v>
      </c>
    </row>
    <row r="34" spans="2:5" x14ac:dyDescent="0.4">
      <c r="B34" s="36">
        <v>0.49562499999999998</v>
      </c>
      <c r="C34" s="36">
        <f t="shared" si="2"/>
        <v>4.1458333333333319E-2</v>
      </c>
      <c r="D34">
        <f t="shared" si="3"/>
        <v>1.0740000000000194E-3</v>
      </c>
      <c r="E34">
        <v>2.962221</v>
      </c>
    </row>
    <row r="35" spans="2:5" x14ac:dyDescent="0.4">
      <c r="B35" s="36">
        <v>0.49929398148148146</v>
      </c>
      <c r="C35" s="36">
        <f t="shared" si="2"/>
        <v>4.5127314814814801E-2</v>
      </c>
      <c r="D35">
        <f t="shared" si="3"/>
        <v>1.3339999999999463E-3</v>
      </c>
      <c r="E35">
        <v>2.9624809999999999</v>
      </c>
    </row>
    <row r="36" spans="2:5" x14ac:dyDescent="0.4">
      <c r="B36" s="36">
        <v>0.50283564814814818</v>
      </c>
      <c r="C36" s="36">
        <f t="shared" si="2"/>
        <v>4.8668981481481521E-2</v>
      </c>
      <c r="D36">
        <f t="shared" si="3"/>
        <v>1.5290000000001136E-3</v>
      </c>
      <c r="E36">
        <v>2.9626760000000001</v>
      </c>
    </row>
    <row r="37" spans="2:5" x14ac:dyDescent="0.4">
      <c r="B37" s="36">
        <v>0.50648148148148142</v>
      </c>
      <c r="C37" s="36">
        <f t="shared" si="2"/>
        <v>5.2314814814814758E-2</v>
      </c>
      <c r="D37">
        <f t="shared" si="3"/>
        <v>1.7730000000000246E-3</v>
      </c>
      <c r="E37">
        <v>2.96292</v>
      </c>
    </row>
    <row r="38" spans="2:5" x14ac:dyDescent="0.4">
      <c r="B38" s="36">
        <v>0.51003472222222224</v>
      </c>
      <c r="C38" s="36">
        <f t="shared" si="2"/>
        <v>5.5868055555555574E-2</v>
      </c>
      <c r="D38">
        <f t="shared" si="3"/>
        <v>1.902999999999988E-3</v>
      </c>
      <c r="E38">
        <v>2.96305</v>
      </c>
    </row>
    <row r="39" spans="2:5" x14ac:dyDescent="0.4">
      <c r="B39" s="36">
        <v>0.51353009259259264</v>
      </c>
      <c r="C39" s="36">
        <f t="shared" si="2"/>
        <v>5.9363425925925972E-2</v>
      </c>
      <c r="D39">
        <f t="shared" si="3"/>
        <v>2.146999999999899E-3</v>
      </c>
      <c r="E39">
        <v>2.9632939999999999</v>
      </c>
    </row>
    <row r="40" spans="2:5" x14ac:dyDescent="0.4">
      <c r="B40" s="36">
        <v>0.51716435185185183</v>
      </c>
      <c r="C40" s="36">
        <f t="shared" si="2"/>
        <v>6.299768518518517E-2</v>
      </c>
      <c r="D40">
        <f t="shared" si="3"/>
        <v>2.3909999999998099E-3</v>
      </c>
      <c r="E40">
        <v>2.9635379999999998</v>
      </c>
    </row>
    <row r="41" spans="2:5" x14ac:dyDescent="0.4">
      <c r="B41" s="36">
        <v>0.52174768518518522</v>
      </c>
      <c r="C41" s="36">
        <f t="shared" si="2"/>
        <v>6.7581018518518554E-2</v>
      </c>
      <c r="D41">
        <f t="shared" si="3"/>
        <v>2.9930000000000234E-3</v>
      </c>
      <c r="E41">
        <v>2.96414</v>
      </c>
    </row>
    <row r="42" spans="2:5" x14ac:dyDescent="0.4">
      <c r="B42" s="36">
        <v>0.52534722222222219</v>
      </c>
      <c r="C42" s="36">
        <f t="shared" si="2"/>
        <v>7.1180555555555525E-2</v>
      </c>
      <c r="D42">
        <f t="shared" si="3"/>
        <v>3.2049999999999024E-3</v>
      </c>
      <c r="E42">
        <v>2.9643519999999999</v>
      </c>
    </row>
    <row r="43" spans="2:5" x14ac:dyDescent="0.4">
      <c r="B43" s="36">
        <v>0.5288194444444444</v>
      </c>
      <c r="C43" s="36">
        <f t="shared" si="2"/>
        <v>7.4652777777777735E-2</v>
      </c>
      <c r="D43">
        <f t="shared" si="3"/>
        <v>4.1809999999999903E-3</v>
      </c>
      <c r="E43">
        <v>2.965328</v>
      </c>
    </row>
    <row r="44" spans="2:5" x14ac:dyDescent="0.4">
      <c r="B44" s="36">
        <v>0.54626157407407405</v>
      </c>
      <c r="C44" s="38">
        <f t="shared" si="2"/>
        <v>9.2094907407407389E-2</v>
      </c>
      <c r="D44" s="35">
        <f t="shared" si="3"/>
        <v>1.1500999999999983E-2</v>
      </c>
      <c r="E44">
        <v>2.972648</v>
      </c>
    </row>
    <row r="45" spans="2:5" x14ac:dyDescent="0.4">
      <c r="B45" s="36">
        <v>0.56423611111111105</v>
      </c>
      <c r="C45" s="38">
        <f t="shared" si="2"/>
        <v>0.11006944444444439</v>
      </c>
      <c r="D45" s="35">
        <f t="shared" si="3"/>
        <v>1.2313999999999936E-2</v>
      </c>
      <c r="E45">
        <v>2.9734609999999999</v>
      </c>
    </row>
    <row r="46" spans="2:5" x14ac:dyDescent="0.4">
      <c r="B46" s="36">
        <v>0.58168981481481474</v>
      </c>
      <c r="C46" s="38">
        <f t="shared" si="2"/>
        <v>0.12752314814814808</v>
      </c>
      <c r="D46" s="35">
        <f t="shared" si="3"/>
        <v>1.3892000000000237E-2</v>
      </c>
      <c r="E46">
        <v>2.9750390000000002</v>
      </c>
    </row>
    <row r="47" spans="2:5" x14ac:dyDescent="0.4">
      <c r="B47" s="36">
        <v>0.59908564814814813</v>
      </c>
      <c r="C47" s="38">
        <f t="shared" si="2"/>
        <v>0.14491898148148147</v>
      </c>
      <c r="D47" s="35">
        <f t="shared" si="3"/>
        <v>1.6917999999999989E-2</v>
      </c>
      <c r="E47">
        <v>2.978065</v>
      </c>
    </row>
    <row r="48" spans="2:5" x14ac:dyDescent="0.4">
      <c r="B48" s="36">
        <v>0.61769675925925926</v>
      </c>
      <c r="C48" s="38">
        <f t="shared" si="2"/>
        <v>0.1635300925925926</v>
      </c>
      <c r="D48" s="35">
        <f t="shared" si="3"/>
        <v>1.9601999999999897E-2</v>
      </c>
      <c r="E48">
        <v>2.9807489999999999</v>
      </c>
    </row>
    <row r="49" spans="2:5" x14ac:dyDescent="0.4">
      <c r="B49" s="36">
        <v>0.63517361111111115</v>
      </c>
      <c r="C49" s="38">
        <f t="shared" si="2"/>
        <v>0.18100694444444448</v>
      </c>
      <c r="D49" s="35">
        <f t="shared" si="3"/>
        <v>2.3197000000000134E-2</v>
      </c>
      <c r="E49">
        <v>2.9843440000000001</v>
      </c>
    </row>
    <row r="50" spans="2:5" x14ac:dyDescent="0.4">
      <c r="B50" s="36">
        <v>0.65260416666666665</v>
      </c>
      <c r="C50" s="38">
        <f t="shared" si="2"/>
        <v>0.19843749999999999</v>
      </c>
      <c r="D50" s="35">
        <f t="shared" si="3"/>
        <v>2.7655000000000207E-2</v>
      </c>
      <c r="E50">
        <v>2.9888020000000002</v>
      </c>
    </row>
    <row r="51" spans="2:5" x14ac:dyDescent="0.4">
      <c r="B51" s="36">
        <v>0.67012731481481491</v>
      </c>
      <c r="C51" s="38">
        <f t="shared" si="2"/>
        <v>0.21596064814814825</v>
      </c>
      <c r="D51" s="35">
        <f t="shared" si="3"/>
        <v>3.7204000000000015E-2</v>
      </c>
      <c r="E51">
        <v>2.998351</v>
      </c>
    </row>
    <row r="52" spans="2:5" x14ac:dyDescent="0.4">
      <c r="B52" s="36">
        <v>0.68920138888888882</v>
      </c>
      <c r="C52" s="38">
        <f t="shared" si="2"/>
        <v>0.23503472222222216</v>
      </c>
      <c r="D52" s="35">
        <f t="shared" si="3"/>
        <v>4.1417000000000037E-2</v>
      </c>
      <c r="E52">
        <v>3.002564</v>
      </c>
    </row>
    <row r="53" spans="2:5" x14ac:dyDescent="0.4">
      <c r="B53" s="36">
        <v>0.70670138888888889</v>
      </c>
      <c r="C53" s="38">
        <f t="shared" si="2"/>
        <v>0.25253472222222223</v>
      </c>
      <c r="D53" s="35">
        <f t="shared" si="3"/>
        <v>4.2034999999999823E-2</v>
      </c>
      <c r="E53">
        <v>3.0031819999999998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x 1 1 E U V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H X U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1 E U S i K R 7 g O A A A A E Q A A A B M A H A B G b 3 J t d W x h c y 9 T Z W N 0 a W 9 u M S 5 t I K I Y A C i g F A A A A A A A A A A A A A A A A A A A A A A A A A A A A C t O T S 7 J z M 9 T C I b Q h t Y A U E s B A i 0 A F A A C A A g A x 1 1 E U V O + L h 2 p A A A A + A A A A B I A A A A A A A A A A A A A A A A A A A A A A E N v b m Z p Z y 9 Q Y W N r Y W d l L n h t b F B L A Q I t A B Q A A g A I A M d d R F E P y u m r p A A A A O k A A A A T A A A A A A A A A A A A A A A A A P U A A A B b Q 2 9 u d G V u d F 9 U e X B l c 1 0 u e G 1 s U E s B A i 0 A F A A C A A g A x 1 1 E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5 U M 2 n A W M F N u i c r h J B H 4 O U A A A A A A g A A A A A A A 2 Y A A M A A A A A Q A A A A u g S h d 4 k 2 P 1 K q K O H h 3 l 2 3 1 g A A A A A E g A A A o A A A A B A A A A C x K V b 2 0 C P n Y 2 b 7 M N 3 j Z N u L U A A A A N S f U V g G Q o X Z h e / n L Y w m T o S U H I 8 1 w s 7 V + Q z 9 A o k x b 3 S V Z 0 z n W V 6 y o 0 H U o q d 0 1 h 6 s z n L W U 2 / l B E x Q l i U V H W X a G X m E o U e T W 7 x w t m k k G x w A I K O o F A A A A B V g x 4 2 C + S X N v r Z z a G U Q W H Y 2 y 9 O e < / D a t a M a s h u p > 
</file>

<file path=customXml/itemProps1.xml><?xml version="1.0" encoding="utf-8"?>
<ds:datastoreItem xmlns:ds="http://schemas.openxmlformats.org/officeDocument/2006/customXml" ds:itemID="{4F826C16-601C-4EA2-AAA4-1C8E4462D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Les 1ères situations</vt:lpstr>
      <vt:lpstr>Coordonnées</vt:lpstr>
      <vt:lpstr>Français par SI</vt:lpstr>
      <vt:lpstr>Dualité</vt:lpstr>
      <vt:lpstr>variances</vt:lpstr>
      <vt:lpstr>EF en mémoire</vt:lpstr>
      <vt:lpstr>par dichotomie dans EF.dat</vt:lpstr>
      <vt:lpstr>start</vt:lpstr>
      <vt:lpstr>startY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HALTE Daniel</dc:creator>
  <cp:lastModifiedBy>HALTE Daniel</cp:lastModifiedBy>
  <dcterms:created xsi:type="dcterms:W3CDTF">2020-09-12T20:37:54Z</dcterms:created>
  <dcterms:modified xsi:type="dcterms:W3CDTF">2020-10-10T07:24:43Z</dcterms:modified>
</cp:coreProperties>
</file>