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RP testing" sheetId="1" state="visible" r:id="rId2"/>
    <sheet name="GEnRP commissioning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<sst xmlns="http://schemas.openxmlformats.org/spreadsheetml/2006/main" count="4372" uniqueCount="541">
  <si>
    <t xml:space="preserve">  </t>
  </si>
  <si>
    <t xml:space="preserve">Active Analyzer in DAQ Bunker</t>
  </si>
  <si>
    <t xml:space="preserve">Run Number</t>
  </si>
  <si>
    <t xml:space="preserve"> events</t>
  </si>
  <si>
    <t xml:space="preserve">#ev</t>
  </si>
  <si>
    <t xml:space="preserve">HV file</t>
  </si>
  <si>
    <t xml:space="preserve">Long Cable on 22</t>
  </si>
  <si>
    <t xml:space="preserve">DISC</t>
  </si>
  <si>
    <t xml:space="preserve">Comments</t>
  </si>
  <si>
    <t xml:space="preserve">hv1</t>
  </si>
  <si>
    <t xml:space="preserve">no</t>
  </si>
  <si>
    <t xml:space="preserve">only 16 channels </t>
  </si>
  <si>
    <t xml:space="preserve">before remapping?</t>
  </si>
  <si>
    <t xml:space="preserve">mean y 75</t>
  </si>
  <si>
    <t xml:space="preserve">not many events</t>
  </si>
  <si>
    <t xml:space="preserve">hv2</t>
  </si>
  <si>
    <t xml:space="preserve">High Stat run </t>
  </si>
  <si>
    <t xml:space="preserve">yes</t>
  </si>
  <si>
    <t xml:space="preserve">not much on channel 16</t>
  </si>
  <si>
    <t xml:space="preserve">800 V</t>
  </si>
  <si>
    <t xml:space="preserve">aa3b.set</t>
  </si>
  <si>
    <t xml:space="preserve">?</t>
  </si>
  <si>
    <t xml:space="preserve">mean y 168, ch22 smaller</t>
  </si>
  <si>
    <t xml:space="preserve">run6544.set</t>
  </si>
  <si>
    <t xml:space="preserve">amp@100</t>
  </si>
  <si>
    <t xml:space="preserve">run6573.set</t>
  </si>
  <si>
    <t xml:space="preserve">amp@200</t>
  </si>
  <si>
    <t xml:space="preserve">No Block 22</t>
  </si>
  <si>
    <t xml:space="preserve">mean@190</t>
  </si>
  <si>
    <t xml:space="preserve">set up ps9 after Bob updated prescale GUI</t>
  </si>
  <si>
    <t xml:space="preserve">run6656.txt</t>
  </si>
  <si>
    <t xml:space="preserve">amp150.set</t>
  </si>
  <si>
    <t xml:space="preserve">Hodoscope Only                          </t>
  </si>
  <si>
    <t xml:space="preserve">33k</t>
  </si>
  <si>
    <t xml:space="preserve">hv1400</t>
  </si>
  <si>
    <t xml:space="preserve">hv1500</t>
  </si>
  <si>
    <t xml:space="preserve">1-3@ 30 mV, 6@60</t>
  </si>
  <si>
    <t xml:space="preserve">changed fadc range to 1 V</t>
  </si>
  <si>
    <t xml:space="preserve">removed D2</t>
  </si>
  <si>
    <t xml:space="preserve">Changed DAC values 1100, 3100, 2100</t>
  </si>
  <si>
    <t xml:space="preserve">DAC @ 3300</t>
  </si>
  <si>
    <t xml:space="preserve">1-3@60 mV</t>
  </si>
  <si>
    <t xml:space="preserve">Disc #2 wasn't in trigger. Disc 1,2,3 @ 50 mV. Disc 4 requires 3 hits from Disc1,2, or 3</t>
  </si>
  <si>
    <t xml:space="preserve">*</t>
  </si>
  <si>
    <t xml:space="preserve">after fixed missing channels 21,25 </t>
  </si>
  <si>
    <t xml:space="preserve">https://logbooks.jlab.org/entry/4270739</t>
  </si>
  <si>
    <t xml:space="preserve">JUNK</t>
  </si>
  <si>
    <t xml:space="preserve">amp200.set</t>
  </si>
  <si>
    <t xml:space="preserve">Preliminary Gain Matching</t>
  </si>
  <si>
    <t xml:space="preserve">https://logbooks.jlab.org/entry/4271085</t>
  </si>
  <si>
    <t xml:space="preserve">channel 6 and 7 were signals swapped.  Fixed</t>
  </si>
  <si>
    <t xml:space="preserve">Active Analyzer</t>
  </si>
  <si>
    <t xml:space="preserve">channel 12 and 13 were signals swapped. Fixed</t>
  </si>
  <si>
    <t xml:space="preserve">https://logbooks.jlab.org/entry/4271736</t>
  </si>
  <si>
    <t xml:space="preserve">**</t>
  </si>
  <si>
    <t xml:space="preserve">200 amp Really Really Correct</t>
  </si>
  <si>
    <t xml:space="preserve">hv@1850 (L10.6 tripped)</t>
  </si>
  <si>
    <t xml:space="preserve">84k only</t>
  </si>
  <si>
    <t xml:space="preserve">hv@1750</t>
  </si>
  <si>
    <t xml:space="preserve">100k</t>
  </si>
  <si>
    <t xml:space="preserve">hv@1700</t>
  </si>
  <si>
    <t xml:space="preserve">hard to fit</t>
  </si>
  <si>
    <t xml:space="preserve">nice fit</t>
  </si>
  <si>
    <t xml:space="preserve">hv@1650</t>
  </si>
  <si>
    <t xml:space="preserve">Hodoscope and Active Analyzer</t>
  </si>
  <si>
    <t xml:space="preserve">First run after changing mistake in disc 1 and 3 </t>
  </si>
  <si>
    <t xml:space="preserve">HV</t>
  </si>
  <si>
    <t xml:space="preserve">1725/800</t>
  </si>
  <si>
    <t xml:space="preserve">AA Ch1 not above threshold at 800V.  Going to 900</t>
  </si>
  <si>
    <t xml:space="preserve">1775/900</t>
  </si>
  <si>
    <t xml:space="preserve">1825/850</t>
  </si>
  <si>
    <t xml:space="preserve">hodo160amp_aarun6656</t>
  </si>
  <si>
    <t xml:space="preserve">GEn-RP</t>
  </si>
  <si>
    <t xml:space="preserve">Q^2=4.5 GeV^2</t>
  </si>
  <si>
    <t xml:space="preserve">E_beam = 4.3 GeV</t>
  </si>
  <si>
    <t xml:space="preserve">Date</t>
  </si>
  <si>
    <t xml:space="preserve">Start Time</t>
  </si>
  <si>
    <t xml:space="preserve">End Time</t>
  </si>
  <si>
    <t xml:space="preserve">Target</t>
  </si>
  <si>
    <t xml:space="preserve">Beam Current
 (uA)</t>
  </si>
  <si>
    <t xml:space="preserve">SBS Current 
(A)</t>
  </si>
  <si>
    <t xml:space="preserve">BigBite Current
(A)</t>
  </si>
  <si>
    <t xml:space="preserve">BBCal
Threshold (mV)</t>
  </si>
  <si>
    <t xml:space="preserve">Plots OK?</t>
  </si>
  <si>
    <t xml:space="preserve">Number of Events
(M)</t>
  </si>
  <si>
    <t xml:space="preserve">Total Number of Events per Cycle (M)</t>
  </si>
  <si>
    <t xml:space="preserve">Trigger Rate [kHz]</t>
  </si>
  <si>
    <t xml:space="preserve">Charge</t>
  </si>
  <si>
    <t xml:space="preserve">Accumulated Charge (LD2)</t>
  </si>
  <si>
    <t xml:space="preserve">Purpose</t>
  </si>
  <si>
    <t xml:space="preserve">IHWP IN/OUT?</t>
  </si>
  <si>
    <t xml:space="preserve">Prescales Enabled</t>
  </si>
  <si>
    <t xml:space="preserve">Check Trigger Scope</t>
  </si>
  <si>
    <t xml:space="preserve">DAQ issues</t>
  </si>
  <si>
    <t xml:space="preserve">Good run ?</t>
  </si>
  <si>
    <t xml:space="preserve">On cache</t>
  </si>
  <si>
    <t xml:space="preserve">Full Replay Started?</t>
  </si>
  <si>
    <t xml:space="preserve">accumulated 
full replay
charge</t>
  </si>
  <si>
    <t xml:space="preserve">Estimated e-p 
(H2)</t>
  </si>
  <si>
    <t xml:space="preserve">Estimated e-n
(Helium-3)</t>
  </si>
  <si>
    <t xml:space="preserve">Number of splits</t>
  </si>
  <si>
    <t xml:space="preserve">Charge (C)</t>
  </si>
  <si>
    <t xml:space="preserve">BB GEM Voltage</t>
  </si>
  <si>
    <t xml:space="preserve">SBS GEM Voltage</t>
  </si>
  <si>
    <t xml:space="preserve">Gas Ratio SBS</t>
  </si>
  <si>
    <t xml:space="preserve">Gas ratio BB</t>
  </si>
  <si>
    <t xml:space="preserve">PARAMETERS FOR SUMIFS:</t>
  </si>
  <si>
    <t xml:space="preserve">LD2</t>
  </si>
  <si>
    <t xml:space="preserve">ok</t>
  </si>
  <si>
    <t xml:space="preserve">Production</t>
  </si>
  <si>
    <t xml:space="preserve">Carbon hole 2 mm</t>
  </si>
  <si>
    <t xml:space="preserve">NA</t>
  </si>
  <si>
    <t xml:space="preserve">Low Trigger Threshold Cosmics</t>
  </si>
  <si>
    <t xml:space="preserve">OUT</t>
  </si>
  <si>
    <t xml:space="preserve">Y</t>
  </si>
  <si>
    <t xml:space="preserve">5uA</t>
  </si>
  <si>
    <t xml:space="preserve">x=1.5 y=0</t>
  </si>
  <si>
    <t xml:space="preserve">x=1.25 y=0</t>
  </si>
  <si>
    <t xml:space="preserve">x=2.0 y=0</t>
  </si>
  <si>
    <t xml:space="preserve">x=2.5 y=0</t>
  </si>
  <si>
    <t xml:space="preserve">Carbon 0.5 %</t>
  </si>
  <si>
    <t xml:space="preserve">5 uA</t>
  </si>
  <si>
    <t xml:space="preserve">x=2.5 y=0.5</t>
  </si>
  <si>
    <t xml:space="preserve">junk</t>
  </si>
  <si>
    <t xml:space="preserve">Carbon 2mm</t>
  </si>
  <si>
    <t xml:space="preserve">x=2.8, 0.45</t>
  </si>
  <si>
    <t xml:space="preserve">x=2.8, 0.40</t>
  </si>
  <si>
    <t xml:space="preserve">LH2</t>
  </si>
  <si>
    <t xml:space="preserve">IC calib</t>
  </si>
  <si>
    <t xml:space="preserve">ll</t>
  </si>
  <si>
    <t xml:space="preserve">1uA</t>
  </si>
  <si>
    <t xml:space="preserve">10uA</t>
  </si>
  <si>
    <t xml:space="preserve">15uA</t>
  </si>
  <si>
    <t xml:space="preserve">Junk</t>
  </si>
  <si>
    <t xml:space="preserve">Carbon Foil</t>
  </si>
  <si>
    <t xml:space="preserve">3uA</t>
  </si>
  <si>
    <t xml:space="preserve">0A</t>
  </si>
  <si>
    <t xml:space="preserve">No beam, so junk run.</t>
  </si>
  <si>
    <t xml:space="preserve">8uA</t>
  </si>
  <si>
    <t xml:space="preserve">Junk </t>
  </si>
  <si>
    <t xml:space="preserve">Test VETROC</t>
  </si>
  <si>
    <t xml:space="preserve">STEEL ANALYZER INSERTED</t>
  </si>
  <si>
    <t xml:space="preserve">e1217004_fullreplay_82_stream0_2_seg0_0.root</t>
  </si>
  <si>
    <t xml:space="preserve">Dummy</t>
  </si>
  <si>
    <t xml:space="preserve">ps2 = 8, ps5 =5, other = -1</t>
  </si>
  <si>
    <t xml:space="preserve">ps3=0, p5=5, others = -1</t>
  </si>
  <si>
    <t xml:space="preserve">GEM testing</t>
  </si>
  <si>
    <t xml:space="preserve">70%(Binary Analyzer reading)</t>
  </si>
  <si>
    <t xml:space="preserve">Ok, No GEM tracks</t>
  </si>
  <si>
    <t xml:space="preserve">Gem Testing</t>
  </si>
  <si>
    <t xml:space="preserve">Production Run</t>
  </si>
  <si>
    <t xml:space="preserve">LH2, BB GEM test</t>
  </si>
  <si>
    <t xml:space="preserve">Home</t>
  </si>
  <si>
    <t xml:space="preserve">Bullseye scan</t>
  </si>
  <si>
    <t xml:space="preserve">ps2=2, others = -1</t>
  </si>
  <si>
    <t xml:space="preserve">GEM Calib.</t>
  </si>
  <si>
    <t xml:space="preserve">ps3=0, ps5=5, others=-1</t>
  </si>
  <si>
    <t xml:space="preserve">74%(Binary Analyzer reading)</t>
  </si>
  <si>
    <t xml:space="preserve">78%(Binary Analyzer reading)</t>
  </si>
  <si>
    <t xml:space="preserve">3500(L0=3525)</t>
  </si>
  <si>
    <t xml:space="preserve">3500(L0=3550)</t>
  </si>
  <si>
    <t xml:space="preserve">3500(L0=3575)</t>
  </si>
  <si>
    <t xml:space="preserve">3500(L0=3600)</t>
  </si>
  <si>
    <t xml:space="preserve">3500(L0=3625)</t>
  </si>
  <si>
    <t xml:space="preserve">3500(L0=3650)</t>
  </si>
  <si>
    <t xml:space="preserve">L0=3650</t>
  </si>
  <si>
    <t xml:space="preserve">3500(L1=3525)</t>
  </si>
  <si>
    <t xml:space="preserve">3500(L1=3550)</t>
  </si>
  <si>
    <t xml:space="preserve">3500(L1=3575)</t>
  </si>
  <si>
    <t xml:space="preserve">3500(L1=3600)</t>
  </si>
  <si>
    <t xml:space="preserve">3500(L1=3625)</t>
  </si>
  <si>
    <t xml:space="preserve">3500(L1=3650)</t>
  </si>
  <si>
    <t xml:space="preserve">L0=3650,L1=3600</t>
  </si>
  <si>
    <t xml:space="preserve">3500(L2=3525)</t>
  </si>
  <si>
    <t xml:space="preserve">3500(L2=3550)</t>
  </si>
  <si>
    <t xml:space="preserve">3500(L2=3575)</t>
  </si>
  <si>
    <t xml:space="preserve">3500(L2=3600)</t>
  </si>
  <si>
    <t xml:space="preserve">3500(L2=3625)</t>
  </si>
  <si>
    <t xml:space="preserve">L0=3650,L1,L2=3600</t>
  </si>
  <si>
    <t xml:space="preserve">3500(L3=3525)</t>
  </si>
  <si>
    <t xml:space="preserve">3500(L3=3550)</t>
  </si>
  <si>
    <t xml:space="preserve">3500(L3=3575)</t>
  </si>
  <si>
    <t xml:space="preserve">3500(L3=3600)</t>
  </si>
  <si>
    <t xml:space="preserve">3500(L3=3625)</t>
  </si>
  <si>
    <t xml:space="preserve">3500(L3=3500</t>
  </si>
  <si>
    <t xml:space="preserve">3500(L3=3650)</t>
  </si>
  <si>
    <t xml:space="preserve">L0=3650,L1,L2,L3=3600</t>
  </si>
  <si>
    <t xml:space="preserve">L4=3525</t>
  </si>
  <si>
    <t xml:space="preserve">L4=3550</t>
  </si>
  <si>
    <t xml:space="preserve">L4=3575</t>
  </si>
  <si>
    <t xml:space="preserve">L4=3600</t>
  </si>
  <si>
    <t xml:space="preserve">L4=3625</t>
  </si>
  <si>
    <t xml:space="preserve">L4=3650</t>
  </si>
  <si>
    <t xml:space="preserve">Ok</t>
  </si>
  <si>
    <t xml:space="preserve">BBGEM_HV:3650V(UV0,XY1)/BBGEM_HV:3600V(All other)</t>
  </si>
  <si>
    <t xml:space="preserve">GEM Callibration</t>
  </si>
  <si>
    <t xml:space="preserve">GEM Calibaration</t>
  </si>
  <si>
    <t xml:space="preserve">N/a</t>
  </si>
  <si>
    <t xml:space="preserve">Active Analyzer Cosmic</t>
  </si>
  <si>
    <t xml:space="preserve">ps3=0, ps5=5, ps16=0</t>
  </si>
  <si>
    <t xml:space="preserve">off</t>
  </si>
  <si>
    <t xml:space="preserve">ps3=0, ps5=5, others = -1</t>
  </si>
  <si>
    <t xml:space="preserve">Same as cell AA:275</t>
  </si>
  <si>
    <t xml:space="preserve">3625 with 5V added on G1</t>
  </si>
  <si>
    <t xml:space="preserve">GEM Calbaration</t>
  </si>
  <si>
    <t xml:space="preserve">3625 with 2.5V added on G1</t>
  </si>
  <si>
    <t xml:space="preserve">3600 with 5V added on G1</t>
  </si>
  <si>
    <t xml:space="preserve">Carbon 0.5%</t>
  </si>
  <si>
    <t xml:space="preserve">Optics</t>
  </si>
  <si>
    <t xml:space="preserve">ps1=0, others = -1</t>
  </si>
  <si>
    <t xml:space="preserve">Same as cell AA:276</t>
  </si>
  <si>
    <t xml:space="preserve">3600with 5V added on G1</t>
  </si>
  <si>
    <t xml:space="preserve">Optics 5 foil</t>
  </si>
  <si>
    <t xml:space="preserve">Same as cell AA:277</t>
  </si>
  <si>
    <t xml:space="preserve">Optics 4 foil</t>
  </si>
  <si>
    <t xml:space="preserve">Same as cell AA:278</t>
  </si>
  <si>
    <t xml:space="preserve">Same as cell AA:279</t>
  </si>
  <si>
    <t xml:space="preserve">Lh2</t>
  </si>
  <si>
    <t xml:space="preserve">GEM calibration</t>
  </si>
  <si>
    <t xml:space="preserve">ps3 = 0, ps5 = 5, others = -1</t>
  </si>
  <si>
    <t xml:space="preserve">activeAna and hodoPR 1500 ns FADC window</t>
  </si>
  <si>
    <t xml:space="preserve">Same as cell AA:280</t>
  </si>
  <si>
    <t xml:space="preserve">3625 + 5V G1</t>
  </si>
  <si>
    <t xml:space="preserve">Same as cell AA:281</t>
  </si>
  <si>
    <t xml:space="preserve">3625+5V G1</t>
  </si>
  <si>
    <t xml:space="preserve">HCAL HV down at event  ~190k</t>
  </si>
  <si>
    <t xml:space="preserve">Same as cell AA:282</t>
  </si>
  <si>
    <t xml:space="preserve">3625+5V G1+2 V G2</t>
  </si>
  <si>
    <t xml:space="preserve">Same as cell AA:283</t>
  </si>
  <si>
    <t xml:space="preserve">Ld2</t>
  </si>
  <si>
    <t xml:space="preserve">Lumi Scan</t>
  </si>
  <si>
    <t xml:space="preserve">Same as cell AA:284</t>
  </si>
  <si>
    <t xml:space="preserve">Same as cell AA:285</t>
  </si>
  <si>
    <t xml:space="preserve">Same as cell AA:286</t>
  </si>
  <si>
    <t xml:space="preserve">Same as cell AA:287</t>
  </si>
  <si>
    <t xml:space="preserve">Same as cell AA:288</t>
  </si>
  <si>
    <t xml:space="preserve">Same as cell AA:289</t>
  </si>
  <si>
    <t xml:space="preserve">prod</t>
  </si>
  <si>
    <t xml:space="preserve">Same as cell AA:290</t>
  </si>
  <si>
    <t xml:space="preserve">15-18</t>
  </si>
  <si>
    <t xml:space="preserve">Same as cell AA:291</t>
  </si>
  <si>
    <t xml:space="preserve">Same as cell AA:292</t>
  </si>
  <si>
    <t xml:space="preserve">319-329</t>
  </si>
  <si>
    <t xml:space="preserve">Same as cell AA:293</t>
  </si>
  <si>
    <t xml:space="preserve">GEMS (HV)</t>
  </si>
  <si>
    <t xml:space="preserve">Same as cell AA:294</t>
  </si>
  <si>
    <t xml:space="preserve">Same as cell AA:295</t>
  </si>
  <si>
    <t xml:space="preserve">Hodo check </t>
  </si>
  <si>
    <t xml:space="preserve">Same as cell AA:296</t>
  </si>
  <si>
    <t xml:space="preserve">Same as cell AA:297</t>
  </si>
  <si>
    <t xml:space="preserve">Same as cell AA:298</t>
  </si>
  <si>
    <t xml:space="preserve">335-336</t>
  </si>
  <si>
    <t xml:space="preserve">Same as cell AA:299</t>
  </si>
  <si>
    <t xml:space="preserve">Same as cell AA:300</t>
  </si>
  <si>
    <t xml:space="preserve">Same as cell AA:301</t>
  </si>
  <si>
    <t xml:space="preserve">Same as cell AA:302</t>
  </si>
  <si>
    <t xml:space="preserve">340-343</t>
  </si>
  <si>
    <t xml:space="preserve">Same as cell AA:303</t>
  </si>
  <si>
    <t xml:space="preserve">Same as cell AA:304</t>
  </si>
  <si>
    <t xml:space="preserve">Same as cell AA:305</t>
  </si>
  <si>
    <t xml:space="preserve">Same as cell AA:306</t>
  </si>
  <si>
    <t xml:space="preserve">347-348</t>
  </si>
  <si>
    <t xml:space="preserve">Same as cell AA:307</t>
  </si>
  <si>
    <t xml:space="preserve">Same as cell AA:308</t>
  </si>
  <si>
    <t xml:space="preserve">351-353</t>
  </si>
  <si>
    <t xml:space="preserve">No target</t>
  </si>
  <si>
    <t xml:space="preserve">Cosmic</t>
  </si>
  <si>
    <t xml:space="preserve">ps16=0 all other = -1</t>
  </si>
  <si>
    <t xml:space="preserve">355-361</t>
  </si>
  <si>
    <t xml:space="preserve">No Target</t>
  </si>
  <si>
    <t xml:space="preserve">ps16 = 0 all other = -1</t>
  </si>
  <si>
    <t xml:space="preserve">Carbon hole 2mm</t>
  </si>
  <si>
    <t xml:space="preserve">Carbon hole</t>
  </si>
  <si>
    <t xml:space="preserve">ps1=0, ps3=0, ps5=5, others -1</t>
  </si>
  <si>
    <t xml:space="preserve">365-367</t>
  </si>
  <si>
    <t xml:space="preserve">GEM hardware threhold</t>
  </si>
  <si>
    <t xml:space="preserve">ps3=0, ps5=5, others -1</t>
  </si>
  <si>
    <t xml:space="preserve">~2.2</t>
  </si>
  <si>
    <t xml:space="preserve">376-378</t>
  </si>
  <si>
    <t xml:space="preserve">Ended early because MCC called to take beam away for 20 mins.</t>
  </si>
  <si>
    <t xml:space="preserve">MCC took away beam for injectr work 45min into the run.</t>
  </si>
  <si>
    <t xml:space="preserve">increased beam current to 12uA after first ~5min of 10uA</t>
  </si>
  <si>
    <t xml:space="preserve">RP FADC Detectors. Mode 7, wide window</t>
  </si>
  <si>
    <t xml:space="preserve">389-395</t>
  </si>
  <si>
    <t xml:space="preserve">397-399</t>
  </si>
  <si>
    <t xml:space="preserve">4/25/0204</t>
  </si>
  <si>
    <t xml:space="preserve">N/A</t>
  </si>
  <si>
    <t xml:space="preserve">Reset DAQ</t>
  </si>
  <si>
    <t xml:space="preserve">415-420</t>
  </si>
  <si>
    <t xml:space="preserve">Rp detectors back to mode 1</t>
  </si>
  <si>
    <t xml:space="preserve">Cosmic run for HCal</t>
  </si>
  <si>
    <t xml:space="preserve">ps2 and ps3=0, ps5=5, others -1</t>
  </si>
  <si>
    <t xml:space="preserve">Cosmic run for Pol-Active Analyzer</t>
  </si>
  <si>
    <t xml:space="preserve">ps16=0, others -1</t>
  </si>
  <si>
    <t xml:space="preserve">junk window was wrong 1850 (wanted 1250 offset)</t>
  </si>
  <si>
    <t xml:space="preserve">???</t>
  </si>
  <si>
    <t xml:space="preserve">HCal threshold did not initialize properly. Ended run early.</t>
  </si>
  <si>
    <t xml:space="preserve">HCAL threshold -10mV</t>
  </si>
  <si>
    <t xml:space="preserve">HCal th: -15.8</t>
  </si>
  <si>
    <t xml:space="preserve">LH2 coin</t>
  </si>
  <si>
    <t xml:space="preserve">HCal th: -15.8; DAQ alarm triggered, so was reset</t>
  </si>
  <si>
    <t xml:space="preserve">HCAL th: -15.8mV</t>
  </si>
  <si>
    <t xml:space="preserve">HCAL th: -12 mV</t>
  </si>
  <si>
    <t xml:space="preserve">IN</t>
  </si>
  <si>
    <t xml:space="preserve">HCAL th: -12 mV; GRINCH ROC stopped responding, so restarted DAQ</t>
  </si>
  <si>
    <t xml:space="preserve">BB singles, HCalthr=-10 mV</t>
  </si>
  <si>
    <t xml:space="preserve">ps1=0,others=-1</t>
  </si>
  <si>
    <t xml:space="preserve">HCal th:-10 mV</t>
  </si>
  <si>
    <t xml:space="preserve">Coin LH2</t>
  </si>
  <si>
    <t xml:space="preserve">ps3=0,others=-1</t>
  </si>
  <si>
    <t xml:space="preserve">production</t>
  </si>
  <si>
    <t xml:space="preserve">ps3=0,ps5=5,others=-1</t>
  </si>
  <si>
    <t xml:space="preserve">HCal th:-10 mv</t>
  </si>
  <si>
    <t xml:space="preserve">ps3=0. ps5=5. others=-1</t>
  </si>
  <si>
    <t xml:space="preserve">HCal th: -10 mv</t>
  </si>
  <si>
    <t xml:space="preserve">No. CODA crashed</t>
  </si>
  <si>
    <t xml:space="preserve">Hcal =-10mv :: Daq was crashed, Roc22 got error</t>
  </si>
  <si>
    <t xml:space="preserve"> 455 -461</t>
  </si>
  <si>
    <t xml:space="preserve">BB singles, BBcal Thr=-350</t>
  </si>
  <si>
    <t xml:space="preserve">ps1=0,ps5=5, others=-1</t>
  </si>
  <si>
    <t xml:space="preserve">Hcal =-10mv</t>
  </si>
  <si>
    <t xml:space="preserve">LH2 coin, BBcal Thr=-350</t>
  </si>
  <si>
    <t xml:space="preserve">ps3=0,ps5=5 others =-1</t>
  </si>
  <si>
    <t xml:space="preserve">Ended run because to reset BBcal thr for production data</t>
  </si>
  <si>
    <t xml:space="preserve">LH2 coin, BBcal Thr=-395</t>
  </si>
  <si>
    <t xml:space="preserve">ps3=0,ps5=5, others=-1</t>
  </si>
  <si>
    <t xml:space="preserve">Beam is down for 28 minutes </t>
  </si>
  <si>
    <t xml:space="preserve">Production </t>
  </si>
  <si>
    <t xml:space="preserve">Ps3=0,ps5=5,others=-1</t>
  </si>
  <si>
    <t xml:space="preserve">471-474</t>
  </si>
  <si>
    <t xml:space="preserve">No beam</t>
  </si>
  <si>
    <t xml:space="preserve">~23:50</t>
  </si>
  <si>
    <t xml:space="preserve">No, CODA crashed</t>
  </si>
  <si>
    <t xml:space="preserve">Good</t>
  </si>
  <si>
    <t xml:space="preserve">Run stopped early to DAQ issue. ROC22 busy.</t>
  </si>
  <si>
    <t xml:space="preserve">Same DAQ issue. ROC22 busy. Reset SBS GEMs</t>
  </si>
  <si>
    <t xml:space="preserve">Run stopped early to DAQ issue. ROC17 busy.</t>
  </si>
  <si>
    <t xml:space="preserve">Maybe</t>
  </si>
  <si>
    <t xml:space="preserve">Same DAQ issue. ROC17 crate powercycled</t>
  </si>
  <si>
    <t xml:space="preserve">Checking effect of lowering BBCal threshold</t>
  </si>
  <si>
    <t xml:space="preserve">Had started LH2 run, but were told to cut this short and return to LD2</t>
  </si>
  <si>
    <t xml:space="preserve">Run stopped early to DAQ issue. ROC19 busy.</t>
  </si>
  <si>
    <t xml:space="preserve">y</t>
  </si>
  <si>
    <t xml:space="preserve">LH2 target</t>
  </si>
  <si>
    <t xml:space="preserve">back to LD2 target / no beam in the beginning, decided to stop at 50k events of background to checkhow replay of pure background looks like</t>
  </si>
  <si>
    <t xml:space="preserve">not sure</t>
  </si>
  <si>
    <t xml:space="preserve">daq problem roc 22 - potential junk</t>
  </si>
  <si>
    <t xml:space="preserve">just restarted and looks fine </t>
  </si>
  <si>
    <t xml:space="preserve">~7.5</t>
  </si>
  <si>
    <t xml:space="preserve">318k</t>
  </si>
  <si>
    <t xml:space="preserve">GEM HVs tripped of during this run, expert brought them back</t>
  </si>
  <si>
    <t xml:space="preserve">555-563</t>
  </si>
  <si>
    <t xml:space="preserve">573 -574</t>
  </si>
  <si>
    <t xml:space="preserve">587-589</t>
  </si>
  <si>
    <t xml:space="preserve">junk </t>
  </si>
  <si>
    <t xml:space="preserve">DAQ alarmed and the run was resset</t>
  </si>
  <si>
    <t xml:space="preserve">active analyzer cosmics</t>
  </si>
  <si>
    <t xml:space="preserve">production3.hv WRONG TRIGGER FOR COSMICS</t>
  </si>
  <si>
    <t xml:space="preserve">production2.hv</t>
  </si>
  <si>
    <t xml:space="preserve">error</t>
  </si>
  <si>
    <t xml:space="preserve">activeAna Top/Bottom at 800V all others 600</t>
  </si>
  <si>
    <t xml:space="preserve">ps16=0, others=-1</t>
  </si>
  <si>
    <t xml:space="preserve">exit</t>
  </si>
  <si>
    <t xml:space="preserve">after going to hall to troubleshoot hot odo channels 32,33</t>
  </si>
  <si>
    <t xml:space="preserve">now channels in disc 1 are hot.  tried switching ribbbon to out 1</t>
  </si>
  <si>
    <t xml:space="preserve">ActiveAna all channels at 600 V, except 0,1,2,3,8,22,24,28,29,30,31@800V</t>
  </si>
  <si>
    <t xml:space="preserve">Data01 ActiveAna all channels at 600 V</t>
  </si>
  <si>
    <t xml:space="preserve">Data01 ActiveAna all channels at 650 V</t>
  </si>
  <si>
    <t xml:space="preserve">C12, 2mm</t>
  </si>
  <si>
    <t xml:space="preserve">Checking beam settings on carbon </t>
  </si>
  <si>
    <t xml:space="preserve">Raster plot looks good</t>
  </si>
  <si>
    <t xml:space="preserve">SBS GEMs OFF for gas tweaking</t>
  </si>
  <si>
    <t xml:space="preserve">SBS GEM HV studies</t>
  </si>
  <si>
    <t xml:space="preserve">3500V</t>
  </si>
  <si>
    <t xml:space="preserve">3625V</t>
  </si>
  <si>
    <t xml:space="preserve">3550V</t>
  </si>
  <si>
    <t xml:space="preserve">3600V</t>
  </si>
  <si>
    <t xml:space="preserve">3625V back Tr:, 3600V front Tr:</t>
  </si>
  <si>
    <t xml:space="preserve">ok </t>
  </si>
  <si>
    <t xml:space="preserve">651-654</t>
  </si>
  <si>
    <t xml:space="preserve">DAQ crashed, so stopped the run </t>
  </si>
  <si>
    <t xml:space="preserve">656-658</t>
  </si>
  <si>
    <t xml:space="preserve">496k</t>
  </si>
  <si>
    <t xml:space="preserve">daq crash so had to stop </t>
  </si>
  <si>
    <t xml:space="preserve">0k</t>
  </si>
  <si>
    <t xml:space="preserve">DAQ crash, ROC22 </t>
  </si>
  <si>
    <t xml:space="preserve">680-682</t>
  </si>
  <si>
    <t xml:space="preserve">DAQ issues, SBS GEM, BBGEM</t>
  </si>
  <si>
    <t xml:space="preserve">684-690</t>
  </si>
  <si>
    <t xml:space="preserve">https://logbooks.jlab.org/entry/4295449</t>
  </si>
  <si>
    <t xml:space="preserve">Run ended due to SBS GEM one HV alarm</t>
  </si>
  <si>
    <t xml:space="preserve">SBS GEM rp_xy_L8M01 HVs are off at the begining of this run. Bill changed the active analyzer HV.</t>
  </si>
  <si>
    <t xml:space="preserve">697-710</t>
  </si>
  <si>
    <t xml:space="preserve">712-716</t>
  </si>
  <si>
    <t xml:space="preserve">NO Issue </t>
  </si>
  <si>
    <t xml:space="preserve">stopped the run, as there will be no beam for a while</t>
  </si>
  <si>
    <t xml:space="preserve">718-722</t>
  </si>
  <si>
    <t xml:space="preserve">sbsvtpROC24</t>
  </si>
  <si>
    <t xml:space="preserve">724-728</t>
  </si>
  <si>
    <t xml:space="preserve">No issue</t>
  </si>
  <si>
    <t xml:space="preserve">Good Run</t>
  </si>
  <si>
    <t xml:space="preserve">730-731</t>
  </si>
  <si>
    <t xml:space="preserve">733-735</t>
  </si>
  <si>
    <t xml:space="preserve">Good run</t>
  </si>
  <si>
    <t xml:space="preserve">rate drops</t>
  </si>
  <si>
    <t xml:space="preserve">SBS GEM</t>
  </si>
  <si>
    <t xml:space="preserve">-</t>
  </si>
  <si>
    <t xml:space="preserve">DAQ crash-HCALROC17</t>
  </si>
  <si>
    <t xml:space="preserve">05/005/2024</t>
  </si>
  <si>
    <t xml:space="preserve">DAQ crash (SBSgemRoc22)</t>
  </si>
  <si>
    <t xml:space="preserve">HcalRoc16 error</t>
  </si>
  <si>
    <t xml:space="preserve">BB Cal HV setteing</t>
  </si>
  <si>
    <t xml:space="preserve">DAQ crashed</t>
  </si>
  <si>
    <t xml:space="preserve">why TS1 is lower?</t>
  </si>
  <si>
    <t xml:space="preserve">failed to start</t>
  </si>
  <si>
    <t xml:space="preserve">MPD2 error</t>
  </si>
  <si>
    <t xml:space="preserve">DAQ stopped</t>
  </si>
  <si>
    <t xml:space="preserve">failed start-SBSGEMROC22</t>
  </si>
  <si>
    <t xml:space="preserve">failed start-bbgemROC19</t>
  </si>
  <si>
    <t xml:space="preserve">failed start-SBSGEMROC22 SLOT21</t>
  </si>
  <si>
    <t xml:space="preserve">Stopped early due to beam issues.</t>
  </si>
  <si>
    <t xml:space="preserve">Stopped slightly early for beam issues.</t>
  </si>
  <si>
    <t xml:space="preserve">ended the run because the daq crashed due to SBSgemRoc22 error.</t>
  </si>
  <si>
    <t xml:space="preserve">I ended run because no beam around 10-15 min</t>
  </si>
  <si>
    <t xml:space="preserve">Stopped the run  in a 30 min due to increased beam current 12 uA </t>
  </si>
  <si>
    <t xml:space="preserve">stopped run due daq crashed(SBSGemROc22 error)</t>
  </si>
  <si>
    <t xml:space="preserve">Stopped run due to no beam </t>
  </si>
  <si>
    <t xml:space="preserve">Stopped run due to beam off-(MCC got Fire alarm from hall C)</t>
  </si>
  <si>
    <t xml:space="preserve">sbsGEMROC22- Bus error</t>
  </si>
  <si>
    <t xml:space="preserve">stopped after DAQ crash - sbsGEMROC22 </t>
  </si>
  <si>
    <t xml:space="preserve">DAQ crash - sbsGEMROC22 </t>
  </si>
  <si>
    <t xml:space="preserve">short run</t>
  </si>
  <si>
    <t xml:space="preserve">bbshowerROC6</t>
  </si>
  <si>
    <t xml:space="preserve">short run, stopped after DAQ crash - bbshowerROC6</t>
  </si>
  <si>
    <t xml:space="preserve">very short run, DAQ crashed</t>
  </si>
  <si>
    <t xml:space="preserve">sbsGEMROC22</t>
  </si>
  <si>
    <t xml:space="preserve">844-879</t>
  </si>
  <si>
    <t xml:space="preserve">No beam for 20 minutes during run.</t>
  </si>
  <si>
    <t xml:space="preserve">886-890</t>
  </si>
  <si>
    <t xml:space="preserve">BBCal singles</t>
  </si>
  <si>
    <t xml:space="preserve">ps1=0,ps5=5,others=-1</t>
  </si>
  <si>
    <t xml:space="preserve"> </t>
  </si>
  <si>
    <t xml:space="preserve">threshold = -13.9</t>
  </si>
  <si>
    <t xml:space="preserve"> same</t>
  </si>
  <si>
    <t xml:space="preserve">GEM concerns</t>
  </si>
  <si>
    <t xml:space="preserve">download done</t>
  </si>
  <si>
    <t xml:space="preserve">sbsGEMROC23 - 1 APV in sbsvtp4  hanged</t>
  </si>
  <si>
    <t xml:space="preserve">sbsvtp4 fiber 14 APV 5 hanged</t>
  </si>
  <si>
    <t xml:space="preserve">ended with GEM related DAQ crash</t>
  </si>
  <si>
    <t xml:space="preserve">sbsvtp2 fiber 33 APV 7 hanged</t>
  </si>
  <si>
    <t xml:space="preserve">ended run because MCC callled " no beam" for more than 20 min.</t>
  </si>
  <si>
    <t xml:space="preserve">ended run few minutes earlier' due to Daq crashed(SBSGEMRoc23 error)</t>
  </si>
  <si>
    <t xml:space="preserve">Daq Crashed(sbsgemRoc222, Roc23 error at first)</t>
  </si>
  <si>
    <t xml:space="preserve">threshold was low</t>
  </si>
  <si>
    <t xml:space="preserve">DAQ is not taking data</t>
  </si>
  <si>
    <t xml:space="preserve">beam lost</t>
  </si>
  <si>
    <t xml:space="preserve">DAQ problem</t>
  </si>
  <si>
    <t xml:space="preserve">JUNK RUN</t>
  </si>
  <si>
    <t xml:space="preserve">DAQ Problem</t>
  </si>
  <si>
    <t xml:space="preserve">Junk RUN</t>
  </si>
  <si>
    <t xml:space="preserve">C hole</t>
  </si>
  <si>
    <t xml:space="preserve">CODA crashed ROC 22 not functioning, reset sbs</t>
  </si>
  <si>
    <t xml:space="preserve">First run after hall access, Inline GEM Layer-7 was moved during the access</t>
  </si>
  <si>
    <t xml:space="preserve">CODA crashed! JUNK RUN</t>
  </si>
  <si>
    <t xml:space="preserve">CODA stopped after DAQ Alarm</t>
  </si>
  <si>
    <t xml:space="preserve">CODA crashed</t>
  </si>
  <si>
    <t xml:space="preserve">JUNK RUN </t>
  </si>
  <si>
    <t xml:space="preserve">5/10/0202</t>
  </si>
  <si>
    <t xml:space="preserve">DAQ alarmed, coda crashed</t>
  </si>
  <si>
    <t xml:space="preserve">DAQ alarmed</t>
  </si>
  <si>
    <t xml:space="preserve">Junk Run</t>
  </si>
  <si>
    <t xml:space="preserve">missing some GEMs</t>
  </si>
  <si>
    <t xml:space="preserve">GEM Alignment/pedestals?</t>
  </si>
  <si>
    <t xml:space="preserve">ended early since beam down</t>
  </si>
  <si>
    <t xml:space="preserve">stopped early for GEM HV tweakings </t>
  </si>
  <si>
    <t xml:space="preserve">SBS GEM HV studies - see next columns for HV values</t>
  </si>
  <si>
    <t xml:space="preserve">Front Tracker HVs increasd to from 3600V to 3625V</t>
  </si>
  <si>
    <t xml:space="preserve">Front Tracker HV 3625V with +5V on G1 </t>
  </si>
  <si>
    <t xml:space="preserve">Previous setting with L6M1 increased to 3650V</t>
  </si>
  <si>
    <t xml:space="preserve">SBS GEM HV OFF for gas ratio changes</t>
  </si>
  <si>
    <t xml:space="preserve">SBS GEMs gain Study</t>
  </si>
  <si>
    <t xml:space="preserve">Bigbite singles run/ SBS GEMs gain Study</t>
  </si>
  <si>
    <t xml:space="preserve">ps1=0,ps3=0,ps5=5,others=-1</t>
  </si>
  <si>
    <t xml:space="preserve">3625 rear tracker</t>
  </si>
  <si>
    <t xml:space="preserve">sbs gem acceptance reduced in 50k, but not for the whole run</t>
  </si>
  <si>
    <t xml:space="preserve">sbsgemROC22 died.  Reset.  Start next run.</t>
  </si>
  <si>
    <t xml:space="preserve">lhrsROC10 error.  Reset.  Start next run.</t>
  </si>
  <si>
    <t xml:space="preserve">note, hydrogen</t>
  </si>
  <si>
    <t xml:space="preserve">more LH2</t>
  </si>
  <si>
    <t xml:space="preserve">back to LD2.  The charge sum pertains to LD2</t>
  </si>
  <si>
    <t xml:space="preserve">ROC23 eerror.  Reset.  Start next run.</t>
  </si>
  <si>
    <t xml:space="preserve">QE measurement (no beam) for 10 min. during run.</t>
  </si>
  <si>
    <t xml:space="preserve">CODA froze</t>
  </si>
  <si>
    <t xml:space="preserve">1068-1069</t>
  </si>
  <si>
    <t xml:space="preserve">ended due to no beam for ~15 minutes (planned, NPS procedure)</t>
  </si>
  <si>
    <t xml:space="preserve">CODA froze, reset</t>
  </si>
  <si>
    <t xml:space="preserve">BBCAL threshold lowered intentionally to test trigger efficiency</t>
  </si>
  <si>
    <t xml:space="preserve">Daq crashed due to sbsgemRoc23 error in a 10 minutes</t>
  </si>
  <si>
    <t xml:space="preserve">POwercycled SBS gems because we see the abnormal ADC plots(L7mo)</t>
  </si>
  <si>
    <t xml:space="preserve">SBSgemRoc22, 23 error</t>
  </si>
  <si>
    <t xml:space="preserve">3625+5V rear tracker</t>
  </si>
  <si>
    <t xml:space="preserve">SBS GEM HV tripped, ROC22 slot21 busy</t>
  </si>
  <si>
    <t xml:space="preserve">we lost chunk of sbs acceptance due to the mpd/backplane issue</t>
  </si>
  <si>
    <t xml:space="preserve">ROC23 slot21 busy: Fib14 APV5 </t>
  </si>
  <si>
    <t xml:space="preserve">same</t>
  </si>
  <si>
    <t xml:space="preserve">ROC23 slot21 busy</t>
  </si>
  <si>
    <t xml:space="preserve">ER1,2,3 hung</t>
  </si>
  <si>
    <t xml:space="preserve">yes but see above</t>
  </si>
  <si>
    <t xml:space="preserve">ROC23 slot21 busy: Fib14 APV5</t>
  </si>
  <si>
    <t xml:space="preserve">NOTEs: HCAL threshold reset to 15 mV prior to this run, leads to slight reduction of trigger rate. Also SBS magnet setpoint was 2093 A instead 2100 A for roughly the first half of this run (heads up for analysis)</t>
  </si>
  <si>
    <t xml:space="preserve">ended due to CODA getting stuck</t>
  </si>
  <si>
    <t xml:space="preserve">1110-1112</t>
  </si>
  <si>
    <t xml:space="preserve">NOTE: increased GEM online zero suppression to 3 sigma before this run</t>
  </si>
  <si>
    <t xml:space="preserve">NOTE: GEM efficiency is lower than before, might be due to increase of beam current</t>
  </si>
  <si>
    <t xml:space="preserve">NOTE: Run early due to SBSROC22 SLOT21 busy</t>
  </si>
  <si>
    <t xml:space="preserve">NOTE: Run early due to SBSROC23 SLOT21 busy, no charge info from script</t>
  </si>
  <si>
    <t xml:space="preserve">run stopped early because the beam went down for an hour</t>
  </si>
  <si>
    <t xml:space="preserve">Run stopped early due to SBSROC23 SLOT21 busy Fib 14 Apv 6</t>
  </si>
  <si>
    <t xml:space="preserve">beam was down for a bit and we were reaching the 1.5 hour mark for the run</t>
  </si>
  <si>
    <t xml:space="preserve">ended due to ROC22 SLOT 21 BUSY</t>
  </si>
  <si>
    <t xml:space="preserve">ended due to CODA crash</t>
  </si>
  <si>
    <t xml:space="preserve">ended due to no beam</t>
  </si>
  <si>
    <t xml:space="preserve">no beam</t>
  </si>
  <si>
    <t xml:space="preserve">ended early due to CODA crash</t>
  </si>
  <si>
    <t xml:space="preserve">1137-1138</t>
  </si>
  <si>
    <t xml:space="preserve">can't find how many events were taken</t>
  </si>
  <si>
    <t xml:space="preserve">ended early due to CODA crash (SBSGEM ROC22) - still need to find how many events were taken</t>
  </si>
  <si>
    <t xml:space="preserve">ended early due to CODA crash (SBSGEM ROC22)</t>
  </si>
  <si>
    <t xml:space="preserve">ended early due to CODA crash (SBSGEM ROC22), still need to find how many events were taken)</t>
  </si>
  <si>
    <t xml:space="preserve">DAQ second reset</t>
  </si>
  <si>
    <t xml:space="preserve">ended early due to CODA crash (ROC23)</t>
  </si>
  <si>
    <t xml:space="preserve">DAQ issues, ROC22</t>
  </si>
  <si>
    <t xml:space="preserve">DAQ issues. ROC22 again</t>
  </si>
  <si>
    <t xml:space="preserve">DAQ issues, called Alex</t>
  </si>
  <si>
    <t xml:space="preserve">ended early for DAQ crash  (ROC19). Also VNC crashed.</t>
  </si>
  <si>
    <t xml:space="preserve">1158-1186   JUNK</t>
  </si>
  <si>
    <t xml:space="preserve">Could not start the DAQ</t>
  </si>
  <si>
    <t xml:space="preserve">Several hours of flailing around, sadly</t>
  </si>
  <si>
    <t xml:space="preserve">est 15M</t>
  </si>
  <si>
    <t xml:space="preserve">Ended due to hcalvtp2ROC29 disconnect</t>
  </si>
  <si>
    <t xml:space="preserve">Back in production mode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</si>
</sst>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/D"/>
    <numFmt numFmtId="166" formatCode="M/D/YY"/>
    <numFmt numFmtId="167" formatCode="0.000"/>
    <numFmt numFmtId="168" formatCode="#,##0.000"/>
    <numFmt numFmtId="169" formatCode="@"/>
    <numFmt numFmtId="170" formatCode="0.00E+00"/>
    <numFmt numFmtId="171" formatCode="M/D/YYYY"/>
    <numFmt numFmtId="172" formatCode="HH:MM"/>
    <numFmt numFmtId="173" formatCode="YYYY\-MM\-DD"/>
    <numFmt numFmtId="174" formatCode="M\-D"/>
    <numFmt numFmtId="175" formatCode="MM/DD/YYYY"/>
    <numFmt numFmtId="176" formatCode="M\-D\-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FF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&quot;Arial&quot;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5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9"/>
      <color rgb="FFA61D4C"/>
      <name val="Arial"/>
      <family val="0"/>
      <charset val="1"/>
    </font>
    <font>
      <b val="true"/>
      <sz val="11"/>
      <color rgb="FFFF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2CC"/>
      </patternFill>
    </fill>
    <fill>
      <patternFill patternType="solid">
        <fgColor rgb="FFFF9900"/>
        <bgColor rgb="FFFF6F31"/>
      </patternFill>
    </fill>
    <fill>
      <patternFill patternType="solid">
        <fgColor rgb="FFFF6F31"/>
        <bgColor rgb="FFFF808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C9DAF8"/>
      </patternFill>
    </fill>
    <fill>
      <patternFill patternType="solid">
        <fgColor rgb="FFC9DAF8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B6D7A8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  <fill>
      <patternFill patternType="solid">
        <fgColor rgb="FFE6B8AF"/>
        <bgColor rgb="FFF9CB9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4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A61D4C"/>
      <rgbColor rgb="FFFFF2CC"/>
      <rgbColor rgb="FFF4CCCC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E6B8AF"/>
      <rgbColor rgb="FFCC99FF"/>
      <rgbColor rgb="FFF9CB9C"/>
      <rgbColor rgb="FF3366FF"/>
      <rgbColor rgb="FF33CCCC"/>
      <rgbColor rgb="FF99CC00"/>
      <rgbColor rgb="FFFFCC00"/>
      <rgbColor rgb="FFFF9900"/>
      <rgbColor rgb="FFFF6F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ogbooks.jlab.org/entry/4270739" TargetMode="External"/><Relationship Id="rId2" Type="http://schemas.openxmlformats.org/officeDocument/2006/relationships/hyperlink" Target="https://logbooks.jlab.org/entry/4271085" TargetMode="External"/><Relationship Id="rId3" Type="http://schemas.openxmlformats.org/officeDocument/2006/relationships/hyperlink" Target="https://logbooks.jlab.org/entry/4271736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ogbooks.jlab.org/entry/429544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.75" hidden="false" customHeight="false" outlineLevel="0" collapsed="false">
      <c r="A2" s="3"/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/>
      <c r="I2" s="3" t="s">
        <v>7</v>
      </c>
      <c r="J2" s="3" t="s">
        <v>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3"/>
      <c r="B3" s="3"/>
      <c r="C3" s="3" t="n">
        <v>6447</v>
      </c>
      <c r="D3" s="3" t="n">
        <v>15771</v>
      </c>
      <c r="E3" s="3" t="n">
        <v>10000</v>
      </c>
      <c r="F3" s="3" t="s">
        <v>9</v>
      </c>
      <c r="G3" s="3" t="s">
        <v>10</v>
      </c>
      <c r="H3" s="4"/>
      <c r="I3" s="4"/>
      <c r="J3" s="3" t="s">
        <v>11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3"/>
      <c r="B4" s="3"/>
      <c r="C4" s="3" t="n">
        <v>6449</v>
      </c>
      <c r="D4" s="3" t="n">
        <v>3144</v>
      </c>
      <c r="E4" s="3" t="n">
        <v>1000</v>
      </c>
      <c r="F4" s="3" t="s">
        <v>9</v>
      </c>
      <c r="G4" s="3" t="s">
        <v>10</v>
      </c>
      <c r="H4" s="4"/>
      <c r="I4" s="4"/>
      <c r="J4" s="3" t="s">
        <v>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5"/>
      <c r="B5" s="5"/>
      <c r="C5" s="5" t="n">
        <v>6450</v>
      </c>
      <c r="D5" s="5" t="n">
        <v>320637</v>
      </c>
      <c r="E5" s="5" t="n">
        <v>100000</v>
      </c>
      <c r="F5" s="5" t="s">
        <v>9</v>
      </c>
      <c r="G5" s="5" t="s">
        <v>10</v>
      </c>
      <c r="H5" s="6"/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5.75" hidden="false" customHeight="false" outlineLevel="0" collapsed="false">
      <c r="A6" s="3"/>
      <c r="B6" s="3"/>
      <c r="C6" s="3" t="n">
        <v>6451</v>
      </c>
      <c r="D6" s="3" t="n">
        <v>45047</v>
      </c>
      <c r="E6" s="3" t="n">
        <v>14000</v>
      </c>
      <c r="F6" s="3" t="s">
        <v>9</v>
      </c>
      <c r="G6" s="3" t="s">
        <v>10</v>
      </c>
      <c r="H6" s="4"/>
      <c r="I6" s="4"/>
      <c r="J6" s="3" t="s">
        <v>13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3"/>
      <c r="B7" s="3"/>
      <c r="C7" s="3" t="n">
        <v>6452</v>
      </c>
      <c r="D7" s="3" t="n">
        <v>58293</v>
      </c>
      <c r="E7" s="3" t="n">
        <v>0</v>
      </c>
      <c r="F7" s="3" t="s">
        <v>9</v>
      </c>
      <c r="G7" s="3" t="s">
        <v>10</v>
      </c>
      <c r="H7" s="4"/>
      <c r="I7" s="4"/>
      <c r="J7" s="3" t="s">
        <v>12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3"/>
      <c r="B8" s="3"/>
      <c r="C8" s="3" t="n">
        <v>6453</v>
      </c>
      <c r="D8" s="3" t="n">
        <v>279</v>
      </c>
      <c r="E8" s="3" t="n">
        <v>100</v>
      </c>
      <c r="F8" s="3" t="s">
        <v>9</v>
      </c>
      <c r="G8" s="3" t="s">
        <v>10</v>
      </c>
      <c r="H8" s="4"/>
      <c r="I8" s="4"/>
      <c r="J8" s="3" t="s">
        <v>14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3"/>
      <c r="B9" s="3"/>
      <c r="C9" s="3" t="n">
        <v>6454</v>
      </c>
      <c r="D9" s="3" t="n">
        <v>4650</v>
      </c>
      <c r="E9" s="3" t="n">
        <v>1600</v>
      </c>
      <c r="F9" s="3" t="s">
        <v>9</v>
      </c>
      <c r="G9" s="3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5.75" hidden="false" customHeight="false" outlineLevel="0" collapsed="false">
      <c r="A10" s="3"/>
      <c r="B10" s="3"/>
      <c r="C10" s="3" t="n">
        <v>6455</v>
      </c>
      <c r="D10" s="3" t="n">
        <v>138490</v>
      </c>
      <c r="E10" s="3" t="n">
        <v>50000</v>
      </c>
      <c r="F10" s="3" t="s">
        <v>15</v>
      </c>
      <c r="G10" s="3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5.75" hidden="false" customHeight="false" outlineLevel="0" collapsed="false">
      <c r="A11" s="7"/>
      <c r="B11" s="7"/>
      <c r="C11" s="7" t="n">
        <v>6457</v>
      </c>
      <c r="D11" s="7" t="n">
        <v>1148423</v>
      </c>
      <c r="E11" s="7" t="n">
        <v>-1</v>
      </c>
      <c r="F11" s="7" t="s">
        <v>15</v>
      </c>
      <c r="G11" s="7" t="s">
        <v>10</v>
      </c>
      <c r="H11" s="8"/>
      <c r="I11" s="8"/>
      <c r="J11" s="7" t="s">
        <v>16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customFormat="false" ht="15.75" hidden="false" customHeight="false" outlineLevel="0" collapsed="false">
      <c r="A12" s="3"/>
      <c r="B12" s="3"/>
      <c r="C12" s="3" t="n">
        <v>6523</v>
      </c>
      <c r="D12" s="3" t="n">
        <v>39171</v>
      </c>
      <c r="E12" s="3" t="n">
        <v>15000</v>
      </c>
      <c r="F12" s="3" t="s">
        <v>15</v>
      </c>
      <c r="G12" s="3" t="s">
        <v>17</v>
      </c>
      <c r="H12" s="4"/>
      <c r="I12" s="4"/>
      <c r="J12" s="3" t="s">
        <v>18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5.75" hidden="false" customHeight="false" outlineLevel="0" collapsed="false">
      <c r="A13" s="3"/>
      <c r="B13" s="3"/>
      <c r="C13" s="3" t="n">
        <v>6525</v>
      </c>
      <c r="D13" s="3" t="n">
        <v>3891</v>
      </c>
      <c r="E13" s="3" t="n">
        <v>1500</v>
      </c>
      <c r="F13" s="3" t="s">
        <v>19</v>
      </c>
      <c r="G13" s="3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5.75" hidden="false" customHeight="false" outlineLevel="0" collapsed="false">
      <c r="A14" s="3"/>
      <c r="B14" s="3"/>
      <c r="C14" s="3" t="n">
        <v>6527</v>
      </c>
      <c r="D14" s="3" t="n">
        <v>102777</v>
      </c>
      <c r="E14" s="3" t="n">
        <v>30000</v>
      </c>
      <c r="F14" s="9" t="s">
        <v>20</v>
      </c>
      <c r="G14" s="3" t="s">
        <v>17</v>
      </c>
      <c r="H14" s="4"/>
      <c r="I14" s="4"/>
      <c r="J14" s="3" t="s">
        <v>21</v>
      </c>
      <c r="K14" s="3" t="s">
        <v>22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customFormat="false" ht="15.75" hidden="false" customHeight="false" outlineLevel="0" collapsed="false">
      <c r="A15" s="3"/>
      <c r="B15" s="3"/>
      <c r="C15" s="3" t="n">
        <v>6544</v>
      </c>
      <c r="D15" s="3" t="n">
        <v>282064</v>
      </c>
      <c r="E15" s="3" t="n">
        <v>15000</v>
      </c>
      <c r="F15" s="3" t="s">
        <v>23</v>
      </c>
      <c r="G15" s="3" t="s">
        <v>17</v>
      </c>
      <c r="H15" s="4"/>
      <c r="I15" s="4"/>
      <c r="J15" s="3" t="s">
        <v>24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customFormat="false" ht="15.75" hidden="false" customHeight="false" outlineLevel="0" collapsed="false">
      <c r="A16" s="3"/>
      <c r="B16" s="3"/>
      <c r="C16" s="3" t="n">
        <v>6578</v>
      </c>
      <c r="D16" s="3" t="n">
        <v>9179</v>
      </c>
      <c r="E16" s="3" t="n">
        <v>50000</v>
      </c>
      <c r="F16" s="3" t="s">
        <v>25</v>
      </c>
      <c r="G16" s="3" t="s">
        <v>17</v>
      </c>
      <c r="H16" s="4"/>
      <c r="I16" s="4"/>
      <c r="J16" s="3" t="s">
        <v>26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customFormat="false" ht="15.75" hidden="false" customHeight="false" outlineLevel="0" collapsed="false">
      <c r="A17" s="3"/>
      <c r="B17" s="3"/>
      <c r="C17" s="3" t="n">
        <v>6578</v>
      </c>
      <c r="D17" s="3" t="n">
        <v>9179</v>
      </c>
      <c r="E17" s="4"/>
      <c r="F17" s="3" t="s">
        <v>25</v>
      </c>
      <c r="G17" s="3" t="s">
        <v>17</v>
      </c>
      <c r="H17" s="4"/>
      <c r="I17" s="4"/>
      <c r="J17" s="3" t="s">
        <v>27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5.75" hidden="false" customHeight="false" outlineLevel="0" collapsed="false">
      <c r="A18" s="7"/>
      <c r="B18" s="7"/>
      <c r="C18" s="7" t="n">
        <v>6588</v>
      </c>
      <c r="D18" s="7" t="n">
        <v>270514</v>
      </c>
      <c r="E18" s="7" t="n">
        <v>-1</v>
      </c>
      <c r="F18" s="7" t="s">
        <v>25</v>
      </c>
      <c r="G18" s="7" t="s">
        <v>10</v>
      </c>
      <c r="H18" s="8"/>
      <c r="I18" s="8"/>
      <c r="J18" s="7" t="s">
        <v>28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customFormat="false" ht="15.75" hidden="false" customHeight="false" outlineLevel="0" collapsed="false">
      <c r="A19" s="3"/>
      <c r="B19" s="3"/>
      <c r="C19" s="3" t="n">
        <v>6648</v>
      </c>
      <c r="D19" s="4"/>
      <c r="E19" s="4"/>
      <c r="F19" s="4"/>
      <c r="G19" s="4"/>
      <c r="H19" s="4"/>
      <c r="I19" s="4"/>
      <c r="J19" s="3" t="s">
        <v>29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5.75" hidden="false" customHeight="false" outlineLevel="0" collapsed="false">
      <c r="A20" s="7"/>
      <c r="B20" s="7"/>
      <c r="C20" s="7" t="n">
        <v>6656</v>
      </c>
      <c r="D20" s="8"/>
      <c r="E20" s="8"/>
      <c r="F20" s="7" t="s">
        <v>30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customFormat="false" ht="15.75" hidden="false" customHeight="false" outlineLevel="0" collapsed="false">
      <c r="A21" s="5"/>
      <c r="B21" s="5"/>
      <c r="C21" s="5" t="n">
        <v>6659</v>
      </c>
      <c r="D21" s="6"/>
      <c r="E21" s="6"/>
      <c r="F21" s="5" t="s">
        <v>31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customFormat="false" ht="15.75" hidden="false" customHeight="false" outlineLevel="0" collapsed="false">
      <c r="A22" s="1"/>
      <c r="B22" s="1" t="s">
        <v>32</v>
      </c>
      <c r="C22" s="1"/>
      <c r="D22" s="1"/>
      <c r="E22" s="1"/>
      <c r="F22" s="1"/>
      <c r="G22" s="1"/>
      <c r="H22" s="2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Format="false" ht="15.7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5.75" hidden="false" customHeight="false" outlineLevel="0" collapsed="false">
      <c r="A24" s="3"/>
      <c r="B24" s="3"/>
      <c r="C24" s="3" t="n">
        <v>6707</v>
      </c>
      <c r="D24" s="3" t="s">
        <v>33</v>
      </c>
      <c r="E24" s="4"/>
      <c r="F24" s="3" t="s">
        <v>34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customFormat="false" ht="15.75" hidden="false" customHeight="false" outlineLevel="0" collapsed="false">
      <c r="A25" s="3"/>
      <c r="B25" s="3"/>
      <c r="C25" s="3" t="n">
        <v>6708</v>
      </c>
      <c r="D25" s="4"/>
      <c r="E25" s="4"/>
      <c r="F25" s="3" t="s">
        <v>35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8" customFormat="false" ht="15.75" hidden="false" customHeight="false" outlineLevel="0" collapsed="false">
      <c r="C28" s="10" t="n">
        <v>6737</v>
      </c>
      <c r="I28" s="10" t="s">
        <v>36</v>
      </c>
      <c r="K28" s="10" t="s">
        <v>37</v>
      </c>
    </row>
    <row r="30" customFormat="false" ht="15.75" hidden="false" customHeight="false" outlineLevel="0" collapsed="false">
      <c r="A30" s="11"/>
      <c r="B30" s="11" t="n">
        <v>45369</v>
      </c>
      <c r="C30" s="10" t="n">
        <v>6776</v>
      </c>
      <c r="F30" s="10" t="n">
        <v>1850</v>
      </c>
      <c r="K30" s="10" t="s">
        <v>38</v>
      </c>
    </row>
    <row r="31" customFormat="false" ht="15.75" hidden="false" customHeight="false" outlineLevel="0" collapsed="false">
      <c r="A31" s="11"/>
      <c r="B31" s="11" t="n">
        <v>45369</v>
      </c>
      <c r="C31" s="10" t="n">
        <v>6777</v>
      </c>
      <c r="F31" s="10" t="n">
        <v>2000</v>
      </c>
      <c r="K31" s="10" t="s">
        <v>38</v>
      </c>
    </row>
    <row r="32" customFormat="false" ht="15.75" hidden="false" customHeight="false" outlineLevel="0" collapsed="false">
      <c r="A32" s="11"/>
      <c r="B32" s="11" t="n">
        <v>45369</v>
      </c>
      <c r="C32" s="10" t="n">
        <v>6778</v>
      </c>
      <c r="F32" s="10" t="n">
        <v>1700</v>
      </c>
    </row>
    <row r="33" customFormat="false" ht="15.75" hidden="false" customHeight="false" outlineLevel="0" collapsed="false">
      <c r="A33" s="11"/>
      <c r="B33" s="11" t="n">
        <v>45369</v>
      </c>
      <c r="C33" s="10" t="n">
        <v>6780</v>
      </c>
      <c r="F33" s="10" t="n">
        <v>1850</v>
      </c>
      <c r="K33" s="10" t="s">
        <v>39</v>
      </c>
    </row>
    <row r="34" customFormat="false" ht="15.75" hidden="false" customHeight="false" outlineLevel="0" collapsed="false">
      <c r="A34" s="11"/>
      <c r="B34" s="11" t="n">
        <v>45369</v>
      </c>
      <c r="C34" s="10" t="n">
        <v>6786</v>
      </c>
      <c r="K34" s="10" t="s">
        <v>40</v>
      </c>
    </row>
    <row r="35" customFormat="false" ht="15.75" hidden="false" customHeight="false" outlineLevel="0" collapsed="false">
      <c r="A35" s="11"/>
      <c r="B35" s="11" t="n">
        <v>45370</v>
      </c>
      <c r="C35" s="10" t="n">
        <v>6790</v>
      </c>
      <c r="F35" s="3" t="n">
        <v>1850</v>
      </c>
      <c r="I35" s="3" t="s">
        <v>41</v>
      </c>
      <c r="J35" s="3"/>
    </row>
    <row r="36" customFormat="false" ht="15.75" hidden="false" customHeight="false" outlineLevel="0" collapsed="false">
      <c r="A36" s="11"/>
      <c r="B36" s="11" t="n">
        <v>45373</v>
      </c>
      <c r="C36" s="10" t="n">
        <v>6819</v>
      </c>
      <c r="K36" s="10" t="s">
        <v>42</v>
      </c>
    </row>
    <row r="37" customFormat="false" ht="15.75" hidden="false" customHeight="false" outlineLevel="0" collapsed="false">
      <c r="A37" s="11"/>
      <c r="B37" s="11" t="n">
        <v>45373</v>
      </c>
      <c r="C37" s="10" t="n">
        <v>6821</v>
      </c>
      <c r="F37" s="10" t="n">
        <v>1700</v>
      </c>
    </row>
    <row r="38" customFormat="false" ht="15.75" hidden="false" customHeight="false" outlineLevel="0" collapsed="false">
      <c r="A38" s="12" t="s">
        <v>43</v>
      </c>
      <c r="B38" s="13" t="n">
        <v>45375</v>
      </c>
      <c r="C38" s="12" t="n">
        <v>6829</v>
      </c>
      <c r="D38" s="14"/>
      <c r="E38" s="14"/>
      <c r="F38" s="12" t="n">
        <v>1750</v>
      </c>
      <c r="G38" s="14"/>
      <c r="H38" s="14"/>
      <c r="I38" s="14"/>
      <c r="J38" s="14"/>
      <c r="K38" s="12" t="s">
        <v>44</v>
      </c>
      <c r="L38" s="14"/>
      <c r="M38" s="15" t="s">
        <v>45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customFormat="false" ht="15.75" hidden="false" customHeight="false" outlineLevel="0" collapsed="false">
      <c r="A39" s="12" t="s">
        <v>43</v>
      </c>
      <c r="B39" s="13" t="n">
        <v>45375</v>
      </c>
      <c r="C39" s="12" t="n">
        <v>6830</v>
      </c>
      <c r="D39" s="14"/>
      <c r="E39" s="14"/>
      <c r="F39" s="12" t="n">
        <v>1700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customFormat="false" ht="15.75" hidden="false" customHeight="false" outlineLevel="0" collapsed="false">
      <c r="A40" s="11"/>
      <c r="B40" s="11" t="n">
        <v>45375</v>
      </c>
      <c r="C40" s="10" t="n">
        <v>6831</v>
      </c>
      <c r="F40" s="10" t="n">
        <v>1650</v>
      </c>
    </row>
    <row r="41" customFormat="false" ht="15.75" hidden="false" customHeight="false" outlineLevel="0" collapsed="false">
      <c r="A41" s="11"/>
      <c r="B41" s="11" t="n">
        <v>45376</v>
      </c>
      <c r="C41" s="10" t="n">
        <v>6832</v>
      </c>
      <c r="F41" s="10" t="s">
        <v>46</v>
      </c>
    </row>
    <row r="42" customFormat="false" ht="15.75" hidden="false" customHeight="false" outlineLevel="0" collapsed="false">
      <c r="A42" s="11"/>
      <c r="B42" s="11" t="n">
        <v>45376</v>
      </c>
      <c r="C42" s="10" t="n">
        <v>6833</v>
      </c>
      <c r="F42" s="10" t="s">
        <v>47</v>
      </c>
    </row>
    <row r="43" customFormat="false" ht="15.75" hidden="false" customHeight="false" outlineLevel="0" collapsed="false">
      <c r="A43" s="10" t="s">
        <v>43</v>
      </c>
      <c r="B43" s="11"/>
      <c r="C43" s="10" t="n">
        <v>6848</v>
      </c>
      <c r="F43" s="10" t="s">
        <v>47</v>
      </c>
    </row>
    <row r="44" customFormat="false" ht="15.75" hidden="false" customHeight="false" outlineLevel="0" collapsed="false">
      <c r="A44" s="3"/>
      <c r="B44" s="16" t="n">
        <v>45377</v>
      </c>
      <c r="C44" s="3" t="s">
        <v>48</v>
      </c>
      <c r="D44" s="4"/>
      <c r="E44" s="17" t="s">
        <v>49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customFormat="false" ht="15.75" hidden="false" customHeight="false" outlineLevel="0" collapsed="false">
      <c r="A45" s="3"/>
      <c r="B45" s="3" t="s">
        <v>50</v>
      </c>
      <c r="C45" s="4"/>
      <c r="D45" s="4"/>
      <c r="E45" s="3" t="s">
        <v>51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5.75" hidden="false" customHeight="false" outlineLevel="0" collapsed="false">
      <c r="A46" s="3"/>
      <c r="B46" s="3" t="s">
        <v>52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5.75" hidden="false" customHeight="false" outlineLevel="0" collapsed="false">
      <c r="A47" s="3"/>
      <c r="B47" s="3"/>
      <c r="C47" s="17" t="s">
        <v>53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5" hidden="false" customHeight="true" outlineLevel="0" collapsed="false">
      <c r="A48" s="3" t="s">
        <v>54</v>
      </c>
      <c r="B48" s="16" t="n">
        <v>45381</v>
      </c>
      <c r="C48" s="3" t="n">
        <v>6863</v>
      </c>
      <c r="D48" s="4"/>
      <c r="E48" s="4"/>
      <c r="F48" s="3" t="s">
        <v>55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5.75" hidden="false" customHeight="false" outlineLevel="0" collapsed="false">
      <c r="A49" s="3" t="s">
        <v>43</v>
      </c>
      <c r="B49" s="16" t="n">
        <v>45381</v>
      </c>
      <c r="C49" s="3" t="n">
        <v>6864</v>
      </c>
      <c r="D49" s="4"/>
      <c r="E49" s="4"/>
      <c r="F49" s="3" t="s">
        <v>56</v>
      </c>
      <c r="G49" s="4"/>
      <c r="H49" s="3" t="s">
        <v>57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5.75" hidden="false" customHeight="false" outlineLevel="0" collapsed="false">
      <c r="A50" s="18" t="s">
        <v>54</v>
      </c>
      <c r="B50" s="19" t="n">
        <v>45381</v>
      </c>
      <c r="C50" s="18" t="n">
        <v>6865</v>
      </c>
      <c r="D50" s="20"/>
      <c r="E50" s="20"/>
      <c r="F50" s="18" t="s">
        <v>58</v>
      </c>
      <c r="G50" s="20"/>
      <c r="H50" s="18" t="s">
        <v>59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customFormat="false" ht="15.75" hidden="false" customHeight="false" outlineLevel="0" collapsed="false">
      <c r="A51" s="3" t="s">
        <v>43</v>
      </c>
      <c r="B51" s="16" t="n">
        <v>45381</v>
      </c>
      <c r="C51" s="3" t="n">
        <v>6873</v>
      </c>
      <c r="D51" s="4"/>
      <c r="E51" s="4"/>
      <c r="F51" s="3" t="s">
        <v>60</v>
      </c>
      <c r="G51" s="4"/>
      <c r="H51" s="4"/>
      <c r="I51" s="4"/>
      <c r="J51" s="4"/>
      <c r="K51" s="3" t="s">
        <v>61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customFormat="false" ht="15.75" hidden="false" customHeight="false" outlineLevel="0" collapsed="false">
      <c r="A52" s="18" t="s">
        <v>54</v>
      </c>
      <c r="B52" s="19" t="n">
        <v>45381</v>
      </c>
      <c r="C52" s="18" t="n">
        <v>6874</v>
      </c>
      <c r="D52" s="20"/>
      <c r="E52" s="20"/>
      <c r="F52" s="18" t="s">
        <v>60</v>
      </c>
      <c r="G52" s="20"/>
      <c r="H52" s="20"/>
      <c r="I52" s="20"/>
      <c r="J52" s="20"/>
      <c r="K52" s="18" t="s">
        <v>62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customFormat="false" ht="15.75" hidden="false" customHeight="false" outlineLevel="0" collapsed="false">
      <c r="A53" s="3" t="s">
        <v>43</v>
      </c>
      <c r="B53" s="16" t="n">
        <v>45381</v>
      </c>
      <c r="C53" s="3" t="n">
        <v>6875</v>
      </c>
      <c r="D53" s="4"/>
      <c r="E53" s="4"/>
      <c r="F53" s="3" t="s">
        <v>63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customFormat="false" ht="15.75" hidden="false" customHeight="false" outlineLevel="0" collapsed="false">
      <c r="A54" s="18" t="s">
        <v>54</v>
      </c>
      <c r="B54" s="19" t="n">
        <v>45381</v>
      </c>
      <c r="C54" s="18" t="n">
        <v>6901</v>
      </c>
      <c r="D54" s="20"/>
      <c r="E54" s="20"/>
      <c r="F54" s="18" t="s">
        <v>63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customFormat="false" ht="15.75" hidden="false" customHeight="false" outlineLevel="0" collapsed="false">
      <c r="A56" s="1"/>
      <c r="B56" s="1" t="s">
        <v>64</v>
      </c>
      <c r="C56" s="1"/>
      <c r="D56" s="1"/>
      <c r="E56" s="1"/>
      <c r="F56" s="1"/>
      <c r="G56" s="1"/>
      <c r="H56" s="2"/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Format="false" ht="15.75" hidden="false" customHeight="false" outlineLevel="0" collapsed="false">
      <c r="A57" s="3" t="s">
        <v>43</v>
      </c>
      <c r="B57" s="4"/>
      <c r="C57" s="3" t="n">
        <v>6928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customFormat="false" ht="15.75" hidden="false" customHeight="false" outlineLevel="0" collapsed="false">
      <c r="A58" s="3" t="s">
        <v>43</v>
      </c>
      <c r="B58" s="4"/>
      <c r="C58" s="3" t="n">
        <v>6929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customFormat="false" ht="15.75" hidden="false" customHeight="false" outlineLevel="0" collapsed="false">
      <c r="A60" s="4"/>
      <c r="B60" s="16" t="n">
        <v>45386</v>
      </c>
      <c r="C60" s="3" t="n">
        <v>6978</v>
      </c>
      <c r="D60" s="4"/>
      <c r="E60" s="4"/>
      <c r="F60" s="4"/>
      <c r="G60" s="4"/>
      <c r="H60" s="4"/>
      <c r="I60" s="4"/>
      <c r="J60" s="4"/>
      <c r="K60" s="3" t="s">
        <v>65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customFormat="false" ht="15.75" hidden="false" customHeight="false" outlineLevel="0" collapsed="false">
      <c r="A61" s="4"/>
      <c r="B61" s="4"/>
      <c r="C61" s="4"/>
      <c r="D61" s="4"/>
      <c r="E61" s="4"/>
      <c r="F61" s="3" t="s">
        <v>66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customFormat="false" ht="15.75" hidden="false" customHeight="false" outlineLevel="0" collapsed="false">
      <c r="B62" s="21" t="n">
        <v>45387</v>
      </c>
      <c r="C62" s="3" t="n">
        <v>6984</v>
      </c>
      <c r="D62" s="4"/>
      <c r="E62" s="4"/>
      <c r="F62" s="3" t="s">
        <v>67</v>
      </c>
      <c r="G62" s="4"/>
      <c r="H62" s="4"/>
      <c r="I62" s="4"/>
      <c r="J62" s="4"/>
      <c r="K62" s="3" t="s">
        <v>68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customFormat="false" ht="15.75" hidden="false" customHeight="false" outlineLevel="0" collapsed="false">
      <c r="A63" s="4"/>
      <c r="B63" s="21" t="n">
        <v>45387</v>
      </c>
      <c r="C63" s="3" t="n">
        <v>6985</v>
      </c>
      <c r="D63" s="4"/>
      <c r="E63" s="4"/>
      <c r="F63" s="3" t="s">
        <v>69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customFormat="false" ht="15.75" hidden="false" customHeight="false" outlineLevel="0" collapsed="false">
      <c r="A64" s="4"/>
      <c r="B64" s="16" t="n">
        <v>45387</v>
      </c>
      <c r="C64" s="3" t="n">
        <v>6986</v>
      </c>
      <c r="D64" s="4"/>
      <c r="E64" s="4"/>
      <c r="F64" s="3" t="s">
        <v>70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customFormat="false" ht="15.75" hidden="false" customHeight="false" outlineLevel="0" collapsed="false">
      <c r="A65" s="4"/>
      <c r="B65" s="16" t="n">
        <v>45387</v>
      </c>
      <c r="C65" s="10" t="n">
        <v>6987</v>
      </c>
      <c r="D65" s="4"/>
      <c r="E65" s="4"/>
      <c r="F65" s="3" t="s">
        <v>71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customFormat="false" ht="15.7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customFormat="false" ht="15.75" hidden="false" customHeight="false" outlineLevel="0" collapsed="false">
      <c r="A68" s="4"/>
      <c r="B68" s="16" t="n">
        <v>45394</v>
      </c>
      <c r="C68" s="3" t="n">
        <v>7159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1048576" customFormat="false" ht="15.75" hidden="false" customHeight="true" outlineLevel="0" collapsed="false"/>
  </sheetData>
  <hyperlinks>
    <hyperlink ref="M38" r:id="rId1" display="https://logbooks.jlab.org/entry/4270739"/>
    <hyperlink ref="E44" r:id="rId2" display="https://logbooks.jlab.org/entry/4271085"/>
    <hyperlink ref="C47" r:id="rId3" display="https://logbooks.jlab.org/entry/4271736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B883" activePane="bottomRight" state="frozen"/>
      <selection pane="topLeft" activeCell="A1" activeCellId="0" sqref="A1"/>
      <selection pane="topRight" activeCell="B1" activeCellId="0" sqref="B1"/>
      <selection pane="bottomLeft" activeCell="A883" activeCellId="0" sqref="A883"/>
      <selection pane="bottomRight" activeCell="O132" activeCellId="0" sqref="O132"/>
    </sheetView>
  </sheetViews>
  <sheetFormatPr defaultRowHeight="15.75" zeroHeight="false" outlineLevelRow="0" outlineLevelCol="0"/>
  <cols>
    <col collapsed="false" customWidth="true" hidden="false" outlineLevel="0" max="1" min="1" style="0" width="7.38"/>
    <col collapsed="false" customWidth="true" hidden="false" outlineLevel="0" max="2" min="2" style="0" width="20.01"/>
    <col collapsed="false" customWidth="true" hidden="false" outlineLevel="0" max="3" min="3" style="0" width="8.52"/>
    <col collapsed="false" customWidth="true" hidden="false" outlineLevel="0" max="4" min="4" style="0" width="8.63"/>
    <col collapsed="false" customWidth="true" hidden="false" outlineLevel="0" max="5" min="5" style="0" width="14.88"/>
    <col collapsed="false" customWidth="true" hidden="false" outlineLevel="0" max="6" min="6" style="0" width="8.38"/>
    <col collapsed="false" customWidth="true" hidden="false" outlineLevel="0" max="7" min="7" style="0" width="10.5"/>
    <col collapsed="false" customWidth="true" hidden="false" outlineLevel="0" max="9" min="8" style="0" width="9.25"/>
    <col collapsed="false" customWidth="true" hidden="false" outlineLevel="0" max="10" min="10" style="0" width="11.99"/>
    <col collapsed="false" customWidth="true" hidden="false" outlineLevel="0" max="11" min="11" style="0" width="9"/>
    <col collapsed="false" customWidth="true" hidden="false" outlineLevel="0" max="12" min="12" style="0" width="9.88"/>
    <col collapsed="false" customWidth="true" hidden="false" outlineLevel="0" max="13" min="13" style="0" width="6.88"/>
    <col collapsed="false" customWidth="true" hidden="false" outlineLevel="0" max="15" min="14" style="0" width="12.63"/>
    <col collapsed="false" customWidth="true" hidden="false" outlineLevel="0" max="16" min="16" style="0" width="13.75"/>
    <col collapsed="false" customWidth="true" hidden="false" outlineLevel="0" max="17" min="17" style="0" width="10.88"/>
    <col collapsed="false" customWidth="true" hidden="false" outlineLevel="0" max="19" min="18" style="0" width="12.63"/>
    <col collapsed="false" customWidth="true" hidden="false" outlineLevel="0" max="20" min="20" style="0" width="34.52"/>
    <col collapsed="false" customWidth="true" hidden="false" outlineLevel="0" max="21" min="21" style="0" width="65.62"/>
    <col collapsed="false" customWidth="true" hidden="false" outlineLevel="0" max="28" min="22" style="0" width="12.63"/>
    <col collapsed="false" customWidth="true" hidden="false" outlineLevel="0" max="29" min="29" style="0" width="22.01"/>
    <col collapsed="false" customWidth="true" hidden="false" outlineLevel="0" max="30" min="30" style="0" width="32"/>
    <col collapsed="false" customWidth="true" hidden="false" outlineLevel="0" max="31" min="31" style="0" width="24.26"/>
    <col collapsed="false" customWidth="true" hidden="false" outlineLevel="0" max="32" min="32" style="0" width="24.63"/>
    <col collapsed="false" customWidth="true" hidden="false" outlineLevel="0" max="33" min="33" style="0" width="23.13"/>
    <col collapsed="false" customWidth="true" hidden="false" outlineLevel="0" max="1025" min="34" style="0" width="12.63"/>
  </cols>
  <sheetData>
    <row r="1" customFormat="false" ht="15.75" hidden="false" customHeight="false" outlineLevel="0" collapsed="false">
      <c r="A1" s="22" t="s">
        <v>72</v>
      </c>
      <c r="B1" s="23" t="s">
        <v>73</v>
      </c>
      <c r="C1" s="23"/>
      <c r="D1" s="24"/>
      <c r="E1" s="25" t="s">
        <v>74</v>
      </c>
      <c r="F1" s="25"/>
      <c r="G1" s="25"/>
      <c r="H1" s="25"/>
      <c r="I1" s="25"/>
      <c r="J1" s="26"/>
      <c r="K1" s="27"/>
      <c r="L1" s="28"/>
      <c r="M1" s="26"/>
      <c r="N1" s="27"/>
      <c r="O1" s="29"/>
      <c r="P1" s="26"/>
      <c r="R1" s="30"/>
      <c r="S1" s="30"/>
      <c r="T1" s="30"/>
      <c r="U1" s="31"/>
      <c r="V1" s="32"/>
      <c r="Z1" s="33"/>
      <c r="AA1" s="33"/>
    </row>
    <row r="2" customFormat="false" ht="15.75" hidden="false" customHeight="false" outlineLevel="0" collapsed="false">
      <c r="A2" s="34" t="s">
        <v>2</v>
      </c>
      <c r="B2" s="35" t="s">
        <v>75</v>
      </c>
      <c r="C2" s="34" t="s">
        <v>76</v>
      </c>
      <c r="D2" s="34" t="s">
        <v>77</v>
      </c>
      <c r="E2" s="32" t="s">
        <v>78</v>
      </c>
      <c r="F2" s="36" t="s">
        <v>79</v>
      </c>
      <c r="G2" s="36" t="s">
        <v>80</v>
      </c>
      <c r="H2" s="36" t="s">
        <v>81</v>
      </c>
      <c r="I2" s="36" t="s">
        <v>82</v>
      </c>
      <c r="J2" s="34" t="s">
        <v>83</v>
      </c>
      <c r="K2" s="37" t="s">
        <v>84</v>
      </c>
      <c r="L2" s="34" t="s">
        <v>85</v>
      </c>
      <c r="M2" s="34" t="s">
        <v>86</v>
      </c>
      <c r="N2" s="37" t="s">
        <v>87</v>
      </c>
      <c r="O2" s="38" t="s">
        <v>88</v>
      </c>
      <c r="P2" s="34" t="s">
        <v>89</v>
      </c>
      <c r="Q2" s="34" t="s">
        <v>90</v>
      </c>
      <c r="R2" s="32" t="s">
        <v>91</v>
      </c>
      <c r="S2" s="32" t="s">
        <v>92</v>
      </c>
      <c r="T2" s="32" t="s">
        <v>93</v>
      </c>
      <c r="U2" s="32" t="s">
        <v>8</v>
      </c>
      <c r="V2" s="32" t="s">
        <v>94</v>
      </c>
      <c r="W2" s="34" t="s">
        <v>95</v>
      </c>
      <c r="X2" s="34" t="s">
        <v>96</v>
      </c>
      <c r="Y2" s="34" t="s">
        <v>97</v>
      </c>
      <c r="Z2" s="39" t="s">
        <v>98</v>
      </c>
      <c r="AA2" s="39" t="s">
        <v>99</v>
      </c>
      <c r="AB2" s="10" t="s">
        <v>100</v>
      </c>
      <c r="AC2" s="10" t="s">
        <v>101</v>
      </c>
      <c r="AD2" s="10" t="s">
        <v>102</v>
      </c>
      <c r="AE2" s="10" t="s">
        <v>103</v>
      </c>
      <c r="AF2" s="10" t="s">
        <v>104</v>
      </c>
      <c r="AG2" s="10" t="s">
        <v>105</v>
      </c>
    </row>
    <row r="3" customFormat="false" ht="15.75" hidden="false" customHeight="false" outlineLevel="0" collapsed="false">
      <c r="A3" s="3"/>
      <c r="B3" s="3" t="s">
        <v>106</v>
      </c>
      <c r="C3" s="40"/>
      <c r="D3" s="40"/>
      <c r="E3" s="3" t="s">
        <v>107</v>
      </c>
      <c r="F3" s="3"/>
      <c r="G3" s="3"/>
      <c r="H3" s="3"/>
      <c r="I3" s="3"/>
      <c r="J3" s="3" t="s">
        <v>108</v>
      </c>
      <c r="K3" s="41"/>
      <c r="L3" s="4"/>
      <c r="M3" s="3"/>
      <c r="N3" s="3"/>
      <c r="O3" s="42" t="n">
        <f aca="false">SUMIFS($N$3:$N3,$E$3:$E3,"LD2",$P$3:$P3,"Prod*")</f>
        <v>0</v>
      </c>
      <c r="P3" s="3" t="s">
        <v>109</v>
      </c>
      <c r="Q3" s="3"/>
      <c r="R3" s="4"/>
      <c r="S3" s="4"/>
      <c r="T3" s="4"/>
      <c r="U3" s="4"/>
      <c r="V3" s="4"/>
      <c r="W3" s="3"/>
      <c r="X3" s="3"/>
      <c r="Y3" s="3"/>
      <c r="Z3" s="4"/>
      <c r="AA3" s="4"/>
      <c r="AB3" s="4"/>
      <c r="AC3" s="4"/>
      <c r="AD3" s="4"/>
      <c r="AE3" s="4"/>
      <c r="AF3" s="4"/>
      <c r="AG3" s="4"/>
    </row>
    <row r="4" customFormat="false" ht="15.75" hidden="false" customHeight="false" outlineLevel="0" collapsed="false">
      <c r="A4" s="43" t="n">
        <v>45</v>
      </c>
      <c r="B4" s="44" t="n">
        <v>45033</v>
      </c>
      <c r="C4" s="45" t="n">
        <v>0.86875</v>
      </c>
      <c r="D4" s="45" t="n">
        <v>0.930555555555556</v>
      </c>
      <c r="E4" s="43" t="s">
        <v>110</v>
      </c>
      <c r="F4" s="43" t="s">
        <v>111</v>
      </c>
      <c r="G4" s="43" t="n">
        <v>2100</v>
      </c>
      <c r="H4" s="43" t="n">
        <v>-750</v>
      </c>
      <c r="I4" s="43" t="n">
        <v>-31</v>
      </c>
      <c r="J4" s="43"/>
      <c r="K4" s="46" t="n">
        <v>3.214</v>
      </c>
      <c r="L4" s="47"/>
      <c r="M4" s="43" t="n">
        <v>0.591</v>
      </c>
      <c r="N4" s="47"/>
      <c r="O4" s="48" t="n">
        <f aca="false">SUMIFS($N$3:$N4,$E$3:$E4,"LD2",$P$3:$P4,"Prod*")</f>
        <v>0</v>
      </c>
      <c r="P4" s="43" t="s">
        <v>112</v>
      </c>
      <c r="Q4" s="43" t="s">
        <v>113</v>
      </c>
      <c r="R4" s="47"/>
      <c r="S4" s="47"/>
      <c r="T4" s="47"/>
      <c r="U4" s="47"/>
      <c r="V4" s="47"/>
      <c r="W4" s="43"/>
      <c r="X4" s="43" t="s">
        <v>114</v>
      </c>
      <c r="Y4" s="43"/>
      <c r="Z4" s="47"/>
      <c r="AA4" s="47"/>
      <c r="AB4" s="47"/>
      <c r="AC4" s="47"/>
      <c r="AD4" s="47"/>
      <c r="AE4" s="47"/>
      <c r="AF4" s="47"/>
      <c r="AG4" s="47"/>
    </row>
    <row r="5" customFormat="false" ht="15.75" hidden="false" customHeight="false" outlineLevel="0" collapsed="false">
      <c r="A5" s="43" t="n">
        <v>46</v>
      </c>
      <c r="B5" s="44" t="n">
        <v>45033</v>
      </c>
      <c r="C5" s="45"/>
      <c r="D5" s="45"/>
      <c r="E5" s="43"/>
      <c r="F5" s="43"/>
      <c r="G5" s="43" t="n">
        <v>2100</v>
      </c>
      <c r="H5" s="43"/>
      <c r="I5" s="47"/>
      <c r="J5" s="43"/>
      <c r="K5" s="46"/>
      <c r="L5" s="47"/>
      <c r="M5" s="43"/>
      <c r="N5" s="43"/>
      <c r="O5" s="48" t="n">
        <f aca="false">SUMIFS($N$3:$N5,$E$3:$E5,"LD2",$P$3:$P5,"Prod*")</f>
        <v>0</v>
      </c>
      <c r="P5" s="43" t="s">
        <v>46</v>
      </c>
      <c r="Q5" s="43" t="s">
        <v>113</v>
      </c>
      <c r="R5" s="47"/>
      <c r="S5" s="47"/>
      <c r="T5" s="47"/>
      <c r="U5" s="47"/>
      <c r="V5" s="47"/>
      <c r="W5" s="43"/>
      <c r="X5" s="43" t="s">
        <v>114</v>
      </c>
      <c r="Y5" s="43"/>
      <c r="Z5" s="47"/>
      <c r="AA5" s="47"/>
      <c r="AB5" s="47"/>
      <c r="AC5" s="47"/>
      <c r="AD5" s="47"/>
      <c r="AE5" s="47"/>
      <c r="AF5" s="47"/>
      <c r="AG5" s="47"/>
    </row>
    <row r="6" customFormat="false" ht="15.75" hidden="false" customHeight="false" outlineLevel="0" collapsed="false">
      <c r="A6" s="43" t="n">
        <v>47</v>
      </c>
      <c r="B6" s="44" t="n">
        <v>45033</v>
      </c>
      <c r="C6" s="45" t="n">
        <v>0.986805555555556</v>
      </c>
      <c r="D6" s="45"/>
      <c r="E6" s="43" t="s">
        <v>110</v>
      </c>
      <c r="F6" s="43" t="s">
        <v>115</v>
      </c>
      <c r="G6" s="43" t="n">
        <v>2100</v>
      </c>
      <c r="H6" s="43"/>
      <c r="I6" s="43" t="n">
        <v>-260</v>
      </c>
      <c r="J6" s="43"/>
      <c r="K6" s="46"/>
      <c r="L6" s="47"/>
      <c r="M6" s="43" t="n">
        <v>3.9</v>
      </c>
      <c r="N6" s="47"/>
      <c r="O6" s="48" t="n">
        <f aca="false">SUMIFS($N$3:$N6,$E$3:$E6,"LD2",$P$3:$P6,"Prod*")</f>
        <v>0</v>
      </c>
      <c r="P6" s="47"/>
      <c r="Q6" s="43" t="s">
        <v>113</v>
      </c>
      <c r="R6" s="47"/>
      <c r="S6" s="47"/>
      <c r="T6" s="47"/>
      <c r="U6" s="43" t="s">
        <v>116</v>
      </c>
      <c r="V6" s="47"/>
      <c r="W6" s="43"/>
      <c r="X6" s="43" t="s">
        <v>114</v>
      </c>
      <c r="Y6" s="43"/>
      <c r="Z6" s="47"/>
      <c r="AA6" s="47"/>
      <c r="AB6" s="47"/>
      <c r="AC6" s="47"/>
      <c r="AD6" s="47"/>
      <c r="AE6" s="47"/>
      <c r="AF6" s="47"/>
      <c r="AG6" s="47"/>
    </row>
    <row r="7" customFormat="false" ht="15.75" hidden="false" customHeight="false" outlineLevel="0" collapsed="false">
      <c r="A7" s="43" t="n">
        <v>48</v>
      </c>
      <c r="B7" s="44" t="n">
        <v>45033</v>
      </c>
      <c r="C7" s="45"/>
      <c r="D7" s="45"/>
      <c r="E7" s="43"/>
      <c r="F7" s="43"/>
      <c r="G7" s="43" t="n">
        <v>2100</v>
      </c>
      <c r="H7" s="43"/>
      <c r="I7" s="43" t="n">
        <v>-260</v>
      </c>
      <c r="J7" s="43"/>
      <c r="K7" s="46"/>
      <c r="L7" s="47"/>
      <c r="M7" s="43"/>
      <c r="N7" s="47"/>
      <c r="O7" s="48" t="n">
        <f aca="false">SUMIFS($N$3:$N7,$E$3:$E7,"LD2",$P$3:$P7,"Prod*")</f>
        <v>0</v>
      </c>
      <c r="P7" s="47"/>
      <c r="Q7" s="43" t="s">
        <v>113</v>
      </c>
      <c r="R7" s="47"/>
      <c r="S7" s="47"/>
      <c r="T7" s="47"/>
      <c r="U7" s="43" t="s">
        <v>117</v>
      </c>
      <c r="V7" s="47"/>
      <c r="W7" s="43"/>
      <c r="X7" s="43" t="s">
        <v>114</v>
      </c>
      <c r="Y7" s="43"/>
      <c r="Z7" s="47"/>
      <c r="AA7" s="47"/>
      <c r="AB7" s="47"/>
      <c r="AC7" s="47"/>
      <c r="AD7" s="47"/>
      <c r="AE7" s="47"/>
      <c r="AF7" s="47"/>
      <c r="AG7" s="47"/>
    </row>
    <row r="8" customFormat="false" ht="15.75" hidden="false" customHeight="false" outlineLevel="0" collapsed="false">
      <c r="A8" s="43" t="n">
        <v>52</v>
      </c>
      <c r="B8" s="44" t="n">
        <v>45033</v>
      </c>
      <c r="C8" s="45"/>
      <c r="D8" s="45"/>
      <c r="E8" s="45"/>
      <c r="F8" s="43"/>
      <c r="G8" s="43" t="n">
        <v>2100</v>
      </c>
      <c r="H8" s="43"/>
      <c r="I8" s="43" t="n">
        <v>-260</v>
      </c>
      <c r="J8" s="43"/>
      <c r="K8" s="46"/>
      <c r="L8" s="47"/>
      <c r="M8" s="43"/>
      <c r="N8" s="47"/>
      <c r="O8" s="48" t="n">
        <f aca="false">SUMIFS($N$3:$N8,$E$3:$E8,"LD2",$P$3:$P8,"Prod*")</f>
        <v>0</v>
      </c>
      <c r="P8" s="47"/>
      <c r="Q8" s="43" t="s">
        <v>113</v>
      </c>
      <c r="R8" s="47"/>
      <c r="S8" s="47"/>
      <c r="T8" s="47"/>
      <c r="U8" s="43" t="s">
        <v>118</v>
      </c>
      <c r="V8" s="47"/>
      <c r="W8" s="43"/>
      <c r="X8" s="43" t="s">
        <v>114</v>
      </c>
      <c r="Y8" s="43"/>
      <c r="Z8" s="47"/>
      <c r="AA8" s="47"/>
      <c r="AB8" s="47"/>
      <c r="AC8" s="47"/>
      <c r="AD8" s="47"/>
      <c r="AE8" s="47"/>
      <c r="AF8" s="47"/>
      <c r="AG8" s="47"/>
    </row>
    <row r="9" customFormat="false" ht="15.75" hidden="false" customHeight="false" outlineLevel="0" collapsed="false">
      <c r="A9" s="43" t="n">
        <v>53</v>
      </c>
      <c r="B9" s="44" t="n">
        <v>45033</v>
      </c>
      <c r="C9" s="45"/>
      <c r="D9" s="45"/>
      <c r="E9" s="43"/>
      <c r="F9" s="43"/>
      <c r="G9" s="43" t="n">
        <v>2100</v>
      </c>
      <c r="H9" s="43"/>
      <c r="I9" s="43" t="n">
        <v>-260</v>
      </c>
      <c r="J9" s="47"/>
      <c r="K9" s="46"/>
      <c r="L9" s="47"/>
      <c r="M9" s="43"/>
      <c r="N9" s="47"/>
      <c r="O9" s="48" t="n">
        <f aca="false">SUMIFS($N$3:$N9,$E$3:$E9,"LD2",$P$3:$P9,"Prod*")</f>
        <v>0</v>
      </c>
      <c r="P9" s="47"/>
      <c r="Q9" s="43" t="s">
        <v>113</v>
      </c>
      <c r="R9" s="47"/>
      <c r="S9" s="47"/>
      <c r="T9" s="47"/>
      <c r="U9" s="10" t="s">
        <v>119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</row>
    <row r="10" customFormat="false" ht="15.75" hidden="false" customHeight="false" outlineLevel="0" collapsed="false">
      <c r="A10" s="10" t="n">
        <v>54</v>
      </c>
      <c r="B10" s="44" t="n">
        <v>45033</v>
      </c>
      <c r="C10" s="49" t="n">
        <v>0.0888888888888889</v>
      </c>
      <c r="D10" s="49"/>
      <c r="E10" s="43" t="s">
        <v>120</v>
      </c>
      <c r="F10" s="10" t="s">
        <v>121</v>
      </c>
      <c r="G10" s="43" t="n">
        <v>2100</v>
      </c>
      <c r="I10" s="43" t="n">
        <v>-260</v>
      </c>
      <c r="K10" s="50"/>
      <c r="O10" s="42" t="n">
        <f aca="false">SUMIFS($N$3:$N10,$E$3:$E10,"LD2",$P$3:$P10,"Prod*")</f>
        <v>0</v>
      </c>
      <c r="Q10" s="3" t="s">
        <v>113</v>
      </c>
      <c r="U10" s="51" t="s">
        <v>122</v>
      </c>
    </row>
    <row r="11" customFormat="false" ht="15.75" hidden="false" customHeight="false" outlineLevel="0" collapsed="false">
      <c r="A11" s="10" t="n">
        <v>55</v>
      </c>
      <c r="B11" s="44" t="n">
        <v>45033</v>
      </c>
      <c r="C11" s="49"/>
      <c r="D11" s="49"/>
      <c r="E11" s="24"/>
      <c r="F11" s="24"/>
      <c r="G11" s="24"/>
      <c r="H11" s="24"/>
      <c r="I11" s="24"/>
      <c r="J11" s="24"/>
      <c r="K11" s="50"/>
      <c r="L11" s="24"/>
      <c r="M11" s="24"/>
      <c r="N11" s="24"/>
      <c r="O11" s="42" t="n">
        <f aca="false">SUMIFS($N$3:$N11,$E$3:$E11,"LD2",$P$3:$P11,"Prod*")</f>
        <v>0</v>
      </c>
      <c r="P11" s="10" t="s">
        <v>123</v>
      </c>
      <c r="Q11" s="3" t="s">
        <v>113</v>
      </c>
      <c r="R11" s="24"/>
      <c r="S11" s="24"/>
      <c r="T11" s="24"/>
      <c r="U11" s="24"/>
    </row>
    <row r="12" customFormat="false" ht="15.75" hidden="false" customHeight="false" outlineLevel="0" collapsed="false">
      <c r="A12" s="10" t="n">
        <v>56</v>
      </c>
      <c r="B12" s="44" t="n">
        <v>45033</v>
      </c>
      <c r="C12" s="49"/>
      <c r="D12" s="49"/>
      <c r="E12" s="24"/>
      <c r="F12" s="24"/>
      <c r="G12" s="24"/>
      <c r="H12" s="24"/>
      <c r="I12" s="24"/>
      <c r="J12" s="24"/>
      <c r="K12" s="50"/>
      <c r="L12" s="24"/>
      <c r="M12" s="24"/>
      <c r="N12" s="24"/>
      <c r="O12" s="42" t="n">
        <f aca="false">SUMIFS($N$3:$N12,$E$3:$E12,"LD2",$P$3:$P12,"Prod*")</f>
        <v>0</v>
      </c>
      <c r="P12" s="10" t="s">
        <v>123</v>
      </c>
      <c r="Q12" s="3" t="s">
        <v>113</v>
      </c>
      <c r="R12" s="24"/>
      <c r="S12" s="24"/>
      <c r="T12" s="24"/>
      <c r="U12" s="24"/>
    </row>
    <row r="13" customFormat="false" ht="15.75" hidden="false" customHeight="false" outlineLevel="0" collapsed="false">
      <c r="A13" s="10" t="n">
        <v>57</v>
      </c>
      <c r="B13" s="44" t="n">
        <v>45033</v>
      </c>
      <c r="C13" s="49"/>
      <c r="D13" s="49"/>
      <c r="E13" s="24"/>
      <c r="F13" s="24"/>
      <c r="G13" s="24"/>
      <c r="H13" s="24"/>
      <c r="I13" s="24"/>
      <c r="J13" s="24"/>
      <c r="K13" s="50"/>
      <c r="L13" s="24"/>
      <c r="M13" s="24"/>
      <c r="N13" s="24"/>
      <c r="O13" s="42" t="n">
        <f aca="false">SUMIFS($N$3:$N13,$E$3:$E13,"LD2",$P$3:$P13,"Prod*")</f>
        <v>0</v>
      </c>
      <c r="P13" s="10" t="s">
        <v>123</v>
      </c>
      <c r="Q13" s="3" t="s">
        <v>113</v>
      </c>
      <c r="R13" s="24"/>
      <c r="S13" s="24"/>
      <c r="T13" s="24"/>
      <c r="U13" s="24"/>
    </row>
    <row r="14" customFormat="false" ht="15.75" hidden="false" customHeight="false" outlineLevel="0" collapsed="false">
      <c r="A14" s="10" t="n">
        <v>58</v>
      </c>
      <c r="B14" s="44" t="n">
        <v>45033</v>
      </c>
      <c r="K14" s="50"/>
      <c r="O14" s="42" t="n">
        <f aca="false">SUMIFS($N$3:$N14,$E$3:$E14,"LD2",$P$3:$P14,"Prod*")</f>
        <v>0</v>
      </c>
      <c r="Q14" s="3" t="s">
        <v>113</v>
      </c>
    </row>
    <row r="15" customFormat="false" ht="15.75" hidden="false" customHeight="false" outlineLevel="0" collapsed="false">
      <c r="A15" s="10" t="n">
        <v>59</v>
      </c>
      <c r="B15" s="44" t="n">
        <v>45033</v>
      </c>
      <c r="F15" s="52"/>
      <c r="K15" s="50"/>
      <c r="O15" s="42" t="n">
        <f aca="false">SUMIFS($N$3:$N15,$E$3:$E15,"LD2",$P$3:$P15,"Prod*")</f>
        <v>0</v>
      </c>
      <c r="Q15" s="3" t="s">
        <v>113</v>
      </c>
    </row>
    <row r="16" customFormat="false" ht="15.75" hidden="false" customHeight="false" outlineLevel="0" collapsed="false">
      <c r="A16" s="10" t="n">
        <v>60</v>
      </c>
      <c r="B16" s="44" t="n">
        <v>45033</v>
      </c>
      <c r="C16" s="53"/>
      <c r="D16" s="54"/>
      <c r="E16" s="55"/>
      <c r="F16" s="55"/>
      <c r="G16" s="55"/>
      <c r="H16" s="55"/>
      <c r="I16" s="55"/>
      <c r="J16" s="55"/>
      <c r="K16" s="56"/>
      <c r="L16" s="54"/>
      <c r="M16" s="55"/>
      <c r="N16" s="54"/>
      <c r="O16" s="57" t="n">
        <f aca="false">SUMIFS($N$3:$N16,$E$3:$E16,"LD2",$P$3:$P16,"Prod*")</f>
        <v>0</v>
      </c>
      <c r="P16" s="55"/>
      <c r="Q16" s="55" t="s">
        <v>113</v>
      </c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5"/>
      <c r="AD16" s="54"/>
      <c r="AE16" s="54"/>
      <c r="AF16" s="54"/>
      <c r="AG16" s="54"/>
    </row>
    <row r="17" customFormat="false" ht="15.75" hidden="false" customHeight="false" outlineLevel="0" collapsed="false">
      <c r="A17" s="10" t="n">
        <v>61</v>
      </c>
      <c r="B17" s="44" t="n">
        <v>45033</v>
      </c>
      <c r="C17" s="53"/>
      <c r="D17" s="53"/>
      <c r="E17" s="55"/>
      <c r="F17" s="55"/>
      <c r="G17" s="55"/>
      <c r="H17" s="55"/>
      <c r="I17" s="55"/>
      <c r="J17" s="55"/>
      <c r="K17" s="56"/>
      <c r="L17" s="54"/>
      <c r="M17" s="55"/>
      <c r="N17" s="54"/>
      <c r="O17" s="57" t="n">
        <f aca="false">SUMIFS($N$3:$N17,$E$3:$E17,"LD2",$P$3:$P17,"Prod*")</f>
        <v>0</v>
      </c>
      <c r="P17" s="55"/>
      <c r="Q17" s="55" t="s">
        <v>113</v>
      </c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5"/>
      <c r="AD17" s="54"/>
      <c r="AE17" s="54"/>
      <c r="AF17" s="54"/>
      <c r="AG17" s="54"/>
    </row>
    <row r="18" customFormat="false" ht="15.75" hidden="false" customHeight="false" outlineLevel="0" collapsed="false">
      <c r="A18" s="10" t="n">
        <v>62</v>
      </c>
      <c r="B18" s="44" t="n">
        <v>45033</v>
      </c>
      <c r="C18" s="58"/>
      <c r="D18" s="53"/>
      <c r="E18" s="55"/>
      <c r="F18" s="55"/>
      <c r="G18" s="55"/>
      <c r="H18" s="55"/>
      <c r="I18" s="55"/>
      <c r="J18" s="55"/>
      <c r="K18" s="56"/>
      <c r="L18" s="54"/>
      <c r="M18" s="55"/>
      <c r="N18" s="54"/>
      <c r="O18" s="57" t="n">
        <f aca="false">SUMIFS($N$3:$N18,$E$3:$E18,"LD2",$P$3:$P18,"Prod*")</f>
        <v>0</v>
      </c>
      <c r="P18" s="54"/>
      <c r="Q18" s="55" t="s">
        <v>113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5"/>
      <c r="AD18" s="54"/>
      <c r="AE18" s="54"/>
      <c r="AF18" s="54"/>
      <c r="AG18" s="54"/>
    </row>
    <row r="19" customFormat="false" ht="15.75" hidden="false" customHeight="false" outlineLevel="0" collapsed="false">
      <c r="A19" s="10" t="n">
        <v>63</v>
      </c>
      <c r="B19" s="44" t="n">
        <v>45033</v>
      </c>
      <c r="C19" s="53"/>
      <c r="D19" s="54"/>
      <c r="E19" s="55"/>
      <c r="F19" s="55"/>
      <c r="G19" s="55"/>
      <c r="H19" s="55"/>
      <c r="I19" s="55"/>
      <c r="J19" s="55"/>
      <c r="K19" s="56"/>
      <c r="L19" s="54"/>
      <c r="M19" s="55"/>
      <c r="N19" s="54"/>
      <c r="O19" s="57" t="n">
        <f aca="false">SUMIFS($N$3:$N19,$E$3:$E19,"LD2",$P$3:$P19,"Prod*")</f>
        <v>0</v>
      </c>
      <c r="P19" s="54"/>
      <c r="Q19" s="55" t="s">
        <v>113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5"/>
      <c r="AD19" s="54"/>
      <c r="AE19" s="54"/>
      <c r="AF19" s="54"/>
      <c r="AG19" s="54"/>
    </row>
    <row r="20" customFormat="false" ht="15.75" hidden="false" customHeight="false" outlineLevel="0" collapsed="false">
      <c r="A20" s="10" t="n">
        <v>64</v>
      </c>
      <c r="B20" s="44" t="n">
        <v>45033</v>
      </c>
      <c r="C20" s="53"/>
      <c r="D20" s="53"/>
      <c r="E20" s="55"/>
      <c r="F20" s="55"/>
      <c r="G20" s="55"/>
      <c r="H20" s="55"/>
      <c r="I20" s="55"/>
      <c r="J20" s="55"/>
      <c r="K20" s="56"/>
      <c r="L20" s="54"/>
      <c r="M20" s="55"/>
      <c r="N20" s="54"/>
      <c r="O20" s="57" t="n">
        <f aca="false">SUMIFS($N$3:$N20,$E$3:$E20,"LD2",$P$3:$P20,"Prod*")</f>
        <v>0</v>
      </c>
      <c r="P20" s="54"/>
      <c r="Q20" s="55" t="s">
        <v>113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5"/>
      <c r="AD20" s="54"/>
      <c r="AE20" s="54"/>
      <c r="AF20" s="54"/>
      <c r="AG20" s="54"/>
    </row>
    <row r="21" customFormat="false" ht="15.75" hidden="false" customHeight="false" outlineLevel="0" collapsed="false">
      <c r="A21" s="10" t="n">
        <v>65</v>
      </c>
      <c r="B21" s="44" t="n">
        <v>45033</v>
      </c>
      <c r="C21" s="53"/>
      <c r="D21" s="54"/>
      <c r="E21" s="55"/>
      <c r="F21" s="55"/>
      <c r="G21" s="55"/>
      <c r="H21" s="55"/>
      <c r="I21" s="55"/>
      <c r="J21" s="55"/>
      <c r="K21" s="56"/>
      <c r="L21" s="54"/>
      <c r="M21" s="54"/>
      <c r="N21" s="54"/>
      <c r="O21" s="57" t="n">
        <f aca="false">SUMIFS($N$3:$N21,$E$3:$E21,"LD2",$P$3:$P21,"Prod*")</f>
        <v>0</v>
      </c>
      <c r="P21" s="55"/>
      <c r="Q21" s="55" t="s">
        <v>113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5"/>
      <c r="AD21" s="54"/>
      <c r="AE21" s="54"/>
      <c r="AF21" s="54"/>
      <c r="AG21" s="54"/>
    </row>
    <row r="22" customFormat="false" ht="15.75" hidden="false" customHeight="false" outlineLevel="0" collapsed="false">
      <c r="A22" s="10" t="n">
        <v>66</v>
      </c>
      <c r="B22" s="44" t="n">
        <v>45033</v>
      </c>
      <c r="C22" s="53" t="n">
        <v>0.472222222222222</v>
      </c>
      <c r="D22" s="53"/>
      <c r="E22" s="55"/>
      <c r="F22" s="55"/>
      <c r="G22" s="55"/>
      <c r="H22" s="55"/>
      <c r="I22" s="55"/>
      <c r="J22" s="55"/>
      <c r="K22" s="56"/>
      <c r="L22" s="54"/>
      <c r="M22" s="55"/>
      <c r="N22" s="54"/>
      <c r="O22" s="57" t="n">
        <f aca="false">SUMIFS($N$3:$N22,$E$3:$E22,"LD2",$P$3:$P22,"Prod*")</f>
        <v>0</v>
      </c>
      <c r="P22" s="55"/>
      <c r="Q22" s="55" t="s">
        <v>113</v>
      </c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5"/>
      <c r="AD22" s="54"/>
      <c r="AE22" s="54"/>
      <c r="AF22" s="54"/>
      <c r="AG22" s="54"/>
    </row>
    <row r="23" customFormat="false" ht="15.75" hidden="false" customHeight="false" outlineLevel="0" collapsed="false">
      <c r="A23" s="10" t="n">
        <v>67</v>
      </c>
      <c r="B23" s="44" t="n">
        <v>45033</v>
      </c>
      <c r="C23" s="53" t="n">
        <v>0.480555555555556</v>
      </c>
      <c r="D23" s="53" t="n">
        <v>0.484722222222222</v>
      </c>
      <c r="E23" s="55" t="s">
        <v>124</v>
      </c>
      <c r="F23" s="55" t="n">
        <v>5</v>
      </c>
      <c r="G23" s="55"/>
      <c r="H23" s="55"/>
      <c r="I23" s="55"/>
      <c r="J23" s="55"/>
      <c r="K23" s="56"/>
      <c r="L23" s="54"/>
      <c r="M23" s="55"/>
      <c r="N23" s="54"/>
      <c r="O23" s="57" t="n">
        <f aca="false">SUMIFS($N$3:$N23,$E$3:$E23,"LD2",$P$3:$P23,"Prod*")</f>
        <v>0</v>
      </c>
      <c r="P23" s="54"/>
      <c r="Q23" s="55" t="s">
        <v>113</v>
      </c>
      <c r="R23" s="54"/>
      <c r="S23" s="54"/>
      <c r="T23" s="54"/>
      <c r="U23" s="55" t="s">
        <v>125</v>
      </c>
      <c r="V23" s="54"/>
      <c r="W23" s="54"/>
      <c r="X23" s="54"/>
      <c r="Y23" s="54"/>
      <c r="Z23" s="54"/>
      <c r="AA23" s="54"/>
      <c r="AB23" s="54"/>
      <c r="AC23" s="55"/>
      <c r="AD23" s="54"/>
      <c r="AE23" s="54"/>
      <c r="AF23" s="54"/>
      <c r="AG23" s="54"/>
    </row>
    <row r="24" customFormat="false" ht="15.75" hidden="false" customHeight="false" outlineLevel="0" collapsed="false">
      <c r="A24" s="10" t="n">
        <v>68</v>
      </c>
      <c r="B24" s="44" t="n">
        <v>45033</v>
      </c>
      <c r="C24" s="53"/>
      <c r="D24" s="53"/>
      <c r="E24" s="55"/>
      <c r="F24" s="55"/>
      <c r="G24" s="55"/>
      <c r="H24" s="55"/>
      <c r="I24" s="55"/>
      <c r="J24" s="55"/>
      <c r="K24" s="56"/>
      <c r="L24" s="54"/>
      <c r="M24" s="55"/>
      <c r="N24" s="54"/>
      <c r="O24" s="57" t="n">
        <f aca="false">SUMIFS($N$3:$N24,$E$3:$E24,"LD2",$P$3:$P24,"Prod*")</f>
        <v>0</v>
      </c>
      <c r="P24" s="54"/>
      <c r="Q24" s="55" t="s">
        <v>113</v>
      </c>
      <c r="R24" s="54"/>
      <c r="S24" s="54"/>
      <c r="T24" s="54"/>
      <c r="U24" s="55" t="s">
        <v>125</v>
      </c>
      <c r="V24" s="54"/>
      <c r="W24" s="54"/>
      <c r="X24" s="54"/>
      <c r="Y24" s="54"/>
      <c r="Z24" s="54"/>
      <c r="AA24" s="54"/>
      <c r="AB24" s="54"/>
      <c r="AC24" s="55"/>
      <c r="AD24" s="54"/>
      <c r="AE24" s="54"/>
      <c r="AF24" s="54"/>
      <c r="AG24" s="54"/>
    </row>
    <row r="25" customFormat="false" ht="15.75" hidden="false" customHeight="false" outlineLevel="0" collapsed="false">
      <c r="A25" s="10" t="n">
        <v>69</v>
      </c>
      <c r="B25" s="44" t="n">
        <v>45033</v>
      </c>
      <c r="C25" s="53" t="n">
        <v>0.493055555555556</v>
      </c>
      <c r="D25" s="54"/>
      <c r="E25" s="55"/>
      <c r="F25" s="55"/>
      <c r="G25" s="55"/>
      <c r="H25" s="55"/>
      <c r="I25" s="55"/>
      <c r="J25" s="55"/>
      <c r="K25" s="56"/>
      <c r="L25" s="54"/>
      <c r="M25" s="55"/>
      <c r="N25" s="54"/>
      <c r="O25" s="57" t="n">
        <f aca="false">SUMIFS($N$3:$N25,$E$3:$E25,"LD2",$P$3:$P25,"Prod*")</f>
        <v>0</v>
      </c>
      <c r="P25" s="55"/>
      <c r="Q25" s="55" t="s">
        <v>113</v>
      </c>
      <c r="R25" s="54"/>
      <c r="S25" s="54"/>
      <c r="T25" s="54"/>
      <c r="U25" s="55" t="s">
        <v>126</v>
      </c>
      <c r="V25" s="54"/>
      <c r="W25" s="54"/>
      <c r="X25" s="54"/>
      <c r="Y25" s="54"/>
      <c r="Z25" s="54"/>
      <c r="AA25" s="54"/>
      <c r="AB25" s="54"/>
      <c r="AC25" s="55"/>
      <c r="AD25" s="54"/>
      <c r="AE25" s="54"/>
      <c r="AF25" s="54"/>
      <c r="AG25" s="54"/>
    </row>
    <row r="26" customFormat="false" ht="15.75" hidden="false" customHeight="false" outlineLevel="0" collapsed="false">
      <c r="A26" s="10" t="n">
        <v>70</v>
      </c>
      <c r="B26" s="44" t="n">
        <v>45033</v>
      </c>
      <c r="C26" s="53"/>
      <c r="D26" s="53"/>
      <c r="E26" s="55"/>
      <c r="F26" s="55"/>
      <c r="G26" s="55"/>
      <c r="H26" s="55"/>
      <c r="I26" s="55"/>
      <c r="J26" s="55"/>
      <c r="K26" s="56"/>
      <c r="L26" s="54"/>
      <c r="M26" s="55"/>
      <c r="N26" s="54"/>
      <c r="O26" s="57" t="n">
        <f aca="false">SUMIFS($N$3:$N26,$E$3:$E26,"LD2",$P$3:$P26,"Prod*")</f>
        <v>0</v>
      </c>
      <c r="P26" s="55"/>
      <c r="Q26" s="55" t="s">
        <v>113</v>
      </c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5"/>
      <c r="AD26" s="54"/>
      <c r="AE26" s="54"/>
      <c r="AF26" s="54"/>
      <c r="AG26" s="54"/>
    </row>
    <row r="27" customFormat="false" ht="15.75" hidden="false" customHeight="false" outlineLevel="0" collapsed="false">
      <c r="A27" s="10" t="n">
        <v>71</v>
      </c>
      <c r="B27" s="44" t="n">
        <v>45033</v>
      </c>
      <c r="C27" s="53"/>
      <c r="D27" s="53"/>
      <c r="E27" s="55"/>
      <c r="F27" s="55"/>
      <c r="G27" s="55"/>
      <c r="H27" s="55"/>
      <c r="I27" s="55"/>
      <c r="J27" s="55"/>
      <c r="K27" s="56"/>
      <c r="L27" s="54"/>
      <c r="M27" s="55"/>
      <c r="N27" s="54"/>
      <c r="O27" s="57" t="n">
        <f aca="false">SUMIFS($N$3:$N27,$E$3:$E27,"LD2",$P$3:$P27,"Prod*")</f>
        <v>0</v>
      </c>
      <c r="P27" s="55"/>
      <c r="Q27" s="55" t="s">
        <v>113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5"/>
      <c r="AD27" s="54"/>
      <c r="AE27" s="54"/>
      <c r="AF27" s="54"/>
      <c r="AG27" s="54"/>
    </row>
    <row r="28" customFormat="false" ht="15.75" hidden="false" customHeight="false" outlineLevel="0" collapsed="false">
      <c r="A28" s="10" t="n">
        <v>72</v>
      </c>
      <c r="K28" s="50"/>
      <c r="O28" s="42" t="n">
        <f aca="false">SUMIFS($N$3:$N28,$E$3:$E28,"LD2",$P$3:$P28,"Prod*")</f>
        <v>0</v>
      </c>
      <c r="Q28" s="3" t="s">
        <v>113</v>
      </c>
    </row>
    <row r="29" customFormat="false" ht="15.75" hidden="false" customHeight="false" outlineLevel="0" collapsed="false">
      <c r="A29" s="10" t="n">
        <v>73</v>
      </c>
      <c r="B29" s="44"/>
      <c r="K29" s="50"/>
      <c r="O29" s="42" t="n">
        <f aca="false">SUMIFS($N$3:$N29,$E$3:$E29,"LD2",$P$3:$P29,"Prod*")</f>
        <v>0</v>
      </c>
      <c r="Q29" s="3" t="s">
        <v>113</v>
      </c>
    </row>
    <row r="30" customFormat="false" ht="15.75" hidden="false" customHeight="false" outlineLevel="0" collapsed="false">
      <c r="A30" s="10" t="n">
        <v>74</v>
      </c>
      <c r="B30" s="44"/>
      <c r="K30" s="50"/>
      <c r="O30" s="42" t="n">
        <f aca="false">SUMIFS($N$3:$N30,$E$3:$E30,"LD2",$P$3:$P30,"Prod*")</f>
        <v>0</v>
      </c>
      <c r="Q30" s="3" t="s">
        <v>113</v>
      </c>
    </row>
    <row r="31" customFormat="false" ht="15.75" hidden="false" customHeight="false" outlineLevel="0" collapsed="false">
      <c r="A31" s="10" t="n">
        <v>75</v>
      </c>
      <c r="B31" s="44"/>
      <c r="K31" s="50"/>
      <c r="O31" s="42" t="n">
        <f aca="false">SUMIFS($N$3:$N31,$E$3:$E31,"LD2",$P$3:$P31,"Prod*")</f>
        <v>0</v>
      </c>
      <c r="Q31" s="3" t="s">
        <v>113</v>
      </c>
    </row>
    <row r="32" customFormat="false" ht="15.75" hidden="false" customHeight="false" outlineLevel="0" collapsed="false">
      <c r="A32" s="10" t="n">
        <v>76</v>
      </c>
      <c r="B32" s="44"/>
      <c r="K32" s="50"/>
      <c r="O32" s="42" t="n">
        <f aca="false">SUMIFS($N$3:$N32,$E$3:$E32,"LD2",$P$3:$P32,"Prod*")</f>
        <v>0</v>
      </c>
      <c r="Q32" s="3" t="s">
        <v>113</v>
      </c>
    </row>
    <row r="33" customFormat="false" ht="15.75" hidden="false" customHeight="false" outlineLevel="0" collapsed="false">
      <c r="A33" s="10" t="n">
        <v>77</v>
      </c>
      <c r="B33" s="44"/>
      <c r="C33" s="24"/>
      <c r="D33" s="24"/>
      <c r="E33" s="24"/>
      <c r="F33" s="24"/>
      <c r="G33" s="24"/>
      <c r="H33" s="24"/>
      <c r="I33" s="24"/>
      <c r="J33" s="24"/>
      <c r="K33" s="50"/>
      <c r="L33" s="24"/>
      <c r="M33" s="24"/>
      <c r="N33" s="24"/>
      <c r="O33" s="42" t="n">
        <f aca="false">SUMIFS($N$3:$N33,$E$3:$E33,"LD2",$P$3:$P33,"Prod*")</f>
        <v>0</v>
      </c>
      <c r="P33" s="10" t="s">
        <v>123</v>
      </c>
      <c r="Q33" s="3" t="s">
        <v>113</v>
      </c>
      <c r="R33" s="24"/>
      <c r="S33" s="24"/>
      <c r="T33" s="24"/>
      <c r="U33" s="24"/>
    </row>
    <row r="34" customFormat="false" ht="15.75" hidden="false" customHeight="false" outlineLevel="0" collapsed="false">
      <c r="A34" s="10" t="n">
        <v>78</v>
      </c>
      <c r="B34" s="44"/>
      <c r="E34" s="10" t="s">
        <v>127</v>
      </c>
      <c r="F34" s="10" t="s">
        <v>128</v>
      </c>
      <c r="G34" s="10" t="n">
        <v>2100</v>
      </c>
      <c r="H34" s="10" t="n">
        <v>750</v>
      </c>
      <c r="I34" s="10" t="n">
        <v>-260</v>
      </c>
      <c r="K34" s="50"/>
      <c r="O34" s="42" t="n">
        <f aca="false">SUMIFS($N$3:$N34,$E$3:$E34,"LD2",$P$3:$P34,"Prod*")</f>
        <v>0</v>
      </c>
      <c r="Q34" s="3" t="s">
        <v>113</v>
      </c>
    </row>
    <row r="35" customFormat="false" ht="15.75" hidden="false" customHeight="false" outlineLevel="0" collapsed="false">
      <c r="A35" s="10" t="n">
        <v>79</v>
      </c>
      <c r="K35" s="50"/>
      <c r="O35" s="42" t="n">
        <f aca="false">SUMIFS($N$3:$N35,$E$3:$E35,"LD2",$P$3:$P35,"Prod*")</f>
        <v>0</v>
      </c>
      <c r="Q35" s="3" t="s">
        <v>113</v>
      </c>
    </row>
    <row r="36" customFormat="false" ht="15.75" hidden="false" customHeight="false" outlineLevel="0" collapsed="false">
      <c r="A36" s="10" t="n">
        <v>80</v>
      </c>
      <c r="K36" s="50"/>
      <c r="O36" s="42" t="n">
        <f aca="false">SUMIFS($N$3:$N36,$E$3:$E36,"LD2",$P$3:$P36,"Prod*")</f>
        <v>0</v>
      </c>
      <c r="Q36" s="3" t="s">
        <v>113</v>
      </c>
    </row>
    <row r="37" customFormat="false" ht="15.75" hidden="false" customHeight="false" outlineLevel="0" collapsed="false">
      <c r="A37" s="10" t="n">
        <v>81</v>
      </c>
      <c r="K37" s="50"/>
      <c r="O37" s="42" t="n">
        <f aca="false">SUMIFS($N$3:$N37,$E$3:$E37,"LD2",$P$3:$P37,"Prod*")</f>
        <v>0</v>
      </c>
      <c r="Q37" s="3" t="s">
        <v>113</v>
      </c>
    </row>
    <row r="38" customFormat="false" ht="15.75" hidden="false" customHeight="false" outlineLevel="0" collapsed="false">
      <c r="A38" s="10" t="n">
        <v>82</v>
      </c>
      <c r="B38" s="44" t="n">
        <v>45400</v>
      </c>
      <c r="C38" s="49" t="n">
        <v>0.644444444444444</v>
      </c>
      <c r="E38" s="10" t="s">
        <v>127</v>
      </c>
      <c r="F38" s="10" t="s">
        <v>115</v>
      </c>
      <c r="G38" s="10" t="n">
        <v>2100</v>
      </c>
      <c r="H38" s="10" t="n">
        <v>750</v>
      </c>
      <c r="I38" s="10" t="n">
        <v>-260</v>
      </c>
      <c r="J38" s="10" t="s">
        <v>108</v>
      </c>
      <c r="K38" s="59" t="n">
        <v>0.5</v>
      </c>
      <c r="O38" s="42" t="n">
        <f aca="false">SUMIFS($N$3:$N38,$E$3:$E38,"LD2",$P$3:$P38,"Prod*")</f>
        <v>0</v>
      </c>
      <c r="Q38" s="3" t="s">
        <v>113</v>
      </c>
    </row>
    <row r="39" customFormat="false" ht="15.75" hidden="false" customHeight="false" outlineLevel="0" collapsed="false">
      <c r="A39" s="10" t="n">
        <v>83</v>
      </c>
      <c r="B39" s="43" t="s">
        <v>129</v>
      </c>
      <c r="C39" s="49" t="n">
        <v>0.663888888888889</v>
      </c>
      <c r="D39" s="49" t="n">
        <v>0.690277777777778</v>
      </c>
      <c r="E39" s="10" t="s">
        <v>127</v>
      </c>
      <c r="F39" s="10" t="s">
        <v>130</v>
      </c>
      <c r="G39" s="10" t="n">
        <v>2100</v>
      </c>
      <c r="H39" s="10" t="n">
        <v>750</v>
      </c>
      <c r="I39" s="10" t="n">
        <v>-260</v>
      </c>
      <c r="J39" s="10" t="s">
        <v>108</v>
      </c>
      <c r="K39" s="59" t="n">
        <v>0.11294</v>
      </c>
      <c r="O39" s="42" t="n">
        <f aca="false">SUMIFS($N$3:$N39,$E$3:$E39,"LD2",$P$3:$P39,"Prod*")</f>
        <v>0</v>
      </c>
      <c r="Q39" s="3" t="s">
        <v>113</v>
      </c>
    </row>
    <row r="40" customFormat="false" ht="15.75" hidden="false" customHeight="false" outlineLevel="0" collapsed="false">
      <c r="A40" s="10" t="n">
        <v>84</v>
      </c>
      <c r="B40" s="44" t="n">
        <v>45400</v>
      </c>
      <c r="C40" s="49" t="n">
        <v>0.694444444444444</v>
      </c>
      <c r="D40" s="49" t="n">
        <v>0.699305555555555</v>
      </c>
      <c r="E40" s="10" t="s">
        <v>127</v>
      </c>
      <c r="F40" s="10" t="s">
        <v>130</v>
      </c>
      <c r="G40" s="10" t="n">
        <v>2100</v>
      </c>
      <c r="H40" s="10" t="n">
        <v>750</v>
      </c>
      <c r="I40" s="10" t="n">
        <v>-260</v>
      </c>
      <c r="K40" s="59" t="n">
        <v>0.028386</v>
      </c>
      <c r="O40" s="42" t="n">
        <f aca="false">SUMIFS($N$3:$N40,$E$3:$E40,"LD2",$P$3:$P40,"Prod*")</f>
        <v>0</v>
      </c>
      <c r="Q40" s="3" t="s">
        <v>113</v>
      </c>
    </row>
    <row r="41" customFormat="false" ht="15.75" hidden="false" customHeight="false" outlineLevel="0" collapsed="false">
      <c r="A41" s="10" t="n">
        <v>85</v>
      </c>
      <c r="B41" s="44" t="n">
        <v>45400</v>
      </c>
      <c r="C41" s="49" t="n">
        <v>0.701388888888889</v>
      </c>
      <c r="E41" s="10" t="s">
        <v>127</v>
      </c>
      <c r="F41" s="10" t="s">
        <v>131</v>
      </c>
      <c r="K41" s="50"/>
      <c r="O41" s="42" t="n">
        <f aca="false">SUMIFS($N$3:$N41,$E$3:$E41,"LD2",$P$3:$P41,"Prod*")</f>
        <v>0</v>
      </c>
      <c r="Q41" s="3" t="s">
        <v>113</v>
      </c>
    </row>
    <row r="42" customFormat="false" ht="15.75" hidden="false" customHeight="false" outlineLevel="0" collapsed="false">
      <c r="A42" s="10" t="n">
        <v>86</v>
      </c>
      <c r="B42" s="44" t="n">
        <v>45400</v>
      </c>
      <c r="C42" s="49" t="n">
        <v>0.705555555555556</v>
      </c>
      <c r="D42" s="49" t="n">
        <v>0.627777777777778</v>
      </c>
      <c r="E42" s="10" t="s">
        <v>127</v>
      </c>
      <c r="F42" s="10" t="s">
        <v>131</v>
      </c>
      <c r="G42" s="10" t="n">
        <v>2100</v>
      </c>
      <c r="H42" s="10" t="n">
        <v>750</v>
      </c>
      <c r="I42" s="10" t="n">
        <v>-260</v>
      </c>
      <c r="J42" s="10" t="s">
        <v>108</v>
      </c>
      <c r="K42" s="59" t="n">
        <v>0.89267</v>
      </c>
      <c r="O42" s="42" t="n">
        <f aca="false">SUMIFS($N$3:$N42,$E$3:$E42,"LD2",$P$3:$P42,"Prod*")</f>
        <v>0</v>
      </c>
      <c r="Q42" s="3" t="s">
        <v>113</v>
      </c>
    </row>
    <row r="43" customFormat="false" ht="15.75" hidden="false" customHeight="false" outlineLevel="0" collapsed="false">
      <c r="A43" s="10" t="n">
        <v>87</v>
      </c>
      <c r="B43" s="44" t="n">
        <v>45400</v>
      </c>
      <c r="K43" s="50"/>
      <c r="O43" s="42" t="n">
        <f aca="false">SUMIFS($N$3:$N43,$E$3:$E43,"LD2",$P$3:$P43,"Prod*")</f>
        <v>0</v>
      </c>
      <c r="Q43" s="3" t="s">
        <v>113</v>
      </c>
    </row>
    <row r="44" customFormat="false" ht="15.75" hidden="false" customHeight="false" outlineLevel="0" collapsed="false">
      <c r="A44" s="10" t="n">
        <v>88</v>
      </c>
      <c r="B44" s="44" t="n">
        <v>45400</v>
      </c>
      <c r="K44" s="50"/>
      <c r="O44" s="42" t="n">
        <f aca="false">SUMIFS($N$3:$N44,$E$3:$E44,"LD2",$P$3:$P44,"Prod*")</f>
        <v>0</v>
      </c>
      <c r="Q44" s="3" t="s">
        <v>113</v>
      </c>
    </row>
    <row r="45" customFormat="false" ht="15.75" hidden="false" customHeight="false" outlineLevel="0" collapsed="false">
      <c r="A45" s="10" t="n">
        <v>89</v>
      </c>
      <c r="B45" s="44" t="n">
        <v>45400</v>
      </c>
      <c r="K45" s="50"/>
      <c r="O45" s="42" t="n">
        <f aca="false">SUMIFS($N$3:$N45,$E$3:$E45,"LD2",$P$3:$P45,"Prod*")</f>
        <v>0</v>
      </c>
      <c r="Q45" s="3" t="s">
        <v>113</v>
      </c>
    </row>
    <row r="46" customFormat="false" ht="15.75" hidden="false" customHeight="false" outlineLevel="0" collapsed="false">
      <c r="A46" s="10" t="n">
        <v>90</v>
      </c>
      <c r="B46" s="44" t="n">
        <v>45400</v>
      </c>
      <c r="K46" s="50"/>
      <c r="O46" s="42" t="n">
        <f aca="false">SUMIFS($N$3:$N46,$E$3:$E46,"LD2",$P$3:$P46,"Prod*")</f>
        <v>0</v>
      </c>
      <c r="Q46" s="3" t="s">
        <v>113</v>
      </c>
    </row>
    <row r="47" customFormat="false" ht="15.75" hidden="false" customHeight="false" outlineLevel="0" collapsed="false">
      <c r="A47" s="10" t="n">
        <v>91</v>
      </c>
      <c r="B47" s="44" t="n">
        <v>45400</v>
      </c>
      <c r="C47" s="49" t="n">
        <v>0.734722222222222</v>
      </c>
      <c r="E47" s="10" t="s">
        <v>127</v>
      </c>
      <c r="F47" s="10" t="s">
        <v>132</v>
      </c>
      <c r="K47" s="50"/>
      <c r="O47" s="42" t="n">
        <f aca="false">SUMIFS($N$3:$N47,$E$3:$E47,"LD2",$P$3:$P47,"Prod*")</f>
        <v>0</v>
      </c>
      <c r="Q47" s="3" t="s">
        <v>113</v>
      </c>
    </row>
    <row r="48" customFormat="false" ht="15.75" hidden="false" customHeight="false" outlineLevel="0" collapsed="false">
      <c r="A48" s="10" t="n">
        <v>92</v>
      </c>
      <c r="B48" s="44" t="n">
        <v>45400</v>
      </c>
      <c r="K48" s="50"/>
      <c r="O48" s="42" t="n">
        <f aca="false">SUMIFS($N$3:$N48,$E$3:$E48,"LD2",$P$3:$P48,"Prod*")</f>
        <v>0</v>
      </c>
      <c r="Q48" s="3" t="s">
        <v>113</v>
      </c>
    </row>
    <row r="49" customFormat="false" ht="15.75" hidden="false" customHeight="false" outlineLevel="0" collapsed="false">
      <c r="A49" s="10" t="n">
        <v>93</v>
      </c>
      <c r="B49" s="44" t="n">
        <v>45400</v>
      </c>
      <c r="K49" s="50"/>
      <c r="O49" s="42" t="n">
        <f aca="false">SUMIFS($N$3:$N49,$E$3:$E49,"LD2",$P$3:$P49,"Prod*")</f>
        <v>0</v>
      </c>
      <c r="Q49" s="3" t="s">
        <v>113</v>
      </c>
    </row>
    <row r="50" customFormat="false" ht="15.75" hidden="false" customHeight="false" outlineLevel="0" collapsed="false">
      <c r="A50" s="10" t="n">
        <v>94</v>
      </c>
      <c r="B50" s="44" t="n">
        <v>45400</v>
      </c>
      <c r="K50" s="50"/>
      <c r="O50" s="42" t="n">
        <f aca="false">SUMIFS($N$3:$N50,$E$3:$E50,"LD2",$P$3:$P50,"Prod*")</f>
        <v>0</v>
      </c>
      <c r="Q50" s="3" t="s">
        <v>113</v>
      </c>
    </row>
    <row r="51" customFormat="false" ht="15.75" hidden="false" customHeight="false" outlineLevel="0" collapsed="false">
      <c r="A51" s="10" t="n">
        <v>95</v>
      </c>
      <c r="B51" s="44" t="n">
        <v>45400</v>
      </c>
      <c r="K51" s="50"/>
      <c r="O51" s="42" t="n">
        <f aca="false">SUMIFS($N$3:$N51,$E$3:$E51,"LD2",$P$3:$P51,"Prod*")</f>
        <v>0</v>
      </c>
      <c r="Q51" s="3" t="s">
        <v>113</v>
      </c>
    </row>
    <row r="52" customFormat="false" ht="15.75" hidden="false" customHeight="false" outlineLevel="0" collapsed="false">
      <c r="A52" s="10" t="n">
        <v>96</v>
      </c>
      <c r="B52" s="44" t="n">
        <v>45400</v>
      </c>
      <c r="K52" s="50"/>
      <c r="O52" s="42" t="n">
        <f aca="false">SUMIFS($N$3:$N52,$E$3:$E52,"LD2",$P$3:$P52,"Prod*")</f>
        <v>0</v>
      </c>
      <c r="Q52" s="3" t="s">
        <v>113</v>
      </c>
    </row>
    <row r="53" customFormat="false" ht="15.75" hidden="false" customHeight="false" outlineLevel="0" collapsed="false">
      <c r="A53" s="10" t="n">
        <v>97</v>
      </c>
      <c r="B53" s="44" t="n">
        <v>45400</v>
      </c>
      <c r="K53" s="50"/>
      <c r="O53" s="42" t="n">
        <f aca="false">SUMIFS($N$3:$N53,$E$3:$E53,"LD2",$P$3:$P53,"Prod*")</f>
        <v>0</v>
      </c>
      <c r="Q53" s="3" t="s">
        <v>113</v>
      </c>
    </row>
    <row r="54" customFormat="false" ht="15.75" hidden="false" customHeight="false" outlineLevel="0" collapsed="false">
      <c r="A54" s="10" t="n">
        <v>98</v>
      </c>
      <c r="B54" s="44" t="n">
        <v>45400</v>
      </c>
      <c r="K54" s="50"/>
      <c r="O54" s="42" t="n">
        <f aca="false">SUMIFS($N$3:$N54,$E$3:$E54,"LD2",$P$3:$P54,"Prod*")</f>
        <v>0</v>
      </c>
      <c r="Q54" s="3" t="s">
        <v>113</v>
      </c>
    </row>
    <row r="55" customFormat="false" ht="15.75" hidden="false" customHeight="false" outlineLevel="0" collapsed="false">
      <c r="A55" s="10" t="n">
        <v>99</v>
      </c>
      <c r="B55" s="44" t="n">
        <v>45400</v>
      </c>
      <c r="K55" s="50"/>
      <c r="O55" s="42" t="n">
        <f aca="false">SUMIFS($N$3:$N55,$E$3:$E55,"LD2",$P$3:$P55,"Prod*")</f>
        <v>0</v>
      </c>
      <c r="Q55" s="3" t="s">
        <v>113</v>
      </c>
    </row>
    <row r="56" customFormat="false" ht="15.75" hidden="false" customHeight="false" outlineLevel="0" collapsed="false">
      <c r="A56" s="10" t="n">
        <v>100</v>
      </c>
      <c r="B56" s="60" t="n">
        <v>45400</v>
      </c>
      <c r="K56" s="50"/>
      <c r="O56" s="42" t="n">
        <f aca="false">SUMIFS($N$3:$N56,$E$3:$E56,"LD2",$P$3:$P56,"Prod*")</f>
        <v>0</v>
      </c>
      <c r="Q56" s="3" t="s">
        <v>113</v>
      </c>
      <c r="V56" s="10" t="s">
        <v>133</v>
      </c>
    </row>
    <row r="57" customFormat="false" ht="15.75" hidden="false" customHeight="false" outlineLevel="0" collapsed="false">
      <c r="A57" s="10" t="n">
        <v>101</v>
      </c>
      <c r="B57" s="60" t="n">
        <v>45400</v>
      </c>
      <c r="K57" s="50"/>
      <c r="O57" s="42" t="n">
        <f aca="false">SUMIFS($N$3:$N57,$E$3:$E57,"LD2",$P$3:$P57,"Prod*")</f>
        <v>0</v>
      </c>
      <c r="Q57" s="3" t="s">
        <v>113</v>
      </c>
      <c r="V57" s="10" t="s">
        <v>133</v>
      </c>
    </row>
    <row r="58" customFormat="false" ht="15.75" hidden="false" customHeight="false" outlineLevel="0" collapsed="false">
      <c r="A58" s="10" t="n">
        <v>102</v>
      </c>
      <c r="B58" s="60" t="n">
        <v>45400</v>
      </c>
      <c r="K58" s="50"/>
      <c r="O58" s="42" t="n">
        <f aca="false">SUMIFS($N$3:$N58,$E$3:$E58,"LD2",$P$3:$P58,"Prod*")</f>
        <v>0</v>
      </c>
      <c r="Q58" s="3" t="s">
        <v>113</v>
      </c>
      <c r="V58" s="10" t="s">
        <v>133</v>
      </c>
    </row>
    <row r="59" customFormat="false" ht="15.75" hidden="false" customHeight="false" outlineLevel="0" collapsed="false">
      <c r="A59" s="10" t="n">
        <v>103</v>
      </c>
      <c r="B59" s="60" t="n">
        <v>45400</v>
      </c>
      <c r="K59" s="50"/>
      <c r="O59" s="42" t="n">
        <f aca="false">SUMIFS($N$3:$N59,$E$3:$E59,"LD2",$P$3:$P59,"Prod*")</f>
        <v>0</v>
      </c>
      <c r="Q59" s="3" t="s">
        <v>113</v>
      </c>
      <c r="V59" s="10" t="s">
        <v>133</v>
      </c>
    </row>
    <row r="60" customFormat="false" ht="15.75" hidden="false" customHeight="false" outlineLevel="0" collapsed="false">
      <c r="A60" s="10" t="n">
        <v>104</v>
      </c>
      <c r="B60" s="60" t="n">
        <v>45400</v>
      </c>
      <c r="K60" s="50"/>
      <c r="O60" s="42" t="n">
        <f aca="false">SUMIFS($N$3:$N60,$E$3:$E60,"LD2",$P$3:$P60,"Prod*")</f>
        <v>0</v>
      </c>
      <c r="Q60" s="3" t="s">
        <v>113</v>
      </c>
      <c r="V60" s="10" t="s">
        <v>133</v>
      </c>
    </row>
    <row r="61" customFormat="false" ht="15.75" hidden="false" customHeight="false" outlineLevel="0" collapsed="false">
      <c r="A61" s="10" t="n">
        <v>105</v>
      </c>
      <c r="B61" s="44" t="n">
        <v>45400</v>
      </c>
      <c r="K61" s="50"/>
      <c r="O61" s="42" t="n">
        <f aca="false">SUMIFS($N$3:$N61,$E$3:$E61,"LD2",$P$3:$P61,"Prod*")</f>
        <v>0</v>
      </c>
      <c r="Q61" s="3" t="s">
        <v>113</v>
      </c>
    </row>
    <row r="62" customFormat="false" ht="15.75" hidden="false" customHeight="false" outlineLevel="0" collapsed="false">
      <c r="A62" s="10" t="n">
        <v>106</v>
      </c>
      <c r="B62" s="60" t="n">
        <v>45400</v>
      </c>
      <c r="K62" s="50"/>
      <c r="O62" s="42" t="n">
        <f aca="false">SUMIFS($N$3:$N62,$E$3:$E62,"LD2",$P$3:$P62,"Prod*")</f>
        <v>0</v>
      </c>
      <c r="Q62" s="3" t="s">
        <v>113</v>
      </c>
      <c r="V62" s="10" t="s">
        <v>133</v>
      </c>
    </row>
    <row r="63" customFormat="false" ht="15.75" hidden="false" customHeight="false" outlineLevel="0" collapsed="false">
      <c r="A63" s="10" t="n">
        <v>107</v>
      </c>
      <c r="B63" s="60" t="n">
        <v>45400</v>
      </c>
      <c r="K63" s="50"/>
      <c r="O63" s="42" t="n">
        <f aca="false">SUMIFS($N$3:$N63,$E$3:$E63,"LD2",$P$3:$P63,"Prod*")</f>
        <v>0</v>
      </c>
      <c r="Q63" s="3" t="s">
        <v>113</v>
      </c>
    </row>
    <row r="64" customFormat="false" ht="15.75" hidden="false" customHeight="false" outlineLevel="0" collapsed="false">
      <c r="A64" s="10" t="n">
        <v>108</v>
      </c>
      <c r="B64" s="60" t="n">
        <v>45400</v>
      </c>
      <c r="K64" s="50"/>
      <c r="O64" s="42" t="n">
        <f aca="false">SUMIFS($N$3:$N64,$E$3:$E64,"LD2",$P$3:$P64,"Prod*")</f>
        <v>0</v>
      </c>
      <c r="Q64" s="3" t="s">
        <v>113</v>
      </c>
    </row>
    <row r="65" customFormat="false" ht="15.75" hidden="false" customHeight="false" outlineLevel="0" collapsed="false">
      <c r="A65" s="10" t="n">
        <v>109</v>
      </c>
      <c r="B65" s="60" t="n">
        <v>45400</v>
      </c>
      <c r="K65" s="50"/>
      <c r="O65" s="42" t="n">
        <f aca="false">SUMIFS($N$3:$N65,$E$3:$E65,"LD2",$P$3:$P65,"Prod*")</f>
        <v>0</v>
      </c>
      <c r="Q65" s="3" t="s">
        <v>113</v>
      </c>
    </row>
    <row r="66" customFormat="false" ht="15.75" hidden="false" customHeight="false" outlineLevel="0" collapsed="false">
      <c r="A66" s="10" t="n">
        <v>110</v>
      </c>
      <c r="B66" s="60" t="n">
        <v>45400</v>
      </c>
      <c r="K66" s="50"/>
      <c r="O66" s="42" t="n">
        <f aca="false">SUMIFS($N$3:$N66,$E$3:$E66,"LD2",$P$3:$P66,"Prod*")</f>
        <v>0</v>
      </c>
      <c r="Q66" s="3" t="s">
        <v>113</v>
      </c>
    </row>
    <row r="67" customFormat="false" ht="15.75" hidden="false" customHeight="false" outlineLevel="0" collapsed="false">
      <c r="A67" s="10" t="n">
        <v>111</v>
      </c>
      <c r="B67" s="60" t="n">
        <v>45400</v>
      </c>
      <c r="K67" s="50"/>
      <c r="O67" s="42" t="n">
        <f aca="false">SUMIFS($N$3:$N67,$E$3:$E67,"LD2",$P$3:$P67,"Prod*")</f>
        <v>0</v>
      </c>
      <c r="Q67" s="3" t="s">
        <v>113</v>
      </c>
    </row>
    <row r="68" customFormat="false" ht="15.75" hidden="false" customHeight="false" outlineLevel="0" collapsed="false">
      <c r="A68" s="10" t="n">
        <v>112</v>
      </c>
      <c r="B68" s="60" t="n">
        <v>45400</v>
      </c>
      <c r="K68" s="50"/>
      <c r="O68" s="42" t="n">
        <f aca="false">SUMIFS($N$3:$N68,$E$3:$E68,"LD2",$P$3:$P68,"Prod*")</f>
        <v>0</v>
      </c>
      <c r="Q68" s="3" t="s">
        <v>113</v>
      </c>
    </row>
    <row r="69" customFormat="false" ht="15.75" hidden="false" customHeight="false" outlineLevel="0" collapsed="false">
      <c r="A69" s="10" t="n">
        <v>113</v>
      </c>
      <c r="B69" s="44" t="n">
        <v>45400</v>
      </c>
      <c r="C69" s="49" t="n">
        <v>0.879166666666667</v>
      </c>
      <c r="D69" s="49" t="n">
        <v>0.896527777777778</v>
      </c>
      <c r="E69" s="10" t="s">
        <v>127</v>
      </c>
      <c r="F69" s="10" t="s">
        <v>115</v>
      </c>
      <c r="G69" s="10" t="n">
        <v>2100</v>
      </c>
      <c r="H69" s="10" t="n">
        <v>750</v>
      </c>
      <c r="I69" s="10" t="n">
        <v>-395</v>
      </c>
      <c r="J69" s="10" t="s">
        <v>108</v>
      </c>
      <c r="K69" s="59" t="n">
        <v>0.1</v>
      </c>
      <c r="O69" s="42" t="n">
        <f aca="false">SUMIFS($N$3:$N69,$E$3:$E69,"LD2",$P$3:$P69,"Prod*")</f>
        <v>0</v>
      </c>
      <c r="Q69" s="3" t="s">
        <v>113</v>
      </c>
    </row>
    <row r="70" customFormat="false" ht="15.75" hidden="false" customHeight="false" outlineLevel="0" collapsed="false">
      <c r="A70" s="10" t="n">
        <v>114</v>
      </c>
      <c r="B70" s="44" t="n">
        <v>45400</v>
      </c>
      <c r="C70" s="49" t="n">
        <v>0.898611111111111</v>
      </c>
      <c r="D70" s="49" t="n">
        <v>0.907638888888889</v>
      </c>
      <c r="E70" s="10" t="s">
        <v>127</v>
      </c>
      <c r="F70" s="10" t="s">
        <v>115</v>
      </c>
      <c r="G70" s="10" t="n">
        <v>2100</v>
      </c>
      <c r="H70" s="10" t="n">
        <v>750</v>
      </c>
      <c r="I70" s="10" t="n">
        <v>-395</v>
      </c>
      <c r="J70" s="10" t="s">
        <v>108</v>
      </c>
      <c r="K70" s="59" t="n">
        <v>0.505449</v>
      </c>
      <c r="O70" s="42" t="n">
        <f aca="false">SUMIFS($N$3:$N70,$E$3:$E70,"LD2",$P$3:$P70,"Prod*")</f>
        <v>0</v>
      </c>
      <c r="Q70" s="3" t="s">
        <v>113</v>
      </c>
    </row>
    <row r="71" customFormat="false" ht="15.75" hidden="false" customHeight="false" outlineLevel="0" collapsed="false">
      <c r="A71" s="10" t="n">
        <v>115</v>
      </c>
      <c r="B71" s="44" t="n">
        <v>45400</v>
      </c>
      <c r="C71" s="49" t="n">
        <v>0.910416666666667</v>
      </c>
      <c r="D71" s="49" t="n">
        <v>0.922222222222222</v>
      </c>
      <c r="E71" s="10" t="s">
        <v>127</v>
      </c>
      <c r="F71" s="10" t="s">
        <v>115</v>
      </c>
      <c r="G71" s="10" t="n">
        <v>2100</v>
      </c>
      <c r="H71" s="10" t="n">
        <v>750</v>
      </c>
      <c r="I71" s="10" t="n">
        <v>-315</v>
      </c>
      <c r="J71" s="10" t="s">
        <v>108</v>
      </c>
      <c r="K71" s="59" t="n">
        <v>0.533342</v>
      </c>
      <c r="O71" s="42" t="n">
        <f aca="false">SUMIFS($N$3:$N71,$E$3:$E71,"LD2",$P$3:$P71,"Prod*")</f>
        <v>0</v>
      </c>
      <c r="Q71" s="3" t="s">
        <v>113</v>
      </c>
    </row>
    <row r="72" customFormat="false" ht="15.75" hidden="false" customHeight="false" outlineLevel="0" collapsed="false">
      <c r="A72" s="10" t="n">
        <v>116</v>
      </c>
      <c r="B72" s="44" t="n">
        <v>45400</v>
      </c>
      <c r="C72" s="49" t="n">
        <v>0.925</v>
      </c>
      <c r="D72" s="49" t="n">
        <v>0.939583333333333</v>
      </c>
      <c r="E72" s="10" t="s">
        <v>127</v>
      </c>
      <c r="F72" s="10" t="s">
        <v>131</v>
      </c>
      <c r="G72" s="10" t="n">
        <v>2100</v>
      </c>
      <c r="H72" s="10" t="n">
        <v>750</v>
      </c>
      <c r="I72" s="10" t="n">
        <v>-315</v>
      </c>
      <c r="J72" s="10" t="s">
        <v>108</v>
      </c>
      <c r="K72" s="59" t="n">
        <v>1.603342</v>
      </c>
      <c r="O72" s="42" t="n">
        <f aca="false">SUMIFS($N$3:$N72,$E$3:$E72,"LD2",$P$3:$P72,"Prod*")</f>
        <v>0</v>
      </c>
      <c r="Q72" s="3" t="s">
        <v>113</v>
      </c>
    </row>
    <row r="73" customFormat="false" ht="15.75" hidden="false" customHeight="false" outlineLevel="0" collapsed="false">
      <c r="A73" s="10" t="n">
        <v>117</v>
      </c>
      <c r="B73" s="44" t="n">
        <v>45400</v>
      </c>
      <c r="C73" s="49" t="n">
        <v>0.941666666666667</v>
      </c>
      <c r="D73" s="49" t="n">
        <v>0.948611111111111</v>
      </c>
      <c r="E73" s="10" t="s">
        <v>127</v>
      </c>
      <c r="F73" s="10" t="s">
        <v>132</v>
      </c>
      <c r="G73" s="10" t="n">
        <v>2100</v>
      </c>
      <c r="H73" s="10" t="n">
        <v>750</v>
      </c>
      <c r="I73" s="10" t="n">
        <v>-315</v>
      </c>
      <c r="J73" s="10" t="s">
        <v>108</v>
      </c>
      <c r="K73" s="59" t="n">
        <v>1.158204</v>
      </c>
      <c r="O73" s="42" t="n">
        <f aca="false">SUMIFS($N$3:$N73,$E$3:$E73,"LD2",$P$3:$P73,"Prod*")</f>
        <v>0</v>
      </c>
      <c r="Q73" s="3" t="s">
        <v>113</v>
      </c>
    </row>
    <row r="74" customFormat="false" ht="15.75" hidden="false" customHeight="false" outlineLevel="0" collapsed="false">
      <c r="A74" s="10" t="n">
        <v>118</v>
      </c>
      <c r="B74" s="44" t="n">
        <v>45400</v>
      </c>
      <c r="C74" s="49" t="n">
        <v>0.994444444444444</v>
      </c>
      <c r="D74" s="49" t="n">
        <v>0.995833333333333</v>
      </c>
      <c r="E74" s="10" t="s">
        <v>134</v>
      </c>
      <c r="F74" s="51" t="s">
        <v>135</v>
      </c>
      <c r="G74" s="10" t="n">
        <v>0</v>
      </c>
      <c r="H74" s="10" t="n">
        <v>0</v>
      </c>
      <c r="I74" s="10" t="n">
        <v>-200</v>
      </c>
      <c r="K74" s="59" t="n">
        <v>0.008241</v>
      </c>
      <c r="O74" s="42" t="n">
        <f aca="false">SUMIFS($N$3:$N74,$E$3:$E74,"LD2",$P$3:$P74,"Prod*")</f>
        <v>0</v>
      </c>
      <c r="Q74" s="3" t="s">
        <v>113</v>
      </c>
    </row>
    <row r="75" customFormat="false" ht="15.75" hidden="false" customHeight="false" outlineLevel="0" collapsed="false">
      <c r="A75" s="10" t="n">
        <v>119</v>
      </c>
      <c r="B75" s="44" t="n">
        <v>45400</v>
      </c>
      <c r="C75" s="49" t="n">
        <v>0.995138888888889</v>
      </c>
      <c r="E75" s="10" t="s">
        <v>134</v>
      </c>
      <c r="F75" s="51" t="s">
        <v>135</v>
      </c>
      <c r="G75" s="10" t="n">
        <v>0</v>
      </c>
      <c r="H75" s="10" t="n">
        <v>0</v>
      </c>
      <c r="I75" s="10" t="n">
        <v>-200</v>
      </c>
      <c r="K75" s="50"/>
      <c r="O75" s="42" t="n">
        <f aca="false">SUMIFS($N$3:$N75,$E$3:$E75,"LD2",$P$3:$P75,"Prod*")</f>
        <v>0</v>
      </c>
      <c r="Q75" s="3" t="s">
        <v>113</v>
      </c>
    </row>
    <row r="76" customFormat="false" ht="15.75" hidden="false" customHeight="false" outlineLevel="0" collapsed="false">
      <c r="A76" s="10" t="n">
        <v>120</v>
      </c>
      <c r="B76" s="44" t="n">
        <v>45400</v>
      </c>
      <c r="C76" s="49" t="n">
        <v>0.000694444444444444</v>
      </c>
      <c r="E76" s="10" t="s">
        <v>134</v>
      </c>
      <c r="F76" s="51" t="s">
        <v>135</v>
      </c>
      <c r="G76" s="10" t="n">
        <v>0</v>
      </c>
      <c r="H76" s="10" t="n">
        <v>0</v>
      </c>
      <c r="I76" s="10" t="n">
        <v>-200</v>
      </c>
      <c r="K76" s="50"/>
      <c r="O76" s="42" t="n">
        <f aca="false">SUMIFS($N$3:$N76,$E$3:$E76,"LD2",$P$3:$P76,"Prod*")</f>
        <v>0</v>
      </c>
      <c r="Q76" s="3" t="s">
        <v>113</v>
      </c>
    </row>
    <row r="77" customFormat="false" ht="15.75" hidden="false" customHeight="false" outlineLevel="0" collapsed="false">
      <c r="A77" s="10" t="n">
        <v>121</v>
      </c>
      <c r="B77" s="61" t="n">
        <v>45401</v>
      </c>
      <c r="C77" s="49" t="n">
        <v>0.00555555555555556</v>
      </c>
      <c r="D77" s="49" t="n">
        <v>0.14375</v>
      </c>
      <c r="E77" s="10" t="s">
        <v>134</v>
      </c>
      <c r="F77" s="51" t="s">
        <v>135</v>
      </c>
      <c r="G77" s="10" t="n">
        <v>0</v>
      </c>
      <c r="H77" s="10" t="n">
        <v>0</v>
      </c>
      <c r="I77" s="10" t="n">
        <v>-200</v>
      </c>
      <c r="K77" s="59" t="n">
        <v>20.58</v>
      </c>
      <c r="O77" s="42" t="n">
        <f aca="false">SUMIFS($N$3:$N77,$E$3:$E77,"LD2",$P$3:$P77,"Prod*")</f>
        <v>0</v>
      </c>
      <c r="Q77" s="3" t="s">
        <v>113</v>
      </c>
    </row>
    <row r="78" customFormat="false" ht="15.75" hidden="false" customHeight="false" outlineLevel="0" collapsed="false">
      <c r="A78" s="10" t="n">
        <v>122</v>
      </c>
      <c r="B78" s="61" t="n">
        <v>41748</v>
      </c>
      <c r="C78" s="49" t="n">
        <v>0.18125</v>
      </c>
      <c r="E78" s="10" t="s">
        <v>127</v>
      </c>
      <c r="F78" s="10" t="s">
        <v>115</v>
      </c>
      <c r="G78" s="10" t="n">
        <v>2100</v>
      </c>
      <c r="H78" s="10" t="n">
        <v>750</v>
      </c>
      <c r="I78" s="10" t="n">
        <v>-315</v>
      </c>
      <c r="K78" s="50"/>
      <c r="O78" s="42" t="n">
        <f aca="false">SUMIFS($N$3:$N78,$E$3:$E78,"LD2",$P$3:$P78,"Prod*")</f>
        <v>0</v>
      </c>
      <c r="Q78" s="3" t="s">
        <v>113</v>
      </c>
    </row>
    <row r="79" customFormat="false" ht="15.75" hidden="false" customHeight="false" outlineLevel="0" collapsed="false">
      <c r="A79" s="10" t="n">
        <v>133</v>
      </c>
      <c r="B79" s="61" t="n">
        <v>41748</v>
      </c>
      <c r="C79" s="49" t="n">
        <v>0.273611111111111</v>
      </c>
      <c r="E79" s="10" t="s">
        <v>127</v>
      </c>
      <c r="F79" s="10" t="s">
        <v>136</v>
      </c>
      <c r="G79" s="10" t="n">
        <v>2100</v>
      </c>
      <c r="K79" s="50"/>
      <c r="O79" s="42" t="n">
        <f aca="false">SUMIFS($N$3:$N79,$E$3:$E79,"LD2",$P$3:$P79,"Prod*")</f>
        <v>0</v>
      </c>
      <c r="Q79" s="3" t="s">
        <v>113</v>
      </c>
      <c r="V79" s="10" t="s">
        <v>10</v>
      </c>
      <c r="AC79" s="10" t="s">
        <v>137</v>
      </c>
    </row>
    <row r="80" customFormat="false" ht="15.75" hidden="false" customHeight="false" outlineLevel="0" collapsed="false">
      <c r="A80" s="10" t="n">
        <v>134</v>
      </c>
      <c r="B80" s="61" t="n">
        <v>41748</v>
      </c>
      <c r="C80" s="49" t="n">
        <v>0.279861111111111</v>
      </c>
      <c r="D80" s="49" t="n">
        <v>0.3</v>
      </c>
      <c r="E80" s="10" t="s">
        <v>107</v>
      </c>
      <c r="F80" s="10" t="s">
        <v>138</v>
      </c>
      <c r="G80" s="10" t="n">
        <v>2100</v>
      </c>
      <c r="H80" s="10" t="n">
        <v>750</v>
      </c>
      <c r="I80" s="10" t="n">
        <v>-315</v>
      </c>
      <c r="J80" s="10" t="s">
        <v>108</v>
      </c>
      <c r="K80" s="59" t="n">
        <v>4.267</v>
      </c>
      <c r="O80" s="42" t="n">
        <f aca="false">SUMIFS($N$3:$N80,$E$3:$E80,"LD2",$P$3:$P80,"Prod*")</f>
        <v>0</v>
      </c>
      <c r="Q80" s="3" t="s">
        <v>113</v>
      </c>
    </row>
    <row r="81" customFormat="false" ht="15.75" hidden="false" customHeight="false" outlineLevel="0" collapsed="false">
      <c r="A81" s="10" t="n">
        <v>135</v>
      </c>
      <c r="B81" s="61" t="n">
        <v>41748</v>
      </c>
      <c r="C81" s="49" t="n">
        <v>0.302777777777778</v>
      </c>
      <c r="D81" s="49" t="n">
        <v>0.309027777777778</v>
      </c>
      <c r="E81" s="10" t="s">
        <v>107</v>
      </c>
      <c r="F81" s="10" t="s">
        <v>138</v>
      </c>
      <c r="G81" s="10" t="n">
        <v>2100</v>
      </c>
      <c r="H81" s="10" t="n">
        <v>75</v>
      </c>
      <c r="I81" s="10" t="n">
        <v>-315</v>
      </c>
      <c r="J81" s="10" t="s">
        <v>108</v>
      </c>
      <c r="K81" s="59" t="n">
        <v>1.2</v>
      </c>
      <c r="O81" s="42" t="n">
        <f aca="false">SUMIFS($N$3:$N81,$E$3:$E81,"LD2",$P$3:$P81,"Prod*")</f>
        <v>0</v>
      </c>
      <c r="Q81" s="3" t="s">
        <v>113</v>
      </c>
    </row>
    <row r="82" customFormat="false" ht="15.75" hidden="false" customHeight="false" outlineLevel="0" collapsed="false">
      <c r="A82" s="10" t="n">
        <v>136</v>
      </c>
      <c r="B82" s="10" t="s">
        <v>139</v>
      </c>
      <c r="D82" s="10" t="s">
        <v>140</v>
      </c>
      <c r="K82" s="50"/>
      <c r="O82" s="42" t="n">
        <f aca="false">SUMIFS($N$3:$N82,$E$3:$E82,"LD2",$P$3:$P82,"Prod*")</f>
        <v>0</v>
      </c>
      <c r="Q82" s="3" t="s">
        <v>113</v>
      </c>
    </row>
    <row r="83" customFormat="false" ht="15.75" hidden="false" customHeight="false" outlineLevel="0" collapsed="false">
      <c r="A83" s="10" t="n">
        <v>137</v>
      </c>
      <c r="B83" s="10" t="s">
        <v>139</v>
      </c>
      <c r="D83" s="10" t="s">
        <v>140</v>
      </c>
      <c r="K83" s="50"/>
      <c r="O83" s="42" t="n">
        <f aca="false">SUMIFS($N$3:$N83,$E$3:$E83,"LD2",$P$3:$P83,"Prod*")</f>
        <v>0</v>
      </c>
      <c r="Q83" s="3" t="s">
        <v>113</v>
      </c>
    </row>
    <row r="84" customFormat="false" ht="15.75" hidden="false" customHeight="false" outlineLevel="0" collapsed="false">
      <c r="A84" s="10" t="n">
        <v>138</v>
      </c>
      <c r="B84" s="10" t="s">
        <v>139</v>
      </c>
      <c r="D84" s="10" t="s">
        <v>140</v>
      </c>
      <c r="K84" s="50"/>
      <c r="O84" s="42" t="n">
        <f aca="false">SUMIFS($N$3:$N84,$E$3:$E84,"LD2",$P$3:$P84,"Prod*")</f>
        <v>0</v>
      </c>
      <c r="Q84" s="3" t="s">
        <v>113</v>
      </c>
    </row>
    <row r="85" customFormat="false" ht="15.75" hidden="false" customHeight="false" outlineLevel="0" collapsed="false">
      <c r="A85" s="10" t="n">
        <v>139</v>
      </c>
      <c r="B85" s="10" t="s">
        <v>139</v>
      </c>
      <c r="D85" s="10" t="s">
        <v>140</v>
      </c>
      <c r="K85" s="50"/>
      <c r="O85" s="42" t="n">
        <f aca="false">SUMIFS($N$3:$N85,$E$3:$E85,"LD2",$P$3:$P85,"Prod*")</f>
        <v>0</v>
      </c>
      <c r="Q85" s="3" t="s">
        <v>113</v>
      </c>
    </row>
    <row r="86" customFormat="false" ht="15.75" hidden="false" customHeight="false" outlineLevel="0" collapsed="false">
      <c r="A86" s="10" t="n">
        <v>140</v>
      </c>
      <c r="B86" s="10" t="s">
        <v>139</v>
      </c>
      <c r="D86" s="10" t="s">
        <v>140</v>
      </c>
      <c r="K86" s="50"/>
      <c r="O86" s="42" t="n">
        <f aca="false">SUMIFS($N$3:$N86,$E$3:$E86,"LD2",$P$3:$P86,"Prod*")</f>
        <v>0</v>
      </c>
      <c r="Q86" s="3" t="s">
        <v>113</v>
      </c>
    </row>
    <row r="87" customFormat="false" ht="15.75" hidden="false" customHeight="false" outlineLevel="0" collapsed="false">
      <c r="A87" s="10" t="n">
        <v>141</v>
      </c>
      <c r="B87" s="10" t="s">
        <v>139</v>
      </c>
      <c r="D87" s="10" t="s">
        <v>140</v>
      </c>
      <c r="K87" s="50"/>
      <c r="O87" s="42" t="n">
        <f aca="false">SUMIFS($N$3:$N87,$E$3:$E87,"LD2",$P$3:$P87,"Prod*")</f>
        <v>0</v>
      </c>
      <c r="Q87" s="3" t="s">
        <v>113</v>
      </c>
    </row>
    <row r="88" customFormat="false" ht="15.75" hidden="false" customHeight="false" outlineLevel="0" collapsed="false">
      <c r="A88" s="10" t="n">
        <v>142</v>
      </c>
      <c r="B88" s="10" t="s">
        <v>139</v>
      </c>
      <c r="D88" s="10" t="s">
        <v>140</v>
      </c>
      <c r="K88" s="50"/>
      <c r="O88" s="42" t="n">
        <f aca="false">SUMIFS($N$3:$N88,$E$3:$E88,"LD2",$P$3:$P88,"Prod*")</f>
        <v>0</v>
      </c>
      <c r="Q88" s="3" t="s">
        <v>113</v>
      </c>
    </row>
    <row r="89" customFormat="false" ht="15.75" hidden="false" customHeight="false" outlineLevel="0" collapsed="false">
      <c r="A89" s="10" t="n">
        <v>143</v>
      </c>
      <c r="B89" s="10" t="s">
        <v>139</v>
      </c>
      <c r="D89" s="10" t="s">
        <v>141</v>
      </c>
      <c r="K89" s="50"/>
      <c r="O89" s="42" t="n">
        <f aca="false">SUMIFS($N$3:$N89,$E$3:$E89,"LD2",$P$3:$P89,"Prod*")</f>
        <v>0</v>
      </c>
      <c r="Q89" s="3" t="s">
        <v>113</v>
      </c>
    </row>
    <row r="90" customFormat="false" ht="15.75" hidden="false" customHeight="false" outlineLevel="0" collapsed="false">
      <c r="A90" s="10" t="n">
        <v>144</v>
      </c>
      <c r="B90" s="10" t="s">
        <v>139</v>
      </c>
      <c r="K90" s="50"/>
      <c r="O90" s="42" t="n">
        <f aca="false">SUMIFS($N$3:$N90,$E$3:$E90,"LD2",$P$3:$P90,"Prod*")</f>
        <v>0</v>
      </c>
      <c r="Q90" s="3" t="s">
        <v>113</v>
      </c>
    </row>
    <row r="91" customFormat="false" ht="15.75" hidden="false" customHeight="false" outlineLevel="0" collapsed="false">
      <c r="A91" s="43" t="n">
        <v>145</v>
      </c>
      <c r="B91" s="44" t="n">
        <v>45400</v>
      </c>
      <c r="C91" s="49" t="n">
        <v>0.4625</v>
      </c>
      <c r="D91" s="49" t="n">
        <v>0.491666666666667</v>
      </c>
      <c r="E91" s="10" t="s">
        <v>127</v>
      </c>
      <c r="F91" s="10" t="n">
        <v>3</v>
      </c>
      <c r="G91" s="10" t="n">
        <v>2100</v>
      </c>
      <c r="H91" s="10" t="n">
        <v>750</v>
      </c>
      <c r="I91" s="10" t="n">
        <v>-315</v>
      </c>
      <c r="J91" s="10" t="s">
        <v>108</v>
      </c>
      <c r="K91" s="59" t="n">
        <v>0.155</v>
      </c>
      <c r="M91" s="10" t="n">
        <v>75</v>
      </c>
      <c r="O91" s="42" t="n">
        <f aca="false">SUMIFS($N$3:$N91,$E$3:$E91,"LD2",$P$3:$P91,"Prod*")</f>
        <v>0</v>
      </c>
      <c r="Q91" s="3" t="s">
        <v>113</v>
      </c>
      <c r="V91" s="10" t="s">
        <v>17</v>
      </c>
    </row>
    <row r="92" customFormat="false" ht="15.75" hidden="false" customHeight="false" outlineLevel="0" collapsed="false">
      <c r="A92" s="10" t="n">
        <v>146</v>
      </c>
      <c r="B92" s="44" t="n">
        <v>45400</v>
      </c>
      <c r="C92" s="49" t="n">
        <v>0.49375</v>
      </c>
      <c r="D92" s="49" t="n">
        <v>0.517361111111111</v>
      </c>
      <c r="E92" s="10" t="s">
        <v>127</v>
      </c>
      <c r="F92" s="10" t="n">
        <v>5</v>
      </c>
      <c r="G92" s="10" t="n">
        <v>2100</v>
      </c>
      <c r="H92" s="10" t="n">
        <v>750</v>
      </c>
      <c r="I92" s="10" t="n">
        <v>-315</v>
      </c>
      <c r="J92" s="10" t="s">
        <v>108</v>
      </c>
      <c r="K92" s="50"/>
      <c r="O92" s="42" t="n">
        <f aca="false">SUMIFS($N$3:$N92,$E$3:$E92,"LD2",$P$3:$P92,"Prod*")</f>
        <v>0</v>
      </c>
      <c r="Q92" s="3" t="s">
        <v>113</v>
      </c>
    </row>
    <row r="93" customFormat="false" ht="15.75" hidden="false" customHeight="false" outlineLevel="0" collapsed="false">
      <c r="A93" s="10" t="n">
        <v>147</v>
      </c>
      <c r="B93" s="61" t="n">
        <v>45401</v>
      </c>
      <c r="C93" s="49" t="n">
        <v>0.621527777777778</v>
      </c>
      <c r="D93" s="49" t="n">
        <v>0.66875</v>
      </c>
      <c r="E93" s="10" t="s">
        <v>127</v>
      </c>
      <c r="F93" s="10" t="n">
        <v>5</v>
      </c>
      <c r="G93" s="10" t="n">
        <v>2100</v>
      </c>
      <c r="H93" s="10" t="n">
        <v>750</v>
      </c>
      <c r="I93" s="10" t="n">
        <v>-315</v>
      </c>
      <c r="J93" s="10" t="s">
        <v>108</v>
      </c>
      <c r="K93" s="59" t="n">
        <v>0.706</v>
      </c>
      <c r="M93" s="10" t="n">
        <v>75</v>
      </c>
      <c r="O93" s="42" t="n">
        <f aca="false">SUMIFS($N$3:$N93,$E$3:$E93,"LD2",$P$3:$P93,"Prod*")</f>
        <v>0</v>
      </c>
      <c r="Q93" s="3" t="s">
        <v>113</v>
      </c>
    </row>
    <row r="94" customFormat="false" ht="15.75" hidden="false" customHeight="false" outlineLevel="0" collapsed="false">
      <c r="A94" s="10" t="n">
        <v>148</v>
      </c>
      <c r="B94" s="61" t="n">
        <v>45401</v>
      </c>
      <c r="C94" s="49" t="n">
        <v>0.669444444444444</v>
      </c>
      <c r="D94" s="49" t="n">
        <v>0.705555555555556</v>
      </c>
      <c r="E94" s="10" t="s">
        <v>127</v>
      </c>
      <c r="F94" s="10" t="n">
        <v>5</v>
      </c>
      <c r="G94" s="10" t="n">
        <v>2100</v>
      </c>
      <c r="H94" s="10" t="n">
        <v>750</v>
      </c>
      <c r="I94" s="10" t="n">
        <v>-315</v>
      </c>
      <c r="J94" s="10" t="s">
        <v>108</v>
      </c>
      <c r="K94" s="59" t="n">
        <v>0.54801</v>
      </c>
      <c r="M94" s="10" t="n">
        <v>75</v>
      </c>
      <c r="O94" s="42" t="n">
        <f aca="false">SUMIFS($N$3:$N94,$E$3:$E94,"LD2",$P$3:$P94,"Prod*")</f>
        <v>0</v>
      </c>
      <c r="Q94" s="3" t="s">
        <v>113</v>
      </c>
    </row>
    <row r="95" customFormat="false" ht="15.75" hidden="false" customHeight="false" outlineLevel="0" collapsed="false">
      <c r="A95" s="10" t="n">
        <v>149</v>
      </c>
      <c r="B95" s="61" t="n">
        <v>45401</v>
      </c>
      <c r="C95" s="10" t="s">
        <v>142</v>
      </c>
      <c r="D95" s="49" t="n">
        <v>0.725</v>
      </c>
      <c r="E95" s="10" t="s">
        <v>107</v>
      </c>
      <c r="F95" s="52" t="n">
        <v>45432</v>
      </c>
      <c r="G95" s="10" t="n">
        <v>2100</v>
      </c>
      <c r="H95" s="10" t="n">
        <v>750</v>
      </c>
      <c r="I95" s="10" t="n">
        <v>-315</v>
      </c>
      <c r="J95" s="10" t="s">
        <v>108</v>
      </c>
      <c r="K95" s="59" t="n">
        <v>0.722109</v>
      </c>
      <c r="O95" s="42" t="n">
        <f aca="false">SUMIFS($N$3:$N95,$E$3:$E95,"LD2",$P$3:$P95,"Prod*")</f>
        <v>0</v>
      </c>
      <c r="Q95" s="3" t="s">
        <v>113</v>
      </c>
    </row>
    <row r="96" customFormat="false" ht="15.75" hidden="false" customHeight="false" outlineLevel="0" collapsed="false">
      <c r="A96" s="10" t="n">
        <v>150</v>
      </c>
      <c r="B96" s="61" t="n">
        <v>45401</v>
      </c>
      <c r="C96" s="49" t="n">
        <v>0.73125</v>
      </c>
      <c r="E96" s="10" t="s">
        <v>107</v>
      </c>
      <c r="F96" s="52" t="n">
        <v>45432</v>
      </c>
      <c r="G96" s="10" t="n">
        <v>2100</v>
      </c>
      <c r="H96" s="10" t="n">
        <v>750</v>
      </c>
      <c r="I96" s="10" t="n">
        <v>-340</v>
      </c>
      <c r="J96" s="10" t="s">
        <v>108</v>
      </c>
      <c r="K96" s="50"/>
      <c r="O96" s="42" t="n">
        <f aca="false">SUMIFS($N$3:$N96,$E$3:$E96,"LD2",$P$3:$P96,"Prod*")</f>
        <v>0</v>
      </c>
      <c r="Q96" s="3" t="s">
        <v>113</v>
      </c>
    </row>
    <row r="97" customFormat="false" ht="15.75" hidden="false" customHeight="false" outlineLevel="0" collapsed="false">
      <c r="A97" s="10" t="n">
        <v>151</v>
      </c>
      <c r="B97" s="10" t="s">
        <v>133</v>
      </c>
      <c r="K97" s="50"/>
      <c r="O97" s="42" t="n">
        <f aca="false">SUMIFS($N$3:$N97,$E$3:$E97,"LD2",$P$3:$P97,"Prod*")</f>
        <v>0</v>
      </c>
      <c r="Q97" s="3" t="s">
        <v>113</v>
      </c>
    </row>
    <row r="98" customFormat="false" ht="15.75" hidden="false" customHeight="false" outlineLevel="0" collapsed="false">
      <c r="A98" s="10" t="n">
        <v>152</v>
      </c>
      <c r="B98" s="61" t="n">
        <v>45401</v>
      </c>
      <c r="C98" s="49" t="n">
        <v>0.74375</v>
      </c>
      <c r="D98" s="49" t="n">
        <v>0.747916666666667</v>
      </c>
      <c r="E98" s="10" t="s">
        <v>107</v>
      </c>
      <c r="F98" s="52" t="n">
        <v>45432</v>
      </c>
      <c r="G98" s="10" t="n">
        <v>2100</v>
      </c>
      <c r="H98" s="10" t="n">
        <v>750</v>
      </c>
      <c r="I98" s="10" t="n">
        <v>-370</v>
      </c>
      <c r="J98" s="10" t="s">
        <v>108</v>
      </c>
      <c r="K98" s="59" t="n">
        <v>0.421544</v>
      </c>
      <c r="O98" s="42" t="n">
        <f aca="false">SUMIFS($N$3:$N98,$E$3:$E98,"LD2",$P$3:$P98,"Prod*")</f>
        <v>0</v>
      </c>
      <c r="Q98" s="3" t="s">
        <v>113</v>
      </c>
    </row>
    <row r="99" customFormat="false" ht="15.75" hidden="false" customHeight="false" outlineLevel="0" collapsed="false">
      <c r="A99" s="10" t="n">
        <v>153</v>
      </c>
      <c r="B99" s="61" t="n">
        <v>45401</v>
      </c>
      <c r="C99" s="49" t="n">
        <v>0.752777777777778</v>
      </c>
      <c r="D99" s="49" t="n">
        <v>0.758333333333333</v>
      </c>
      <c r="E99" s="10" t="s">
        <v>107</v>
      </c>
      <c r="F99" s="52" t="n">
        <v>45432</v>
      </c>
      <c r="G99" s="10" t="n">
        <v>2100</v>
      </c>
      <c r="H99" s="10" t="n">
        <v>750</v>
      </c>
      <c r="I99" s="10" t="n">
        <v>-395</v>
      </c>
      <c r="J99" s="10" t="s">
        <v>108</v>
      </c>
      <c r="K99" s="59" t="n">
        <v>0.280221</v>
      </c>
      <c r="O99" s="42" t="n">
        <f aca="false">SUMIFS($N$3:$N99,$E$3:$E99,"LD2",$P$3:$P99,"Prod*")</f>
        <v>0</v>
      </c>
      <c r="Q99" s="3" t="s">
        <v>113</v>
      </c>
    </row>
    <row r="100" customFormat="false" ht="15.75" hidden="false" customHeight="false" outlineLevel="0" collapsed="false">
      <c r="A100" s="10" t="n">
        <v>154</v>
      </c>
      <c r="B100" s="10" t="s">
        <v>133</v>
      </c>
      <c r="K100" s="50"/>
      <c r="O100" s="42" t="n">
        <f aca="false">SUMIFS($N$3:$N100,$E$3:$E100,"LD2",$P$3:$P100,"Prod*")</f>
        <v>0</v>
      </c>
      <c r="Q100" s="3" t="s">
        <v>113</v>
      </c>
    </row>
    <row r="101" customFormat="false" ht="15.75" hidden="false" customHeight="false" outlineLevel="0" collapsed="false">
      <c r="A101" s="10" t="n">
        <v>155</v>
      </c>
      <c r="B101" s="10" t="s">
        <v>133</v>
      </c>
      <c r="K101" s="50"/>
      <c r="O101" s="42" t="n">
        <f aca="false">SUMIFS($N$3:$N101,$E$3:$E101,"LD2",$P$3:$P101,"Prod*")</f>
        <v>0</v>
      </c>
      <c r="Q101" s="3" t="s">
        <v>113</v>
      </c>
    </row>
    <row r="102" customFormat="false" ht="15.75" hidden="false" customHeight="false" outlineLevel="0" collapsed="false">
      <c r="A102" s="10" t="n">
        <v>156</v>
      </c>
      <c r="B102" s="10" t="s">
        <v>133</v>
      </c>
      <c r="K102" s="50"/>
      <c r="O102" s="42" t="n">
        <f aca="false">SUMIFS($N$3:$N102,$E$3:$E102,"LD2",$P$3:$P102,"Prod*")</f>
        <v>0</v>
      </c>
      <c r="Q102" s="3" t="s">
        <v>113</v>
      </c>
    </row>
    <row r="103" customFormat="false" ht="15.75" hidden="false" customHeight="false" outlineLevel="0" collapsed="false">
      <c r="A103" s="10" t="n">
        <v>157</v>
      </c>
      <c r="B103" s="10" t="s">
        <v>133</v>
      </c>
      <c r="K103" s="50"/>
      <c r="O103" s="42" t="n">
        <f aca="false">SUMIFS($N$3:$N103,$E$3:$E103,"LD2",$P$3:$P103,"Prod*")</f>
        <v>0</v>
      </c>
      <c r="Q103" s="3" t="s">
        <v>113</v>
      </c>
    </row>
    <row r="104" customFormat="false" ht="15.75" hidden="false" customHeight="false" outlineLevel="0" collapsed="false">
      <c r="A104" s="10" t="n">
        <v>158</v>
      </c>
      <c r="B104" s="10" t="s">
        <v>133</v>
      </c>
      <c r="K104" s="50"/>
      <c r="O104" s="42" t="n">
        <f aca="false">SUMIFS($N$3:$N104,$E$3:$E104,"LD2",$P$3:$P104,"Prod*")</f>
        <v>0</v>
      </c>
      <c r="Q104" s="3" t="s">
        <v>113</v>
      </c>
    </row>
    <row r="105" customFormat="false" ht="15.75" hidden="false" customHeight="false" outlineLevel="0" collapsed="false">
      <c r="A105" s="10" t="n">
        <v>159</v>
      </c>
      <c r="B105" s="10" t="s">
        <v>133</v>
      </c>
      <c r="K105" s="50"/>
      <c r="O105" s="42" t="n">
        <f aca="false">SUMIFS($N$3:$N105,$E$3:$E105,"LD2",$P$3:$P105,"Prod*")</f>
        <v>0</v>
      </c>
      <c r="Q105" s="3" t="s">
        <v>113</v>
      </c>
    </row>
    <row r="106" customFormat="false" ht="15.75" hidden="false" customHeight="false" outlineLevel="0" collapsed="false">
      <c r="A106" s="10" t="n">
        <v>160</v>
      </c>
      <c r="B106" s="61" t="n">
        <v>45401</v>
      </c>
      <c r="C106" s="49" t="n">
        <v>0.800694444444444</v>
      </c>
      <c r="D106" s="49" t="n">
        <v>0.803472222222222</v>
      </c>
      <c r="E106" s="10" t="s">
        <v>143</v>
      </c>
      <c r="F106" s="10" t="n">
        <v>5</v>
      </c>
      <c r="G106" s="10" t="n">
        <v>2100</v>
      </c>
      <c r="H106" s="10" t="n">
        <v>750</v>
      </c>
      <c r="I106" s="10" t="n">
        <v>-395</v>
      </c>
      <c r="J106" s="10" t="s">
        <v>108</v>
      </c>
      <c r="K106" s="59" t="n">
        <v>0.49625</v>
      </c>
      <c r="O106" s="42" t="n">
        <f aca="false">SUMIFS($N$3:$N106,$E$3:$E106,"LD2",$P$3:$P106,"Prod*")</f>
        <v>0</v>
      </c>
      <c r="Q106" s="3" t="s">
        <v>113</v>
      </c>
      <c r="R106" s="10" t="s">
        <v>144</v>
      </c>
    </row>
    <row r="107" customFormat="false" ht="15.75" hidden="false" customHeight="false" outlineLevel="0" collapsed="false">
      <c r="A107" s="10" t="n">
        <v>161</v>
      </c>
      <c r="B107" s="61" t="n">
        <v>45401</v>
      </c>
      <c r="C107" s="49" t="n">
        <v>0.805555555555556</v>
      </c>
      <c r="D107" s="49" t="n">
        <v>0.813194444444444</v>
      </c>
      <c r="E107" s="10" t="s">
        <v>143</v>
      </c>
      <c r="F107" s="10" t="n">
        <v>5</v>
      </c>
      <c r="G107" s="10" t="n">
        <v>2100</v>
      </c>
      <c r="H107" s="10" t="n">
        <v>750</v>
      </c>
      <c r="I107" s="10" t="n">
        <v>-395</v>
      </c>
      <c r="J107" s="10" t="s">
        <v>108</v>
      </c>
      <c r="K107" s="59" t="n">
        <v>0.213</v>
      </c>
      <c r="O107" s="42" t="n">
        <f aca="false">SUMIFS($N$3:$N107,$E$3:$E107,"LD2",$P$3:$P107,"Prod*")</f>
        <v>0</v>
      </c>
      <c r="Q107" s="3" t="s">
        <v>113</v>
      </c>
      <c r="R107" s="10" t="s">
        <v>144</v>
      </c>
    </row>
    <row r="108" customFormat="false" ht="15.75" hidden="false" customHeight="false" outlineLevel="0" collapsed="false">
      <c r="A108" s="10" t="n">
        <v>162</v>
      </c>
      <c r="B108" s="61" t="n">
        <v>45401</v>
      </c>
      <c r="C108" s="49" t="n">
        <v>0.813194444444444</v>
      </c>
      <c r="D108" s="49" t="n">
        <v>0.827083333333333</v>
      </c>
      <c r="E108" s="10" t="s">
        <v>143</v>
      </c>
      <c r="F108" s="10" t="n">
        <v>5</v>
      </c>
      <c r="G108" s="10" t="n">
        <v>2100</v>
      </c>
      <c r="H108" s="10" t="n">
        <v>750</v>
      </c>
      <c r="I108" s="10" t="n">
        <v>-395</v>
      </c>
      <c r="J108" s="10" t="s">
        <v>108</v>
      </c>
      <c r="K108" s="59" t="n">
        <v>0.171112</v>
      </c>
      <c r="O108" s="42" t="n">
        <f aca="false">SUMIFS($N$3:$N108,$E$3:$E108,"LD2",$P$3:$P108,"Prod*")</f>
        <v>0</v>
      </c>
      <c r="Q108" s="3" t="s">
        <v>113</v>
      </c>
      <c r="R108" s="10" t="s">
        <v>145</v>
      </c>
    </row>
    <row r="109" customFormat="false" ht="15.75" hidden="false" customHeight="false" outlineLevel="0" collapsed="false">
      <c r="A109" s="10" t="n">
        <v>163</v>
      </c>
      <c r="B109" s="61" t="n">
        <v>45401</v>
      </c>
      <c r="C109" s="49" t="n">
        <v>0.832638888888889</v>
      </c>
      <c r="D109" s="49" t="n">
        <v>0.840972222222222</v>
      </c>
      <c r="E109" s="10" t="s">
        <v>107</v>
      </c>
      <c r="F109" s="10" t="n">
        <v>10</v>
      </c>
      <c r="G109" s="10" t="n">
        <v>2100</v>
      </c>
      <c r="H109" s="10" t="n">
        <v>750</v>
      </c>
      <c r="I109" s="10" t="n">
        <v>-315</v>
      </c>
      <c r="J109" s="10" t="s">
        <v>108</v>
      </c>
      <c r="K109" s="59" t="n">
        <v>1.118986</v>
      </c>
      <c r="O109" s="42" t="n">
        <f aca="false">SUMIFS($N$3:$N109,$E$3:$E109,"LD2",$P$3:$P109,"Prod*")</f>
        <v>0</v>
      </c>
      <c r="Q109" s="3" t="s">
        <v>113</v>
      </c>
      <c r="R109" s="10" t="s">
        <v>145</v>
      </c>
    </row>
    <row r="110" customFormat="false" ht="15.75" hidden="false" customHeight="false" outlineLevel="0" collapsed="false">
      <c r="A110" s="10" t="n">
        <v>164</v>
      </c>
      <c r="B110" s="10" t="s">
        <v>133</v>
      </c>
      <c r="C110" s="49"/>
      <c r="K110" s="50"/>
      <c r="O110" s="42" t="n">
        <f aca="false">SUMIFS($N$3:$N110,$E$3:$E110,"LD2",$P$3:$P110,"Prod*")</f>
        <v>0</v>
      </c>
      <c r="Q110" s="3" t="s">
        <v>113</v>
      </c>
    </row>
    <row r="111" customFormat="false" ht="15.75" hidden="false" customHeight="false" outlineLevel="0" collapsed="false">
      <c r="A111" s="10" t="n">
        <v>165</v>
      </c>
      <c r="B111" s="10" t="s">
        <v>133</v>
      </c>
      <c r="K111" s="50"/>
      <c r="O111" s="42" t="n">
        <f aca="false">SUMIFS($N$3:$N111,$E$3:$E111,"LD2",$P$3:$P111,"Prod*")</f>
        <v>0</v>
      </c>
      <c r="Q111" s="3" t="s">
        <v>113</v>
      </c>
    </row>
    <row r="112" customFormat="false" ht="15.75" hidden="false" customHeight="false" outlineLevel="0" collapsed="false">
      <c r="A112" s="10" t="n">
        <v>166</v>
      </c>
      <c r="B112" s="61" t="n">
        <v>45401</v>
      </c>
      <c r="C112" s="49" t="n">
        <v>0.852083333333333</v>
      </c>
      <c r="D112" s="49" t="n">
        <v>0.89375</v>
      </c>
      <c r="E112" s="10" t="s">
        <v>107</v>
      </c>
      <c r="F112" s="10" t="n">
        <v>10</v>
      </c>
      <c r="G112" s="10" t="n">
        <v>2100</v>
      </c>
      <c r="H112" s="10" t="n">
        <v>750</v>
      </c>
      <c r="I112" s="10" t="n">
        <v>-315</v>
      </c>
      <c r="J112" s="10" t="s">
        <v>108</v>
      </c>
      <c r="K112" s="59" t="n">
        <v>7.847362</v>
      </c>
      <c r="O112" s="42" t="n">
        <f aca="false">SUMIFS($N$3:$N112,$E$3:$E112,"LD2",$P$3:$P112,"Prod*")</f>
        <v>0</v>
      </c>
      <c r="Q112" s="3" t="s">
        <v>113</v>
      </c>
      <c r="R112" s="10" t="s">
        <v>145</v>
      </c>
    </row>
    <row r="113" customFormat="false" ht="15.75" hidden="false" customHeight="false" outlineLevel="0" collapsed="false">
      <c r="A113" s="10" t="n">
        <v>167</v>
      </c>
      <c r="B113" s="10" t="s">
        <v>133</v>
      </c>
      <c r="C113" s="49"/>
      <c r="K113" s="50"/>
      <c r="O113" s="42" t="n">
        <f aca="false">SUMIFS($N$3:$N113,$E$3:$E113,"LD2",$P$3:$P113,"Prod*")</f>
        <v>0</v>
      </c>
      <c r="Q113" s="3" t="s">
        <v>113</v>
      </c>
    </row>
    <row r="114" customFormat="false" ht="15.75" hidden="false" customHeight="false" outlineLevel="0" collapsed="false">
      <c r="A114" s="10" t="n">
        <v>168</v>
      </c>
      <c r="B114" s="10" t="s">
        <v>133</v>
      </c>
      <c r="K114" s="50"/>
      <c r="O114" s="42" t="n">
        <f aca="false">SUMIFS($N$3:$N114,$E$3:$E114,"LD2",$P$3:$P114,"Prod*")</f>
        <v>0</v>
      </c>
      <c r="Q114" s="3" t="s">
        <v>113</v>
      </c>
    </row>
    <row r="115" customFormat="false" ht="15.75" hidden="false" customHeight="false" outlineLevel="0" collapsed="false">
      <c r="A115" s="10" t="n">
        <v>169</v>
      </c>
      <c r="B115" s="61" t="n">
        <v>45401</v>
      </c>
      <c r="C115" s="49" t="n">
        <v>0.902083333333333</v>
      </c>
      <c r="D115" s="49" t="n">
        <v>0.944444444444444</v>
      </c>
      <c r="E115" s="10" t="s">
        <v>107</v>
      </c>
      <c r="F115" s="10" t="n">
        <v>10</v>
      </c>
      <c r="G115" s="10" t="n">
        <v>2100</v>
      </c>
      <c r="H115" s="10" t="n">
        <v>750</v>
      </c>
      <c r="I115" s="10" t="n">
        <v>-315</v>
      </c>
      <c r="J115" s="10" t="s">
        <v>108</v>
      </c>
      <c r="K115" s="59" t="n">
        <v>9.116151</v>
      </c>
      <c r="O115" s="42" t="n">
        <f aca="false">SUMIFS($N$3:$N115,$E$3:$E115,"LD2",$P$3:$P115,"Prod*")</f>
        <v>0</v>
      </c>
      <c r="Q115" s="3" t="s">
        <v>113</v>
      </c>
    </row>
    <row r="116" customFormat="false" ht="15.75" hidden="false" customHeight="false" outlineLevel="0" collapsed="false">
      <c r="A116" s="10" t="n">
        <v>170</v>
      </c>
      <c r="B116" s="61" t="n">
        <v>45401</v>
      </c>
      <c r="C116" s="49" t="n">
        <v>0.945833333333333</v>
      </c>
      <c r="D116" s="49" t="n">
        <v>0.970833333333333</v>
      </c>
      <c r="E116" s="10" t="s">
        <v>107</v>
      </c>
      <c r="F116" s="10" t="n">
        <v>10</v>
      </c>
      <c r="G116" s="10" t="n">
        <v>2100</v>
      </c>
      <c r="H116" s="10" t="n">
        <v>750</v>
      </c>
      <c r="I116" s="10" t="n">
        <v>-315</v>
      </c>
      <c r="J116" s="10" t="s">
        <v>108</v>
      </c>
      <c r="K116" s="59" t="n">
        <v>5.461797</v>
      </c>
      <c r="O116" s="42" t="n">
        <f aca="false">SUMIFS($N$3:$N116,$E$3:$E116,"LD2",$P$3:$P116,"Prod*")</f>
        <v>0</v>
      </c>
      <c r="Q116" s="3" t="s">
        <v>113</v>
      </c>
    </row>
    <row r="117" customFormat="false" ht="15.75" hidden="false" customHeight="false" outlineLevel="0" collapsed="false">
      <c r="A117" s="10" t="n">
        <v>171</v>
      </c>
      <c r="B117" s="10" t="s">
        <v>133</v>
      </c>
      <c r="C117" s="49"/>
      <c r="K117" s="50"/>
      <c r="O117" s="42" t="n">
        <f aca="false">SUMIFS($N$3:$N117,$E$3:$E117,"LD2",$P$3:$P117,"Prod*")</f>
        <v>0</v>
      </c>
      <c r="Q117" s="3" t="s">
        <v>113</v>
      </c>
    </row>
    <row r="118" customFormat="false" ht="15.75" hidden="false" customHeight="false" outlineLevel="0" collapsed="false">
      <c r="A118" s="10" t="n">
        <v>172</v>
      </c>
      <c r="B118" s="10" t="s">
        <v>133</v>
      </c>
      <c r="K118" s="50"/>
      <c r="O118" s="42" t="n">
        <f aca="false">SUMIFS($N$3:$N118,$E$3:$E118,"LD2",$P$3:$P118,"Prod*")</f>
        <v>0</v>
      </c>
      <c r="Q118" s="3" t="s">
        <v>113</v>
      </c>
    </row>
    <row r="119" customFormat="false" ht="15.75" hidden="false" customHeight="false" outlineLevel="0" collapsed="false">
      <c r="A119" s="62" t="n">
        <v>173</v>
      </c>
      <c r="B119" s="63" t="n">
        <v>45402</v>
      </c>
      <c r="C119" s="64" t="n">
        <v>0.0673611111111111</v>
      </c>
      <c r="D119" s="65"/>
      <c r="E119" s="62" t="s">
        <v>127</v>
      </c>
      <c r="F119" s="62" t="n">
        <v>1</v>
      </c>
      <c r="G119" s="62" t="n">
        <v>2100</v>
      </c>
      <c r="H119" s="62" t="n">
        <v>750</v>
      </c>
      <c r="I119" s="62" t="n">
        <v>-260</v>
      </c>
      <c r="J119" s="65"/>
      <c r="K119" s="66" t="n">
        <v>0.025</v>
      </c>
      <c r="L119" s="65"/>
      <c r="M119" s="65"/>
      <c r="N119" s="65"/>
      <c r="O119" s="67" t="n">
        <f aca="false">SUMIFS($N$3:$N119,$E$3:$E119,"LD2",$P$3:$P119,"Prod*")</f>
        <v>0</v>
      </c>
      <c r="P119" s="62" t="s">
        <v>146</v>
      </c>
      <c r="Q119" s="62" t="s">
        <v>113</v>
      </c>
      <c r="R119" s="62" t="s">
        <v>145</v>
      </c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2" t="n">
        <v>3550</v>
      </c>
      <c r="AE119" s="62" t="n">
        <v>3500</v>
      </c>
      <c r="AF119" s="62" t="s">
        <v>147</v>
      </c>
      <c r="AG119" s="62" t="s">
        <v>147</v>
      </c>
    </row>
    <row r="120" customFormat="false" ht="15.75" hidden="false" customHeight="false" outlineLevel="0" collapsed="false">
      <c r="A120" s="62" t="n">
        <v>174</v>
      </c>
      <c r="B120" s="63" t="n">
        <v>45402</v>
      </c>
      <c r="C120" s="64" t="n">
        <v>0.0798611111111111</v>
      </c>
      <c r="D120" s="65"/>
      <c r="E120" s="62" t="s">
        <v>127</v>
      </c>
      <c r="F120" s="62" t="n">
        <v>5</v>
      </c>
      <c r="G120" s="62" t="n">
        <v>2100</v>
      </c>
      <c r="H120" s="62" t="n">
        <v>750</v>
      </c>
      <c r="I120" s="62" t="n">
        <v>-260</v>
      </c>
      <c r="J120" s="62" t="s">
        <v>148</v>
      </c>
      <c r="K120" s="66" t="n">
        <v>0.504895</v>
      </c>
      <c r="L120" s="65"/>
      <c r="M120" s="62" t="n">
        <v>0.5</v>
      </c>
      <c r="N120" s="65"/>
      <c r="O120" s="67" t="n">
        <f aca="false">SUMIFS($N$3:$N120,$E$3:$E120,"LD2",$P$3:$P120,"Prod*")</f>
        <v>0</v>
      </c>
      <c r="P120" s="62" t="s">
        <v>149</v>
      </c>
      <c r="Q120" s="62" t="s">
        <v>113</v>
      </c>
      <c r="R120" s="62" t="s">
        <v>145</v>
      </c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2" t="n">
        <v>3550</v>
      </c>
      <c r="AE120" s="62" t="n">
        <v>3500</v>
      </c>
      <c r="AF120" s="62" t="s">
        <v>147</v>
      </c>
      <c r="AG120" s="62" t="s">
        <v>147</v>
      </c>
    </row>
    <row r="121" customFormat="false" ht="15.75" hidden="false" customHeight="false" outlineLevel="0" collapsed="false">
      <c r="A121" s="62" t="n">
        <v>175</v>
      </c>
      <c r="B121" s="63" t="n">
        <v>45402</v>
      </c>
      <c r="C121" s="64" t="n">
        <v>0.109027777777778</v>
      </c>
      <c r="D121" s="65"/>
      <c r="E121" s="62" t="s">
        <v>127</v>
      </c>
      <c r="F121" s="62" t="n">
        <v>1</v>
      </c>
      <c r="G121" s="62" t="n">
        <v>2100</v>
      </c>
      <c r="H121" s="62" t="n">
        <v>750</v>
      </c>
      <c r="I121" s="62" t="n">
        <v>-260</v>
      </c>
      <c r="J121" s="62" t="s">
        <v>148</v>
      </c>
      <c r="K121" s="66" t="n">
        <v>0.043</v>
      </c>
      <c r="L121" s="65"/>
      <c r="M121" s="62" t="n">
        <v>0.05</v>
      </c>
      <c r="N121" s="65"/>
      <c r="O121" s="67" t="n">
        <f aca="false">SUMIFS($N$3:$N121,$E$3:$E121,"LD2",$P$3:$P121,"Prod*")</f>
        <v>0</v>
      </c>
      <c r="P121" s="62" t="s">
        <v>149</v>
      </c>
      <c r="Q121" s="62" t="s">
        <v>113</v>
      </c>
      <c r="R121" s="62" t="s">
        <v>145</v>
      </c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2" t="n">
        <v>3575</v>
      </c>
      <c r="AE121" s="62" t="n">
        <v>3525</v>
      </c>
      <c r="AF121" s="62" t="s">
        <v>147</v>
      </c>
      <c r="AG121" s="62" t="s">
        <v>147</v>
      </c>
    </row>
    <row r="122" customFormat="false" ht="15.75" hidden="false" customHeight="false" outlineLevel="0" collapsed="false">
      <c r="A122" s="62" t="n">
        <v>176</v>
      </c>
      <c r="B122" s="63" t="n">
        <v>45402</v>
      </c>
      <c r="C122" s="64" t="n">
        <v>0.127777777777778</v>
      </c>
      <c r="D122" s="64" t="n">
        <v>0.140972222222222</v>
      </c>
      <c r="E122" s="62" t="s">
        <v>127</v>
      </c>
      <c r="F122" s="62" t="n">
        <v>5</v>
      </c>
      <c r="G122" s="62" t="n">
        <v>2100</v>
      </c>
      <c r="H122" s="62" t="n">
        <v>750</v>
      </c>
      <c r="I122" s="62" t="n">
        <v>-260</v>
      </c>
      <c r="J122" s="62" t="s">
        <v>148</v>
      </c>
      <c r="K122" s="66" t="n">
        <v>0.5</v>
      </c>
      <c r="L122" s="65"/>
      <c r="M122" s="62" t="n">
        <v>0.5</v>
      </c>
      <c r="N122" s="65"/>
      <c r="O122" s="67" t="n">
        <f aca="false">SUMIFS($N$3:$N122,$E$3:$E122,"LD2",$P$3:$P122,"Prod*")</f>
        <v>0</v>
      </c>
      <c r="P122" s="62" t="s">
        <v>149</v>
      </c>
      <c r="Q122" s="62" t="s">
        <v>113</v>
      </c>
      <c r="R122" s="62" t="s">
        <v>145</v>
      </c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2" t="n">
        <v>3575</v>
      </c>
      <c r="AE122" s="62" t="n">
        <v>3525</v>
      </c>
      <c r="AF122" s="62" t="s">
        <v>147</v>
      </c>
      <c r="AG122" s="62" t="s">
        <v>147</v>
      </c>
    </row>
    <row r="123" customFormat="false" ht="15.75" hidden="false" customHeight="false" outlineLevel="0" collapsed="false">
      <c r="A123" s="62" t="n">
        <v>177</v>
      </c>
      <c r="B123" s="63" t="n">
        <v>45402</v>
      </c>
      <c r="C123" s="64" t="n">
        <v>0.146527777777778</v>
      </c>
      <c r="D123" s="64" t="n">
        <v>0.152777777777778</v>
      </c>
      <c r="E123" s="62" t="s">
        <v>107</v>
      </c>
      <c r="F123" s="68" t="n">
        <v>45422</v>
      </c>
      <c r="G123" s="62" t="n">
        <v>2100</v>
      </c>
      <c r="H123" s="62" t="n">
        <v>750</v>
      </c>
      <c r="I123" s="62" t="n">
        <v>-315</v>
      </c>
      <c r="J123" s="65"/>
      <c r="K123" s="66" t="n">
        <v>0.333</v>
      </c>
      <c r="L123" s="65"/>
      <c r="M123" s="62" t="n">
        <v>2.5</v>
      </c>
      <c r="N123" s="65"/>
      <c r="O123" s="67" t="n">
        <f aca="false">SUMIFS($N$3:$N123,$E$3:$E123,"LD2",$P$3:$P123,"Prod*")</f>
        <v>0</v>
      </c>
      <c r="P123" s="62" t="s">
        <v>149</v>
      </c>
      <c r="Q123" s="62" t="s">
        <v>113</v>
      </c>
      <c r="R123" s="62" t="s">
        <v>145</v>
      </c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2" t="n">
        <v>3575</v>
      </c>
      <c r="AE123" s="62" t="n">
        <v>3525</v>
      </c>
      <c r="AF123" s="62" t="s">
        <v>147</v>
      </c>
      <c r="AG123" s="62" t="s">
        <v>147</v>
      </c>
    </row>
    <row r="124" customFormat="false" ht="15.75" hidden="false" customHeight="false" outlineLevel="0" collapsed="false">
      <c r="A124" s="62" t="n">
        <v>178</v>
      </c>
      <c r="B124" s="63" t="n">
        <v>45402</v>
      </c>
      <c r="C124" s="64" t="n">
        <v>0.154166666666667</v>
      </c>
      <c r="D124" s="64"/>
      <c r="E124" s="62" t="s">
        <v>107</v>
      </c>
      <c r="F124" s="62" t="n">
        <v>10</v>
      </c>
      <c r="G124" s="62" t="n">
        <v>2100</v>
      </c>
      <c r="H124" s="62" t="n">
        <v>750</v>
      </c>
      <c r="I124" s="62" t="n">
        <v>-315</v>
      </c>
      <c r="J124" s="65"/>
      <c r="K124" s="66"/>
      <c r="L124" s="65"/>
      <c r="M124" s="62" t="n">
        <v>2.5</v>
      </c>
      <c r="N124" s="65"/>
      <c r="O124" s="67" t="n">
        <f aca="false">SUMIFS($N$3:$N124,$E$3:$E124,"LD2",$P$3:$P124,"Prod*")</f>
        <v>0</v>
      </c>
      <c r="P124" s="62" t="s">
        <v>149</v>
      </c>
      <c r="Q124" s="62" t="s">
        <v>113</v>
      </c>
      <c r="R124" s="62" t="s">
        <v>145</v>
      </c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2" t="n">
        <v>3575</v>
      </c>
      <c r="AE124" s="62" t="n">
        <v>3525</v>
      </c>
      <c r="AF124" s="62" t="s">
        <v>147</v>
      </c>
      <c r="AG124" s="62" t="s">
        <v>147</v>
      </c>
    </row>
    <row r="125" customFormat="false" ht="15.75" hidden="false" customHeight="false" outlineLevel="0" collapsed="false">
      <c r="A125" s="62" t="n">
        <v>179</v>
      </c>
      <c r="B125" s="62" t="s">
        <v>133</v>
      </c>
      <c r="C125" s="65"/>
      <c r="D125" s="65"/>
      <c r="E125" s="65"/>
      <c r="F125" s="65"/>
      <c r="G125" s="65"/>
      <c r="H125" s="65"/>
      <c r="I125" s="65"/>
      <c r="J125" s="65"/>
      <c r="K125" s="69"/>
      <c r="L125" s="65"/>
      <c r="M125" s="65"/>
      <c r="N125" s="65"/>
      <c r="O125" s="67" t="n">
        <f aca="false">SUMIFS($N$3:$N125,$E$3:$E125,"LD2",$P$3:$P125,"Prod*")</f>
        <v>0</v>
      </c>
      <c r="P125" s="65"/>
      <c r="Q125" s="62" t="s">
        <v>113</v>
      </c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</row>
    <row r="126" customFormat="false" ht="15.75" hidden="false" customHeight="false" outlineLevel="0" collapsed="false">
      <c r="A126" s="62" t="n">
        <v>180</v>
      </c>
      <c r="B126" s="62" t="s">
        <v>133</v>
      </c>
      <c r="C126" s="65"/>
      <c r="D126" s="65"/>
      <c r="E126" s="65"/>
      <c r="F126" s="65"/>
      <c r="G126" s="65"/>
      <c r="H126" s="65"/>
      <c r="I126" s="65"/>
      <c r="J126" s="65"/>
      <c r="K126" s="69"/>
      <c r="L126" s="65"/>
      <c r="M126" s="65"/>
      <c r="N126" s="65"/>
      <c r="O126" s="67" t="n">
        <f aca="false">SUMIFS($N$3:$N126,$E$3:$E126,"LD2",$P$3:$P126,"Prod*")</f>
        <v>0</v>
      </c>
      <c r="P126" s="65"/>
      <c r="Q126" s="62" t="s">
        <v>113</v>
      </c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</row>
    <row r="127" customFormat="false" ht="15.75" hidden="false" customHeight="false" outlineLevel="0" collapsed="false">
      <c r="A127" s="62" t="n">
        <v>181</v>
      </c>
      <c r="B127" s="62" t="s">
        <v>133</v>
      </c>
      <c r="C127" s="65"/>
      <c r="D127" s="65"/>
      <c r="E127" s="65"/>
      <c r="F127" s="65"/>
      <c r="G127" s="65"/>
      <c r="H127" s="65"/>
      <c r="I127" s="65"/>
      <c r="J127" s="65"/>
      <c r="K127" s="69"/>
      <c r="L127" s="65"/>
      <c r="M127" s="65"/>
      <c r="N127" s="65"/>
      <c r="O127" s="67" t="n">
        <f aca="false">SUMIFS($N$3:$N127,$E$3:$E127,"LD2",$P$3:$P127,"Prod*")</f>
        <v>0</v>
      </c>
      <c r="P127" s="65"/>
      <c r="Q127" s="62" t="s">
        <v>113</v>
      </c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</row>
    <row r="128" customFormat="false" ht="15.75" hidden="false" customHeight="false" outlineLevel="0" collapsed="false">
      <c r="A128" s="62" t="n">
        <v>182</v>
      </c>
      <c r="B128" s="62" t="s">
        <v>133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7" t="n">
        <f aca="false">SUMIFS($N$3:$N128,$E$3:$E128,"LD2",$P$3:$P128,"Prod*")</f>
        <v>0</v>
      </c>
      <c r="P128" s="65"/>
      <c r="Q128" s="62" t="s">
        <v>113</v>
      </c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</row>
    <row r="129" customFormat="false" ht="15.75" hidden="false" customHeight="false" outlineLevel="0" collapsed="false">
      <c r="A129" s="62" t="n">
        <v>183</v>
      </c>
      <c r="B129" s="62" t="s">
        <v>133</v>
      </c>
      <c r="C129" s="65"/>
      <c r="D129" s="65"/>
      <c r="E129" s="65"/>
      <c r="F129" s="65"/>
      <c r="G129" s="65"/>
      <c r="H129" s="65"/>
      <c r="I129" s="65"/>
      <c r="J129" s="65"/>
      <c r="K129" s="69"/>
      <c r="L129" s="65"/>
      <c r="M129" s="65"/>
      <c r="N129" s="65"/>
      <c r="O129" s="67" t="n">
        <f aca="false">SUMIFS($N$3:$N129,$E$3:$E129,"LD2",$P$3:$P129,"Prod*")</f>
        <v>0</v>
      </c>
      <c r="P129" s="65"/>
      <c r="Q129" s="62" t="s">
        <v>113</v>
      </c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</row>
    <row r="130" customFormat="false" ht="15.75" hidden="false" customHeight="false" outlineLevel="0" collapsed="false">
      <c r="A130" s="62" t="n">
        <v>184</v>
      </c>
      <c r="B130" s="62" t="s">
        <v>133</v>
      </c>
      <c r="C130" s="65"/>
      <c r="D130" s="65"/>
      <c r="E130" s="65"/>
      <c r="F130" s="65"/>
      <c r="G130" s="65"/>
      <c r="H130" s="65"/>
      <c r="I130" s="65"/>
      <c r="J130" s="65"/>
      <c r="K130" s="69"/>
      <c r="L130" s="65"/>
      <c r="M130" s="65"/>
      <c r="N130" s="65"/>
      <c r="O130" s="67" t="n">
        <f aca="false">SUMIFS($N$3:$N130,$E$3:$E130,"LD2",$P$3:$P130,"Prod*")</f>
        <v>0</v>
      </c>
      <c r="P130" s="65"/>
      <c r="Q130" s="62" t="s">
        <v>113</v>
      </c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</row>
    <row r="131" customFormat="false" ht="15.75" hidden="false" customHeight="false" outlineLevel="0" collapsed="false">
      <c r="A131" s="62" t="n">
        <v>185</v>
      </c>
      <c r="B131" s="62" t="s">
        <v>133</v>
      </c>
      <c r="C131" s="65"/>
      <c r="D131" s="65"/>
      <c r="E131" s="65"/>
      <c r="F131" s="65"/>
      <c r="G131" s="65"/>
      <c r="H131" s="65"/>
      <c r="I131" s="65"/>
      <c r="J131" s="65"/>
      <c r="K131" s="69"/>
      <c r="L131" s="65"/>
      <c r="M131" s="65"/>
      <c r="N131" s="65"/>
      <c r="O131" s="67" t="n">
        <f aca="false">SUMIFS($N$3:$N131,$E$3:$E131,"LD2",$P$3:$P131,"Prod*")</f>
        <v>0</v>
      </c>
      <c r="P131" s="65"/>
      <c r="Q131" s="62" t="s">
        <v>113</v>
      </c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</row>
    <row r="132" customFormat="false" ht="15.75" hidden="false" customHeight="false" outlineLevel="0" collapsed="false">
      <c r="A132" s="62" t="n">
        <v>186</v>
      </c>
      <c r="B132" s="63" t="n">
        <v>45402</v>
      </c>
      <c r="C132" s="64" t="n">
        <v>0.196527777777778</v>
      </c>
      <c r="D132" s="64" t="n">
        <v>0.204861111111111</v>
      </c>
      <c r="E132" s="62" t="s">
        <v>107</v>
      </c>
      <c r="F132" s="62" t="n">
        <v>10</v>
      </c>
      <c r="G132" s="62" t="n">
        <v>2100</v>
      </c>
      <c r="H132" s="62" t="n">
        <v>750</v>
      </c>
      <c r="I132" s="62" t="n">
        <v>-315</v>
      </c>
      <c r="J132" s="65"/>
      <c r="K132" s="66" t="n">
        <v>1.55</v>
      </c>
      <c r="L132" s="65"/>
      <c r="M132" s="62" t="n">
        <v>2.5</v>
      </c>
      <c r="N132" s="62" t="n">
        <v>0.00688585</v>
      </c>
      <c r="O132" s="67" t="n">
        <f aca="false">SUMIFS($N$3:$N132,$E$3:$E132,"LD2",$P$3:$P132,"Prod*")</f>
        <v>0.00688585</v>
      </c>
      <c r="P132" s="62" t="s">
        <v>150</v>
      </c>
      <c r="Q132" s="62" t="s">
        <v>113</v>
      </c>
      <c r="R132" s="62" t="s">
        <v>145</v>
      </c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2" t="n">
        <v>3575</v>
      </c>
      <c r="AE132" s="62" t="n">
        <v>3525</v>
      </c>
      <c r="AF132" s="62" t="s">
        <v>147</v>
      </c>
      <c r="AG132" s="62" t="s">
        <v>147</v>
      </c>
    </row>
    <row r="133" customFormat="false" ht="15.75" hidden="false" customHeight="false" outlineLevel="0" collapsed="false">
      <c r="A133" s="62" t="n">
        <v>187</v>
      </c>
      <c r="B133" s="63" t="n">
        <v>45402</v>
      </c>
      <c r="C133" s="64" t="n">
        <v>0.216666666666667</v>
      </c>
      <c r="D133" s="64" t="n">
        <v>0.236805555555556</v>
      </c>
      <c r="E133" s="62" t="s">
        <v>107</v>
      </c>
      <c r="F133" s="62" t="n">
        <v>10</v>
      </c>
      <c r="G133" s="62" t="n">
        <v>2100</v>
      </c>
      <c r="H133" s="62" t="n">
        <v>750</v>
      </c>
      <c r="I133" s="62" t="n">
        <v>-315</v>
      </c>
      <c r="J133" s="65"/>
      <c r="K133" s="66" t="n">
        <v>4.282</v>
      </c>
      <c r="L133" s="65"/>
      <c r="M133" s="62" t="n">
        <v>2.5</v>
      </c>
      <c r="N133" s="62" t="n">
        <v>0.0209748</v>
      </c>
      <c r="O133" s="67" t="n">
        <f aca="false">SUMIFS($N$3:$N133,$E$3:$E133,"LD2",$P$3:$P133,"Prod*")</f>
        <v>0.02786065</v>
      </c>
      <c r="P133" s="62" t="s">
        <v>150</v>
      </c>
      <c r="Q133" s="62" t="s">
        <v>113</v>
      </c>
      <c r="R133" s="62" t="s">
        <v>145</v>
      </c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2" t="n">
        <v>3575</v>
      </c>
      <c r="AE133" s="62" t="n">
        <v>3525</v>
      </c>
      <c r="AF133" s="62" t="s">
        <v>147</v>
      </c>
      <c r="AG133" s="62" t="s">
        <v>147</v>
      </c>
    </row>
    <row r="134" customFormat="false" ht="15.75" hidden="false" customHeight="false" outlineLevel="0" collapsed="false">
      <c r="A134" s="62" t="n">
        <v>188</v>
      </c>
      <c r="B134" s="62" t="s">
        <v>133</v>
      </c>
      <c r="C134" s="65"/>
      <c r="D134" s="65"/>
      <c r="E134" s="65"/>
      <c r="F134" s="65"/>
      <c r="G134" s="65"/>
      <c r="H134" s="65"/>
      <c r="I134" s="65"/>
      <c r="J134" s="65"/>
      <c r="K134" s="69"/>
      <c r="L134" s="65"/>
      <c r="M134" s="65"/>
      <c r="N134" s="65"/>
      <c r="O134" s="67" t="n">
        <f aca="false">SUMIFS($N$3:$N134,$E$3:$E134,"LD2",$P$3:$P134,"Prod*")</f>
        <v>0.02786065</v>
      </c>
      <c r="P134" s="65"/>
      <c r="Q134" s="62" t="s">
        <v>113</v>
      </c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</row>
    <row r="135" customFormat="false" ht="15.75" hidden="false" customHeight="false" outlineLevel="0" collapsed="false">
      <c r="A135" s="62" t="n">
        <v>189</v>
      </c>
      <c r="B135" s="63" t="n">
        <v>45402</v>
      </c>
      <c r="C135" s="64" t="n">
        <v>0.242361111111111</v>
      </c>
      <c r="D135" s="64" t="n">
        <v>0.270138888888889</v>
      </c>
      <c r="E135" s="62" t="s">
        <v>107</v>
      </c>
      <c r="F135" s="62" t="n">
        <v>10</v>
      </c>
      <c r="G135" s="62" t="n">
        <v>2100</v>
      </c>
      <c r="H135" s="62" t="n">
        <v>750</v>
      </c>
      <c r="I135" s="62" t="n">
        <v>-315</v>
      </c>
      <c r="J135" s="65"/>
      <c r="K135" s="66" t="n">
        <v>3.969</v>
      </c>
      <c r="L135" s="65"/>
      <c r="M135" s="62" t="n">
        <v>2.5</v>
      </c>
      <c r="N135" s="62" t="n">
        <v>0.0195471</v>
      </c>
      <c r="O135" s="67" t="n">
        <f aca="false">SUMIFS($N$3:$N135,$E$3:$E135,"LD2",$P$3:$P135,"Prod*")</f>
        <v>0.04740775</v>
      </c>
      <c r="P135" s="62" t="s">
        <v>150</v>
      </c>
      <c r="Q135" s="62" t="s">
        <v>113</v>
      </c>
      <c r="R135" s="62" t="s">
        <v>145</v>
      </c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2" t="n">
        <v>3575</v>
      </c>
      <c r="AE135" s="62" t="n">
        <v>3525</v>
      </c>
      <c r="AF135" s="62" t="s">
        <v>147</v>
      </c>
      <c r="AG135" s="62" t="s">
        <v>147</v>
      </c>
    </row>
    <row r="136" customFormat="false" ht="15.75" hidden="false" customHeight="false" outlineLevel="0" collapsed="false">
      <c r="A136" s="62" t="n">
        <v>190</v>
      </c>
      <c r="B136" s="65"/>
      <c r="C136" s="65"/>
      <c r="D136" s="65"/>
      <c r="E136" s="65"/>
      <c r="F136" s="65"/>
      <c r="G136" s="65"/>
      <c r="H136" s="65"/>
      <c r="I136" s="65"/>
      <c r="J136" s="65"/>
      <c r="K136" s="69"/>
      <c r="L136" s="65"/>
      <c r="M136" s="65"/>
      <c r="N136" s="65"/>
      <c r="O136" s="67" t="n">
        <f aca="false">SUMIFS($N$3:$N136,$E$3:$E136,"LD2",$P$3:$P136,"Prod*")</f>
        <v>0.04740775</v>
      </c>
      <c r="P136" s="65"/>
      <c r="Q136" s="62" t="s">
        <v>113</v>
      </c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</row>
    <row r="137" customFormat="false" ht="15.75" hidden="false" customHeight="false" outlineLevel="0" collapsed="false">
      <c r="A137" s="62" t="n">
        <v>191</v>
      </c>
      <c r="B137" s="65"/>
      <c r="C137" s="65"/>
      <c r="D137" s="65"/>
      <c r="E137" s="65"/>
      <c r="F137" s="65"/>
      <c r="G137" s="65"/>
      <c r="H137" s="65"/>
      <c r="I137" s="65"/>
      <c r="J137" s="65"/>
      <c r="K137" s="69"/>
      <c r="L137" s="65"/>
      <c r="M137" s="65"/>
      <c r="N137" s="65"/>
      <c r="O137" s="67" t="n">
        <f aca="false">SUMIFS($N$3:$N137,$E$3:$E137,"LD2",$P$3:$P137,"Prod*")</f>
        <v>0.04740775</v>
      </c>
      <c r="P137" s="65"/>
      <c r="Q137" s="62" t="s">
        <v>113</v>
      </c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</row>
    <row r="138" customFormat="false" ht="15.75" hidden="false" customHeight="false" outlineLevel="0" collapsed="false">
      <c r="A138" s="62" t="n">
        <v>192</v>
      </c>
      <c r="B138" s="63" t="n">
        <v>45402</v>
      </c>
      <c r="C138" s="64" t="n">
        <v>0.274305555555556</v>
      </c>
      <c r="D138" s="64" t="n">
        <v>0.290277777777778</v>
      </c>
      <c r="E138" s="62" t="s">
        <v>107</v>
      </c>
      <c r="F138" s="62" t="n">
        <v>10</v>
      </c>
      <c r="G138" s="62" t="n">
        <v>2100</v>
      </c>
      <c r="H138" s="62" t="n">
        <v>750</v>
      </c>
      <c r="I138" s="62" t="n">
        <v>-315</v>
      </c>
      <c r="J138" s="65"/>
      <c r="K138" s="66" t="n">
        <v>3.969</v>
      </c>
      <c r="L138" s="65"/>
      <c r="M138" s="62" t="n">
        <v>2.5</v>
      </c>
      <c r="N138" s="62" t="n">
        <v>0.0153815</v>
      </c>
      <c r="O138" s="67" t="n">
        <f aca="false">SUMIFS($N$3:$N138,$E$3:$E138,"LD2",$P$3:$P138,"Prod*")</f>
        <v>0.06278925</v>
      </c>
      <c r="P138" s="62" t="s">
        <v>150</v>
      </c>
      <c r="Q138" s="62" t="s">
        <v>113</v>
      </c>
      <c r="R138" s="62" t="s">
        <v>145</v>
      </c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2" t="n">
        <v>3575</v>
      </c>
      <c r="AE138" s="62" t="n">
        <v>3525</v>
      </c>
      <c r="AF138" s="62" t="s">
        <v>147</v>
      </c>
      <c r="AG138" s="62" t="s">
        <v>147</v>
      </c>
    </row>
    <row r="139" customFormat="false" ht="15.75" hidden="false" customHeight="false" outlineLevel="0" collapsed="false">
      <c r="A139" s="62" t="n">
        <v>193</v>
      </c>
      <c r="B139" s="65"/>
      <c r="C139" s="65"/>
      <c r="D139" s="65"/>
      <c r="E139" s="65"/>
      <c r="F139" s="65"/>
      <c r="G139" s="65"/>
      <c r="H139" s="65"/>
      <c r="I139" s="65"/>
      <c r="J139" s="65"/>
      <c r="K139" s="69"/>
      <c r="L139" s="65"/>
      <c r="M139" s="65"/>
      <c r="N139" s="65"/>
      <c r="O139" s="67" t="n">
        <f aca="false">SUMIFS($N$3:$N139,$E$3:$E139,"LD2",$P$3:$P139,"Prod*")</f>
        <v>0.06278925</v>
      </c>
      <c r="P139" s="65"/>
      <c r="Q139" s="62" t="s">
        <v>113</v>
      </c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</row>
    <row r="140" customFormat="false" ht="15.75" hidden="false" customHeight="false" outlineLevel="0" collapsed="false">
      <c r="A140" s="62" t="n">
        <v>194</v>
      </c>
      <c r="B140" s="63" t="n">
        <v>45402</v>
      </c>
      <c r="C140" s="64" t="n">
        <v>0.302083333333333</v>
      </c>
      <c r="D140" s="64" t="n">
        <v>0.344444444444444</v>
      </c>
      <c r="E140" s="62" t="s">
        <v>107</v>
      </c>
      <c r="F140" s="62" t="n">
        <v>10</v>
      </c>
      <c r="G140" s="62" t="n">
        <v>2100</v>
      </c>
      <c r="H140" s="62" t="n">
        <v>750</v>
      </c>
      <c r="I140" s="62" t="n">
        <v>-315</v>
      </c>
      <c r="J140" s="65"/>
      <c r="K140" s="66" t="n">
        <v>9.067543</v>
      </c>
      <c r="L140" s="65"/>
      <c r="M140" s="62" t="n">
        <v>2.5</v>
      </c>
      <c r="N140" s="62" t="n">
        <v>0.0391212</v>
      </c>
      <c r="O140" s="67" t="n">
        <f aca="false">SUMIFS($N$3:$N140,$E$3:$E140,"LD2",$P$3:$P140,"Prod*")</f>
        <v>0.10191045</v>
      </c>
      <c r="P140" s="62" t="s">
        <v>150</v>
      </c>
      <c r="Q140" s="62" t="s">
        <v>113</v>
      </c>
      <c r="R140" s="62" t="s">
        <v>145</v>
      </c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2" t="n">
        <v>3575</v>
      </c>
      <c r="AE140" s="62" t="n">
        <v>3525</v>
      </c>
      <c r="AF140" s="62" t="s">
        <v>147</v>
      </c>
      <c r="AG140" s="62" t="s">
        <v>147</v>
      </c>
    </row>
    <row r="141" customFormat="false" ht="15.75" hidden="false" customHeight="false" outlineLevel="0" collapsed="false">
      <c r="A141" s="62" t="n">
        <v>195</v>
      </c>
      <c r="B141" s="65"/>
      <c r="C141" s="65"/>
      <c r="D141" s="65"/>
      <c r="E141" s="65"/>
      <c r="F141" s="65"/>
      <c r="G141" s="65"/>
      <c r="H141" s="65"/>
      <c r="I141" s="65"/>
      <c r="J141" s="65"/>
      <c r="K141" s="69"/>
      <c r="L141" s="65"/>
      <c r="M141" s="65"/>
      <c r="N141" s="65"/>
      <c r="O141" s="67" t="n">
        <f aca="false">SUMIFS($N$3:$N141,$E$3:$E141,"LD2",$P$3:$P141,"Prod*")</f>
        <v>0.10191045</v>
      </c>
      <c r="P141" s="62" t="s">
        <v>123</v>
      </c>
      <c r="Q141" s="62" t="s">
        <v>113</v>
      </c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</row>
    <row r="142" customFormat="false" ht="15.75" hidden="false" customHeight="false" outlineLevel="0" collapsed="false">
      <c r="A142" s="62" t="n">
        <v>196</v>
      </c>
      <c r="B142" s="65"/>
      <c r="C142" s="65"/>
      <c r="D142" s="65"/>
      <c r="E142" s="65"/>
      <c r="F142" s="65"/>
      <c r="G142" s="65"/>
      <c r="H142" s="65"/>
      <c r="I142" s="65"/>
      <c r="J142" s="65"/>
      <c r="K142" s="69"/>
      <c r="L142" s="65"/>
      <c r="M142" s="65"/>
      <c r="N142" s="65"/>
      <c r="O142" s="67" t="n">
        <f aca="false">SUMIFS($N$3:$N142,$E$3:$E142,"LD2",$P$3:$P142,"Prod*")</f>
        <v>0.10191045</v>
      </c>
      <c r="P142" s="62" t="s">
        <v>123</v>
      </c>
      <c r="Q142" s="62" t="s">
        <v>113</v>
      </c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</row>
    <row r="143" customFormat="false" ht="15.75" hidden="false" customHeight="false" outlineLevel="0" collapsed="false">
      <c r="A143" s="62" t="n">
        <v>197</v>
      </c>
      <c r="B143" s="63" t="n">
        <v>45402</v>
      </c>
      <c r="C143" s="64" t="n">
        <v>0.355555555555556</v>
      </c>
      <c r="D143" s="64" t="n">
        <v>0.365277777777778</v>
      </c>
      <c r="E143" s="62" t="s">
        <v>107</v>
      </c>
      <c r="F143" s="62" t="n">
        <v>10</v>
      </c>
      <c r="G143" s="62" t="n">
        <v>2100</v>
      </c>
      <c r="H143" s="62" t="n">
        <v>750</v>
      </c>
      <c r="I143" s="62" t="n">
        <v>-315</v>
      </c>
      <c r="J143" s="62" t="s">
        <v>108</v>
      </c>
      <c r="K143" s="66" t="n">
        <v>0.292301</v>
      </c>
      <c r="L143" s="65"/>
      <c r="M143" s="65"/>
      <c r="N143" s="62" t="n">
        <v>0.00422921</v>
      </c>
      <c r="O143" s="67" t="n">
        <f aca="false">SUMIFS($N$3:$N143,$E$3:$E143,"LD2",$P$3:$P143,"Prod*")</f>
        <v>0.10613966</v>
      </c>
      <c r="P143" s="62" t="s">
        <v>150</v>
      </c>
      <c r="Q143" s="62" t="s">
        <v>113</v>
      </c>
      <c r="R143" s="62" t="s">
        <v>145</v>
      </c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2" t="n">
        <v>3575</v>
      </c>
      <c r="AE143" s="62" t="n">
        <v>3525</v>
      </c>
      <c r="AF143" s="62" t="s">
        <v>147</v>
      </c>
      <c r="AG143" s="62" t="s">
        <v>147</v>
      </c>
    </row>
    <row r="144" customFormat="false" ht="15.75" hidden="false" customHeight="false" outlineLevel="0" collapsed="false">
      <c r="A144" s="62" t="n">
        <v>198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9"/>
      <c r="L144" s="65"/>
      <c r="M144" s="65"/>
      <c r="N144" s="65"/>
      <c r="O144" s="67" t="n">
        <f aca="false">SUMIFS($N$3:$N144,$E$3:$E144,"LD2",$P$3:$P144,"Prod*")</f>
        <v>0.10613966</v>
      </c>
      <c r="P144" s="62" t="s">
        <v>123</v>
      </c>
      <c r="Q144" s="62" t="s">
        <v>113</v>
      </c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</row>
    <row r="145" customFormat="false" ht="15.75" hidden="false" customHeight="false" outlineLevel="0" collapsed="false">
      <c r="A145" s="62" t="n">
        <v>199</v>
      </c>
      <c r="B145" s="63" t="n">
        <v>45402</v>
      </c>
      <c r="C145" s="64" t="n">
        <v>0.376388888888889</v>
      </c>
      <c r="D145" s="64" t="n">
        <v>0.423611111111111</v>
      </c>
      <c r="E145" s="62" t="s">
        <v>107</v>
      </c>
      <c r="F145" s="62" t="n">
        <v>10</v>
      </c>
      <c r="G145" s="62" t="n">
        <v>2100</v>
      </c>
      <c r="H145" s="62" t="n">
        <v>750</v>
      </c>
      <c r="I145" s="62" t="n">
        <v>-315</v>
      </c>
      <c r="J145" s="62" t="s">
        <v>108</v>
      </c>
      <c r="K145" s="66" t="n">
        <v>10.573077</v>
      </c>
      <c r="L145" s="65"/>
      <c r="M145" s="62" t="n">
        <v>2.5</v>
      </c>
      <c r="N145" s="62" t="n">
        <v>0.0452054</v>
      </c>
      <c r="O145" s="67" t="n">
        <f aca="false">SUMIFS($N$3:$N145,$E$3:$E145,"LD2",$P$3:$P145,"Prod*")</f>
        <v>0.15134506</v>
      </c>
      <c r="P145" s="62" t="s">
        <v>150</v>
      </c>
      <c r="Q145" s="62" t="s">
        <v>113</v>
      </c>
      <c r="R145" s="62" t="s">
        <v>145</v>
      </c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2" t="n">
        <v>3575</v>
      </c>
      <c r="AE145" s="62" t="n">
        <v>3525</v>
      </c>
      <c r="AF145" s="62" t="s">
        <v>147</v>
      </c>
      <c r="AG145" s="62" t="s">
        <v>147</v>
      </c>
    </row>
    <row r="146" customFormat="false" ht="15.75" hidden="false" customHeight="false" outlineLevel="0" collapsed="false">
      <c r="A146" s="62" t="n">
        <v>200</v>
      </c>
      <c r="B146" s="63" t="n">
        <v>45402</v>
      </c>
      <c r="C146" s="64" t="n">
        <v>0.425</v>
      </c>
      <c r="D146" s="64" t="n">
        <v>0.464583333333333</v>
      </c>
      <c r="E146" s="62" t="s">
        <v>107</v>
      </c>
      <c r="F146" s="62" t="n">
        <v>10</v>
      </c>
      <c r="G146" s="62" t="n">
        <v>2100</v>
      </c>
      <c r="H146" s="62" t="n">
        <v>750</v>
      </c>
      <c r="I146" s="62" t="n">
        <v>-315</v>
      </c>
      <c r="J146" s="62" t="s">
        <v>108</v>
      </c>
      <c r="K146" s="66" t="n">
        <v>8.826723</v>
      </c>
      <c r="L146" s="65"/>
      <c r="M146" s="62" t="n">
        <v>2.5</v>
      </c>
      <c r="N146" s="62" t="n">
        <v>0.0379348</v>
      </c>
      <c r="O146" s="67" t="n">
        <f aca="false">SUMIFS($N$3:$N146,$E$3:$E146,"LD2",$P$3:$P146,"Prod*")</f>
        <v>0.18927986</v>
      </c>
      <c r="P146" s="62" t="s">
        <v>150</v>
      </c>
      <c r="Q146" s="62" t="s">
        <v>113</v>
      </c>
      <c r="R146" s="62" t="s">
        <v>145</v>
      </c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2" t="n">
        <v>3575</v>
      </c>
      <c r="AE146" s="62" t="n">
        <v>3525</v>
      </c>
      <c r="AF146" s="62" t="s">
        <v>147</v>
      </c>
      <c r="AG146" s="62" t="s">
        <v>147</v>
      </c>
    </row>
    <row r="147" customFormat="false" ht="15.75" hidden="false" customHeight="false" outlineLevel="0" collapsed="false">
      <c r="A147" s="62" t="n">
        <v>201</v>
      </c>
      <c r="B147" s="63" t="n">
        <v>45402</v>
      </c>
      <c r="C147" s="64" t="n">
        <v>0.475</v>
      </c>
      <c r="D147" s="64" t="n">
        <v>0.484722222222222</v>
      </c>
      <c r="E147" s="62" t="s">
        <v>127</v>
      </c>
      <c r="F147" s="62" t="n">
        <v>3</v>
      </c>
      <c r="G147" s="62" t="n">
        <v>2100</v>
      </c>
      <c r="H147" s="62" t="n">
        <v>750</v>
      </c>
      <c r="I147" s="62" t="n">
        <v>-260</v>
      </c>
      <c r="J147" s="62" t="s">
        <v>108</v>
      </c>
      <c r="K147" s="66" t="n">
        <v>0.154797</v>
      </c>
      <c r="L147" s="65"/>
      <c r="M147" s="62" t="n">
        <v>0.2</v>
      </c>
      <c r="N147" s="65"/>
      <c r="O147" s="67" t="n">
        <f aca="false">SUMIFS($N$3:$N147,$E$3:$E147,"LD2",$P$3:$P147,"Prod*")</f>
        <v>0.18927986</v>
      </c>
      <c r="P147" s="62" t="s">
        <v>151</v>
      </c>
      <c r="Q147" s="62" t="s">
        <v>113</v>
      </c>
      <c r="R147" s="62" t="s">
        <v>145</v>
      </c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2" t="n">
        <v>3600</v>
      </c>
      <c r="AE147" s="62" t="n">
        <v>3525</v>
      </c>
      <c r="AF147" s="62" t="s">
        <v>147</v>
      </c>
      <c r="AG147" s="62" t="s">
        <v>147</v>
      </c>
    </row>
    <row r="148" customFormat="false" ht="15.75" hidden="false" customHeight="false" outlineLevel="0" collapsed="false">
      <c r="A148" s="62" t="n">
        <v>202</v>
      </c>
      <c r="B148" s="63" t="n">
        <v>45402</v>
      </c>
      <c r="C148" s="64" t="n">
        <v>0.488888888888889</v>
      </c>
      <c r="D148" s="64" t="n">
        <v>0.500694444444444</v>
      </c>
      <c r="E148" s="62" t="s">
        <v>127</v>
      </c>
      <c r="F148" s="62" t="n">
        <v>3</v>
      </c>
      <c r="G148" s="62" t="n">
        <v>2100</v>
      </c>
      <c r="H148" s="62" t="n">
        <v>750</v>
      </c>
      <c r="I148" s="62" t="n">
        <v>-260</v>
      </c>
      <c r="J148" s="62" t="s">
        <v>108</v>
      </c>
      <c r="K148" s="66" t="n">
        <v>0.172326</v>
      </c>
      <c r="L148" s="65"/>
      <c r="M148" s="62" t="n">
        <v>0.2</v>
      </c>
      <c r="N148" s="65"/>
      <c r="O148" s="67" t="n">
        <f aca="false">SUMIFS($N$3:$N148,$E$3:$E148,"LD2",$P$3:$P148,"Prod*")</f>
        <v>0.18927986</v>
      </c>
      <c r="P148" s="62" t="s">
        <v>151</v>
      </c>
      <c r="Q148" s="62" t="s">
        <v>113</v>
      </c>
      <c r="R148" s="62" t="s">
        <v>145</v>
      </c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2" t="n">
        <v>3650</v>
      </c>
      <c r="AE148" s="62" t="n">
        <v>3525</v>
      </c>
      <c r="AF148" s="62" t="s">
        <v>147</v>
      </c>
      <c r="AG148" s="62" t="s">
        <v>147</v>
      </c>
    </row>
    <row r="149" customFormat="false" ht="15.75" hidden="false" customHeight="false" outlineLevel="0" collapsed="false">
      <c r="A149" s="10" t="n">
        <v>203</v>
      </c>
      <c r="B149" s="70" t="n">
        <v>45402</v>
      </c>
      <c r="C149" s="49" t="n">
        <v>0.6</v>
      </c>
      <c r="D149" s="49" t="n">
        <v>0.604861111111111</v>
      </c>
      <c r="E149" s="10" t="s">
        <v>152</v>
      </c>
      <c r="F149" s="10" t="n">
        <v>5</v>
      </c>
      <c r="G149" s="10" t="n">
        <v>2100</v>
      </c>
      <c r="H149" s="10" t="n">
        <v>750</v>
      </c>
      <c r="I149" s="10" t="n">
        <v>-260</v>
      </c>
      <c r="K149" s="59" t="n">
        <v>0.402704</v>
      </c>
      <c r="M149" s="10" t="n">
        <v>1</v>
      </c>
      <c r="O149" s="42" t="n">
        <f aca="false">SUMIFS($N$3:$N149,$E$3:$E149,"LD2",$P$3:$P149,"Prod*")</f>
        <v>0.18927986</v>
      </c>
      <c r="P149" s="10" t="s">
        <v>153</v>
      </c>
      <c r="Q149" s="3" t="s">
        <v>113</v>
      </c>
      <c r="R149" s="10" t="s">
        <v>154</v>
      </c>
    </row>
    <row r="150" customFormat="false" ht="15.75" hidden="false" customHeight="false" outlineLevel="0" collapsed="false">
      <c r="A150" s="10" t="n">
        <v>204</v>
      </c>
      <c r="B150" s="70" t="n">
        <v>45402</v>
      </c>
      <c r="C150" s="49" t="n">
        <v>0.607638888888889</v>
      </c>
      <c r="D150" s="49" t="n">
        <v>0.6125</v>
      </c>
      <c r="E150" s="10" t="s">
        <v>152</v>
      </c>
      <c r="F150" s="10" t="n">
        <v>5</v>
      </c>
      <c r="G150" s="10" t="n">
        <v>2100</v>
      </c>
      <c r="H150" s="10" t="n">
        <v>750</v>
      </c>
      <c r="I150" s="10" t="n">
        <v>-260</v>
      </c>
      <c r="K150" s="59" t="n">
        <v>0.379324</v>
      </c>
      <c r="M150" s="10" t="n">
        <v>1</v>
      </c>
      <c r="O150" s="42" t="n">
        <f aca="false">SUMIFS($N$3:$N150,$E$3:$E150,"LD2",$P$3:$P150,"Prod*")</f>
        <v>0.18927986</v>
      </c>
      <c r="P150" s="10" t="s">
        <v>153</v>
      </c>
      <c r="Q150" s="3" t="s">
        <v>113</v>
      </c>
      <c r="R150" s="10" t="s">
        <v>154</v>
      </c>
    </row>
    <row r="151" customFormat="false" ht="15.75" hidden="false" customHeight="false" outlineLevel="0" collapsed="false">
      <c r="A151" s="10" t="n">
        <v>205</v>
      </c>
      <c r="B151" s="70" t="n">
        <v>45402</v>
      </c>
      <c r="C151" s="49" t="n">
        <v>0.615277777777778</v>
      </c>
      <c r="D151" s="49" t="n">
        <v>0.61875</v>
      </c>
      <c r="E151" s="10" t="s">
        <v>152</v>
      </c>
      <c r="F151" s="10" t="n">
        <v>5</v>
      </c>
      <c r="G151" s="10" t="n">
        <v>2100</v>
      </c>
      <c r="H151" s="10" t="n">
        <v>750</v>
      </c>
      <c r="I151" s="10" t="n">
        <v>-260</v>
      </c>
      <c r="K151" s="59" t="n">
        <v>0.340197</v>
      </c>
      <c r="M151" s="10" t="n">
        <v>1</v>
      </c>
      <c r="O151" s="42" t="n">
        <f aca="false">SUMIFS($N$3:$N151,$E$3:$E151,"LD2",$P$3:$P151,"Prod*")</f>
        <v>0.18927986</v>
      </c>
      <c r="P151" s="10" t="s">
        <v>153</v>
      </c>
      <c r="Q151" s="3" t="s">
        <v>113</v>
      </c>
      <c r="R151" s="10" t="s">
        <v>154</v>
      </c>
    </row>
    <row r="152" customFormat="false" ht="15.75" hidden="false" customHeight="false" outlineLevel="0" collapsed="false">
      <c r="A152" s="10" t="n">
        <v>206</v>
      </c>
      <c r="B152" s="70" t="n">
        <v>45402</v>
      </c>
      <c r="C152" s="49" t="n">
        <v>0.622222222222222</v>
      </c>
      <c r="D152" s="49" t="n">
        <v>0.627083333333333</v>
      </c>
      <c r="E152" s="10" t="s">
        <v>152</v>
      </c>
      <c r="F152" s="10" t="n">
        <v>5</v>
      </c>
      <c r="G152" s="10" t="n">
        <v>2100</v>
      </c>
      <c r="H152" s="10" t="n">
        <v>750</v>
      </c>
      <c r="I152" s="10" t="n">
        <v>-260</v>
      </c>
      <c r="K152" s="59" t="n">
        <v>0.32503</v>
      </c>
      <c r="M152" s="10" t="n">
        <v>1</v>
      </c>
      <c r="O152" s="42" t="n">
        <f aca="false">SUMIFS($N$3:$N152,$E$3:$E152,"LD2",$P$3:$P152,"Prod*")</f>
        <v>0.18927986</v>
      </c>
      <c r="P152" s="10" t="s">
        <v>153</v>
      </c>
      <c r="Q152" s="3" t="s">
        <v>113</v>
      </c>
      <c r="R152" s="10" t="s">
        <v>154</v>
      </c>
    </row>
    <row r="153" customFormat="false" ht="15.75" hidden="false" customHeight="false" outlineLevel="0" collapsed="false">
      <c r="A153" s="10" t="n">
        <v>207</v>
      </c>
      <c r="B153" s="70" t="n">
        <v>45402</v>
      </c>
      <c r="C153" s="49" t="n">
        <v>0.628472222222222</v>
      </c>
      <c r="D153" s="49" t="n">
        <v>0.634027777777778</v>
      </c>
      <c r="E153" s="10" t="s">
        <v>152</v>
      </c>
      <c r="F153" s="10" t="n">
        <v>5</v>
      </c>
      <c r="G153" s="10" t="n">
        <v>2100</v>
      </c>
      <c r="H153" s="10" t="n">
        <v>750</v>
      </c>
      <c r="I153" s="10" t="n">
        <v>-260</v>
      </c>
      <c r="K153" s="59" t="n">
        <v>0.340112</v>
      </c>
      <c r="M153" s="10" t="n">
        <v>1</v>
      </c>
      <c r="O153" s="42" t="n">
        <f aca="false">SUMIFS($N$3:$N153,$E$3:$E153,"LD2",$P$3:$P153,"Prod*")</f>
        <v>0.18927986</v>
      </c>
      <c r="P153" s="10" t="s">
        <v>153</v>
      </c>
      <c r="Q153" s="3" t="s">
        <v>113</v>
      </c>
      <c r="R153" s="10" t="s">
        <v>154</v>
      </c>
    </row>
    <row r="154" customFormat="false" ht="15.75" hidden="false" customHeight="false" outlineLevel="0" collapsed="false">
      <c r="A154" s="71" t="n">
        <v>208</v>
      </c>
      <c r="B154" s="72" t="n">
        <v>45402</v>
      </c>
      <c r="C154" s="73" t="n">
        <v>0.7</v>
      </c>
      <c r="D154" s="73" t="n">
        <v>0.728472222222222</v>
      </c>
      <c r="E154" s="71" t="s">
        <v>127</v>
      </c>
      <c r="F154" s="71" t="n">
        <v>3</v>
      </c>
      <c r="G154" s="71" t="n">
        <v>2100</v>
      </c>
      <c r="H154" s="71" t="n">
        <v>750</v>
      </c>
      <c r="I154" s="71" t="n">
        <v>-260</v>
      </c>
      <c r="J154" s="74"/>
      <c r="K154" s="75" t="n">
        <v>0.513</v>
      </c>
      <c r="L154" s="74"/>
      <c r="M154" s="71" t="n">
        <v>0.275</v>
      </c>
      <c r="N154" s="74"/>
      <c r="O154" s="76" t="n">
        <f aca="false">SUMIFS($N$3:$N154,$E$3:$E154,"LD2",$P$3:$P154,"Prod*")</f>
        <v>0.18927986</v>
      </c>
      <c r="P154" s="71" t="s">
        <v>155</v>
      </c>
      <c r="Q154" s="71" t="s">
        <v>113</v>
      </c>
      <c r="R154" s="71" t="s">
        <v>156</v>
      </c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1" t="n">
        <v>3500</v>
      </c>
      <c r="AE154" s="71" t="n">
        <v>3525</v>
      </c>
      <c r="AF154" s="71" t="s">
        <v>157</v>
      </c>
      <c r="AG154" s="71" t="s">
        <v>158</v>
      </c>
    </row>
    <row r="155" customFormat="false" ht="15.75" hidden="false" customHeight="false" outlineLevel="0" collapsed="false">
      <c r="A155" s="71" t="n">
        <v>209</v>
      </c>
      <c r="B155" s="72" t="n">
        <v>45402</v>
      </c>
      <c r="C155" s="73" t="n">
        <v>0.7</v>
      </c>
      <c r="D155" s="73" t="n">
        <v>0.75625</v>
      </c>
      <c r="E155" s="71" t="s">
        <v>127</v>
      </c>
      <c r="F155" s="71" t="n">
        <v>3</v>
      </c>
      <c r="G155" s="71" t="n">
        <v>2100</v>
      </c>
      <c r="H155" s="71" t="n">
        <v>750</v>
      </c>
      <c r="I155" s="71" t="n">
        <v>-260</v>
      </c>
      <c r="J155" s="74"/>
      <c r="K155" s="75" t="n">
        <v>0.395</v>
      </c>
      <c r="L155" s="74"/>
      <c r="M155" s="74"/>
      <c r="N155" s="74"/>
      <c r="O155" s="76" t="n">
        <f aca="false">SUMIFS($N$3:$N155,$E$3:$E155,"LD2",$P$3:$P155,"Prod*")</f>
        <v>0.18927986</v>
      </c>
      <c r="P155" s="71" t="s">
        <v>155</v>
      </c>
      <c r="Q155" s="71" t="s">
        <v>113</v>
      </c>
      <c r="R155" s="71" t="s">
        <v>156</v>
      </c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1" t="s">
        <v>159</v>
      </c>
      <c r="AE155" s="71" t="n">
        <v>3525</v>
      </c>
      <c r="AF155" s="71" t="s">
        <v>157</v>
      </c>
      <c r="AG155" s="71" t="s">
        <v>158</v>
      </c>
    </row>
    <row r="156" customFormat="false" ht="15.75" hidden="false" customHeight="false" outlineLevel="0" collapsed="false">
      <c r="A156" s="71" t="n">
        <v>210</v>
      </c>
      <c r="B156" s="72" t="n">
        <v>45402</v>
      </c>
      <c r="C156" s="73" t="n">
        <v>0.758333333333333</v>
      </c>
      <c r="D156" s="73" t="n">
        <v>0.763194444444444</v>
      </c>
      <c r="E156" s="71" t="s">
        <v>127</v>
      </c>
      <c r="F156" s="71" t="n">
        <v>3</v>
      </c>
      <c r="G156" s="71" t="n">
        <v>2100</v>
      </c>
      <c r="H156" s="71" t="n">
        <v>750</v>
      </c>
      <c r="I156" s="71" t="n">
        <v>-260</v>
      </c>
      <c r="J156" s="74"/>
      <c r="K156" s="75" t="n">
        <v>0.1</v>
      </c>
      <c r="L156" s="74"/>
      <c r="M156" s="71" t="n">
        <v>0.212</v>
      </c>
      <c r="N156" s="74"/>
      <c r="O156" s="76" t="n">
        <f aca="false">SUMIFS($N$3:$N156,$E$3:$E156,"LD2",$P$3:$P156,"Prod*")</f>
        <v>0.18927986</v>
      </c>
      <c r="P156" s="71" t="s">
        <v>155</v>
      </c>
      <c r="Q156" s="71" t="s">
        <v>113</v>
      </c>
      <c r="R156" s="71" t="s">
        <v>156</v>
      </c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1" t="s">
        <v>160</v>
      </c>
      <c r="AE156" s="71" t="n">
        <v>3525</v>
      </c>
      <c r="AF156" s="71" t="s">
        <v>157</v>
      </c>
      <c r="AG156" s="71" t="s">
        <v>158</v>
      </c>
    </row>
    <row r="157" customFormat="false" ht="15.75" hidden="false" customHeight="false" outlineLevel="0" collapsed="false">
      <c r="A157" s="71" t="n">
        <v>211</v>
      </c>
      <c r="B157" s="72" t="n">
        <v>45402</v>
      </c>
      <c r="C157" s="73" t="n">
        <v>0.765277777777778</v>
      </c>
      <c r="D157" s="73" t="n">
        <v>0.770138888888889</v>
      </c>
      <c r="E157" s="71" t="s">
        <v>127</v>
      </c>
      <c r="F157" s="71" t="n">
        <v>3</v>
      </c>
      <c r="G157" s="71" t="n">
        <v>2100</v>
      </c>
      <c r="H157" s="71" t="n">
        <v>750</v>
      </c>
      <c r="I157" s="71" t="n">
        <v>-260</v>
      </c>
      <c r="J157" s="74"/>
      <c r="K157" s="75" t="n">
        <v>0.1</v>
      </c>
      <c r="L157" s="74"/>
      <c r="M157" s="71" t="n">
        <v>0.25</v>
      </c>
      <c r="N157" s="74"/>
      <c r="O157" s="76" t="n">
        <f aca="false">SUMIFS($N$3:$N157,$E$3:$E157,"LD2",$P$3:$P157,"Prod*")</f>
        <v>0.18927986</v>
      </c>
      <c r="P157" s="71" t="s">
        <v>155</v>
      </c>
      <c r="Q157" s="71" t="s">
        <v>113</v>
      </c>
      <c r="R157" s="71" t="s">
        <v>156</v>
      </c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1" t="s">
        <v>161</v>
      </c>
      <c r="AE157" s="71" t="n">
        <v>3525</v>
      </c>
      <c r="AF157" s="71" t="s">
        <v>157</v>
      </c>
      <c r="AG157" s="71" t="s">
        <v>158</v>
      </c>
    </row>
    <row r="158" customFormat="false" ht="15.75" hidden="false" customHeight="false" outlineLevel="0" collapsed="false">
      <c r="A158" s="71" t="n">
        <v>212</v>
      </c>
      <c r="B158" s="72" t="n">
        <v>45402</v>
      </c>
      <c r="C158" s="73" t="n">
        <v>0.772916666666667</v>
      </c>
      <c r="D158" s="73" t="n">
        <v>0.779166666666667</v>
      </c>
      <c r="E158" s="71" t="s">
        <v>127</v>
      </c>
      <c r="F158" s="71" t="n">
        <v>3</v>
      </c>
      <c r="G158" s="71" t="n">
        <v>2100</v>
      </c>
      <c r="H158" s="71" t="n">
        <v>750</v>
      </c>
      <c r="I158" s="71" t="n">
        <v>-260</v>
      </c>
      <c r="J158" s="74"/>
      <c r="K158" s="75" t="n">
        <v>0.12</v>
      </c>
      <c r="L158" s="74"/>
      <c r="M158" s="71" t="n">
        <v>0.25</v>
      </c>
      <c r="N158" s="74"/>
      <c r="O158" s="76" t="n">
        <f aca="false">SUMIFS($N$3:$N158,$E$3:$E158,"LD2",$P$3:$P158,"Prod*")</f>
        <v>0.18927986</v>
      </c>
      <c r="P158" s="71" t="s">
        <v>155</v>
      </c>
      <c r="Q158" s="71" t="s">
        <v>113</v>
      </c>
      <c r="R158" s="71" t="s">
        <v>156</v>
      </c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1" t="s">
        <v>162</v>
      </c>
      <c r="AE158" s="71" t="n">
        <v>3525</v>
      </c>
      <c r="AF158" s="71" t="s">
        <v>157</v>
      </c>
      <c r="AG158" s="71" t="s">
        <v>158</v>
      </c>
    </row>
    <row r="159" customFormat="false" ht="15.75" hidden="false" customHeight="false" outlineLevel="0" collapsed="false">
      <c r="A159" s="71" t="n">
        <v>213</v>
      </c>
      <c r="B159" s="72" t="n">
        <v>45402</v>
      </c>
      <c r="C159" s="73" t="n">
        <v>0.78125</v>
      </c>
      <c r="D159" s="73" t="n">
        <v>0.7875</v>
      </c>
      <c r="E159" s="71" t="s">
        <v>127</v>
      </c>
      <c r="F159" s="71" t="n">
        <v>3</v>
      </c>
      <c r="G159" s="71" t="n">
        <v>2100</v>
      </c>
      <c r="H159" s="71" t="n">
        <v>750</v>
      </c>
      <c r="I159" s="71" t="n">
        <v>-260</v>
      </c>
      <c r="J159" s="74"/>
      <c r="K159" s="75" t="n">
        <v>0.1</v>
      </c>
      <c r="L159" s="74"/>
      <c r="M159" s="71" t="n">
        <v>0.25</v>
      </c>
      <c r="N159" s="74"/>
      <c r="O159" s="76" t="n">
        <f aca="false">SUMIFS($N$3:$N159,$E$3:$E159,"LD2",$P$3:$P159,"Prod*")</f>
        <v>0.18927986</v>
      </c>
      <c r="P159" s="71" t="s">
        <v>155</v>
      </c>
      <c r="Q159" s="71" t="s">
        <v>113</v>
      </c>
      <c r="R159" s="71" t="s">
        <v>156</v>
      </c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1" t="s">
        <v>163</v>
      </c>
      <c r="AE159" s="71" t="n">
        <v>3525</v>
      </c>
      <c r="AF159" s="71" t="s">
        <v>157</v>
      </c>
      <c r="AG159" s="71" t="s">
        <v>158</v>
      </c>
    </row>
    <row r="160" customFormat="false" ht="15.75" hidden="false" customHeight="false" outlineLevel="0" collapsed="false">
      <c r="A160" s="71" t="n">
        <v>214</v>
      </c>
      <c r="B160" s="72" t="n">
        <v>45402</v>
      </c>
      <c r="C160" s="73" t="n">
        <v>0.789583333333333</v>
      </c>
      <c r="D160" s="73" t="n">
        <v>0.795833333333333</v>
      </c>
      <c r="E160" s="71" t="s">
        <v>127</v>
      </c>
      <c r="F160" s="71" t="n">
        <v>3</v>
      </c>
      <c r="G160" s="71" t="n">
        <v>2100</v>
      </c>
      <c r="H160" s="71" t="n">
        <v>750</v>
      </c>
      <c r="I160" s="71" t="n">
        <v>-260</v>
      </c>
      <c r="J160" s="74"/>
      <c r="K160" s="75" t="n">
        <v>0.101</v>
      </c>
      <c r="L160" s="74"/>
      <c r="M160" s="71" t="n">
        <v>0.25</v>
      </c>
      <c r="N160" s="74"/>
      <c r="O160" s="76" t="n">
        <f aca="false">SUMIFS($N$3:$N160,$E$3:$E160,"LD2",$P$3:$P160,"Prod*")</f>
        <v>0.18927986</v>
      </c>
      <c r="P160" s="71" t="s">
        <v>155</v>
      </c>
      <c r="Q160" s="71" t="s">
        <v>113</v>
      </c>
      <c r="R160" s="71" t="s">
        <v>156</v>
      </c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1" t="s">
        <v>164</v>
      </c>
      <c r="AE160" s="71" t="n">
        <v>3525</v>
      </c>
      <c r="AF160" s="71" t="s">
        <v>157</v>
      </c>
      <c r="AG160" s="71" t="s">
        <v>158</v>
      </c>
    </row>
    <row r="161" customFormat="false" ht="15.75" hidden="false" customHeight="false" outlineLevel="0" collapsed="false">
      <c r="A161" s="71" t="n">
        <v>215</v>
      </c>
      <c r="B161" s="72" t="n">
        <v>45402</v>
      </c>
      <c r="C161" s="73" t="n">
        <v>0.796527777777778</v>
      </c>
      <c r="D161" s="73" t="n">
        <v>0.802777777777778</v>
      </c>
      <c r="E161" s="71" t="s">
        <v>127</v>
      </c>
      <c r="F161" s="71" t="n">
        <v>3</v>
      </c>
      <c r="G161" s="71" t="n">
        <v>2100</v>
      </c>
      <c r="H161" s="71" t="n">
        <v>750</v>
      </c>
      <c r="I161" s="71" t="n">
        <v>-260</v>
      </c>
      <c r="J161" s="74"/>
      <c r="K161" s="75" t="n">
        <v>0.1</v>
      </c>
      <c r="L161" s="74"/>
      <c r="M161" s="71" t="n">
        <v>0.25</v>
      </c>
      <c r="N161" s="74"/>
      <c r="O161" s="76" t="n">
        <f aca="false">SUMIFS($N$3:$N161,$E$3:$E161,"LD2",$P$3:$P161,"Prod*")</f>
        <v>0.18927986</v>
      </c>
      <c r="P161" s="71" t="s">
        <v>155</v>
      </c>
      <c r="Q161" s="71" t="s">
        <v>113</v>
      </c>
      <c r="R161" s="71" t="s">
        <v>156</v>
      </c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1" t="s">
        <v>165</v>
      </c>
      <c r="AD161" s="71" t="s">
        <v>166</v>
      </c>
      <c r="AE161" s="71" t="n">
        <v>3525</v>
      </c>
      <c r="AF161" s="71" t="s">
        <v>157</v>
      </c>
      <c r="AG161" s="71" t="s">
        <v>158</v>
      </c>
    </row>
    <row r="162" customFormat="false" ht="15.75" hidden="false" customHeight="false" outlineLevel="0" collapsed="false">
      <c r="A162" s="71" t="n">
        <v>216</v>
      </c>
      <c r="B162" s="72" t="n">
        <v>45402</v>
      </c>
      <c r="C162" s="73" t="n">
        <v>0.804166666666667</v>
      </c>
      <c r="D162" s="73" t="n">
        <v>0.809722222222222</v>
      </c>
      <c r="E162" s="71" t="s">
        <v>127</v>
      </c>
      <c r="F162" s="71" t="n">
        <v>3</v>
      </c>
      <c r="G162" s="71" t="n">
        <v>2100</v>
      </c>
      <c r="H162" s="71" t="n">
        <v>750</v>
      </c>
      <c r="I162" s="71" t="n">
        <v>-260</v>
      </c>
      <c r="J162" s="74"/>
      <c r="K162" s="75" t="n">
        <v>0.1</v>
      </c>
      <c r="L162" s="74"/>
      <c r="M162" s="74"/>
      <c r="N162" s="74"/>
      <c r="O162" s="76" t="n">
        <f aca="false">SUMIFS($N$3:$N162,$E$3:$E162,"LD2",$P$3:$P162,"Prod*")</f>
        <v>0.18927986</v>
      </c>
      <c r="P162" s="71" t="s">
        <v>155</v>
      </c>
      <c r="Q162" s="71" t="s">
        <v>113</v>
      </c>
      <c r="R162" s="71" t="s">
        <v>156</v>
      </c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1" t="s">
        <v>165</v>
      </c>
      <c r="AD162" s="71" t="s">
        <v>167</v>
      </c>
      <c r="AE162" s="71" t="n">
        <v>3525</v>
      </c>
      <c r="AF162" s="71" t="s">
        <v>157</v>
      </c>
      <c r="AG162" s="71" t="s">
        <v>158</v>
      </c>
    </row>
    <row r="163" customFormat="false" ht="15.75" hidden="false" customHeight="false" outlineLevel="0" collapsed="false">
      <c r="A163" s="71" t="n">
        <v>217</v>
      </c>
      <c r="B163" s="72" t="n">
        <v>45402</v>
      </c>
      <c r="C163" s="73" t="n">
        <v>0.811111111111111</v>
      </c>
      <c r="D163" s="73" t="n">
        <v>0.818055555555556</v>
      </c>
      <c r="E163" s="71" t="s">
        <v>127</v>
      </c>
      <c r="F163" s="71" t="n">
        <v>3</v>
      </c>
      <c r="G163" s="71" t="n">
        <v>2100</v>
      </c>
      <c r="H163" s="71" t="n">
        <v>750</v>
      </c>
      <c r="I163" s="71" t="n">
        <v>-260</v>
      </c>
      <c r="J163" s="74"/>
      <c r="K163" s="75" t="n">
        <v>0.1</v>
      </c>
      <c r="L163" s="74"/>
      <c r="M163" s="71" t="n">
        <v>0.24</v>
      </c>
      <c r="N163" s="74"/>
      <c r="O163" s="76" t="n">
        <f aca="false">SUMIFS($N$3:$N163,$E$3:$E163,"LD2",$P$3:$P163,"Prod*")</f>
        <v>0.18927986</v>
      </c>
      <c r="P163" s="71" t="s">
        <v>155</v>
      </c>
      <c r="Q163" s="71" t="s">
        <v>113</v>
      </c>
      <c r="R163" s="71" t="s">
        <v>156</v>
      </c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1" t="s">
        <v>165</v>
      </c>
      <c r="AD163" s="71" t="s">
        <v>168</v>
      </c>
      <c r="AE163" s="71" t="n">
        <v>3525</v>
      </c>
      <c r="AF163" s="71" t="s">
        <v>157</v>
      </c>
      <c r="AG163" s="71" t="s">
        <v>158</v>
      </c>
    </row>
    <row r="164" customFormat="false" ht="15.75" hidden="false" customHeight="false" outlineLevel="0" collapsed="false">
      <c r="A164" s="71" t="n">
        <v>218</v>
      </c>
      <c r="B164" s="72" t="n">
        <v>45402</v>
      </c>
      <c r="C164" s="73" t="n">
        <v>0.819444444444444</v>
      </c>
      <c r="D164" s="73" t="n">
        <v>0.825694444444444</v>
      </c>
      <c r="E164" s="71" t="s">
        <v>127</v>
      </c>
      <c r="F164" s="71" t="n">
        <v>3</v>
      </c>
      <c r="G164" s="71" t="n">
        <v>2100</v>
      </c>
      <c r="H164" s="71" t="n">
        <v>750</v>
      </c>
      <c r="I164" s="71" t="n">
        <v>-260</v>
      </c>
      <c r="J164" s="74"/>
      <c r="K164" s="75" t="n">
        <v>0.1</v>
      </c>
      <c r="L164" s="74"/>
      <c r="M164" s="71" t="n">
        <v>0.26</v>
      </c>
      <c r="N164" s="74"/>
      <c r="O164" s="76" t="n">
        <f aca="false">SUMIFS($N$3:$N164,$E$3:$E164,"LD2",$P$3:$P164,"Prod*")</f>
        <v>0.18927986</v>
      </c>
      <c r="P164" s="71" t="s">
        <v>155</v>
      </c>
      <c r="Q164" s="71" t="s">
        <v>113</v>
      </c>
      <c r="R164" s="71" t="s">
        <v>156</v>
      </c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1" t="s">
        <v>165</v>
      </c>
      <c r="AD164" s="71" t="s">
        <v>169</v>
      </c>
      <c r="AE164" s="71" t="n">
        <v>3525</v>
      </c>
      <c r="AF164" s="71" t="s">
        <v>157</v>
      </c>
      <c r="AG164" s="71" t="s">
        <v>158</v>
      </c>
    </row>
    <row r="165" customFormat="false" ht="15.75" hidden="false" customHeight="false" outlineLevel="0" collapsed="false">
      <c r="A165" s="71" t="n">
        <v>219</v>
      </c>
      <c r="B165" s="72" t="n">
        <v>45402</v>
      </c>
      <c r="C165" s="73" t="n">
        <v>0.829166666666667</v>
      </c>
      <c r="D165" s="74"/>
      <c r="E165" s="71" t="s">
        <v>127</v>
      </c>
      <c r="F165" s="71" t="n">
        <v>3</v>
      </c>
      <c r="G165" s="71" t="n">
        <v>2100</v>
      </c>
      <c r="H165" s="71" t="n">
        <v>750</v>
      </c>
      <c r="I165" s="71" t="n">
        <v>-260</v>
      </c>
      <c r="J165" s="74"/>
      <c r="K165" s="75" t="s">
        <v>123</v>
      </c>
      <c r="L165" s="74"/>
      <c r="M165" s="74"/>
      <c r="N165" s="74"/>
      <c r="O165" s="76" t="n">
        <f aca="false">SUMIFS($N$3:$N165,$E$3:$E165,"LD2",$P$3:$P165,"Prod*")</f>
        <v>0.18927986</v>
      </c>
      <c r="P165" s="71" t="s">
        <v>155</v>
      </c>
      <c r="Q165" s="71" t="s">
        <v>113</v>
      </c>
      <c r="R165" s="71" t="s">
        <v>156</v>
      </c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1" t="s">
        <v>165</v>
      </c>
      <c r="AD165" s="71" t="s">
        <v>170</v>
      </c>
      <c r="AE165" s="71" t="n">
        <v>3525</v>
      </c>
      <c r="AF165" s="71" t="s">
        <v>157</v>
      </c>
      <c r="AG165" s="71" t="s">
        <v>158</v>
      </c>
    </row>
    <row r="166" customFormat="false" ht="15.75" hidden="false" customHeight="false" outlineLevel="0" collapsed="false">
      <c r="A166" s="71" t="n">
        <v>220</v>
      </c>
      <c r="B166" s="72" t="n">
        <v>45402</v>
      </c>
      <c r="C166" s="74"/>
      <c r="D166" s="74"/>
      <c r="E166" s="71" t="s">
        <v>127</v>
      </c>
      <c r="F166" s="71" t="n">
        <v>3</v>
      </c>
      <c r="G166" s="71" t="n">
        <v>2100</v>
      </c>
      <c r="H166" s="71" t="n">
        <v>750</v>
      </c>
      <c r="I166" s="71" t="n">
        <v>-260</v>
      </c>
      <c r="J166" s="74"/>
      <c r="K166" s="75" t="s">
        <v>123</v>
      </c>
      <c r="L166" s="74"/>
      <c r="M166" s="74"/>
      <c r="N166" s="74"/>
      <c r="O166" s="76" t="n">
        <f aca="false">SUMIFS($N$3:$N166,$E$3:$E166,"LD2",$P$3:$P166,"Prod*")</f>
        <v>0.18927986</v>
      </c>
      <c r="P166" s="71" t="s">
        <v>155</v>
      </c>
      <c r="Q166" s="71" t="s">
        <v>113</v>
      </c>
      <c r="R166" s="71" t="s">
        <v>156</v>
      </c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1" t="s">
        <v>165</v>
      </c>
      <c r="AD166" s="71" t="s">
        <v>170</v>
      </c>
      <c r="AE166" s="71" t="n">
        <v>3525</v>
      </c>
      <c r="AF166" s="71" t="s">
        <v>157</v>
      </c>
      <c r="AG166" s="71" t="s">
        <v>158</v>
      </c>
    </row>
    <row r="167" customFormat="false" ht="15.75" hidden="false" customHeight="false" outlineLevel="0" collapsed="false">
      <c r="A167" s="71" t="n">
        <v>221</v>
      </c>
      <c r="B167" s="72" t="n">
        <v>45402</v>
      </c>
      <c r="C167" s="73" t="n">
        <v>0.834722222222222</v>
      </c>
      <c r="D167" s="73" t="n">
        <v>0.840277777777778</v>
      </c>
      <c r="E167" s="71" t="s">
        <v>127</v>
      </c>
      <c r="F167" s="71" t="n">
        <v>3</v>
      </c>
      <c r="G167" s="71" t="n">
        <v>2100</v>
      </c>
      <c r="H167" s="71" t="n">
        <v>750</v>
      </c>
      <c r="I167" s="71" t="n">
        <v>-260</v>
      </c>
      <c r="J167" s="74"/>
      <c r="K167" s="75" t="n">
        <v>0.112</v>
      </c>
      <c r="L167" s="74"/>
      <c r="M167" s="71" t="n">
        <v>0.25</v>
      </c>
      <c r="N167" s="74"/>
      <c r="O167" s="76" t="n">
        <f aca="false">SUMIFS($N$3:$N167,$E$3:$E167,"LD2",$P$3:$P167,"Prod*")</f>
        <v>0.18927986</v>
      </c>
      <c r="P167" s="71" t="s">
        <v>155</v>
      </c>
      <c r="Q167" s="71" t="s">
        <v>113</v>
      </c>
      <c r="R167" s="71" t="s">
        <v>156</v>
      </c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1" t="s">
        <v>165</v>
      </c>
      <c r="AD167" s="71" t="s">
        <v>170</v>
      </c>
      <c r="AE167" s="71" t="n">
        <v>3525</v>
      </c>
      <c r="AF167" s="71" t="s">
        <v>157</v>
      </c>
      <c r="AG167" s="71" t="s">
        <v>158</v>
      </c>
    </row>
    <row r="168" customFormat="false" ht="15.75" hidden="false" customHeight="false" outlineLevel="0" collapsed="false">
      <c r="A168" s="71" t="n">
        <v>222</v>
      </c>
      <c r="B168" s="72" t="n">
        <v>45402</v>
      </c>
      <c r="C168" s="73" t="n">
        <v>0.843055555555556</v>
      </c>
      <c r="D168" s="73" t="n">
        <v>0.848611111111111</v>
      </c>
      <c r="E168" s="71" t="s">
        <v>127</v>
      </c>
      <c r="F168" s="71" t="n">
        <v>3</v>
      </c>
      <c r="G168" s="71" t="n">
        <v>2100</v>
      </c>
      <c r="H168" s="71" t="n">
        <v>750</v>
      </c>
      <c r="I168" s="71" t="n">
        <v>-260</v>
      </c>
      <c r="J168" s="74"/>
      <c r="K168" s="75" t="n">
        <v>0.102</v>
      </c>
      <c r="L168" s="74"/>
      <c r="M168" s="71" t="n">
        <v>0.25</v>
      </c>
      <c r="N168" s="74"/>
      <c r="O168" s="76" t="n">
        <f aca="false">SUMIFS($N$3:$N168,$E$3:$E168,"LD2",$P$3:$P168,"Prod*")</f>
        <v>0.18927986</v>
      </c>
      <c r="P168" s="71" t="s">
        <v>155</v>
      </c>
      <c r="Q168" s="71" t="s">
        <v>113</v>
      </c>
      <c r="R168" s="71" t="s">
        <v>156</v>
      </c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1" t="s">
        <v>165</v>
      </c>
      <c r="AD168" s="71" t="s">
        <v>171</v>
      </c>
      <c r="AE168" s="71" t="n">
        <v>3525</v>
      </c>
      <c r="AF168" s="71" t="s">
        <v>157</v>
      </c>
      <c r="AG168" s="71" t="s">
        <v>158</v>
      </c>
    </row>
    <row r="169" customFormat="false" ht="15.75" hidden="false" customHeight="false" outlineLevel="0" collapsed="false">
      <c r="A169" s="71" t="n">
        <v>223</v>
      </c>
      <c r="B169" s="72" t="n">
        <v>45402</v>
      </c>
      <c r="C169" s="73" t="n">
        <v>0.851388888888889</v>
      </c>
      <c r="D169" s="73" t="n">
        <v>0.856944444444444</v>
      </c>
      <c r="E169" s="71" t="s">
        <v>127</v>
      </c>
      <c r="F169" s="71" t="n">
        <v>3</v>
      </c>
      <c r="G169" s="71" t="n">
        <v>2100</v>
      </c>
      <c r="H169" s="71" t="n">
        <v>750</v>
      </c>
      <c r="I169" s="71" t="n">
        <v>-260</v>
      </c>
      <c r="J169" s="74"/>
      <c r="K169" s="75" t="n">
        <v>0.1</v>
      </c>
      <c r="L169" s="74"/>
      <c r="M169" s="71" t="n">
        <v>0.25</v>
      </c>
      <c r="N169" s="74"/>
      <c r="O169" s="76" t="n">
        <f aca="false">SUMIFS($N$3:$N169,$E$3:$E169,"LD2",$P$3:$P169,"Prod*")</f>
        <v>0.18927986</v>
      </c>
      <c r="P169" s="71" t="s">
        <v>155</v>
      </c>
      <c r="Q169" s="71" t="s">
        <v>113</v>
      </c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1" t="s">
        <v>172</v>
      </c>
      <c r="AD169" s="71" t="s">
        <v>173</v>
      </c>
      <c r="AE169" s="71" t="n">
        <v>3525</v>
      </c>
      <c r="AF169" s="71" t="s">
        <v>157</v>
      </c>
      <c r="AG169" s="71" t="s">
        <v>158</v>
      </c>
    </row>
    <row r="170" customFormat="false" ht="15.75" hidden="false" customHeight="false" outlineLevel="0" collapsed="false">
      <c r="A170" s="71" t="n">
        <v>224</v>
      </c>
      <c r="B170" s="72" t="n">
        <v>45402</v>
      </c>
      <c r="C170" s="73" t="n">
        <v>0.858333333333333</v>
      </c>
      <c r="D170" s="71" t="n">
        <v>2044</v>
      </c>
      <c r="E170" s="71" t="s">
        <v>127</v>
      </c>
      <c r="F170" s="71" t="n">
        <v>3</v>
      </c>
      <c r="G170" s="71" t="n">
        <v>2100</v>
      </c>
      <c r="H170" s="71" t="n">
        <v>750</v>
      </c>
      <c r="I170" s="71" t="n">
        <v>-260</v>
      </c>
      <c r="J170" s="74"/>
      <c r="K170" s="75" t="n">
        <v>0.1</v>
      </c>
      <c r="L170" s="74"/>
      <c r="M170" s="71" t="n">
        <v>0.25</v>
      </c>
      <c r="N170" s="74"/>
      <c r="O170" s="76" t="n">
        <f aca="false">SUMIFS($N$3:$N170,$E$3:$E170,"LD2",$P$3:$P170,"Prod*")</f>
        <v>0.18927986</v>
      </c>
      <c r="P170" s="71" t="s">
        <v>155</v>
      </c>
      <c r="Q170" s="71" t="s">
        <v>113</v>
      </c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1" t="s">
        <v>172</v>
      </c>
      <c r="AD170" s="71" t="s">
        <v>174</v>
      </c>
      <c r="AE170" s="71" t="n">
        <v>3525</v>
      </c>
      <c r="AF170" s="71" t="s">
        <v>157</v>
      </c>
      <c r="AG170" s="71" t="s">
        <v>158</v>
      </c>
    </row>
    <row r="171" customFormat="false" ht="15.75" hidden="false" customHeight="false" outlineLevel="0" collapsed="false">
      <c r="A171" s="71" t="n">
        <v>225</v>
      </c>
      <c r="B171" s="72" t="n">
        <v>45402</v>
      </c>
      <c r="C171" s="73" t="n">
        <v>0.865972222222222</v>
      </c>
      <c r="D171" s="73" t="n">
        <v>0.871527777777778</v>
      </c>
      <c r="E171" s="71" t="s">
        <v>127</v>
      </c>
      <c r="F171" s="71" t="n">
        <v>3</v>
      </c>
      <c r="G171" s="71" t="n">
        <v>2100</v>
      </c>
      <c r="H171" s="71" t="n">
        <v>750</v>
      </c>
      <c r="I171" s="71" t="n">
        <v>-260</v>
      </c>
      <c r="J171" s="74"/>
      <c r="K171" s="75" t="n">
        <v>0.1</v>
      </c>
      <c r="L171" s="74"/>
      <c r="M171" s="71" t="n">
        <v>0.25</v>
      </c>
      <c r="N171" s="74"/>
      <c r="O171" s="76" t="n">
        <f aca="false">SUMIFS($N$3:$N171,$E$3:$E171,"LD2",$P$3:$P171,"Prod*")</f>
        <v>0.18927986</v>
      </c>
      <c r="P171" s="71" t="s">
        <v>155</v>
      </c>
      <c r="Q171" s="71" t="s">
        <v>113</v>
      </c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1" t="s">
        <v>172</v>
      </c>
      <c r="AD171" s="71" t="s">
        <v>175</v>
      </c>
      <c r="AE171" s="71" t="n">
        <v>3525</v>
      </c>
      <c r="AF171" s="71" t="s">
        <v>157</v>
      </c>
      <c r="AG171" s="71" t="s">
        <v>158</v>
      </c>
    </row>
    <row r="172" customFormat="false" ht="15.75" hidden="false" customHeight="false" outlineLevel="0" collapsed="false">
      <c r="A172" s="71" t="n">
        <v>226</v>
      </c>
      <c r="B172" s="72" t="n">
        <v>45402</v>
      </c>
      <c r="C172" s="73" t="n">
        <v>0.874305555555556</v>
      </c>
      <c r="D172" s="73" t="n">
        <v>0.879166666666667</v>
      </c>
      <c r="E172" s="71" t="s">
        <v>127</v>
      </c>
      <c r="F172" s="71" t="n">
        <v>3</v>
      </c>
      <c r="G172" s="71" t="n">
        <v>2100</v>
      </c>
      <c r="H172" s="71" t="n">
        <v>750</v>
      </c>
      <c r="I172" s="71" t="n">
        <v>-260</v>
      </c>
      <c r="J172" s="74"/>
      <c r="K172" s="75" t="n">
        <v>0.1</v>
      </c>
      <c r="L172" s="74"/>
      <c r="M172" s="71" t="n">
        <v>0.25</v>
      </c>
      <c r="N172" s="74"/>
      <c r="O172" s="76" t="n">
        <f aca="false">SUMIFS($N$3:$N172,$E$3:$E172,"LD2",$P$3:$P172,"Prod*")</f>
        <v>0.18927986</v>
      </c>
      <c r="P172" s="74"/>
      <c r="Q172" s="71" t="s">
        <v>113</v>
      </c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1" t="s">
        <v>172</v>
      </c>
      <c r="AD172" s="71" t="s">
        <v>176</v>
      </c>
      <c r="AE172" s="71" t="n">
        <v>3525</v>
      </c>
      <c r="AF172" s="71" t="s">
        <v>157</v>
      </c>
      <c r="AG172" s="71" t="s">
        <v>158</v>
      </c>
    </row>
    <row r="173" customFormat="false" ht="15.75" hidden="false" customHeight="false" outlineLevel="0" collapsed="false">
      <c r="A173" s="71" t="n">
        <v>227</v>
      </c>
      <c r="B173" s="72" t="n">
        <v>45402</v>
      </c>
      <c r="C173" s="73" t="n">
        <v>0.881944444444444</v>
      </c>
      <c r="D173" s="73" t="n">
        <v>0.8875</v>
      </c>
      <c r="E173" s="71" t="s">
        <v>127</v>
      </c>
      <c r="F173" s="71" t="n">
        <v>3</v>
      </c>
      <c r="G173" s="71" t="n">
        <v>2100</v>
      </c>
      <c r="H173" s="71" t="n">
        <v>750</v>
      </c>
      <c r="I173" s="71" t="n">
        <v>-260</v>
      </c>
      <c r="J173" s="74"/>
      <c r="K173" s="75" t="n">
        <v>0.1</v>
      </c>
      <c r="L173" s="74"/>
      <c r="M173" s="71" t="n">
        <v>0.25</v>
      </c>
      <c r="N173" s="74"/>
      <c r="O173" s="76" t="n">
        <f aca="false">SUMIFS($N$3:$N173,$E$3:$E173,"LD2",$P$3:$P173,"Prod*")</f>
        <v>0.18927986</v>
      </c>
      <c r="P173" s="74"/>
      <c r="Q173" s="71" t="s">
        <v>113</v>
      </c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1" t="s">
        <v>172</v>
      </c>
      <c r="AD173" s="71" t="s">
        <v>177</v>
      </c>
      <c r="AE173" s="71" t="n">
        <v>3525</v>
      </c>
      <c r="AF173" s="71" t="s">
        <v>157</v>
      </c>
      <c r="AG173" s="71" t="s">
        <v>158</v>
      </c>
    </row>
    <row r="174" customFormat="false" ht="15.75" hidden="false" customHeight="false" outlineLevel="0" collapsed="false">
      <c r="A174" s="71" t="n">
        <v>228</v>
      </c>
      <c r="B174" s="72" t="n">
        <v>45402</v>
      </c>
      <c r="C174" s="73" t="n">
        <v>0.889583333333333</v>
      </c>
      <c r="D174" s="73" t="n">
        <v>0.895138888888889</v>
      </c>
      <c r="E174" s="71" t="s">
        <v>127</v>
      </c>
      <c r="F174" s="71" t="n">
        <v>3</v>
      </c>
      <c r="G174" s="71" t="n">
        <v>2100</v>
      </c>
      <c r="H174" s="71" t="n">
        <v>750</v>
      </c>
      <c r="I174" s="71" t="n">
        <v>-260</v>
      </c>
      <c r="J174" s="74"/>
      <c r="K174" s="75" t="n">
        <v>0.112</v>
      </c>
      <c r="L174" s="74"/>
      <c r="M174" s="71" t="n">
        <v>0.25</v>
      </c>
      <c r="N174" s="74"/>
      <c r="O174" s="76" t="n">
        <f aca="false">SUMIFS($N$3:$N174,$E$3:$E174,"LD2",$P$3:$P174,"Prod*")</f>
        <v>0.18927986</v>
      </c>
      <c r="P174" s="74"/>
      <c r="Q174" s="71" t="s">
        <v>113</v>
      </c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1" t="s">
        <v>178</v>
      </c>
      <c r="AD174" s="71" t="s">
        <v>179</v>
      </c>
      <c r="AE174" s="71" t="n">
        <v>3525</v>
      </c>
      <c r="AF174" s="71" t="s">
        <v>157</v>
      </c>
      <c r="AG174" s="71" t="s">
        <v>158</v>
      </c>
    </row>
    <row r="175" customFormat="false" ht="15.75" hidden="false" customHeight="false" outlineLevel="0" collapsed="false">
      <c r="A175" s="71" t="n">
        <v>229</v>
      </c>
      <c r="B175" s="72" t="n">
        <v>45402</v>
      </c>
      <c r="C175" s="73" t="n">
        <v>0.897916666666667</v>
      </c>
      <c r="D175" s="73" t="n">
        <v>0.902777777777778</v>
      </c>
      <c r="E175" s="71" t="s">
        <v>127</v>
      </c>
      <c r="F175" s="71" t="n">
        <v>3</v>
      </c>
      <c r="G175" s="71" t="n">
        <v>2100</v>
      </c>
      <c r="H175" s="71" t="n">
        <v>750</v>
      </c>
      <c r="I175" s="71" t="n">
        <v>-260</v>
      </c>
      <c r="J175" s="74"/>
      <c r="K175" s="75" t="n">
        <v>0.1</v>
      </c>
      <c r="L175" s="74"/>
      <c r="M175" s="71" t="n">
        <v>0.25</v>
      </c>
      <c r="N175" s="74"/>
      <c r="O175" s="76" t="n">
        <f aca="false">SUMIFS($N$3:$N175,$E$3:$E175,"LD2",$P$3:$P175,"Prod*")</f>
        <v>0.18927986</v>
      </c>
      <c r="P175" s="74"/>
      <c r="Q175" s="71" t="s">
        <v>113</v>
      </c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1" t="s">
        <v>178</v>
      </c>
      <c r="AD175" s="71" t="s">
        <v>180</v>
      </c>
      <c r="AE175" s="71" t="n">
        <v>3525</v>
      </c>
      <c r="AF175" s="71" t="s">
        <v>157</v>
      </c>
      <c r="AG175" s="71" t="s">
        <v>158</v>
      </c>
    </row>
    <row r="176" customFormat="false" ht="15.75" hidden="false" customHeight="false" outlineLevel="0" collapsed="false">
      <c r="A176" s="71" t="n">
        <v>230</v>
      </c>
      <c r="B176" s="72" t="n">
        <v>45402</v>
      </c>
      <c r="C176" s="73" t="n">
        <v>0.903472222222222</v>
      </c>
      <c r="D176" s="73" t="n">
        <v>0.908333333333333</v>
      </c>
      <c r="E176" s="71" t="s">
        <v>127</v>
      </c>
      <c r="F176" s="71" t="n">
        <v>3</v>
      </c>
      <c r="G176" s="71" t="n">
        <v>2100</v>
      </c>
      <c r="H176" s="71" t="n">
        <v>750</v>
      </c>
      <c r="I176" s="71" t="n">
        <v>-260</v>
      </c>
      <c r="J176" s="74"/>
      <c r="K176" s="75" t="n">
        <v>0.101</v>
      </c>
      <c r="L176" s="74"/>
      <c r="M176" s="71" t="n">
        <v>0.25</v>
      </c>
      <c r="N176" s="74"/>
      <c r="O176" s="76" t="n">
        <f aca="false">SUMIFS($N$3:$N176,$E$3:$E176,"LD2",$P$3:$P176,"Prod*")</f>
        <v>0.18927986</v>
      </c>
      <c r="P176" s="74"/>
      <c r="Q176" s="71" t="s">
        <v>113</v>
      </c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1" t="s">
        <v>178</v>
      </c>
      <c r="AD176" s="71" t="s">
        <v>181</v>
      </c>
      <c r="AE176" s="71" t="n">
        <v>3525</v>
      </c>
      <c r="AF176" s="71" t="s">
        <v>157</v>
      </c>
      <c r="AG176" s="71" t="s">
        <v>158</v>
      </c>
    </row>
    <row r="177" customFormat="false" ht="15.75" hidden="false" customHeight="false" outlineLevel="0" collapsed="false">
      <c r="A177" s="71" t="n">
        <v>231</v>
      </c>
      <c r="B177" s="72" t="n">
        <v>45402</v>
      </c>
      <c r="C177" s="73" t="n">
        <v>0.911111111111111</v>
      </c>
      <c r="D177" s="73" t="n">
        <v>0.911805555555556</v>
      </c>
      <c r="E177" s="71" t="s">
        <v>127</v>
      </c>
      <c r="F177" s="71" t="n">
        <v>3</v>
      </c>
      <c r="G177" s="71" t="n">
        <v>2100</v>
      </c>
      <c r="H177" s="71" t="n">
        <v>750</v>
      </c>
      <c r="I177" s="71" t="n">
        <v>-260</v>
      </c>
      <c r="J177" s="74"/>
      <c r="K177" s="75" t="s">
        <v>123</v>
      </c>
      <c r="L177" s="74"/>
      <c r="M177" s="74"/>
      <c r="N177" s="74"/>
      <c r="O177" s="76" t="n">
        <f aca="false">SUMIFS($N$3:$N177,$E$3:$E177,"LD2",$P$3:$P177,"Prod*")</f>
        <v>0.18927986</v>
      </c>
      <c r="P177" s="74"/>
      <c r="Q177" s="71" t="s">
        <v>113</v>
      </c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1" t="s">
        <v>178</v>
      </c>
      <c r="AD177" s="71" t="s">
        <v>182</v>
      </c>
      <c r="AE177" s="71" t="n">
        <v>3525</v>
      </c>
      <c r="AF177" s="71" t="s">
        <v>157</v>
      </c>
      <c r="AG177" s="71" t="s">
        <v>158</v>
      </c>
    </row>
    <row r="178" customFormat="false" ht="15.75" hidden="false" customHeight="false" outlineLevel="0" collapsed="false">
      <c r="A178" s="71" t="n">
        <v>232</v>
      </c>
      <c r="B178" s="72" t="n">
        <v>45402</v>
      </c>
      <c r="C178" s="73" t="n">
        <v>0.913888888888889</v>
      </c>
      <c r="D178" s="73" t="n">
        <v>0.920138888888889</v>
      </c>
      <c r="E178" s="71" t="s">
        <v>127</v>
      </c>
      <c r="F178" s="71" t="n">
        <v>3</v>
      </c>
      <c r="G178" s="71" t="n">
        <v>2100</v>
      </c>
      <c r="H178" s="71" t="n">
        <v>750</v>
      </c>
      <c r="I178" s="71" t="n">
        <v>-260</v>
      </c>
      <c r="J178" s="74"/>
      <c r="K178" s="75" t="n">
        <v>0.112</v>
      </c>
      <c r="L178" s="74"/>
      <c r="M178" s="71" t="n">
        <v>0.28</v>
      </c>
      <c r="N178" s="74"/>
      <c r="O178" s="76" t="n">
        <f aca="false">SUMIFS($N$3:$N178,$E$3:$E178,"LD2",$P$3:$P178,"Prod*")</f>
        <v>0.18927986</v>
      </c>
      <c r="P178" s="74"/>
      <c r="Q178" s="71" t="s">
        <v>113</v>
      </c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1" t="s">
        <v>178</v>
      </c>
      <c r="AD178" s="71" t="s">
        <v>182</v>
      </c>
      <c r="AE178" s="71" t="n">
        <v>3525</v>
      </c>
      <c r="AF178" s="71" t="s">
        <v>157</v>
      </c>
      <c r="AG178" s="71" t="s">
        <v>158</v>
      </c>
    </row>
    <row r="179" customFormat="false" ht="15.75" hidden="false" customHeight="false" outlineLevel="0" collapsed="false">
      <c r="A179" s="71" t="n">
        <v>233</v>
      </c>
      <c r="B179" s="72" t="n">
        <v>45402</v>
      </c>
      <c r="C179" s="73" t="n">
        <v>0.921527777777778</v>
      </c>
      <c r="D179" s="73" t="n">
        <v>0.926388888888889</v>
      </c>
      <c r="E179" s="71" t="s">
        <v>127</v>
      </c>
      <c r="F179" s="71" t="n">
        <v>3</v>
      </c>
      <c r="G179" s="71" t="n">
        <v>2100</v>
      </c>
      <c r="H179" s="71" t="n">
        <v>750</v>
      </c>
      <c r="I179" s="71" t="n">
        <v>-260</v>
      </c>
      <c r="J179" s="74"/>
      <c r="K179" s="75" t="n">
        <v>0.1</v>
      </c>
      <c r="L179" s="74"/>
      <c r="M179" s="71" t="n">
        <v>0.25</v>
      </c>
      <c r="N179" s="74"/>
      <c r="O179" s="76" t="n">
        <f aca="false">SUMIFS($N$3:$N179,$E$3:$E179,"LD2",$P$3:$P179,"Prod*")</f>
        <v>0.18927986</v>
      </c>
      <c r="P179" s="74"/>
      <c r="Q179" s="71" t="s">
        <v>113</v>
      </c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1" t="s">
        <v>178</v>
      </c>
      <c r="AD179" s="71" t="s">
        <v>183</v>
      </c>
      <c r="AE179" s="71" t="n">
        <v>3525</v>
      </c>
      <c r="AF179" s="71" t="s">
        <v>157</v>
      </c>
      <c r="AG179" s="71" t="s">
        <v>158</v>
      </c>
    </row>
    <row r="180" customFormat="false" ht="15.75" hidden="false" customHeight="false" outlineLevel="0" collapsed="false">
      <c r="A180" s="71" t="n">
        <v>234</v>
      </c>
      <c r="B180" s="72" t="n">
        <v>45402</v>
      </c>
      <c r="C180" s="73" t="n">
        <v>0.929166666666667</v>
      </c>
      <c r="D180" s="73" t="n">
        <v>0.929861111111111</v>
      </c>
      <c r="E180" s="71" t="s">
        <v>127</v>
      </c>
      <c r="F180" s="71" t="n">
        <v>3</v>
      </c>
      <c r="G180" s="71" t="n">
        <v>2100</v>
      </c>
      <c r="H180" s="71" t="n">
        <v>750</v>
      </c>
      <c r="I180" s="71" t="n">
        <v>-260</v>
      </c>
      <c r="J180" s="74"/>
      <c r="K180" s="75" t="s">
        <v>133</v>
      </c>
      <c r="L180" s="74"/>
      <c r="M180" s="74"/>
      <c r="N180" s="74"/>
      <c r="O180" s="76" t="n">
        <f aca="false">SUMIFS($N$3:$N180,$E$3:$E180,"LD2",$P$3:$P180,"Prod*")</f>
        <v>0.18927986</v>
      </c>
      <c r="P180" s="71" t="s">
        <v>46</v>
      </c>
      <c r="Q180" s="71" t="s">
        <v>113</v>
      </c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1" t="s">
        <v>178</v>
      </c>
      <c r="AD180" s="71" t="s">
        <v>184</v>
      </c>
      <c r="AE180" s="71" t="n">
        <v>3525</v>
      </c>
      <c r="AF180" s="71" t="s">
        <v>157</v>
      </c>
      <c r="AG180" s="71" t="s">
        <v>158</v>
      </c>
    </row>
    <row r="181" customFormat="false" ht="15.75" hidden="false" customHeight="false" outlineLevel="0" collapsed="false">
      <c r="A181" s="71" t="n">
        <v>235</v>
      </c>
      <c r="B181" s="72" t="n">
        <v>45402</v>
      </c>
      <c r="C181" s="73" t="n">
        <v>0.931944444444444</v>
      </c>
      <c r="D181" s="73" t="n">
        <v>0.932638888888889</v>
      </c>
      <c r="E181" s="71" t="s">
        <v>127</v>
      </c>
      <c r="F181" s="71" t="n">
        <v>3</v>
      </c>
      <c r="G181" s="71" t="n">
        <v>2100</v>
      </c>
      <c r="H181" s="71" t="n">
        <v>750</v>
      </c>
      <c r="I181" s="71" t="n">
        <v>-260</v>
      </c>
      <c r="J181" s="74"/>
      <c r="K181" s="75" t="s">
        <v>133</v>
      </c>
      <c r="L181" s="74"/>
      <c r="M181" s="74"/>
      <c r="N181" s="74"/>
      <c r="O181" s="76" t="n">
        <f aca="false">SUMIFS($N$3:$N181,$E$3:$E181,"LD2",$P$3:$P181,"Prod*")</f>
        <v>0.18927986</v>
      </c>
      <c r="P181" s="71" t="s">
        <v>46</v>
      </c>
      <c r="Q181" s="71" t="s">
        <v>113</v>
      </c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1" t="s">
        <v>178</v>
      </c>
      <c r="AD181" s="71" t="s">
        <v>184</v>
      </c>
      <c r="AE181" s="71" t="n">
        <v>3525</v>
      </c>
      <c r="AF181" s="71" t="s">
        <v>157</v>
      </c>
      <c r="AG181" s="71" t="s">
        <v>158</v>
      </c>
    </row>
    <row r="182" customFormat="false" ht="15.75" hidden="false" customHeight="false" outlineLevel="0" collapsed="false">
      <c r="A182" s="71" t="n">
        <v>236</v>
      </c>
      <c r="B182" s="72" t="n">
        <v>45402</v>
      </c>
      <c r="C182" s="73" t="n">
        <v>0.934722222222222</v>
      </c>
      <c r="D182" s="73" t="n">
        <v>0.939583333333333</v>
      </c>
      <c r="E182" s="71" t="s">
        <v>127</v>
      </c>
      <c r="F182" s="71" t="n">
        <v>3</v>
      </c>
      <c r="G182" s="71" t="n">
        <v>2100</v>
      </c>
      <c r="H182" s="71" t="n">
        <v>750</v>
      </c>
      <c r="I182" s="71" t="n">
        <v>-260</v>
      </c>
      <c r="J182" s="74"/>
      <c r="K182" s="75" t="n">
        <v>0.111</v>
      </c>
      <c r="L182" s="74"/>
      <c r="M182" s="71" t="n">
        <v>0.25</v>
      </c>
      <c r="N182" s="74"/>
      <c r="O182" s="76" t="n">
        <f aca="false">SUMIFS($N$3:$N182,$E$3:$E182,"LD2",$P$3:$P182,"Prod*")</f>
        <v>0.18927986</v>
      </c>
      <c r="P182" s="74"/>
      <c r="Q182" s="71" t="s">
        <v>113</v>
      </c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1" t="s">
        <v>178</v>
      </c>
      <c r="AD182" s="71" t="s">
        <v>184</v>
      </c>
      <c r="AE182" s="71" t="n">
        <v>3525</v>
      </c>
      <c r="AF182" s="71" t="s">
        <v>157</v>
      </c>
      <c r="AG182" s="71" t="s">
        <v>158</v>
      </c>
    </row>
    <row r="183" customFormat="false" ht="15.75" hidden="false" customHeight="false" outlineLevel="0" collapsed="false">
      <c r="A183" s="71" t="n">
        <v>237</v>
      </c>
      <c r="B183" s="72" t="n">
        <v>45402</v>
      </c>
      <c r="C183" s="73" t="n">
        <v>0.947916666666667</v>
      </c>
      <c r="D183" s="73" t="n">
        <v>0.953472222222222</v>
      </c>
      <c r="E183" s="71" t="s">
        <v>127</v>
      </c>
      <c r="F183" s="71" t="n">
        <v>3</v>
      </c>
      <c r="G183" s="71" t="n">
        <v>2100</v>
      </c>
      <c r="H183" s="71" t="n">
        <v>750</v>
      </c>
      <c r="I183" s="71" t="n">
        <v>-260</v>
      </c>
      <c r="J183" s="74"/>
      <c r="K183" s="75" t="n">
        <v>0.1</v>
      </c>
      <c r="L183" s="74"/>
      <c r="M183" s="71" t="n">
        <v>0.25</v>
      </c>
      <c r="N183" s="74"/>
      <c r="O183" s="76" t="n">
        <f aca="false">SUMIFS($N$3:$N183,$E$3:$E183,"LD2",$P$3:$P183,"Prod*")</f>
        <v>0.18927986</v>
      </c>
      <c r="P183" s="74"/>
      <c r="Q183" s="71" t="s">
        <v>113</v>
      </c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1" t="s">
        <v>178</v>
      </c>
      <c r="AD183" s="71" t="s">
        <v>185</v>
      </c>
      <c r="AE183" s="71" t="n">
        <v>3525</v>
      </c>
      <c r="AF183" s="71" t="s">
        <v>157</v>
      </c>
      <c r="AG183" s="71" t="s">
        <v>158</v>
      </c>
    </row>
    <row r="184" customFormat="false" ht="15.75" hidden="false" customHeight="false" outlineLevel="0" collapsed="false">
      <c r="A184" s="71" t="n">
        <v>238</v>
      </c>
      <c r="B184" s="72" t="n">
        <v>45402</v>
      </c>
      <c r="C184" s="73" t="n">
        <v>0.956944444444444</v>
      </c>
      <c r="D184" s="73" t="n">
        <v>0.968055555555556</v>
      </c>
      <c r="E184" s="71" t="s">
        <v>127</v>
      </c>
      <c r="F184" s="71" t="n">
        <v>3</v>
      </c>
      <c r="G184" s="71" t="n">
        <v>2100</v>
      </c>
      <c r="H184" s="71" t="n">
        <v>750</v>
      </c>
      <c r="I184" s="71" t="n">
        <v>-260</v>
      </c>
      <c r="J184" s="74"/>
      <c r="K184" s="75" t="n">
        <v>0.1</v>
      </c>
      <c r="L184" s="74"/>
      <c r="M184" s="71" t="n">
        <v>0.28</v>
      </c>
      <c r="N184" s="74"/>
      <c r="O184" s="76" t="n">
        <f aca="false">SUMIFS($N$3:$N184,$E$3:$E184,"LD2",$P$3:$P184,"Prod*")</f>
        <v>0.18927986</v>
      </c>
      <c r="P184" s="74"/>
      <c r="Q184" s="71" t="s">
        <v>113</v>
      </c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1" t="s">
        <v>186</v>
      </c>
      <c r="AD184" s="71" t="s">
        <v>187</v>
      </c>
      <c r="AE184" s="71" t="n">
        <v>3525</v>
      </c>
      <c r="AF184" s="71" t="s">
        <v>157</v>
      </c>
      <c r="AG184" s="71" t="s">
        <v>158</v>
      </c>
    </row>
    <row r="185" customFormat="false" ht="15.75" hidden="false" customHeight="false" outlineLevel="0" collapsed="false">
      <c r="A185" s="71" t="n">
        <v>239</v>
      </c>
      <c r="B185" s="72" t="n">
        <v>45402</v>
      </c>
      <c r="C185" s="73" t="n">
        <v>0.970833333333333</v>
      </c>
      <c r="D185" s="73" t="n">
        <v>0.975</v>
      </c>
      <c r="E185" s="71" t="s">
        <v>127</v>
      </c>
      <c r="F185" s="71" t="n">
        <v>3</v>
      </c>
      <c r="G185" s="71" t="n">
        <v>2100</v>
      </c>
      <c r="H185" s="71" t="n">
        <v>750</v>
      </c>
      <c r="I185" s="71" t="n">
        <v>-260</v>
      </c>
      <c r="J185" s="74"/>
      <c r="K185" s="75" t="n">
        <v>0.1</v>
      </c>
      <c r="L185" s="74"/>
      <c r="M185" s="71" t="n">
        <v>0.25</v>
      </c>
      <c r="N185" s="74"/>
      <c r="O185" s="76" t="n">
        <f aca="false">SUMIFS($N$3:$N185,$E$3:$E185,"LD2",$P$3:$P185,"Prod*")</f>
        <v>0.18927986</v>
      </c>
      <c r="P185" s="74"/>
      <c r="Q185" s="71" t="s">
        <v>113</v>
      </c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1" t="s">
        <v>186</v>
      </c>
      <c r="AD185" s="71" t="s">
        <v>188</v>
      </c>
      <c r="AE185" s="71" t="n">
        <v>3525</v>
      </c>
      <c r="AF185" s="71" t="s">
        <v>157</v>
      </c>
      <c r="AG185" s="71" t="s">
        <v>158</v>
      </c>
    </row>
    <row r="186" customFormat="false" ht="15.75" hidden="false" customHeight="false" outlineLevel="0" collapsed="false">
      <c r="A186" s="71" t="n">
        <v>240</v>
      </c>
      <c r="B186" s="72" t="n">
        <v>45402</v>
      </c>
      <c r="C186" s="73" t="n">
        <v>0.977777777777778</v>
      </c>
      <c r="D186" s="73" t="n">
        <v>0.983333333333333</v>
      </c>
      <c r="E186" s="71" t="s">
        <v>127</v>
      </c>
      <c r="F186" s="71" t="n">
        <v>3</v>
      </c>
      <c r="G186" s="71" t="n">
        <v>2100</v>
      </c>
      <c r="H186" s="71" t="n">
        <v>750</v>
      </c>
      <c r="I186" s="71" t="n">
        <v>-260</v>
      </c>
      <c r="J186" s="74"/>
      <c r="K186" s="75" t="n">
        <v>0.1</v>
      </c>
      <c r="L186" s="74"/>
      <c r="M186" s="71" t="n">
        <v>0.25</v>
      </c>
      <c r="N186" s="74"/>
      <c r="O186" s="76" t="n">
        <f aca="false">SUMIFS($N$3:$N186,$E$3:$E186,"LD2",$P$3:$P186,"Prod*")</f>
        <v>0.18927986</v>
      </c>
      <c r="P186" s="74"/>
      <c r="Q186" s="71" t="s">
        <v>113</v>
      </c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1" t="s">
        <v>186</v>
      </c>
      <c r="AD186" s="71" t="s">
        <v>189</v>
      </c>
      <c r="AE186" s="71" t="n">
        <v>3525</v>
      </c>
      <c r="AF186" s="71" t="s">
        <v>157</v>
      </c>
      <c r="AG186" s="71" t="s">
        <v>158</v>
      </c>
    </row>
    <row r="187" customFormat="false" ht="15.75" hidden="false" customHeight="false" outlineLevel="0" collapsed="false">
      <c r="A187" s="71" t="n">
        <v>241</v>
      </c>
      <c r="B187" s="72" t="n">
        <v>45402</v>
      </c>
      <c r="C187" s="73" t="n">
        <v>0.984722222222222</v>
      </c>
      <c r="D187" s="73" t="n">
        <v>0.990277777777778</v>
      </c>
      <c r="E187" s="71" t="s">
        <v>127</v>
      </c>
      <c r="F187" s="71" t="n">
        <v>3</v>
      </c>
      <c r="G187" s="71" t="n">
        <v>2100</v>
      </c>
      <c r="H187" s="71" t="n">
        <v>750</v>
      </c>
      <c r="I187" s="71" t="n">
        <v>-260</v>
      </c>
      <c r="J187" s="74"/>
      <c r="K187" s="75" t="n">
        <v>0.1</v>
      </c>
      <c r="L187" s="74"/>
      <c r="M187" s="71" t="n">
        <v>0.25</v>
      </c>
      <c r="N187" s="74"/>
      <c r="O187" s="76" t="n">
        <f aca="false">SUMIFS($N$3:$N187,$E$3:$E187,"LD2",$P$3:$P187,"Prod*")</f>
        <v>0.18927986</v>
      </c>
      <c r="P187" s="74"/>
      <c r="Q187" s="71" t="s">
        <v>113</v>
      </c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1" t="s">
        <v>186</v>
      </c>
      <c r="AD187" s="71" t="s">
        <v>190</v>
      </c>
      <c r="AE187" s="71" t="n">
        <v>3525</v>
      </c>
      <c r="AF187" s="71" t="s">
        <v>157</v>
      </c>
      <c r="AG187" s="71" t="s">
        <v>158</v>
      </c>
    </row>
    <row r="188" customFormat="false" ht="15.75" hidden="false" customHeight="false" outlineLevel="0" collapsed="false">
      <c r="A188" s="71" t="n">
        <v>242</v>
      </c>
      <c r="B188" s="72" t="n">
        <v>45402</v>
      </c>
      <c r="C188" s="73" t="n">
        <v>0.992361111111111</v>
      </c>
      <c r="D188" s="73" t="n">
        <v>0.997916666666667</v>
      </c>
      <c r="E188" s="71" t="s">
        <v>127</v>
      </c>
      <c r="F188" s="71" t="n">
        <v>3</v>
      </c>
      <c r="G188" s="71" t="n">
        <v>2100</v>
      </c>
      <c r="H188" s="71" t="n">
        <v>750</v>
      </c>
      <c r="I188" s="71" t="n">
        <v>-260</v>
      </c>
      <c r="J188" s="74"/>
      <c r="K188" s="75" t="n">
        <v>0.1</v>
      </c>
      <c r="L188" s="74"/>
      <c r="M188" s="71" t="n">
        <v>0.25</v>
      </c>
      <c r="N188" s="74"/>
      <c r="O188" s="76" t="n">
        <f aca="false">SUMIFS($N$3:$N188,$E$3:$E188,"LD2",$P$3:$P188,"Prod*")</f>
        <v>0.18927986</v>
      </c>
      <c r="P188" s="74"/>
      <c r="Q188" s="71" t="s">
        <v>113</v>
      </c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1" t="s">
        <v>186</v>
      </c>
      <c r="AD188" s="71" t="s">
        <v>191</v>
      </c>
      <c r="AE188" s="71" t="n">
        <v>3525</v>
      </c>
      <c r="AF188" s="71" t="s">
        <v>157</v>
      </c>
      <c r="AG188" s="71" t="s">
        <v>158</v>
      </c>
    </row>
    <row r="189" customFormat="false" ht="15.75" hidden="false" customHeight="false" outlineLevel="0" collapsed="false">
      <c r="A189" s="71" t="n">
        <v>243</v>
      </c>
      <c r="B189" s="72" t="n">
        <v>45402</v>
      </c>
      <c r="C189" s="73" t="n">
        <v>0.999305555555556</v>
      </c>
      <c r="D189" s="73" t="n">
        <v>0.00416666666666667</v>
      </c>
      <c r="E189" s="71" t="s">
        <v>127</v>
      </c>
      <c r="F189" s="71" t="n">
        <v>3</v>
      </c>
      <c r="G189" s="71" t="n">
        <v>2100</v>
      </c>
      <c r="H189" s="71" t="n">
        <v>750</v>
      </c>
      <c r="I189" s="71" t="n">
        <v>-260</v>
      </c>
      <c r="J189" s="74"/>
      <c r="K189" s="75" t="n">
        <v>0.1</v>
      </c>
      <c r="L189" s="74"/>
      <c r="M189" s="71" t="n">
        <v>0.27</v>
      </c>
      <c r="N189" s="74"/>
      <c r="O189" s="76" t="n">
        <f aca="false">SUMIFS($N$3:$N189,$E$3:$E189,"LD2",$P$3:$P189,"Prod*")</f>
        <v>0.18927986</v>
      </c>
      <c r="P189" s="74"/>
      <c r="Q189" s="71" t="s">
        <v>113</v>
      </c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1" t="s">
        <v>186</v>
      </c>
      <c r="AD189" s="71" t="s">
        <v>192</v>
      </c>
      <c r="AE189" s="71" t="n">
        <v>3525</v>
      </c>
      <c r="AF189" s="71" t="s">
        <v>157</v>
      </c>
      <c r="AG189" s="71" t="s">
        <v>158</v>
      </c>
    </row>
    <row r="190" customFormat="false" ht="15.75" hidden="false" customHeight="false" outlineLevel="0" collapsed="false">
      <c r="A190" s="10" t="n">
        <v>244</v>
      </c>
      <c r="B190" s="70" t="n">
        <v>45403</v>
      </c>
      <c r="C190" s="49" t="n">
        <v>0.0291666666666667</v>
      </c>
      <c r="D190" s="49" t="n">
        <v>0.0354166666666667</v>
      </c>
      <c r="E190" s="10" t="s">
        <v>107</v>
      </c>
      <c r="F190" s="10" t="n">
        <v>5</v>
      </c>
      <c r="G190" s="10" t="n">
        <v>2100</v>
      </c>
      <c r="H190" s="10" t="n">
        <v>750</v>
      </c>
      <c r="I190" s="10" t="n">
        <v>-315</v>
      </c>
      <c r="J190" s="10" t="s">
        <v>193</v>
      </c>
      <c r="K190" s="59" t="n">
        <v>0.346</v>
      </c>
      <c r="M190" s="10" t="n">
        <v>0.75</v>
      </c>
      <c r="N190" s="10" t="n">
        <v>0.00286389</v>
      </c>
      <c r="O190" s="42" t="n">
        <f aca="false">SUMIFS($N$3:$N190,$E$3:$E190,"LD2",$P$3:$P190,"Prod*")</f>
        <v>0.19214375</v>
      </c>
      <c r="P190" s="10" t="s">
        <v>150</v>
      </c>
      <c r="Q190" s="3" t="s">
        <v>113</v>
      </c>
      <c r="AC190" s="10" t="n">
        <v>0.0028</v>
      </c>
      <c r="AD190" s="10" t="s">
        <v>194</v>
      </c>
      <c r="AE190" s="10" t="n">
        <v>3525</v>
      </c>
      <c r="AF190" s="10" t="s">
        <v>157</v>
      </c>
      <c r="AG190" s="10" t="s">
        <v>158</v>
      </c>
    </row>
    <row r="191" customFormat="false" ht="15.75" hidden="false" customHeight="false" outlineLevel="0" collapsed="false">
      <c r="A191" s="10" t="n">
        <v>245</v>
      </c>
      <c r="B191" s="70" t="n">
        <v>45403</v>
      </c>
      <c r="C191" s="49" t="n">
        <v>0.0381944444444445</v>
      </c>
      <c r="D191" s="49" t="n">
        <v>0.0791666666666667</v>
      </c>
      <c r="E191" s="10" t="s">
        <v>107</v>
      </c>
      <c r="F191" s="10" t="n">
        <v>9</v>
      </c>
      <c r="G191" s="10" t="n">
        <v>2100</v>
      </c>
      <c r="H191" s="10" t="n">
        <v>750</v>
      </c>
      <c r="I191" s="10" t="n">
        <v>-315</v>
      </c>
      <c r="J191" s="10" t="s">
        <v>193</v>
      </c>
      <c r="K191" s="59" t="n">
        <v>7.66</v>
      </c>
      <c r="M191" s="10" t="n">
        <v>2.5</v>
      </c>
      <c r="N191" s="10" t="n">
        <v>0.0328423</v>
      </c>
      <c r="O191" s="42" t="n">
        <f aca="false">SUMIFS($N$3:$N191,$E$3:$E191,"LD2",$P$3:$P191,"Prod*")</f>
        <v>0.22498605</v>
      </c>
      <c r="P191" s="10" t="s">
        <v>150</v>
      </c>
      <c r="Q191" s="3" t="s">
        <v>113</v>
      </c>
      <c r="AC191" s="10" t="n">
        <v>0.032</v>
      </c>
      <c r="AD191" s="10" t="s">
        <v>194</v>
      </c>
      <c r="AE191" s="10" t="n">
        <v>3525</v>
      </c>
      <c r="AF191" s="10" t="s">
        <v>157</v>
      </c>
      <c r="AG191" s="10" t="s">
        <v>158</v>
      </c>
    </row>
    <row r="192" customFormat="false" ht="15.75" hidden="false" customHeight="false" outlineLevel="0" collapsed="false">
      <c r="A192" s="10" t="n">
        <v>246</v>
      </c>
      <c r="B192" s="70" t="n">
        <v>45403</v>
      </c>
      <c r="C192" s="49" t="n">
        <v>0.0805555555555556</v>
      </c>
      <c r="D192" s="49" t="n">
        <v>0.120138888888889</v>
      </c>
      <c r="E192" s="10" t="s">
        <v>107</v>
      </c>
      <c r="F192" s="10" t="n">
        <v>9</v>
      </c>
      <c r="G192" s="10" t="n">
        <v>2100</v>
      </c>
      <c r="H192" s="10" t="n">
        <v>750</v>
      </c>
      <c r="I192" s="10" t="n">
        <v>-315</v>
      </c>
      <c r="J192" s="10" t="s">
        <v>193</v>
      </c>
      <c r="K192" s="59" t="n">
        <v>6.66</v>
      </c>
      <c r="M192" s="10" t="n">
        <v>2.5</v>
      </c>
      <c r="N192" s="10" t="n">
        <v>0.0289597</v>
      </c>
      <c r="O192" s="42" t="n">
        <f aca="false">SUMIFS($N$3:$N192,$E$3:$E192,"LD2",$P$3:$P192,"Prod*")</f>
        <v>0.25394575</v>
      </c>
      <c r="P192" s="10" t="s">
        <v>150</v>
      </c>
      <c r="Q192" s="3" t="s">
        <v>113</v>
      </c>
      <c r="AC192" s="10" t="n">
        <v>0.028</v>
      </c>
      <c r="AD192" s="10" t="s">
        <v>194</v>
      </c>
      <c r="AE192" s="10" t="n">
        <v>3525</v>
      </c>
      <c r="AF192" s="10" t="s">
        <v>157</v>
      </c>
      <c r="AG192" s="10" t="s">
        <v>158</v>
      </c>
    </row>
    <row r="193" customFormat="false" ht="15.75" hidden="false" customHeight="false" outlineLevel="0" collapsed="false">
      <c r="A193" s="10" t="n">
        <v>247</v>
      </c>
      <c r="B193" s="70" t="n">
        <v>45403</v>
      </c>
      <c r="C193" s="49" t="n">
        <v>0.122222222222222</v>
      </c>
      <c r="D193" s="49" t="n">
        <v>0.160416666666667</v>
      </c>
      <c r="E193" s="10" t="s">
        <v>107</v>
      </c>
      <c r="F193" s="10" t="n">
        <v>9</v>
      </c>
      <c r="G193" s="10" t="n">
        <v>2100</v>
      </c>
      <c r="H193" s="10" t="n">
        <v>750</v>
      </c>
      <c r="I193" s="10" t="n">
        <v>-315</v>
      </c>
      <c r="J193" s="10" t="s">
        <v>193</v>
      </c>
      <c r="K193" s="59" t="n">
        <v>7.318</v>
      </c>
      <c r="M193" s="10" t="n">
        <v>2.5</v>
      </c>
      <c r="N193" s="10" t="n">
        <v>0.0313157</v>
      </c>
      <c r="O193" s="42" t="n">
        <f aca="false">SUMIFS($N$3:$N193,$E$3:$E193,"LD2",$P$3:$P193,"Prod*")</f>
        <v>0.28526145</v>
      </c>
      <c r="P193" s="10" t="s">
        <v>150</v>
      </c>
      <c r="Q193" s="3" t="s">
        <v>113</v>
      </c>
      <c r="AC193" s="10" t="n">
        <v>0.031</v>
      </c>
      <c r="AD193" s="10" t="s">
        <v>194</v>
      </c>
      <c r="AE193" s="10" t="n">
        <v>3525</v>
      </c>
      <c r="AF193" s="10" t="s">
        <v>157</v>
      </c>
      <c r="AG193" s="10" t="s">
        <v>158</v>
      </c>
    </row>
    <row r="194" customFormat="false" ht="15.75" hidden="false" customHeight="false" outlineLevel="0" collapsed="false">
      <c r="A194" s="10" t="n">
        <v>248</v>
      </c>
      <c r="B194" s="10" t="s">
        <v>133</v>
      </c>
      <c r="C194" s="49"/>
      <c r="D194" s="49"/>
      <c r="E194" s="24"/>
      <c r="F194" s="24"/>
      <c r="G194" s="24"/>
      <c r="H194" s="24"/>
      <c r="I194" s="24"/>
      <c r="J194" s="24"/>
      <c r="K194" s="59"/>
      <c r="L194" s="24"/>
      <c r="M194" s="24"/>
      <c r="N194" s="24"/>
      <c r="O194" s="42" t="n">
        <f aca="false">SUMIFS($N$3:$N194,$E$3:$E194,"LD2",$P$3:$P194,"Prod*")</f>
        <v>0.28526145</v>
      </c>
      <c r="P194" s="10" t="s">
        <v>46</v>
      </c>
      <c r="Q194" s="3" t="s">
        <v>113</v>
      </c>
      <c r="R194" s="24"/>
      <c r="S194" s="24"/>
      <c r="T194" s="24"/>
      <c r="U194" s="24"/>
    </row>
    <row r="195" customFormat="false" ht="15.75" hidden="false" customHeight="false" outlineLevel="0" collapsed="false">
      <c r="A195" s="10" t="n">
        <v>249</v>
      </c>
      <c r="B195" s="70" t="n">
        <v>45403</v>
      </c>
      <c r="C195" s="49" t="n">
        <v>0.16875</v>
      </c>
      <c r="D195" s="49" t="n">
        <v>0.19375</v>
      </c>
      <c r="E195" s="10" t="s">
        <v>107</v>
      </c>
      <c r="F195" s="10" t="n">
        <v>9</v>
      </c>
      <c r="G195" s="10" t="n">
        <v>2100</v>
      </c>
      <c r="H195" s="10" t="n">
        <v>750</v>
      </c>
      <c r="I195" s="10" t="n">
        <v>-315</v>
      </c>
      <c r="J195" s="10" t="s">
        <v>193</v>
      </c>
      <c r="K195" s="59" t="n">
        <v>4.022</v>
      </c>
      <c r="M195" s="10" t="n">
        <v>2.5</v>
      </c>
      <c r="N195" s="10" t="n">
        <v>0.0173159</v>
      </c>
      <c r="O195" s="42" t="n">
        <f aca="false">SUMIFS($N$3:$N195,$E$3:$E195,"LD2",$P$3:$P195,"Prod*")</f>
        <v>0.30257735</v>
      </c>
      <c r="P195" s="10" t="s">
        <v>150</v>
      </c>
      <c r="Q195" s="3" t="s">
        <v>113</v>
      </c>
      <c r="AC195" s="10" t="n">
        <v>0.017</v>
      </c>
      <c r="AD195" s="10" t="s">
        <v>194</v>
      </c>
      <c r="AE195" s="10" t="n">
        <v>3525</v>
      </c>
      <c r="AF195" s="10" t="s">
        <v>157</v>
      </c>
      <c r="AG195" s="10" t="s">
        <v>158</v>
      </c>
    </row>
    <row r="196" customFormat="false" ht="15.75" hidden="false" customHeight="false" outlineLevel="0" collapsed="false">
      <c r="A196" s="10" t="n">
        <v>250</v>
      </c>
      <c r="B196" s="70" t="n">
        <v>45403</v>
      </c>
      <c r="C196" s="49" t="n">
        <v>0.211111111111111</v>
      </c>
      <c r="D196" s="49" t="n">
        <v>0.25</v>
      </c>
      <c r="E196" s="10" t="s">
        <v>107</v>
      </c>
      <c r="F196" s="10" t="n">
        <v>9</v>
      </c>
      <c r="G196" s="10" t="n">
        <v>2100</v>
      </c>
      <c r="H196" s="10" t="n">
        <v>750</v>
      </c>
      <c r="I196" s="10" t="n">
        <v>-315</v>
      </c>
      <c r="J196" s="10" t="s">
        <v>193</v>
      </c>
      <c r="K196" s="59" t="n">
        <v>7.16</v>
      </c>
      <c r="M196" s="10" t="n">
        <v>2.5</v>
      </c>
      <c r="N196" s="10" t="n">
        <v>0.0310562</v>
      </c>
      <c r="O196" s="42" t="n">
        <f aca="false">SUMIFS($N$3:$N196,$E$3:$E196,"LD2",$P$3:$P196,"Prod*")</f>
        <v>0.33363355</v>
      </c>
      <c r="P196" s="10" t="s">
        <v>150</v>
      </c>
      <c r="Q196" s="3" t="s">
        <v>113</v>
      </c>
      <c r="AC196" s="10" t="n">
        <v>0.031</v>
      </c>
      <c r="AD196" s="10" t="s">
        <v>194</v>
      </c>
      <c r="AE196" s="10" t="n">
        <v>3525</v>
      </c>
      <c r="AF196" s="10" t="s">
        <v>157</v>
      </c>
      <c r="AG196" s="10" t="s">
        <v>158</v>
      </c>
    </row>
    <row r="197" customFormat="false" ht="15.75" hidden="false" customHeight="false" outlineLevel="0" collapsed="false">
      <c r="A197" s="10" t="n">
        <v>251</v>
      </c>
      <c r="B197" s="70" t="n">
        <v>45403</v>
      </c>
      <c r="C197" s="49" t="n">
        <v>0.252083333333333</v>
      </c>
      <c r="D197" s="49" t="n">
        <v>0.286111111111111</v>
      </c>
      <c r="E197" s="10" t="s">
        <v>107</v>
      </c>
      <c r="F197" s="10" t="n">
        <v>9</v>
      </c>
      <c r="G197" s="10" t="n">
        <v>2100</v>
      </c>
      <c r="H197" s="10" t="n">
        <v>750</v>
      </c>
      <c r="I197" s="10" t="n">
        <v>-315</v>
      </c>
      <c r="J197" s="10" t="s">
        <v>193</v>
      </c>
      <c r="K197" s="59" t="n">
        <v>6.014</v>
      </c>
      <c r="M197" s="10" t="n">
        <v>2.5</v>
      </c>
      <c r="N197" s="10" t="n">
        <v>0.0257973</v>
      </c>
      <c r="O197" s="42" t="n">
        <f aca="false">SUMIFS($N$3:$N197,$E$3:$E197,"LD2",$P$3:$P197,"Prod*")</f>
        <v>0.35943085</v>
      </c>
      <c r="P197" s="10" t="s">
        <v>150</v>
      </c>
      <c r="Q197" s="3" t="s">
        <v>113</v>
      </c>
      <c r="AC197" s="10" t="n">
        <v>0.025</v>
      </c>
      <c r="AD197" s="10" t="s">
        <v>194</v>
      </c>
      <c r="AE197" s="10" t="n">
        <v>3525</v>
      </c>
      <c r="AF197" s="10" t="s">
        <v>157</v>
      </c>
      <c r="AG197" s="10" t="s">
        <v>158</v>
      </c>
    </row>
    <row r="198" customFormat="false" ht="15.75" hidden="false" customHeight="false" outlineLevel="0" collapsed="false">
      <c r="A198" s="10" t="n">
        <v>252</v>
      </c>
      <c r="B198" s="70" t="n">
        <v>45403</v>
      </c>
      <c r="C198" s="49" t="n">
        <v>0.2875</v>
      </c>
      <c r="D198" s="49" t="n">
        <v>0.321527777777778</v>
      </c>
      <c r="E198" s="10" t="s">
        <v>107</v>
      </c>
      <c r="F198" s="10" t="n">
        <v>9</v>
      </c>
      <c r="G198" s="10" t="n">
        <v>2100</v>
      </c>
      <c r="H198" s="10" t="n">
        <v>750</v>
      </c>
      <c r="I198" s="10" t="n">
        <v>-315</v>
      </c>
      <c r="J198" s="10" t="s">
        <v>193</v>
      </c>
      <c r="K198" s="59" t="n">
        <v>6.616</v>
      </c>
      <c r="M198" s="10" t="n">
        <v>2.5</v>
      </c>
      <c r="N198" s="10" t="n">
        <v>0.0281626</v>
      </c>
      <c r="O198" s="42" t="n">
        <f aca="false">SUMIFS($N$3:$N198,$E$3:$E198,"LD2",$P$3:$P198,"Prod*")</f>
        <v>0.38759345</v>
      </c>
      <c r="P198" s="10" t="s">
        <v>150</v>
      </c>
      <c r="Q198" s="3" t="s">
        <v>113</v>
      </c>
      <c r="AC198" s="10" t="n">
        <v>0.028</v>
      </c>
      <c r="AD198" s="10" t="s">
        <v>194</v>
      </c>
      <c r="AE198" s="10" t="n">
        <v>3525</v>
      </c>
      <c r="AF198" s="10" t="s">
        <v>157</v>
      </c>
      <c r="AG198" s="10" t="s">
        <v>158</v>
      </c>
    </row>
    <row r="199" customFormat="false" ht="15.75" hidden="false" customHeight="false" outlineLevel="0" collapsed="false">
      <c r="A199" s="10" t="n">
        <v>253</v>
      </c>
      <c r="B199" s="70" t="n">
        <v>45403</v>
      </c>
      <c r="C199" s="49" t="n">
        <v>0.322916666666667</v>
      </c>
      <c r="D199" s="49" t="n">
        <v>0.365277777777778</v>
      </c>
      <c r="E199" s="10" t="s">
        <v>107</v>
      </c>
      <c r="F199" s="10" t="n">
        <v>9</v>
      </c>
      <c r="G199" s="10" t="n">
        <v>2100</v>
      </c>
      <c r="H199" s="10" t="n">
        <v>750</v>
      </c>
      <c r="I199" s="10" t="n">
        <v>-315</v>
      </c>
      <c r="J199" s="10" t="s">
        <v>193</v>
      </c>
      <c r="K199" s="59" t="n">
        <v>8.395061</v>
      </c>
      <c r="M199" s="10" t="n">
        <v>2.5</v>
      </c>
      <c r="N199" s="10" t="n">
        <v>0.035687</v>
      </c>
      <c r="O199" s="42" t="n">
        <f aca="false">SUMIFS($N$3:$N199,$E$3:$E199,"LD2",$P$3:$P199,"Prod*")</f>
        <v>0.42328045</v>
      </c>
      <c r="P199" s="10" t="s">
        <v>150</v>
      </c>
      <c r="Q199" s="3" t="s">
        <v>113</v>
      </c>
      <c r="AC199" s="10" t="n">
        <v>0.035</v>
      </c>
      <c r="AD199" s="10" t="s">
        <v>194</v>
      </c>
      <c r="AE199" s="10" t="n">
        <v>3525</v>
      </c>
      <c r="AF199" s="10" t="s">
        <v>157</v>
      </c>
      <c r="AG199" s="10" t="s">
        <v>158</v>
      </c>
    </row>
    <row r="200" customFormat="false" ht="15.75" hidden="false" customHeight="false" outlineLevel="0" collapsed="false">
      <c r="A200" s="10" t="n">
        <v>254</v>
      </c>
      <c r="B200" s="70" t="n">
        <v>45403</v>
      </c>
      <c r="C200" s="49" t="n">
        <v>0.365972222222222</v>
      </c>
      <c r="D200" s="49" t="n">
        <v>0.408333333333333</v>
      </c>
      <c r="E200" s="10" t="s">
        <v>107</v>
      </c>
      <c r="F200" s="10" t="n">
        <v>9</v>
      </c>
      <c r="G200" s="10" t="n">
        <v>2100</v>
      </c>
      <c r="H200" s="10" t="n">
        <v>750</v>
      </c>
      <c r="I200" s="10" t="n">
        <v>-315</v>
      </c>
      <c r="J200" s="10" t="s">
        <v>108</v>
      </c>
      <c r="K200" s="59" t="n">
        <v>8.459305</v>
      </c>
      <c r="M200" s="10" t="n">
        <v>2.5</v>
      </c>
      <c r="N200" s="10" t="n">
        <v>0.0354186</v>
      </c>
      <c r="O200" s="42" t="n">
        <f aca="false">SUMIFS($N$3:$N200,$E$3:$E200,"LD2",$P$3:$P200,"Prod*")</f>
        <v>0.45869905</v>
      </c>
      <c r="P200" s="10" t="s">
        <v>150</v>
      </c>
      <c r="Q200" s="3" t="s">
        <v>113</v>
      </c>
      <c r="AC200" s="10" t="n">
        <v>0.0354</v>
      </c>
      <c r="AD200" s="10" t="s">
        <v>194</v>
      </c>
      <c r="AE200" s="10" t="n">
        <v>3525</v>
      </c>
      <c r="AF200" s="10" t="s">
        <v>157</v>
      </c>
      <c r="AG200" s="10" t="s">
        <v>158</v>
      </c>
    </row>
    <row r="201" customFormat="false" ht="15.75" hidden="false" customHeight="false" outlineLevel="0" collapsed="false">
      <c r="A201" s="10" t="n">
        <v>255</v>
      </c>
      <c r="B201" s="10" t="s">
        <v>133</v>
      </c>
      <c r="C201" s="10"/>
      <c r="D201" s="49"/>
      <c r="E201" s="24"/>
      <c r="F201" s="10"/>
      <c r="G201" s="10"/>
      <c r="H201" s="10"/>
      <c r="I201" s="10"/>
      <c r="J201" s="24"/>
      <c r="K201" s="59"/>
      <c r="L201" s="24"/>
      <c r="M201" s="24"/>
      <c r="N201" s="24"/>
      <c r="O201" s="42" t="n">
        <f aca="false">SUMIFS($N$3:$N201,$E$3:$E201,"LD2",$P$3:$P201,"Prod*")</f>
        <v>0.45869905</v>
      </c>
      <c r="P201" s="10" t="s">
        <v>46</v>
      </c>
      <c r="Q201" s="3" t="s">
        <v>113</v>
      </c>
      <c r="R201" s="24"/>
      <c r="S201" s="24"/>
      <c r="T201" s="24"/>
      <c r="U201" s="24"/>
      <c r="AD201" s="10"/>
      <c r="AE201" s="10"/>
      <c r="AF201" s="10"/>
    </row>
    <row r="202" customFormat="false" ht="15.75" hidden="false" customHeight="false" outlineLevel="0" collapsed="false">
      <c r="A202" s="10" t="n">
        <v>256</v>
      </c>
      <c r="B202" s="70" t="n">
        <v>45403</v>
      </c>
      <c r="C202" s="49" t="n">
        <v>0.4125</v>
      </c>
      <c r="D202" s="49" t="n">
        <v>0.421527777777778</v>
      </c>
      <c r="E202" s="10" t="s">
        <v>107</v>
      </c>
      <c r="F202" s="10" t="n">
        <v>9</v>
      </c>
      <c r="G202" s="10" t="n">
        <v>2100</v>
      </c>
      <c r="H202" s="10" t="n">
        <v>750</v>
      </c>
      <c r="I202" s="10" t="n">
        <v>-315</v>
      </c>
      <c r="J202" s="10" t="s">
        <v>108</v>
      </c>
      <c r="K202" s="59" t="n">
        <v>0.4</v>
      </c>
      <c r="M202" s="10" t="n">
        <v>2.5</v>
      </c>
      <c r="N202" s="10" t="n">
        <v>0.00459084</v>
      </c>
      <c r="O202" s="42" t="n">
        <f aca="false">SUMIFS($N$3:$N202,$E$3:$E202,"LD2",$P$3:$P202,"Prod*")</f>
        <v>0.46328989</v>
      </c>
      <c r="P202" s="10" t="s">
        <v>150</v>
      </c>
      <c r="Q202" s="3" t="s">
        <v>113</v>
      </c>
      <c r="AC202" s="10" t="n">
        <v>0.0045</v>
      </c>
      <c r="AD202" s="10" t="s">
        <v>194</v>
      </c>
      <c r="AE202" s="10" t="n">
        <v>3525</v>
      </c>
      <c r="AF202" s="10" t="s">
        <v>157</v>
      </c>
      <c r="AG202" s="10" t="s">
        <v>158</v>
      </c>
    </row>
    <row r="203" customFormat="false" ht="15.75" hidden="false" customHeight="false" outlineLevel="0" collapsed="false">
      <c r="A203" s="10" t="n">
        <v>257</v>
      </c>
      <c r="B203" s="10" t="s">
        <v>133</v>
      </c>
      <c r="C203" s="49"/>
      <c r="D203" s="49"/>
      <c r="E203" s="10"/>
      <c r="F203" s="10"/>
      <c r="G203" s="10"/>
      <c r="H203" s="10"/>
      <c r="I203" s="10"/>
      <c r="J203" s="24"/>
      <c r="K203" s="59"/>
      <c r="L203" s="24"/>
      <c r="M203" s="24"/>
      <c r="N203" s="24"/>
      <c r="O203" s="42" t="n">
        <f aca="false">SUMIFS($N$3:$N203,$E$3:$E203,"LD2",$P$3:$P203,"Prod*")</f>
        <v>0.46328989</v>
      </c>
      <c r="P203" s="10" t="s">
        <v>46</v>
      </c>
      <c r="Q203" s="3" t="s">
        <v>113</v>
      </c>
      <c r="R203" s="24"/>
      <c r="S203" s="24"/>
      <c r="T203" s="24"/>
      <c r="U203" s="24"/>
      <c r="AD203" s="10"/>
      <c r="AE203" s="10"/>
      <c r="AF203" s="10"/>
    </row>
    <row r="204" customFormat="false" ht="15.75" hidden="false" customHeight="false" outlineLevel="0" collapsed="false">
      <c r="A204" s="10" t="n">
        <v>258</v>
      </c>
      <c r="B204" s="10" t="s">
        <v>133</v>
      </c>
      <c r="C204" s="49"/>
      <c r="D204" s="49"/>
      <c r="E204" s="10"/>
      <c r="F204" s="10"/>
      <c r="G204" s="10"/>
      <c r="H204" s="10"/>
      <c r="I204" s="10"/>
      <c r="J204" s="24"/>
      <c r="K204" s="59"/>
      <c r="L204" s="24"/>
      <c r="M204" s="24"/>
      <c r="N204" s="24"/>
      <c r="O204" s="42" t="n">
        <f aca="false">SUMIFS($N$3:$N204,$E$3:$E204,"LD2",$P$3:$P204,"Prod*")</f>
        <v>0.46328989</v>
      </c>
      <c r="P204" s="10" t="s">
        <v>46</v>
      </c>
      <c r="Q204" s="3" t="s">
        <v>113</v>
      </c>
      <c r="R204" s="24"/>
      <c r="S204" s="24"/>
      <c r="T204" s="24"/>
      <c r="U204" s="24"/>
      <c r="AD204" s="10"/>
      <c r="AE204" s="10"/>
      <c r="AF204" s="10"/>
    </row>
    <row r="205" customFormat="false" ht="15.75" hidden="false" customHeight="false" outlineLevel="0" collapsed="false">
      <c r="A205" s="10" t="n">
        <v>259</v>
      </c>
      <c r="B205" s="10" t="s">
        <v>133</v>
      </c>
      <c r="C205" s="49"/>
      <c r="D205" s="49"/>
      <c r="E205" s="10"/>
      <c r="F205" s="10"/>
      <c r="G205" s="10"/>
      <c r="H205" s="10"/>
      <c r="I205" s="10"/>
      <c r="J205" s="24"/>
      <c r="K205" s="59"/>
      <c r="L205" s="24"/>
      <c r="M205" s="24"/>
      <c r="N205" s="24"/>
      <c r="O205" s="42" t="n">
        <f aca="false">SUMIFS($N$3:$N205,$E$3:$E205,"LD2",$P$3:$P205,"Prod*")</f>
        <v>0.46328989</v>
      </c>
      <c r="P205" s="10" t="s">
        <v>46</v>
      </c>
      <c r="Q205" s="3" t="s">
        <v>113</v>
      </c>
      <c r="R205" s="24"/>
      <c r="S205" s="24"/>
      <c r="T205" s="24"/>
      <c r="U205" s="24"/>
      <c r="AD205" s="10"/>
      <c r="AE205" s="10"/>
      <c r="AF205" s="10"/>
    </row>
    <row r="206" customFormat="false" ht="15.75" hidden="false" customHeight="false" outlineLevel="0" collapsed="false">
      <c r="A206" s="10" t="n">
        <v>260</v>
      </c>
      <c r="B206" s="10" t="s">
        <v>133</v>
      </c>
      <c r="C206" s="49"/>
      <c r="D206" s="49"/>
      <c r="E206" s="10"/>
      <c r="F206" s="10"/>
      <c r="G206" s="10"/>
      <c r="H206" s="10"/>
      <c r="I206" s="10"/>
      <c r="J206" s="24"/>
      <c r="K206" s="59"/>
      <c r="L206" s="24"/>
      <c r="M206" s="24"/>
      <c r="N206" s="24"/>
      <c r="O206" s="42" t="n">
        <f aca="false">SUMIFS($N$3:$N206,$E$3:$E206,"LD2",$P$3:$P206,"Prod*")</f>
        <v>0.46328989</v>
      </c>
      <c r="P206" s="10" t="s">
        <v>46</v>
      </c>
      <c r="Q206" s="3" t="s">
        <v>113</v>
      </c>
      <c r="R206" s="24"/>
      <c r="S206" s="24"/>
      <c r="T206" s="24"/>
      <c r="U206" s="24"/>
      <c r="AD206" s="10"/>
      <c r="AE206" s="10"/>
      <c r="AF206" s="10"/>
    </row>
    <row r="207" customFormat="false" ht="15.75" hidden="false" customHeight="false" outlineLevel="0" collapsed="false">
      <c r="A207" s="10" t="n">
        <v>261</v>
      </c>
      <c r="B207" s="70" t="n">
        <v>45403</v>
      </c>
      <c r="C207" s="49" t="n">
        <v>0.443055555555556</v>
      </c>
      <c r="D207" s="49" t="n">
        <v>0.454166666666667</v>
      </c>
      <c r="E207" s="10" t="s">
        <v>107</v>
      </c>
      <c r="F207" s="10" t="n">
        <v>9</v>
      </c>
      <c r="G207" s="10" t="n">
        <v>2100</v>
      </c>
      <c r="H207" s="10" t="n">
        <v>750</v>
      </c>
      <c r="I207" s="10" t="n">
        <v>-315</v>
      </c>
      <c r="J207" s="10" t="s">
        <v>108</v>
      </c>
      <c r="K207" s="59" t="n">
        <v>2.008026</v>
      </c>
      <c r="M207" s="10" t="n">
        <v>2.5</v>
      </c>
      <c r="N207" s="10" t="n">
        <v>0.00843047</v>
      </c>
      <c r="O207" s="42" t="n">
        <f aca="false">SUMIFS($N$3:$N207,$E$3:$E207,"LD2",$P$3:$P207,"Prod*")</f>
        <v>0.47172036</v>
      </c>
      <c r="P207" s="10" t="s">
        <v>150</v>
      </c>
      <c r="Q207" s="3" t="s">
        <v>113</v>
      </c>
      <c r="AC207" s="10" t="n">
        <v>0.00843</v>
      </c>
      <c r="AD207" s="10" t="s">
        <v>194</v>
      </c>
      <c r="AE207" s="10" t="n">
        <v>3525</v>
      </c>
      <c r="AF207" s="10" t="s">
        <v>157</v>
      </c>
      <c r="AG207" s="10" t="s">
        <v>158</v>
      </c>
    </row>
    <row r="208" customFormat="false" ht="15.75" hidden="false" customHeight="false" outlineLevel="0" collapsed="false">
      <c r="A208" s="10" t="n">
        <v>262</v>
      </c>
      <c r="B208" s="70" t="n">
        <v>45403</v>
      </c>
      <c r="C208" s="49" t="n">
        <v>0.45625</v>
      </c>
      <c r="D208" s="49" t="n">
        <v>0.461805555555556</v>
      </c>
      <c r="E208" s="10" t="s">
        <v>107</v>
      </c>
      <c r="F208" s="10" t="n">
        <v>9</v>
      </c>
      <c r="G208" s="10" t="n">
        <v>2100</v>
      </c>
      <c r="H208" s="10" t="n">
        <v>750</v>
      </c>
      <c r="I208" s="10" t="n">
        <v>-368</v>
      </c>
      <c r="J208" s="10" t="s">
        <v>108</v>
      </c>
      <c r="K208" s="59" t="n">
        <v>0.450191</v>
      </c>
      <c r="M208" s="10" t="n">
        <v>1</v>
      </c>
      <c r="N208" s="10" t="n">
        <v>0.00483721</v>
      </c>
      <c r="O208" s="42" t="n">
        <f aca="false">SUMIFS($N$3:$N208,$E$3:$E208,"LD2",$P$3:$P208,"Prod*")</f>
        <v>0.47655757</v>
      </c>
      <c r="P208" s="10" t="s">
        <v>150</v>
      </c>
      <c r="Q208" s="3" t="s">
        <v>113</v>
      </c>
      <c r="AC208" s="10" t="n">
        <v>0.00483</v>
      </c>
      <c r="AD208" s="10" t="s">
        <v>194</v>
      </c>
      <c r="AE208" s="10" t="n">
        <v>3525</v>
      </c>
      <c r="AF208" s="10" t="s">
        <v>157</v>
      </c>
      <c r="AG208" s="10" t="s">
        <v>158</v>
      </c>
    </row>
    <row r="209" customFormat="false" ht="15.75" hidden="false" customHeight="false" outlineLevel="0" collapsed="false">
      <c r="A209" s="10" t="n">
        <v>263</v>
      </c>
      <c r="B209" s="70" t="n">
        <v>45403</v>
      </c>
      <c r="C209" s="49" t="n">
        <v>0.469444444444444</v>
      </c>
      <c r="D209" s="49" t="n">
        <v>0.469444444444444</v>
      </c>
      <c r="E209" s="10" t="s">
        <v>107</v>
      </c>
      <c r="F209" s="10" t="n">
        <v>9</v>
      </c>
      <c r="G209" s="10" t="n">
        <v>2100</v>
      </c>
      <c r="H209" s="10" t="n">
        <v>750</v>
      </c>
      <c r="I209" s="10" t="n">
        <v>-368</v>
      </c>
      <c r="J209" s="10" t="s">
        <v>108</v>
      </c>
      <c r="K209" s="59" t="n">
        <v>0.092103</v>
      </c>
      <c r="M209" s="10" t="n">
        <v>1</v>
      </c>
      <c r="N209" s="10" t="n">
        <v>0.00110764</v>
      </c>
      <c r="O209" s="42" t="n">
        <f aca="false">SUMIFS($N$3:$N209,$E$3:$E209,"LD2",$P$3:$P209,"Prod*")</f>
        <v>0.47766521</v>
      </c>
      <c r="P209" s="10" t="s">
        <v>150</v>
      </c>
      <c r="Q209" s="3" t="s">
        <v>113</v>
      </c>
      <c r="AC209" s="10" t="n">
        <v>0.0011</v>
      </c>
      <c r="AD209" s="10" t="s">
        <v>194</v>
      </c>
      <c r="AE209" s="10" t="n">
        <v>3525</v>
      </c>
      <c r="AF209" s="10" t="s">
        <v>157</v>
      </c>
      <c r="AG209" s="10" t="s">
        <v>158</v>
      </c>
    </row>
    <row r="210" customFormat="false" ht="15.75" hidden="false" customHeight="false" outlineLevel="0" collapsed="false">
      <c r="A210" s="10" t="n">
        <v>264</v>
      </c>
      <c r="B210" s="70" t="n">
        <v>45403</v>
      </c>
      <c r="C210" s="49" t="n">
        <v>0.472916666666667</v>
      </c>
      <c r="D210" s="49" t="n">
        <v>0.482638888888889</v>
      </c>
      <c r="E210" s="10" t="s">
        <v>107</v>
      </c>
      <c r="F210" s="10" t="n">
        <v>9</v>
      </c>
      <c r="G210" s="10" t="n">
        <v>2100</v>
      </c>
      <c r="H210" s="10" t="n">
        <v>750</v>
      </c>
      <c r="I210" s="10" t="n">
        <v>-368</v>
      </c>
      <c r="J210" s="10" t="s">
        <v>108</v>
      </c>
      <c r="K210" s="59" t="n">
        <v>0.772354</v>
      </c>
      <c r="M210" s="10" t="n">
        <v>1</v>
      </c>
      <c r="N210" s="10" t="n">
        <v>0.00787874</v>
      </c>
      <c r="O210" s="42" t="n">
        <f aca="false">SUMIFS($N$3:$N210,$E$3:$E210,"LD2",$P$3:$P210,"Prod*")</f>
        <v>0.48554395</v>
      </c>
      <c r="P210" s="10" t="s">
        <v>150</v>
      </c>
      <c r="Q210" s="3" t="s">
        <v>113</v>
      </c>
      <c r="AC210" s="10" t="n">
        <v>0.00787</v>
      </c>
      <c r="AD210" s="10" t="s">
        <v>194</v>
      </c>
      <c r="AE210" s="10" t="n">
        <v>3525</v>
      </c>
      <c r="AF210" s="10" t="s">
        <v>157</v>
      </c>
      <c r="AG210" s="10" t="s">
        <v>158</v>
      </c>
    </row>
    <row r="211" customFormat="false" ht="15.75" hidden="false" customHeight="false" outlineLevel="0" collapsed="false">
      <c r="A211" s="10" t="n">
        <v>265</v>
      </c>
      <c r="B211" s="10" t="s">
        <v>133</v>
      </c>
      <c r="C211" s="49"/>
      <c r="D211" s="24"/>
      <c r="E211" s="10"/>
      <c r="F211" s="10"/>
      <c r="G211" s="10"/>
      <c r="H211" s="10"/>
      <c r="I211" s="10"/>
      <c r="J211" s="24"/>
      <c r="K211" s="50"/>
      <c r="L211" s="24"/>
      <c r="M211" s="24"/>
      <c r="N211" s="24"/>
      <c r="O211" s="42" t="n">
        <f aca="false">SUMIFS($N$3:$N211,$E$3:$E211,"LD2",$P$3:$P211,"Prod*")</f>
        <v>0.48554395</v>
      </c>
      <c r="P211" s="10" t="s">
        <v>46</v>
      </c>
      <c r="Q211" s="3" t="s">
        <v>113</v>
      </c>
      <c r="R211" s="24"/>
      <c r="S211" s="24"/>
      <c r="T211" s="24"/>
      <c r="U211" s="24"/>
      <c r="AD211" s="10"/>
      <c r="AE211" s="10"/>
      <c r="AF211" s="10"/>
      <c r="AG211" s="10"/>
    </row>
    <row r="212" customFormat="false" ht="15.75" hidden="false" customHeight="false" outlineLevel="0" collapsed="false">
      <c r="A212" s="10" t="n">
        <v>266</v>
      </c>
      <c r="B212" s="70" t="n">
        <v>45403</v>
      </c>
      <c r="C212" s="49" t="n">
        <v>0.488888888888889</v>
      </c>
      <c r="D212" s="49" t="n">
        <v>0.497916666666667</v>
      </c>
      <c r="E212" s="10" t="s">
        <v>107</v>
      </c>
      <c r="F212" s="10" t="n">
        <v>9</v>
      </c>
      <c r="G212" s="10" t="n">
        <v>2100</v>
      </c>
      <c r="H212" s="10" t="n">
        <v>750</v>
      </c>
      <c r="I212" s="10" t="n">
        <v>-368</v>
      </c>
      <c r="J212" s="10" t="s">
        <v>108</v>
      </c>
      <c r="K212" s="59" t="n">
        <v>0.799524</v>
      </c>
      <c r="M212" s="10" t="n">
        <v>1</v>
      </c>
      <c r="N212" s="10" t="n">
        <v>0.00790855</v>
      </c>
      <c r="O212" s="42" t="n">
        <f aca="false">SUMIFS($N$3:$N212,$E$3:$E212,"LD2",$P$3:$P212,"Prod*")</f>
        <v>0.4934525</v>
      </c>
      <c r="P212" s="10" t="s">
        <v>150</v>
      </c>
      <c r="Q212" s="3" t="s">
        <v>113</v>
      </c>
      <c r="AC212" s="10" t="n">
        <v>0.0079</v>
      </c>
      <c r="AD212" s="10" t="s">
        <v>194</v>
      </c>
      <c r="AE212" s="10" t="n">
        <v>3525</v>
      </c>
      <c r="AF212" s="10" t="s">
        <v>157</v>
      </c>
      <c r="AG212" s="10" t="s">
        <v>158</v>
      </c>
    </row>
    <row r="213" customFormat="false" ht="15.75" hidden="false" customHeight="false" outlineLevel="0" collapsed="false">
      <c r="A213" s="77" t="n">
        <v>267</v>
      </c>
      <c r="B213" s="78" t="n">
        <v>45403</v>
      </c>
      <c r="C213" s="79" t="n">
        <v>0.509722222222222</v>
      </c>
      <c r="D213" s="79" t="n">
        <v>0.515277777777778</v>
      </c>
      <c r="E213" s="77" t="s">
        <v>127</v>
      </c>
      <c r="F213" s="77" t="n">
        <v>3</v>
      </c>
      <c r="G213" s="77" t="n">
        <v>2100</v>
      </c>
      <c r="H213" s="77" t="n">
        <v>750</v>
      </c>
      <c r="I213" s="77" t="n">
        <v>-260</v>
      </c>
      <c r="J213" s="77" t="s">
        <v>108</v>
      </c>
      <c r="K213" s="80" t="n">
        <v>0.10364</v>
      </c>
      <c r="L213" s="81"/>
      <c r="M213" s="77" t="n">
        <v>0.25</v>
      </c>
      <c r="N213" s="81"/>
      <c r="O213" s="82" t="n">
        <f aca="false">SUMIFS($N$3:$N213,$E$3:$E213,"LD2",$P$3:$P213,"Prod*")</f>
        <v>0.4934525</v>
      </c>
      <c r="P213" s="77" t="s">
        <v>195</v>
      </c>
      <c r="Q213" s="77" t="s">
        <v>113</v>
      </c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77" t="n">
        <v>0.00152</v>
      </c>
      <c r="AD213" s="77" t="s">
        <v>194</v>
      </c>
      <c r="AE213" s="77" t="n">
        <v>3550</v>
      </c>
      <c r="AF213" s="77" t="s">
        <v>157</v>
      </c>
      <c r="AG213" s="77" t="s">
        <v>158</v>
      </c>
    </row>
    <row r="214" customFormat="false" ht="15.75" hidden="false" customHeight="false" outlineLevel="0" collapsed="false">
      <c r="A214" s="77" t="n">
        <v>268</v>
      </c>
      <c r="B214" s="78" t="n">
        <v>45403</v>
      </c>
      <c r="C214" s="79" t="n">
        <v>0.521527777777778</v>
      </c>
      <c r="D214" s="79" t="n">
        <v>0.526388888888889</v>
      </c>
      <c r="E214" s="77" t="s">
        <v>127</v>
      </c>
      <c r="F214" s="77" t="n">
        <v>3</v>
      </c>
      <c r="G214" s="77" t="n">
        <v>2100</v>
      </c>
      <c r="H214" s="77" t="n">
        <v>750</v>
      </c>
      <c r="I214" s="77" t="n">
        <v>-260</v>
      </c>
      <c r="J214" s="77" t="s">
        <v>108</v>
      </c>
      <c r="K214" s="80" t="n">
        <v>0.101227</v>
      </c>
      <c r="L214" s="81"/>
      <c r="M214" s="77" t="n">
        <v>0.25</v>
      </c>
      <c r="N214" s="81"/>
      <c r="O214" s="82" t="n">
        <f aca="false">SUMIFS($N$3:$N214,$E$3:$E214,"LD2",$P$3:$P214,"Prod*")</f>
        <v>0.4934525</v>
      </c>
      <c r="P214" s="77" t="s">
        <v>195</v>
      </c>
      <c r="Q214" s="77" t="s">
        <v>113</v>
      </c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77" t="n">
        <v>0.00144</v>
      </c>
      <c r="AD214" s="77" t="s">
        <v>194</v>
      </c>
      <c r="AE214" s="77" t="n">
        <v>3575</v>
      </c>
      <c r="AF214" s="77" t="s">
        <v>157</v>
      </c>
      <c r="AG214" s="77" t="s">
        <v>158</v>
      </c>
    </row>
    <row r="215" customFormat="false" ht="15.75" hidden="false" customHeight="false" outlineLevel="0" collapsed="false">
      <c r="A215" s="77" t="n">
        <v>269</v>
      </c>
      <c r="B215" s="78" t="n">
        <v>45403</v>
      </c>
      <c r="C215" s="79" t="n">
        <v>0.534027777777778</v>
      </c>
      <c r="D215" s="79" t="n">
        <v>0.539583333333333</v>
      </c>
      <c r="E215" s="77" t="s">
        <v>127</v>
      </c>
      <c r="F215" s="77" t="n">
        <v>3</v>
      </c>
      <c r="G215" s="77" t="n">
        <v>2100</v>
      </c>
      <c r="H215" s="77" t="n">
        <v>750</v>
      </c>
      <c r="I215" s="77" t="n">
        <v>-260</v>
      </c>
      <c r="J215" s="77" t="s">
        <v>108</v>
      </c>
      <c r="K215" s="80" t="n">
        <v>0.109903</v>
      </c>
      <c r="L215" s="81"/>
      <c r="M215" s="77" t="n">
        <v>0.25</v>
      </c>
      <c r="N215" s="81"/>
      <c r="O215" s="82" t="n">
        <f aca="false">SUMIFS($N$3:$N215,$E$3:$E215,"LD2",$P$3:$P215,"Prod*")</f>
        <v>0.4934525</v>
      </c>
      <c r="P215" s="77" t="s">
        <v>195</v>
      </c>
      <c r="Q215" s="77" t="s">
        <v>113</v>
      </c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77" t="n">
        <v>0.00157</v>
      </c>
      <c r="AD215" s="77" t="s">
        <v>194</v>
      </c>
      <c r="AE215" s="77" t="n">
        <v>3600</v>
      </c>
      <c r="AF215" s="77" t="s">
        <v>157</v>
      </c>
      <c r="AG215" s="77" t="s">
        <v>158</v>
      </c>
    </row>
    <row r="216" customFormat="false" ht="15.75" hidden="false" customHeight="false" outlineLevel="0" collapsed="false">
      <c r="A216" s="77" t="n">
        <v>270</v>
      </c>
      <c r="B216" s="78" t="n">
        <v>45403</v>
      </c>
      <c r="C216" s="79" t="n">
        <v>0.549305555555556</v>
      </c>
      <c r="D216" s="79" t="n">
        <v>0.561111111111111</v>
      </c>
      <c r="E216" s="77" t="s">
        <v>127</v>
      </c>
      <c r="F216" s="77" t="n">
        <v>3</v>
      </c>
      <c r="G216" s="77" t="n">
        <v>2100</v>
      </c>
      <c r="H216" s="77" t="n">
        <v>750</v>
      </c>
      <c r="I216" s="77" t="n">
        <v>-260</v>
      </c>
      <c r="J216" s="77" t="s">
        <v>108</v>
      </c>
      <c r="K216" s="80" t="n">
        <v>0.224353</v>
      </c>
      <c r="L216" s="81"/>
      <c r="M216" s="77" t="n">
        <v>0.25</v>
      </c>
      <c r="N216" s="81"/>
      <c r="O216" s="82" t="n">
        <f aca="false">SUMIFS($N$3:$N216,$E$3:$E216,"LD2",$P$3:$P216,"Prod*")</f>
        <v>0.4934525</v>
      </c>
      <c r="P216" s="77" t="s">
        <v>195</v>
      </c>
      <c r="Q216" s="77" t="s">
        <v>113</v>
      </c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77" t="n">
        <v>0.0032</v>
      </c>
      <c r="AD216" s="77" t="s">
        <v>194</v>
      </c>
      <c r="AE216" s="77" t="n">
        <v>3625</v>
      </c>
      <c r="AF216" s="77" t="s">
        <v>157</v>
      </c>
      <c r="AG216" s="77" t="s">
        <v>158</v>
      </c>
    </row>
    <row r="217" customFormat="false" ht="15.75" hidden="false" customHeight="false" outlineLevel="0" collapsed="false">
      <c r="A217" s="77" t="n">
        <v>271</v>
      </c>
      <c r="B217" s="78" t="n">
        <v>45403</v>
      </c>
      <c r="C217" s="79" t="n">
        <v>0.564583333333333</v>
      </c>
      <c r="D217" s="79" t="n">
        <v>0.594444444444444</v>
      </c>
      <c r="E217" s="77" t="s">
        <v>127</v>
      </c>
      <c r="F217" s="77" t="n">
        <v>8</v>
      </c>
      <c r="G217" s="77" t="n">
        <v>2100</v>
      </c>
      <c r="H217" s="77" t="n">
        <v>750</v>
      </c>
      <c r="I217" s="77" t="n">
        <v>-368</v>
      </c>
      <c r="J217" s="77" t="s">
        <v>108</v>
      </c>
      <c r="K217" s="80" t="n">
        <v>0.579921</v>
      </c>
      <c r="L217" s="81"/>
      <c r="M217" s="77" t="n">
        <v>0.25</v>
      </c>
      <c r="N217" s="81"/>
      <c r="O217" s="82" t="n">
        <f aca="false">SUMIFS($N$3:$N217,$E$3:$E217,"LD2",$P$3:$P217,"Prod*")</f>
        <v>0.4934525</v>
      </c>
      <c r="P217" s="77" t="s">
        <v>195</v>
      </c>
      <c r="Q217" s="77" t="s">
        <v>113</v>
      </c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77" t="n">
        <v>0.02274</v>
      </c>
      <c r="AD217" s="77" t="s">
        <v>194</v>
      </c>
      <c r="AE217" s="77" t="n">
        <v>3625</v>
      </c>
      <c r="AF217" s="77" t="s">
        <v>157</v>
      </c>
      <c r="AG217" s="77" t="s">
        <v>158</v>
      </c>
    </row>
    <row r="218" customFormat="false" ht="15.75" hidden="false" customHeight="false" outlineLevel="0" collapsed="false">
      <c r="A218" s="77" t="n">
        <v>272</v>
      </c>
      <c r="B218" s="78" t="n">
        <v>45403</v>
      </c>
      <c r="C218" s="79" t="n">
        <v>0.602083333333333</v>
      </c>
      <c r="D218" s="79" t="n">
        <v>0.633333333333333</v>
      </c>
      <c r="E218" s="77" t="s">
        <v>127</v>
      </c>
      <c r="F218" s="77" t="n">
        <v>8</v>
      </c>
      <c r="G218" s="77" t="n">
        <v>2100</v>
      </c>
      <c r="H218" s="77" t="n">
        <v>750</v>
      </c>
      <c r="I218" s="77" t="n">
        <v>-368</v>
      </c>
      <c r="J218" s="77" t="s">
        <v>108</v>
      </c>
      <c r="K218" s="80" t="n">
        <v>0.631545</v>
      </c>
      <c r="L218" s="81"/>
      <c r="M218" s="77" t="n">
        <v>0.25</v>
      </c>
      <c r="N218" s="81"/>
      <c r="O218" s="82" t="n">
        <f aca="false">SUMIFS($N$3:$N218,$E$3:$E218,"LD2",$P$3:$P218,"Prod*")</f>
        <v>0.4934525</v>
      </c>
      <c r="P218" s="77" t="s">
        <v>195</v>
      </c>
      <c r="Q218" s="77" t="s">
        <v>113</v>
      </c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77" t="n">
        <v>0.0245</v>
      </c>
      <c r="AD218" s="77" t="s">
        <v>194</v>
      </c>
      <c r="AE218" s="77" t="n">
        <v>3650</v>
      </c>
      <c r="AF218" s="77" t="s">
        <v>157</v>
      </c>
      <c r="AG218" s="77" t="s">
        <v>158</v>
      </c>
    </row>
    <row r="219" customFormat="false" ht="15.75" hidden="false" customHeight="false" outlineLevel="0" collapsed="false">
      <c r="A219" s="77" t="n">
        <v>273</v>
      </c>
      <c r="B219" s="78" t="n">
        <v>45403</v>
      </c>
      <c r="C219" s="79" t="n">
        <v>0.643055555555556</v>
      </c>
      <c r="D219" s="79" t="n">
        <v>0.65</v>
      </c>
      <c r="E219" s="77" t="s">
        <v>127</v>
      </c>
      <c r="F219" s="77" t="n">
        <v>8</v>
      </c>
      <c r="G219" s="77" t="n">
        <v>2100</v>
      </c>
      <c r="H219" s="77" t="n">
        <v>750</v>
      </c>
      <c r="I219" s="77" t="n">
        <v>-368</v>
      </c>
      <c r="J219" s="77" t="s">
        <v>108</v>
      </c>
      <c r="K219" s="80" t="n">
        <v>0.11009</v>
      </c>
      <c r="L219" s="81"/>
      <c r="M219" s="77" t="n">
        <v>0.25</v>
      </c>
      <c r="N219" s="81"/>
      <c r="O219" s="82" t="n">
        <f aca="false">SUMIFS($N$3:$N219,$E$3:$E219,"LD2",$P$3:$P219,"Prod*")</f>
        <v>0.4934525</v>
      </c>
      <c r="P219" s="77" t="s">
        <v>195</v>
      </c>
      <c r="Q219" s="77" t="s">
        <v>113</v>
      </c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77" t="n">
        <v>0.00441</v>
      </c>
      <c r="AD219" s="77" t="s">
        <v>194</v>
      </c>
      <c r="AE219" s="77" t="n">
        <v>3675</v>
      </c>
      <c r="AF219" s="77" t="s">
        <v>157</v>
      </c>
      <c r="AG219" s="77" t="s">
        <v>158</v>
      </c>
    </row>
    <row r="220" customFormat="false" ht="15.75" hidden="false" customHeight="false" outlineLevel="0" collapsed="false">
      <c r="A220" s="77" t="n">
        <v>274</v>
      </c>
      <c r="B220" s="77" t="s">
        <v>133</v>
      </c>
      <c r="C220" s="81"/>
      <c r="D220" s="81"/>
      <c r="E220" s="77"/>
      <c r="F220" s="77"/>
      <c r="G220" s="77"/>
      <c r="H220" s="77"/>
      <c r="I220" s="77"/>
      <c r="J220" s="81"/>
      <c r="K220" s="83"/>
      <c r="L220" s="81"/>
      <c r="M220" s="81"/>
      <c r="N220" s="81"/>
      <c r="O220" s="82" t="n">
        <f aca="false">SUMIFS($N$3:$N220,$E$3:$E220,"LD2",$P$3:$P220,"Prod*")</f>
        <v>0.4934525</v>
      </c>
      <c r="P220" s="77" t="s">
        <v>46</v>
      </c>
      <c r="Q220" s="77" t="s">
        <v>113</v>
      </c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77"/>
      <c r="AE220" s="77"/>
      <c r="AF220" s="77"/>
      <c r="AG220" s="77"/>
    </row>
    <row r="221" customFormat="false" ht="15.75" hidden="false" customHeight="false" outlineLevel="0" collapsed="false">
      <c r="A221" s="77" t="n">
        <v>275</v>
      </c>
      <c r="B221" s="78" t="n">
        <v>45403</v>
      </c>
      <c r="C221" s="79" t="n">
        <v>0.654861111111111</v>
      </c>
      <c r="D221" s="79" t="n">
        <v>0.664583333333333</v>
      </c>
      <c r="E221" s="77" t="s">
        <v>127</v>
      </c>
      <c r="F221" s="77" t="n">
        <v>8</v>
      </c>
      <c r="G221" s="77" t="n">
        <v>2100</v>
      </c>
      <c r="H221" s="77" t="n">
        <v>750</v>
      </c>
      <c r="I221" s="77" t="n">
        <v>-368</v>
      </c>
      <c r="J221" s="77" t="s">
        <v>108</v>
      </c>
      <c r="K221" s="80" t="n">
        <v>0.191167</v>
      </c>
      <c r="L221" s="81"/>
      <c r="M221" s="77" t="n">
        <v>0.25</v>
      </c>
      <c r="N221" s="81"/>
      <c r="O221" s="82" t="n">
        <f aca="false">SUMIFS($N$3:$N221,$E$3:$E221,"LD2",$P$3:$P221,"Prod*")</f>
        <v>0.4934525</v>
      </c>
      <c r="P221" s="77" t="s">
        <v>195</v>
      </c>
      <c r="Q221" s="77" t="s">
        <v>113</v>
      </c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77" t="n">
        <v>0.00762</v>
      </c>
      <c r="AD221" s="77" t="s">
        <v>194</v>
      </c>
      <c r="AE221" s="77" t="n">
        <v>3675</v>
      </c>
      <c r="AF221" s="77" t="s">
        <v>157</v>
      </c>
      <c r="AG221" s="77" t="s">
        <v>158</v>
      </c>
    </row>
    <row r="222" customFormat="false" ht="15.75" hidden="false" customHeight="false" outlineLevel="0" collapsed="false">
      <c r="A222" s="77" t="n">
        <v>276</v>
      </c>
      <c r="B222" s="77" t="s">
        <v>133</v>
      </c>
      <c r="C222" s="81"/>
      <c r="D222" s="81"/>
      <c r="E222" s="81"/>
      <c r="F222" s="81"/>
      <c r="G222" s="81"/>
      <c r="H222" s="81"/>
      <c r="I222" s="81"/>
      <c r="J222" s="81"/>
      <c r="K222" s="83"/>
      <c r="L222" s="81"/>
      <c r="M222" s="81"/>
      <c r="N222" s="81"/>
      <c r="O222" s="82" t="n">
        <f aca="false">SUMIFS($N$3:$N222,$E$3:$E222,"LD2",$P$3:$P222,"Prod*")</f>
        <v>0.4934525</v>
      </c>
      <c r="P222" s="77" t="s">
        <v>46</v>
      </c>
      <c r="Q222" s="77" t="s">
        <v>113</v>
      </c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</row>
    <row r="223" customFormat="false" ht="15.75" hidden="false" customHeight="false" outlineLevel="0" collapsed="false">
      <c r="A223" s="77" t="n">
        <v>277</v>
      </c>
      <c r="B223" s="77" t="s">
        <v>133</v>
      </c>
      <c r="C223" s="81"/>
      <c r="D223" s="81"/>
      <c r="E223" s="81"/>
      <c r="F223" s="81"/>
      <c r="G223" s="81"/>
      <c r="H223" s="81"/>
      <c r="I223" s="81"/>
      <c r="J223" s="81"/>
      <c r="K223" s="83"/>
      <c r="L223" s="81"/>
      <c r="M223" s="81"/>
      <c r="N223" s="81"/>
      <c r="O223" s="82" t="n">
        <f aca="false">SUMIFS($N$3:$N223,$E$3:$E223,"LD2",$P$3:$P223,"Prod*")</f>
        <v>0.4934525</v>
      </c>
      <c r="P223" s="77" t="s">
        <v>46</v>
      </c>
      <c r="Q223" s="77" t="s">
        <v>113</v>
      </c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</row>
    <row r="224" customFormat="false" ht="15.75" hidden="false" customHeight="false" outlineLevel="0" collapsed="false">
      <c r="A224" s="77" t="n">
        <v>278</v>
      </c>
      <c r="B224" s="77" t="s">
        <v>133</v>
      </c>
      <c r="C224" s="81"/>
      <c r="D224" s="81"/>
      <c r="E224" s="81"/>
      <c r="F224" s="81"/>
      <c r="G224" s="81"/>
      <c r="H224" s="81"/>
      <c r="I224" s="81"/>
      <c r="J224" s="81"/>
      <c r="K224" s="83"/>
      <c r="L224" s="81"/>
      <c r="M224" s="81"/>
      <c r="N224" s="81"/>
      <c r="O224" s="82" t="n">
        <f aca="false">SUMIFS($N$3:$N224,$E$3:$E224,"LD2",$P$3:$P224,"Prod*")</f>
        <v>0.4934525</v>
      </c>
      <c r="P224" s="77" t="s">
        <v>46</v>
      </c>
      <c r="Q224" s="77" t="s">
        <v>113</v>
      </c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</row>
    <row r="225" customFormat="false" ht="15.75" hidden="false" customHeight="false" outlineLevel="0" collapsed="false">
      <c r="A225" s="77" t="n">
        <v>279</v>
      </c>
      <c r="B225" s="78" t="n">
        <v>45403</v>
      </c>
      <c r="C225" s="79" t="n">
        <v>0.679861111111111</v>
      </c>
      <c r="D225" s="79" t="n">
        <v>0.686805555555556</v>
      </c>
      <c r="E225" s="77" t="s">
        <v>127</v>
      </c>
      <c r="F225" s="77" t="n">
        <v>8</v>
      </c>
      <c r="G225" s="77" t="n">
        <v>2100</v>
      </c>
      <c r="H225" s="77" t="n">
        <v>750</v>
      </c>
      <c r="I225" s="77" t="n">
        <v>-368</v>
      </c>
      <c r="J225" s="77" t="s">
        <v>108</v>
      </c>
      <c r="K225" s="80" t="n">
        <v>0.14</v>
      </c>
      <c r="L225" s="81"/>
      <c r="M225" s="81"/>
      <c r="N225" s="81"/>
      <c r="O225" s="82" t="n">
        <f aca="false">SUMIFS($N$3:$N225,$E$3:$E225,"LD2",$P$3:$P225,"Prod*")</f>
        <v>0.4934525</v>
      </c>
      <c r="P225" s="77" t="s">
        <v>196</v>
      </c>
      <c r="Q225" s="77" t="s">
        <v>113</v>
      </c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77" t="n">
        <v>0.00551</v>
      </c>
      <c r="AD225" s="77" t="s">
        <v>194</v>
      </c>
      <c r="AE225" s="81"/>
      <c r="AF225" s="77" t="s">
        <v>157</v>
      </c>
      <c r="AG225" s="77" t="s">
        <v>158</v>
      </c>
    </row>
    <row r="226" customFormat="false" ht="15.75" hidden="false" customHeight="false" outlineLevel="0" collapsed="false">
      <c r="A226" s="77" t="n">
        <v>280</v>
      </c>
      <c r="B226" s="78" t="n">
        <v>45403</v>
      </c>
      <c r="C226" s="79" t="n">
        <v>0.706944444444444</v>
      </c>
      <c r="D226" s="79" t="n">
        <v>0.747222222222222</v>
      </c>
      <c r="E226" s="77" t="s">
        <v>197</v>
      </c>
      <c r="F226" s="77" t="n">
        <v>0</v>
      </c>
      <c r="G226" s="77" t="n">
        <v>2100</v>
      </c>
      <c r="H226" s="77" t="n">
        <v>750</v>
      </c>
      <c r="I226" s="77" t="n">
        <v>-368</v>
      </c>
      <c r="J226" s="77" t="s">
        <v>108</v>
      </c>
      <c r="K226" s="83"/>
      <c r="L226" s="81"/>
      <c r="M226" s="77" t="n">
        <v>0.1</v>
      </c>
      <c r="N226" s="81"/>
      <c r="O226" s="82" t="n">
        <f aca="false">SUMIFS($N$3:$N226,$E$3:$E226,"LD2",$P$3:$P226,"Prod*")</f>
        <v>0.4934525</v>
      </c>
      <c r="P226" s="77" t="s">
        <v>198</v>
      </c>
      <c r="Q226" s="77" t="s">
        <v>113</v>
      </c>
      <c r="R226" s="77" t="s">
        <v>199</v>
      </c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77" t="n">
        <v>0.007185</v>
      </c>
      <c r="AD226" s="77" t="s">
        <v>200</v>
      </c>
      <c r="AE226" s="77" t="s">
        <v>200</v>
      </c>
      <c r="AF226" s="77" t="s">
        <v>197</v>
      </c>
      <c r="AG226" s="77" t="s">
        <v>197</v>
      </c>
    </row>
    <row r="227" customFormat="false" ht="15.75" hidden="false" customHeight="false" outlineLevel="0" collapsed="false">
      <c r="A227" s="77" t="n">
        <v>281</v>
      </c>
      <c r="B227" s="78" t="n">
        <v>45403</v>
      </c>
      <c r="C227" s="79" t="n">
        <v>0.75625</v>
      </c>
      <c r="D227" s="79" t="n">
        <v>0.7875</v>
      </c>
      <c r="E227" s="77" t="s">
        <v>127</v>
      </c>
      <c r="F227" s="77" t="n">
        <v>3</v>
      </c>
      <c r="G227" s="77" t="n">
        <v>2100</v>
      </c>
      <c r="H227" s="77" t="n">
        <v>750</v>
      </c>
      <c r="I227" s="77" t="n">
        <v>-368</v>
      </c>
      <c r="J227" s="81"/>
      <c r="K227" s="80" t="n">
        <v>0.1</v>
      </c>
      <c r="L227" s="81"/>
      <c r="M227" s="77" t="n">
        <v>0.06</v>
      </c>
      <c r="N227" s="81"/>
      <c r="O227" s="82" t="n">
        <f aca="false">SUMIFS($N$3:$N227,$E$3:$E227,"LD2",$P$3:$P227,"Prod*")</f>
        <v>0.4934525</v>
      </c>
      <c r="P227" s="77" t="s">
        <v>196</v>
      </c>
      <c r="Q227" s="77" t="s">
        <v>113</v>
      </c>
      <c r="R227" s="77" t="s">
        <v>201</v>
      </c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77" t="n">
        <v>0.008077</v>
      </c>
      <c r="AD227" s="77" t="s">
        <v>202</v>
      </c>
      <c r="AE227" s="77" t="s">
        <v>203</v>
      </c>
      <c r="AF227" s="77" t="s">
        <v>157</v>
      </c>
      <c r="AG227" s="77" t="s">
        <v>158</v>
      </c>
    </row>
    <row r="228" customFormat="false" ht="15.75" hidden="false" customHeight="false" outlineLevel="0" collapsed="false">
      <c r="A228" s="77" t="n">
        <v>282</v>
      </c>
      <c r="B228" s="77" t="s">
        <v>133</v>
      </c>
      <c r="C228" s="81"/>
      <c r="D228" s="81"/>
      <c r="E228" s="81"/>
      <c r="F228" s="81"/>
      <c r="G228" s="81"/>
      <c r="H228" s="81"/>
      <c r="I228" s="81"/>
      <c r="J228" s="81"/>
      <c r="K228" s="83"/>
      <c r="L228" s="81"/>
      <c r="M228" s="81"/>
      <c r="N228" s="81"/>
      <c r="O228" s="82" t="n">
        <f aca="false">SUMIFS($N$3:$N228,$E$3:$E228,"LD2",$P$3:$P228,"Prod*")</f>
        <v>0.4934525</v>
      </c>
      <c r="P228" s="77" t="s">
        <v>46</v>
      </c>
      <c r="Q228" s="77" t="s">
        <v>113</v>
      </c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</row>
    <row r="229" customFormat="false" ht="15.75" hidden="false" customHeight="false" outlineLevel="0" collapsed="false">
      <c r="A229" s="77" t="n">
        <v>283</v>
      </c>
      <c r="B229" s="78" t="n">
        <v>45403</v>
      </c>
      <c r="C229" s="79" t="n">
        <v>0.795138888888889</v>
      </c>
      <c r="D229" s="79" t="n">
        <v>0.808333333333333</v>
      </c>
      <c r="E229" s="77" t="s">
        <v>127</v>
      </c>
      <c r="F229" s="77" t="n">
        <v>5</v>
      </c>
      <c r="G229" s="77" t="n">
        <v>2100</v>
      </c>
      <c r="H229" s="77" t="n">
        <v>750</v>
      </c>
      <c r="I229" s="77" t="n">
        <v>-368</v>
      </c>
      <c r="J229" s="77" t="s">
        <v>108</v>
      </c>
      <c r="K229" s="80" t="n">
        <v>0.1</v>
      </c>
      <c r="L229" s="81"/>
      <c r="M229" s="77" t="n">
        <v>0.1</v>
      </c>
      <c r="N229" s="81"/>
      <c r="O229" s="82" t="n">
        <f aca="false">SUMIFS($N$3:$N229,$E$3:$E229,"LD2",$P$3:$P229,"Prod*")</f>
        <v>0.4934525</v>
      </c>
      <c r="P229" s="77" t="s">
        <v>204</v>
      </c>
      <c r="Q229" s="77" t="s">
        <v>113</v>
      </c>
      <c r="R229" s="77" t="s">
        <v>201</v>
      </c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77" t="n">
        <v>0.006109</v>
      </c>
      <c r="AD229" s="77" t="s">
        <v>202</v>
      </c>
      <c r="AE229" s="77" t="s">
        <v>205</v>
      </c>
      <c r="AF229" s="77" t="s">
        <v>157</v>
      </c>
      <c r="AG229" s="77" t="s">
        <v>158</v>
      </c>
    </row>
    <row r="230" customFormat="false" ht="15.75" hidden="false" customHeight="false" outlineLevel="0" collapsed="false">
      <c r="A230" s="77" t="n">
        <v>284</v>
      </c>
      <c r="B230" s="78" t="n">
        <v>45403</v>
      </c>
      <c r="C230" s="79" t="n">
        <v>0.822222222222222</v>
      </c>
      <c r="D230" s="79" t="n">
        <v>0.838888888888889</v>
      </c>
      <c r="E230" s="77" t="s">
        <v>127</v>
      </c>
      <c r="F230" s="77" t="n">
        <v>10</v>
      </c>
      <c r="G230" s="77" t="n">
        <v>2100</v>
      </c>
      <c r="H230" s="77" t="n">
        <v>750</v>
      </c>
      <c r="I230" s="77" t="n">
        <v>-368</v>
      </c>
      <c r="J230" s="77" t="s">
        <v>108</v>
      </c>
      <c r="K230" s="80" t="n">
        <v>0.478</v>
      </c>
      <c r="L230" s="81"/>
      <c r="M230" s="77" t="n">
        <v>0.3</v>
      </c>
      <c r="N230" s="81"/>
      <c r="O230" s="82" t="n">
        <f aca="false">SUMIFS($N$3:$N230,$E$3:$E230,"LD2",$P$3:$P230,"Prod*")</f>
        <v>0.4934525</v>
      </c>
      <c r="P230" s="77" t="s">
        <v>204</v>
      </c>
      <c r="Q230" s="77" t="s">
        <v>113</v>
      </c>
      <c r="R230" s="77" t="s">
        <v>201</v>
      </c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77" t="n">
        <v>0.0149</v>
      </c>
      <c r="AD230" s="77" t="s">
        <v>202</v>
      </c>
      <c r="AE230" s="77" t="s">
        <v>206</v>
      </c>
      <c r="AF230" s="77" t="s">
        <v>157</v>
      </c>
      <c r="AG230" s="77" t="s">
        <v>158</v>
      </c>
    </row>
    <row r="231" customFormat="false" ht="15.75" hidden="false" customHeight="false" outlineLevel="0" collapsed="false">
      <c r="A231" s="71" t="n">
        <v>285</v>
      </c>
      <c r="B231" s="72" t="n">
        <v>45403</v>
      </c>
      <c r="C231" s="73" t="n">
        <v>0.844444444444444</v>
      </c>
      <c r="D231" s="73" t="n">
        <v>0.865277777777778</v>
      </c>
      <c r="E231" s="71" t="s">
        <v>107</v>
      </c>
      <c r="F231" s="71" t="n">
        <v>5</v>
      </c>
      <c r="G231" s="71" t="n">
        <v>2100</v>
      </c>
      <c r="H231" s="71" t="n">
        <v>750</v>
      </c>
      <c r="I231" s="71" t="n">
        <v>-368</v>
      </c>
      <c r="J231" s="71" t="s">
        <v>108</v>
      </c>
      <c r="K231" s="75" t="n">
        <v>0.47</v>
      </c>
      <c r="L231" s="74"/>
      <c r="M231" s="71" t="n">
        <v>0.31</v>
      </c>
      <c r="N231" s="71" t="n">
        <v>0.00953453</v>
      </c>
      <c r="O231" s="76" t="n">
        <f aca="false">SUMIFS($N$3:$N231,$E$3:$E231,"LD2",$P$3:$P231,"Prod*")</f>
        <v>0.50298703</v>
      </c>
      <c r="P231" s="71" t="s">
        <v>109</v>
      </c>
      <c r="Q231" s="71" t="s">
        <v>113</v>
      </c>
      <c r="R231" s="71" t="s">
        <v>201</v>
      </c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1" t="n">
        <v>0.00954</v>
      </c>
      <c r="AD231" s="71" t="s">
        <v>202</v>
      </c>
      <c r="AE231" s="71" t="s">
        <v>206</v>
      </c>
      <c r="AF231" s="71" t="s">
        <v>157</v>
      </c>
      <c r="AG231" s="71" t="s">
        <v>158</v>
      </c>
    </row>
    <row r="232" customFormat="false" ht="15.75" hidden="false" customHeight="false" outlineLevel="0" collapsed="false">
      <c r="A232" s="71" t="n">
        <v>286</v>
      </c>
      <c r="B232" s="72" t="n">
        <v>45403</v>
      </c>
      <c r="C232" s="73" t="n">
        <v>0.866666666666667</v>
      </c>
      <c r="D232" s="73" t="n">
        <v>0.8875</v>
      </c>
      <c r="E232" s="71" t="s">
        <v>107</v>
      </c>
      <c r="F232" s="71" t="n">
        <v>10</v>
      </c>
      <c r="G232" s="71" t="n">
        <v>2100</v>
      </c>
      <c r="H232" s="71" t="n">
        <v>750</v>
      </c>
      <c r="I232" s="71" t="n">
        <v>-368</v>
      </c>
      <c r="J232" s="71" t="s">
        <v>108</v>
      </c>
      <c r="K232" s="75" t="n">
        <v>2</v>
      </c>
      <c r="L232" s="74"/>
      <c r="M232" s="71" t="n">
        <v>1.6</v>
      </c>
      <c r="N232" s="71" t="n">
        <v>0.0184409</v>
      </c>
      <c r="O232" s="76" t="n">
        <f aca="false">SUMIFS($N$3:$N232,$E$3:$E232,"LD2",$P$3:$P232,"Prod*")</f>
        <v>0.52142793</v>
      </c>
      <c r="P232" s="71" t="s">
        <v>109</v>
      </c>
      <c r="Q232" s="71" t="s">
        <v>113</v>
      </c>
      <c r="R232" s="71" t="s">
        <v>201</v>
      </c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1" t="n">
        <v>0.01844</v>
      </c>
      <c r="AD232" s="71" t="s">
        <v>202</v>
      </c>
      <c r="AE232" s="71" t="s">
        <v>206</v>
      </c>
      <c r="AF232" s="71" t="s">
        <v>157</v>
      </c>
      <c r="AG232" s="71" t="s">
        <v>158</v>
      </c>
    </row>
    <row r="233" customFormat="false" ht="15.75" hidden="false" customHeight="false" outlineLevel="0" collapsed="false">
      <c r="A233" s="71" t="n">
        <v>287</v>
      </c>
      <c r="B233" s="72" t="n">
        <v>45403</v>
      </c>
      <c r="C233" s="73" t="n">
        <v>0.889583333333333</v>
      </c>
      <c r="D233" s="73" t="n">
        <v>0.93125</v>
      </c>
      <c r="E233" s="71" t="s">
        <v>107</v>
      </c>
      <c r="F233" s="71" t="n">
        <v>12.5</v>
      </c>
      <c r="G233" s="71" t="n">
        <v>2100</v>
      </c>
      <c r="H233" s="71" t="n">
        <v>750</v>
      </c>
      <c r="I233" s="71" t="n">
        <v>-368</v>
      </c>
      <c r="J233" s="71" t="s">
        <v>108</v>
      </c>
      <c r="K233" s="75" t="n">
        <v>7.247</v>
      </c>
      <c r="L233" s="74"/>
      <c r="M233" s="71" t="n">
        <v>2.2</v>
      </c>
      <c r="N233" s="71" t="n">
        <v>0.0487997</v>
      </c>
      <c r="O233" s="76" t="n">
        <f aca="false">SUMIFS($N$3:$N233,$E$3:$E233,"LD2",$P$3:$P233,"Prod*")</f>
        <v>0.57022763</v>
      </c>
      <c r="P233" s="71" t="s">
        <v>109</v>
      </c>
      <c r="Q233" s="71" t="s">
        <v>113</v>
      </c>
      <c r="R233" s="71" t="s">
        <v>201</v>
      </c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1" t="n">
        <v>0.0487</v>
      </c>
      <c r="AD233" s="71" t="s">
        <v>202</v>
      </c>
      <c r="AE233" s="71" t="s">
        <v>206</v>
      </c>
      <c r="AF233" s="71" t="s">
        <v>157</v>
      </c>
      <c r="AG233" s="71" t="s">
        <v>158</v>
      </c>
    </row>
    <row r="234" customFormat="false" ht="15.75" hidden="false" customHeight="false" outlineLevel="0" collapsed="false">
      <c r="A234" s="71" t="n">
        <v>288</v>
      </c>
      <c r="B234" s="72" t="n">
        <v>45403</v>
      </c>
      <c r="C234" s="73" t="n">
        <v>0.936805555555556</v>
      </c>
      <c r="D234" s="74"/>
      <c r="E234" s="71" t="s">
        <v>107</v>
      </c>
      <c r="F234" s="71" t="n">
        <v>12.5</v>
      </c>
      <c r="G234" s="71" t="n">
        <v>2100</v>
      </c>
      <c r="H234" s="71" t="n">
        <v>750</v>
      </c>
      <c r="I234" s="71" t="n">
        <v>-368</v>
      </c>
      <c r="J234" s="71" t="s">
        <v>108</v>
      </c>
      <c r="K234" s="75" t="n">
        <v>5.86</v>
      </c>
      <c r="L234" s="74"/>
      <c r="M234" s="71" t="n">
        <v>2.2</v>
      </c>
      <c r="N234" s="71" t="n">
        <v>0.03978</v>
      </c>
      <c r="O234" s="76" t="n">
        <f aca="false">SUMIFS($N$3:$N234,$E$3:$E234,"LD2",$P$3:$P234,"Prod*")</f>
        <v>0.61000763</v>
      </c>
      <c r="P234" s="71" t="s">
        <v>109</v>
      </c>
      <c r="Q234" s="71" t="s">
        <v>113</v>
      </c>
      <c r="R234" s="71" t="s">
        <v>201</v>
      </c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1" t="s">
        <v>202</v>
      </c>
      <c r="AE234" s="71" t="s">
        <v>206</v>
      </c>
      <c r="AF234" s="71" t="s">
        <v>157</v>
      </c>
      <c r="AG234" s="71" t="s">
        <v>158</v>
      </c>
    </row>
    <row r="235" customFormat="false" ht="15.75" hidden="false" customHeight="false" outlineLevel="0" collapsed="false">
      <c r="A235" s="71" t="n">
        <v>289</v>
      </c>
      <c r="B235" s="71" t="s">
        <v>133</v>
      </c>
      <c r="C235" s="74"/>
      <c r="D235" s="74"/>
      <c r="E235" s="74"/>
      <c r="F235" s="74"/>
      <c r="G235" s="74"/>
      <c r="H235" s="74"/>
      <c r="I235" s="74"/>
      <c r="J235" s="74"/>
      <c r="K235" s="84"/>
      <c r="L235" s="74"/>
      <c r="M235" s="74"/>
      <c r="N235" s="74"/>
      <c r="O235" s="76" t="n">
        <f aca="false">SUMIFS($N$3:$N235,$E$3:$E235,"LD2",$P$3:$P235,"Prod*")</f>
        <v>0.61000763</v>
      </c>
      <c r="P235" s="71" t="s">
        <v>46</v>
      </c>
      <c r="Q235" s="71" t="s">
        <v>113</v>
      </c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</row>
    <row r="236" customFormat="false" ht="15.75" hidden="false" customHeight="false" outlineLevel="0" collapsed="false">
      <c r="A236" s="10" t="n">
        <v>290</v>
      </c>
      <c r="B236" s="10" t="s">
        <v>133</v>
      </c>
      <c r="C236" s="24"/>
      <c r="D236" s="24"/>
      <c r="E236" s="24"/>
      <c r="F236" s="24"/>
      <c r="G236" s="24"/>
      <c r="H236" s="24"/>
      <c r="I236" s="24"/>
      <c r="J236" s="24"/>
      <c r="K236" s="50"/>
      <c r="L236" s="24"/>
      <c r="M236" s="24"/>
      <c r="N236" s="24"/>
      <c r="O236" s="42" t="n">
        <f aca="false">SUMIFS($N$3:$N236,$E$3:$E236,"LD2",$P$3:$P236,"Prod*")</f>
        <v>0.61000763</v>
      </c>
      <c r="P236" s="10" t="s">
        <v>46</v>
      </c>
      <c r="Q236" s="3" t="s">
        <v>113</v>
      </c>
      <c r="R236" s="24"/>
      <c r="S236" s="24"/>
      <c r="T236" s="24"/>
      <c r="U236" s="24"/>
    </row>
    <row r="237" customFormat="false" ht="15.75" hidden="false" customHeight="false" outlineLevel="0" collapsed="false">
      <c r="A237" s="10" t="n">
        <v>291</v>
      </c>
      <c r="B237" s="10" t="s">
        <v>133</v>
      </c>
      <c r="C237" s="24"/>
      <c r="D237" s="24"/>
      <c r="E237" s="24"/>
      <c r="F237" s="24"/>
      <c r="G237" s="24"/>
      <c r="H237" s="24"/>
      <c r="I237" s="24"/>
      <c r="J237" s="24"/>
      <c r="K237" s="50"/>
      <c r="L237" s="24"/>
      <c r="M237" s="24"/>
      <c r="N237" s="24"/>
      <c r="O237" s="42" t="n">
        <f aca="false">SUMIFS($N$3:$N237,$E$3:$E237,"LD2",$P$3:$P237,"Prod*")</f>
        <v>0.61000763</v>
      </c>
      <c r="P237" s="10" t="s">
        <v>46</v>
      </c>
      <c r="Q237" s="3" t="s">
        <v>113</v>
      </c>
      <c r="R237" s="24"/>
      <c r="S237" s="24"/>
      <c r="T237" s="24"/>
      <c r="U237" s="24"/>
    </row>
    <row r="238" customFormat="false" ht="15.75" hidden="false" customHeight="false" outlineLevel="0" collapsed="false">
      <c r="A238" s="10" t="n">
        <v>292</v>
      </c>
      <c r="B238" s="70" t="n">
        <v>45404</v>
      </c>
      <c r="C238" s="49" t="n">
        <v>0.0354166666666667</v>
      </c>
      <c r="D238" s="49" t="n">
        <v>0.0472222222222222</v>
      </c>
      <c r="E238" s="10" t="s">
        <v>107</v>
      </c>
      <c r="F238" s="10" t="n">
        <v>8</v>
      </c>
      <c r="G238" s="10" t="n">
        <v>2100</v>
      </c>
      <c r="H238" s="10" t="n">
        <v>750</v>
      </c>
      <c r="I238" s="10" t="n">
        <v>-368</v>
      </c>
      <c r="J238" s="10" t="s">
        <v>108</v>
      </c>
      <c r="K238" s="59" t="n">
        <v>0.613</v>
      </c>
      <c r="M238" s="10" t="n">
        <v>0.75</v>
      </c>
      <c r="N238" s="10" t="n">
        <v>0.00737922</v>
      </c>
      <c r="O238" s="42" t="n">
        <f aca="false">SUMIFS($N$3:$N238,$E$3:$E238,"LD2",$P$3:$P238,"Prod*")</f>
        <v>0.61738685</v>
      </c>
      <c r="P238" s="10" t="s">
        <v>109</v>
      </c>
      <c r="Q238" s="3" t="s">
        <v>113</v>
      </c>
      <c r="R238" s="10" t="s">
        <v>201</v>
      </c>
      <c r="AD238" s="10" t="s">
        <v>202</v>
      </c>
      <c r="AE238" s="10" t="s">
        <v>206</v>
      </c>
      <c r="AF238" s="10" t="s">
        <v>157</v>
      </c>
      <c r="AG238" s="10" t="s">
        <v>158</v>
      </c>
    </row>
    <row r="239" customFormat="false" ht="15.75" hidden="false" customHeight="false" outlineLevel="0" collapsed="false">
      <c r="A239" s="10" t="n">
        <v>293</v>
      </c>
      <c r="B239" s="70" t="n">
        <v>45404</v>
      </c>
      <c r="C239" s="49" t="n">
        <v>0.0520833333333333</v>
      </c>
      <c r="D239" s="49" t="n">
        <v>0.09375</v>
      </c>
      <c r="E239" s="10" t="s">
        <v>107</v>
      </c>
      <c r="F239" s="10" t="n">
        <v>15</v>
      </c>
      <c r="G239" s="10" t="n">
        <v>2100</v>
      </c>
      <c r="H239" s="10" t="n">
        <v>750</v>
      </c>
      <c r="I239" s="10" t="n">
        <v>-368</v>
      </c>
      <c r="J239" s="10" t="s">
        <v>108</v>
      </c>
      <c r="K239" s="59" t="n">
        <v>10.2</v>
      </c>
      <c r="M239" s="10" t="n">
        <v>3.1</v>
      </c>
      <c r="N239" s="10" t="n">
        <v>0.0592549</v>
      </c>
      <c r="O239" s="42" t="n">
        <f aca="false">SUMIFS($N$3:$N239,$E$3:$E239,"LD2",$P$3:$P239,"Prod*")</f>
        <v>0.67664175</v>
      </c>
      <c r="P239" s="10" t="s">
        <v>109</v>
      </c>
      <c r="Q239" s="3" t="s">
        <v>113</v>
      </c>
      <c r="R239" s="10" t="s">
        <v>201</v>
      </c>
      <c r="AD239" s="10" t="s">
        <v>202</v>
      </c>
      <c r="AE239" s="10" t="s">
        <v>206</v>
      </c>
      <c r="AF239" s="10" t="s">
        <v>157</v>
      </c>
      <c r="AG239" s="10" t="s">
        <v>158</v>
      </c>
    </row>
    <row r="240" customFormat="false" ht="15.75" hidden="false" customHeight="false" outlineLevel="0" collapsed="false">
      <c r="A240" s="10" t="n">
        <v>294</v>
      </c>
      <c r="B240" s="70" t="n">
        <v>45404</v>
      </c>
      <c r="C240" s="49" t="n">
        <v>0.0958333333333334</v>
      </c>
      <c r="D240" s="49" t="n">
        <v>0.138194444444444</v>
      </c>
      <c r="E240" s="10" t="s">
        <v>107</v>
      </c>
      <c r="F240" s="10" t="n">
        <v>15</v>
      </c>
      <c r="G240" s="10" t="n">
        <v>2100</v>
      </c>
      <c r="H240" s="10" t="n">
        <v>750</v>
      </c>
      <c r="I240" s="10" t="n">
        <v>-368</v>
      </c>
      <c r="J240" s="10" t="s">
        <v>108</v>
      </c>
      <c r="K240" s="59" t="n">
        <v>10.287</v>
      </c>
      <c r="M240" s="10" t="n">
        <v>3</v>
      </c>
      <c r="N240" s="10" t="n">
        <v>0.0596194</v>
      </c>
      <c r="O240" s="42" t="n">
        <f aca="false">SUMIFS($N$3:$N240,$E$3:$E240,"LD2",$P$3:$P240,"Prod*")</f>
        <v>0.73626115</v>
      </c>
      <c r="P240" s="10" t="s">
        <v>109</v>
      </c>
      <c r="Q240" s="3" t="s">
        <v>113</v>
      </c>
      <c r="R240" s="10" t="s">
        <v>201</v>
      </c>
      <c r="AD240" s="10" t="s">
        <v>202</v>
      </c>
      <c r="AE240" s="10" t="s">
        <v>206</v>
      </c>
      <c r="AF240" s="10" t="s">
        <v>157</v>
      </c>
      <c r="AG240" s="10" t="s">
        <v>158</v>
      </c>
    </row>
    <row r="241" customFormat="false" ht="15.75" hidden="false" customHeight="false" outlineLevel="0" collapsed="false">
      <c r="A241" s="10" t="n">
        <v>295</v>
      </c>
      <c r="B241" s="70" t="n">
        <v>45404</v>
      </c>
      <c r="C241" s="49" t="n">
        <v>0.140972222222222</v>
      </c>
      <c r="D241" s="49" t="n">
        <v>0.182638888888889</v>
      </c>
      <c r="E241" s="10" t="s">
        <v>107</v>
      </c>
      <c r="F241" s="10" t="n">
        <v>15</v>
      </c>
      <c r="G241" s="10" t="n">
        <v>2100</v>
      </c>
      <c r="H241" s="10" t="n">
        <v>750</v>
      </c>
      <c r="I241" s="10" t="n">
        <v>-368</v>
      </c>
      <c r="J241" s="10" t="s">
        <v>108</v>
      </c>
      <c r="K241" s="59" t="n">
        <v>10.503</v>
      </c>
      <c r="M241" s="10" t="n">
        <v>3.1</v>
      </c>
      <c r="N241" s="10" t="n">
        <v>0.060575</v>
      </c>
      <c r="O241" s="42" t="n">
        <f aca="false">SUMIFS($N$3:$N241,$E$3:$E241,"LD2",$P$3:$P241,"Prod*")</f>
        <v>0.79683615</v>
      </c>
      <c r="P241" s="10" t="s">
        <v>109</v>
      </c>
      <c r="Q241" s="3" t="s">
        <v>113</v>
      </c>
      <c r="R241" s="10" t="s">
        <v>201</v>
      </c>
      <c r="AD241" s="10" t="s">
        <v>202</v>
      </c>
      <c r="AE241" s="10" t="s">
        <v>206</v>
      </c>
      <c r="AF241" s="10" t="s">
        <v>157</v>
      </c>
      <c r="AG241" s="10" t="s">
        <v>158</v>
      </c>
    </row>
    <row r="242" customFormat="false" ht="15.75" hidden="false" customHeight="false" outlineLevel="0" collapsed="false">
      <c r="A242" s="10" t="n">
        <v>296</v>
      </c>
      <c r="B242" s="70" t="n">
        <v>45404</v>
      </c>
      <c r="C242" s="49" t="n">
        <v>0.184027777777778</v>
      </c>
      <c r="D242" s="49" t="n">
        <v>0.210416666666667</v>
      </c>
      <c r="E242" s="10" t="s">
        <v>107</v>
      </c>
      <c r="F242" s="10" t="n">
        <v>15</v>
      </c>
      <c r="G242" s="10" t="n">
        <v>2100</v>
      </c>
      <c r="H242" s="10" t="n">
        <v>750</v>
      </c>
      <c r="I242" s="10" t="n">
        <v>-368</v>
      </c>
      <c r="J242" s="10" t="s">
        <v>108</v>
      </c>
      <c r="K242" s="59" t="n">
        <v>6.115</v>
      </c>
      <c r="M242" s="10" t="n">
        <v>3</v>
      </c>
      <c r="N242" s="10" t="n">
        <v>0.355431</v>
      </c>
      <c r="O242" s="42" t="n">
        <f aca="false">SUMIFS($N$3:$N242,$E$3:$E242,"LD2",$P$3:$P242,"Prod*")</f>
        <v>1.15226715</v>
      </c>
      <c r="P242" s="10" t="s">
        <v>109</v>
      </c>
      <c r="Q242" s="3" t="s">
        <v>113</v>
      </c>
      <c r="R242" s="10" t="s">
        <v>201</v>
      </c>
      <c r="AD242" s="10" t="s">
        <v>202</v>
      </c>
      <c r="AE242" s="10" t="s">
        <v>206</v>
      </c>
      <c r="AF242" s="10" t="s">
        <v>157</v>
      </c>
      <c r="AG242" s="10" t="s">
        <v>158</v>
      </c>
    </row>
    <row r="243" customFormat="false" ht="15.75" hidden="false" customHeight="false" outlineLevel="0" collapsed="false">
      <c r="A243" s="10" t="n">
        <v>297</v>
      </c>
      <c r="B243" s="70" t="n">
        <v>45404</v>
      </c>
      <c r="C243" s="49" t="n">
        <v>0.218055555555556</v>
      </c>
      <c r="D243" s="49" t="n">
        <v>0.259722222222222</v>
      </c>
      <c r="E243" s="10" t="s">
        <v>107</v>
      </c>
      <c r="F243" s="10" t="n">
        <v>15</v>
      </c>
      <c r="G243" s="10" t="n">
        <v>2100</v>
      </c>
      <c r="H243" s="10" t="n">
        <v>750</v>
      </c>
      <c r="I243" s="10" t="n">
        <v>-368</v>
      </c>
      <c r="J243" s="10" t="s">
        <v>108</v>
      </c>
      <c r="K243" s="59" t="n">
        <v>9.202</v>
      </c>
      <c r="M243" s="10" t="n">
        <v>3.1</v>
      </c>
      <c r="N243" s="10" t="n">
        <v>0.0540555</v>
      </c>
      <c r="O243" s="42" t="n">
        <f aca="false">SUMIFS($N$3:$N243,$E$3:$E243,"LD2",$P$3:$P243,"Prod*")</f>
        <v>1.20632265</v>
      </c>
      <c r="P243" s="10" t="s">
        <v>109</v>
      </c>
      <c r="Q243" s="3" t="s">
        <v>113</v>
      </c>
      <c r="R243" s="10" t="s">
        <v>201</v>
      </c>
      <c r="AD243" s="10" t="s">
        <v>202</v>
      </c>
      <c r="AE243" s="10" t="s">
        <v>206</v>
      </c>
      <c r="AF243" s="10" t="s">
        <v>157</v>
      </c>
      <c r="AG243" s="10" t="s">
        <v>158</v>
      </c>
    </row>
    <row r="244" customFormat="false" ht="15.75" hidden="false" customHeight="false" outlineLevel="0" collapsed="false">
      <c r="A244" s="10" t="n">
        <v>298</v>
      </c>
      <c r="B244" s="70" t="n">
        <v>45404</v>
      </c>
      <c r="C244" s="49" t="n">
        <v>0.261111111111111</v>
      </c>
      <c r="D244" s="49" t="n">
        <v>0.302777777777778</v>
      </c>
      <c r="E244" s="10" t="s">
        <v>107</v>
      </c>
      <c r="F244" s="10" t="n">
        <v>15</v>
      </c>
      <c r="G244" s="10" t="n">
        <v>2100</v>
      </c>
      <c r="H244" s="10" t="n">
        <v>750</v>
      </c>
      <c r="I244" s="10" t="n">
        <v>-368</v>
      </c>
      <c r="J244" s="10" t="s">
        <v>108</v>
      </c>
      <c r="K244" s="59" t="n">
        <v>9.42</v>
      </c>
      <c r="M244" s="10" t="n">
        <v>3</v>
      </c>
      <c r="N244" s="10" t="n">
        <v>0.0553158</v>
      </c>
      <c r="O244" s="42" t="n">
        <f aca="false">SUMIFS($N$3:$N244,$E$3:$E244,"LD2",$P$3:$P244,"Prod*")</f>
        <v>1.26163845</v>
      </c>
      <c r="P244" s="10" t="s">
        <v>109</v>
      </c>
      <c r="Q244" s="3" t="s">
        <v>113</v>
      </c>
      <c r="R244" s="10" t="s">
        <v>201</v>
      </c>
      <c r="AD244" s="10" t="s">
        <v>202</v>
      </c>
      <c r="AE244" s="10" t="s">
        <v>206</v>
      </c>
      <c r="AF244" s="10" t="s">
        <v>157</v>
      </c>
      <c r="AG244" s="10" t="s">
        <v>158</v>
      </c>
    </row>
    <row r="245" customFormat="false" ht="15.75" hidden="false" customHeight="false" outlineLevel="0" collapsed="false">
      <c r="A245" s="10" t="n">
        <v>299</v>
      </c>
      <c r="B245" s="10" t="s">
        <v>133</v>
      </c>
      <c r="C245" s="49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42" t="n">
        <f aca="false">SUMIFS($N$3:$N245,$E$3:$E245,"LD2",$P$3:$P245,"Prod*")</f>
        <v>1.26163845</v>
      </c>
      <c r="P245" s="10" t="s">
        <v>46</v>
      </c>
      <c r="Q245" s="3" t="s">
        <v>113</v>
      </c>
      <c r="R245" s="24"/>
      <c r="S245" s="24"/>
      <c r="T245" s="24"/>
      <c r="U245" s="24"/>
    </row>
    <row r="246" customFormat="false" ht="15.75" hidden="false" customHeight="false" outlineLevel="0" collapsed="false">
      <c r="A246" s="10" t="n">
        <v>300</v>
      </c>
      <c r="B246" s="70" t="n">
        <v>45404</v>
      </c>
      <c r="C246" s="49" t="n">
        <v>0.309722222222222</v>
      </c>
      <c r="E246" s="10" t="s">
        <v>107</v>
      </c>
      <c r="F246" s="10" t="n">
        <v>15</v>
      </c>
      <c r="G246" s="10" t="n">
        <v>2100</v>
      </c>
      <c r="H246" s="10" t="n">
        <v>750</v>
      </c>
      <c r="I246" s="10" t="n">
        <v>-368</v>
      </c>
      <c r="J246" s="10" t="s">
        <v>108</v>
      </c>
      <c r="K246" s="59" t="n">
        <v>9.769</v>
      </c>
      <c r="M246" s="10" t="n">
        <v>3.1</v>
      </c>
      <c r="N246" s="10" t="n">
        <v>0.0575519</v>
      </c>
      <c r="O246" s="42" t="n">
        <f aca="false">SUMIFS($N$3:$N246,$E$3:$E246,"LD2",$P$3:$P246,"Prod*")</f>
        <v>1.31919035</v>
      </c>
      <c r="P246" s="10" t="s">
        <v>109</v>
      </c>
      <c r="Q246" s="3" t="s">
        <v>113</v>
      </c>
      <c r="R246" s="10" t="s">
        <v>201</v>
      </c>
      <c r="AD246" s="10" t="s">
        <v>202</v>
      </c>
      <c r="AE246" s="10" t="s">
        <v>206</v>
      </c>
      <c r="AF246" s="10" t="s">
        <v>157</v>
      </c>
      <c r="AG246" s="10" t="s">
        <v>158</v>
      </c>
    </row>
    <row r="247" customFormat="false" ht="15.75" hidden="false" customHeight="false" outlineLevel="0" collapsed="false">
      <c r="A247" s="10" t="n">
        <v>301</v>
      </c>
      <c r="B247" s="70" t="n">
        <v>45404</v>
      </c>
      <c r="C247" s="49" t="n">
        <v>0.440277777777778</v>
      </c>
      <c r="E247" s="10" t="s">
        <v>207</v>
      </c>
      <c r="F247" s="10" t="n">
        <v>10</v>
      </c>
      <c r="G247" s="10" t="n">
        <v>0</v>
      </c>
      <c r="H247" s="10" t="n">
        <v>0</v>
      </c>
      <c r="I247" s="10" t="n">
        <v>-262</v>
      </c>
      <c r="J247" s="10" t="s">
        <v>108</v>
      </c>
      <c r="K247" s="59" t="n">
        <v>0.2</v>
      </c>
      <c r="M247" s="10" t="n">
        <v>0.7</v>
      </c>
      <c r="O247" s="42" t="n">
        <f aca="false">SUMIFS($N$3:$N247,$E$3:$E247,"LD2",$P$3:$P247,"Prod*")</f>
        <v>1.31919035</v>
      </c>
      <c r="P247" s="10" t="s">
        <v>208</v>
      </c>
      <c r="Q247" s="3" t="s">
        <v>113</v>
      </c>
      <c r="R247" s="10" t="s">
        <v>209</v>
      </c>
      <c r="AD247" s="10" t="s">
        <v>202</v>
      </c>
      <c r="AE247" s="10" t="s">
        <v>206</v>
      </c>
      <c r="AF247" s="10" t="s">
        <v>157</v>
      </c>
      <c r="AG247" s="10" t="s">
        <v>158</v>
      </c>
    </row>
    <row r="248" customFormat="false" ht="15.75" hidden="false" customHeight="false" outlineLevel="0" collapsed="false">
      <c r="A248" s="10" t="n">
        <v>302</v>
      </c>
      <c r="B248" s="70" t="n">
        <v>45404</v>
      </c>
      <c r="C248" s="49" t="n">
        <v>0.448611111111111</v>
      </c>
      <c r="E248" s="10" t="s">
        <v>207</v>
      </c>
      <c r="F248" s="10" t="n">
        <v>20</v>
      </c>
      <c r="G248" s="10" t="n">
        <v>0</v>
      </c>
      <c r="H248" s="10" t="n">
        <v>0</v>
      </c>
      <c r="I248" s="10" t="n">
        <v>-262</v>
      </c>
      <c r="J248" s="10" t="s">
        <v>108</v>
      </c>
      <c r="K248" s="59" t="n">
        <v>6.5</v>
      </c>
      <c r="M248" s="10" t="n">
        <v>1.6</v>
      </c>
      <c r="O248" s="42" t="n">
        <f aca="false">SUMIFS($N$3:$N248,$E$3:$E248,"LD2",$P$3:$P248,"Prod*")</f>
        <v>1.31919035</v>
      </c>
      <c r="P248" s="10" t="s">
        <v>208</v>
      </c>
      <c r="Q248" s="3" t="s">
        <v>113</v>
      </c>
      <c r="R248" s="10" t="s">
        <v>209</v>
      </c>
      <c r="AD248" s="10" t="s">
        <v>210</v>
      </c>
      <c r="AE248" s="10" t="s">
        <v>211</v>
      </c>
      <c r="AF248" s="10" t="s">
        <v>157</v>
      </c>
      <c r="AG248" s="10" t="s">
        <v>158</v>
      </c>
    </row>
    <row r="249" customFormat="false" ht="15.75" hidden="false" customHeight="false" outlineLevel="0" collapsed="false">
      <c r="A249" s="10" t="n">
        <v>303</v>
      </c>
      <c r="B249" s="85" t="n">
        <v>45404</v>
      </c>
      <c r="C249" s="49" t="n">
        <v>0.55</v>
      </c>
      <c r="E249" s="10" t="s">
        <v>212</v>
      </c>
      <c r="F249" s="10" t="n">
        <v>20</v>
      </c>
      <c r="G249" s="10" t="n">
        <v>2100</v>
      </c>
      <c r="H249" s="10" t="n">
        <v>750</v>
      </c>
      <c r="I249" s="10" t="n">
        <v>-262</v>
      </c>
      <c r="J249" s="10" t="s">
        <v>108</v>
      </c>
      <c r="K249" s="59" t="n">
        <v>3</v>
      </c>
      <c r="M249" s="10" t="n">
        <v>1.4</v>
      </c>
      <c r="O249" s="42" t="n">
        <f aca="false">SUMIFS($N$3:$N249,$E$3:$E249,"LD2",$P$3:$P249,"Prod*")</f>
        <v>1.31919035</v>
      </c>
      <c r="P249" s="10" t="s">
        <v>208</v>
      </c>
      <c r="Q249" s="3" t="s">
        <v>113</v>
      </c>
      <c r="R249" s="10" t="s">
        <v>209</v>
      </c>
      <c r="AD249" s="10" t="s">
        <v>213</v>
      </c>
      <c r="AE249" s="10" t="s">
        <v>206</v>
      </c>
      <c r="AF249" s="10" t="s">
        <v>157</v>
      </c>
      <c r="AG249" s="10" t="s">
        <v>158</v>
      </c>
    </row>
    <row r="250" customFormat="false" ht="15.75" hidden="false" customHeight="false" outlineLevel="0" collapsed="false">
      <c r="A250" s="10" t="n">
        <v>304</v>
      </c>
      <c r="B250" s="85" t="n">
        <v>45404</v>
      </c>
      <c r="C250" s="49" t="n">
        <v>0.629166666666667</v>
      </c>
      <c r="E250" s="10" t="s">
        <v>214</v>
      </c>
      <c r="F250" s="10" t="n">
        <v>20</v>
      </c>
      <c r="G250" s="10" t="n">
        <v>2100</v>
      </c>
      <c r="H250" s="10" t="n">
        <v>750</v>
      </c>
      <c r="I250" s="10" t="n">
        <v>-262</v>
      </c>
      <c r="K250" s="59" t="n">
        <v>3.5</v>
      </c>
      <c r="M250" s="10" t="n">
        <v>1.2</v>
      </c>
      <c r="O250" s="42" t="n">
        <f aca="false">SUMIFS($N$3:$N250,$E$3:$E250,"LD2",$P$3:$P250,"Prod*")</f>
        <v>1.31919035</v>
      </c>
      <c r="P250" s="10" t="s">
        <v>208</v>
      </c>
      <c r="Q250" s="3" t="s">
        <v>113</v>
      </c>
      <c r="R250" s="10" t="s">
        <v>209</v>
      </c>
      <c r="AD250" s="10" t="s">
        <v>215</v>
      </c>
      <c r="AE250" s="10" t="s">
        <v>206</v>
      </c>
      <c r="AF250" s="10" t="s">
        <v>157</v>
      </c>
      <c r="AG250" s="10" t="s">
        <v>158</v>
      </c>
    </row>
    <row r="251" customFormat="false" ht="15.75" hidden="false" customHeight="false" outlineLevel="0" collapsed="false">
      <c r="A251" s="10" t="n">
        <v>305</v>
      </c>
      <c r="B251" s="10" t="s">
        <v>123</v>
      </c>
      <c r="C251" s="24"/>
      <c r="D251" s="24"/>
      <c r="E251" s="24"/>
      <c r="F251" s="24"/>
      <c r="G251" s="24"/>
      <c r="H251" s="24"/>
      <c r="I251" s="24"/>
      <c r="J251" s="24"/>
      <c r="K251" s="50"/>
      <c r="L251" s="24"/>
      <c r="M251" s="24"/>
      <c r="N251" s="24"/>
      <c r="O251" s="42" t="n">
        <f aca="false">SUMIFS($N$3:$N251,$E$3:$E251,"LD2",$P$3:$P251,"Prod*")</f>
        <v>1.31919035</v>
      </c>
      <c r="P251" s="10" t="s">
        <v>46</v>
      </c>
      <c r="Q251" s="3" t="s">
        <v>113</v>
      </c>
      <c r="R251" s="24"/>
      <c r="S251" s="24"/>
      <c r="T251" s="24"/>
      <c r="U251" s="24"/>
      <c r="AD251" s="10" t="s">
        <v>216</v>
      </c>
      <c r="AE251" s="10" t="s">
        <v>206</v>
      </c>
      <c r="AF251" s="10" t="s">
        <v>157</v>
      </c>
      <c r="AG251" s="10" t="s">
        <v>158</v>
      </c>
    </row>
    <row r="252" customFormat="false" ht="15.75" hidden="false" customHeight="false" outlineLevel="0" collapsed="false">
      <c r="A252" s="10" t="n">
        <v>306</v>
      </c>
      <c r="B252" s="85" t="n">
        <v>45404</v>
      </c>
      <c r="C252" s="49" t="n">
        <v>0.713194444444444</v>
      </c>
      <c r="D252" s="10" t="n">
        <v>17.26</v>
      </c>
      <c r="E252" s="10" t="s">
        <v>217</v>
      </c>
      <c r="F252" s="10" t="n">
        <v>3</v>
      </c>
      <c r="G252" s="10" t="n">
        <v>2100</v>
      </c>
      <c r="H252" s="10" t="n">
        <v>750</v>
      </c>
      <c r="I252" s="10" t="n">
        <v>-368</v>
      </c>
      <c r="K252" s="59" t="n">
        <v>0.05</v>
      </c>
      <c r="M252" s="10" t="n">
        <v>0.04</v>
      </c>
      <c r="O252" s="42" t="n">
        <f aca="false">SUMIFS($N$3:$N252,$E$3:$E252,"LD2",$P$3:$P252,"Prod*")</f>
        <v>1.31919035</v>
      </c>
      <c r="P252" s="10" t="s">
        <v>218</v>
      </c>
      <c r="Q252" s="3" t="s">
        <v>113</v>
      </c>
      <c r="R252" s="10" t="s">
        <v>219</v>
      </c>
      <c r="U252" s="10" t="s">
        <v>220</v>
      </c>
      <c r="AD252" s="10" t="s">
        <v>221</v>
      </c>
      <c r="AE252" s="10" t="s">
        <v>222</v>
      </c>
      <c r="AF252" s="10" t="s">
        <v>157</v>
      </c>
      <c r="AG252" s="10" t="s">
        <v>158</v>
      </c>
    </row>
    <row r="253" customFormat="false" ht="15.75" hidden="false" customHeight="false" outlineLevel="0" collapsed="false">
      <c r="A253" s="10" t="n">
        <v>307</v>
      </c>
      <c r="B253" s="85" t="n">
        <v>45404</v>
      </c>
      <c r="C253" s="10" t="n">
        <v>17.31</v>
      </c>
      <c r="D253" s="10" t="n">
        <v>17.57</v>
      </c>
      <c r="E253" s="10" t="s">
        <v>217</v>
      </c>
      <c r="F253" s="52" t="n">
        <v>45420</v>
      </c>
      <c r="G253" s="10" t="n">
        <v>2100</v>
      </c>
      <c r="H253" s="10" t="n">
        <v>750</v>
      </c>
      <c r="I253" s="10" t="n">
        <v>-368</v>
      </c>
      <c r="K253" s="59" t="n">
        <v>0.3</v>
      </c>
      <c r="M253" s="10" t="n">
        <v>0.1</v>
      </c>
      <c r="O253" s="42" t="n">
        <f aca="false">SUMIFS($N$3:$N253,$E$3:$E253,"LD2",$P$3:$P253,"Prod*")</f>
        <v>1.31919035</v>
      </c>
      <c r="P253" s="10" t="s">
        <v>218</v>
      </c>
      <c r="Q253" s="3" t="s">
        <v>113</v>
      </c>
      <c r="R253" s="10" t="s">
        <v>219</v>
      </c>
      <c r="U253" s="10" t="s">
        <v>220</v>
      </c>
      <c r="AD253" s="10" t="s">
        <v>223</v>
      </c>
      <c r="AE253" s="10" t="s">
        <v>224</v>
      </c>
      <c r="AF253" s="10" t="s">
        <v>157</v>
      </c>
      <c r="AG253" s="10" t="s">
        <v>158</v>
      </c>
    </row>
    <row r="254" customFormat="false" ht="15.75" hidden="false" customHeight="false" outlineLevel="0" collapsed="false">
      <c r="A254" s="10" t="n">
        <v>308</v>
      </c>
      <c r="B254" s="85" t="n">
        <v>45404</v>
      </c>
      <c r="C254" s="10" t="n">
        <v>18.07</v>
      </c>
      <c r="D254" s="10" t="n">
        <v>18.31</v>
      </c>
      <c r="E254" s="10" t="s">
        <v>217</v>
      </c>
      <c r="F254" s="10" t="n">
        <v>8</v>
      </c>
      <c r="G254" s="10" t="n">
        <v>2100</v>
      </c>
      <c r="H254" s="10" t="n">
        <v>750</v>
      </c>
      <c r="I254" s="10" t="n">
        <v>-368</v>
      </c>
      <c r="K254" s="59" t="n">
        <v>0.223</v>
      </c>
      <c r="M254" s="10" t="n">
        <v>0.25</v>
      </c>
      <c r="O254" s="42" t="n">
        <f aca="false">SUMIFS($N$3:$N254,$E$3:$E254,"LD2",$P$3:$P254,"Prod*")</f>
        <v>1.31919035</v>
      </c>
      <c r="P254" s="10" t="s">
        <v>218</v>
      </c>
      <c r="Q254" s="3" t="s">
        <v>113</v>
      </c>
      <c r="R254" s="10" t="s">
        <v>219</v>
      </c>
      <c r="U254" s="10" t="s">
        <v>225</v>
      </c>
      <c r="AD254" s="10" t="s">
        <v>226</v>
      </c>
      <c r="AE254" s="10" t="s">
        <v>227</v>
      </c>
      <c r="AF254" s="10" t="s">
        <v>157</v>
      </c>
      <c r="AG254" s="10" t="s">
        <v>158</v>
      </c>
    </row>
    <row r="255" customFormat="false" ht="15.75" hidden="false" customHeight="false" outlineLevel="0" collapsed="false">
      <c r="A255" s="10" t="n">
        <v>309</v>
      </c>
      <c r="B255" s="10" t="s">
        <v>123</v>
      </c>
      <c r="C255" s="24"/>
      <c r="D255" s="24"/>
      <c r="E255" s="24"/>
      <c r="F255" s="24"/>
      <c r="G255" s="24"/>
      <c r="H255" s="24"/>
      <c r="I255" s="24"/>
      <c r="J255" s="24"/>
      <c r="K255" s="50"/>
      <c r="L255" s="24"/>
      <c r="M255" s="24"/>
      <c r="N255" s="24"/>
      <c r="O255" s="42" t="n">
        <f aca="false">SUMIFS($N$3:$N255,$E$3:$E255,"LD2",$P$3:$P255,"Prod*")</f>
        <v>1.31919035</v>
      </c>
      <c r="P255" s="10" t="s">
        <v>46</v>
      </c>
      <c r="Q255" s="3" t="s">
        <v>113</v>
      </c>
      <c r="R255" s="24"/>
      <c r="S255" s="24"/>
      <c r="T255" s="24"/>
      <c r="U255" s="10" t="s">
        <v>220</v>
      </c>
      <c r="AD255" s="10" t="s">
        <v>228</v>
      </c>
      <c r="AE255" s="10" t="s">
        <v>227</v>
      </c>
      <c r="AF255" s="10" t="s">
        <v>157</v>
      </c>
      <c r="AG255" s="10" t="s">
        <v>158</v>
      </c>
    </row>
    <row r="256" customFormat="false" ht="15.75" hidden="false" customHeight="false" outlineLevel="0" collapsed="false">
      <c r="A256" s="10" t="n">
        <v>310</v>
      </c>
      <c r="B256" s="85" t="n">
        <v>45404</v>
      </c>
      <c r="C256" s="10" t="n">
        <v>18.55</v>
      </c>
      <c r="D256" s="10" t="n">
        <v>19.05</v>
      </c>
      <c r="E256" s="10" t="s">
        <v>229</v>
      </c>
      <c r="F256" s="10" t="n">
        <v>5</v>
      </c>
      <c r="G256" s="10" t="n">
        <v>2100</v>
      </c>
      <c r="H256" s="10" t="n">
        <v>750</v>
      </c>
      <c r="I256" s="10" t="n">
        <v>-395</v>
      </c>
      <c r="K256" s="59" t="n">
        <v>0.104</v>
      </c>
      <c r="M256" s="10" t="n">
        <v>0.2</v>
      </c>
      <c r="O256" s="42" t="n">
        <f aca="false">SUMIFS($N$3:$N256,$E$3:$E256,"LD2",$P$3:$P256,"Prod*")</f>
        <v>1.31919035</v>
      </c>
      <c r="P256" s="10" t="s">
        <v>230</v>
      </c>
      <c r="Q256" s="3" t="s">
        <v>113</v>
      </c>
      <c r="R256" s="10" t="s">
        <v>219</v>
      </c>
      <c r="U256" s="10" t="s">
        <v>220</v>
      </c>
      <c r="AD256" s="10" t="s">
        <v>231</v>
      </c>
      <c r="AE256" s="10" t="s">
        <v>227</v>
      </c>
      <c r="AF256" s="10" t="s">
        <v>157</v>
      </c>
      <c r="AG256" s="10" t="s">
        <v>158</v>
      </c>
    </row>
    <row r="257" customFormat="false" ht="15.75" hidden="false" customHeight="false" outlineLevel="0" collapsed="false">
      <c r="A257" s="10" t="n">
        <v>311</v>
      </c>
      <c r="B257" s="85" t="n">
        <v>45404</v>
      </c>
      <c r="C257" s="10" t="n">
        <v>19.09</v>
      </c>
      <c r="D257" s="10" t="n">
        <v>19.12</v>
      </c>
      <c r="E257" s="10" t="s">
        <v>229</v>
      </c>
      <c r="F257" s="10" t="n">
        <v>10</v>
      </c>
      <c r="G257" s="10" t="n">
        <v>2100</v>
      </c>
      <c r="H257" s="10" t="n">
        <v>750</v>
      </c>
      <c r="I257" s="10" t="n">
        <v>-395</v>
      </c>
      <c r="K257" s="50"/>
      <c r="M257" s="10" t="n">
        <v>0.8</v>
      </c>
      <c r="O257" s="42" t="n">
        <f aca="false">SUMIFS($N$3:$N257,$E$3:$E257,"LD2",$P$3:$P257,"Prod*")</f>
        <v>1.31919035</v>
      </c>
      <c r="P257" s="10" t="s">
        <v>230</v>
      </c>
      <c r="Q257" s="3" t="s">
        <v>113</v>
      </c>
      <c r="R257" s="10" t="s">
        <v>219</v>
      </c>
      <c r="U257" s="10" t="s">
        <v>220</v>
      </c>
      <c r="AD257" s="10" t="s">
        <v>232</v>
      </c>
      <c r="AE257" s="10" t="s">
        <v>227</v>
      </c>
      <c r="AF257" s="10" t="s">
        <v>157</v>
      </c>
      <c r="AG257" s="10" t="s">
        <v>158</v>
      </c>
    </row>
    <row r="258" customFormat="false" ht="15.75" hidden="false" customHeight="false" outlineLevel="0" collapsed="false">
      <c r="A258" s="10" t="n">
        <v>312</v>
      </c>
      <c r="B258" s="85" t="n">
        <v>45404</v>
      </c>
      <c r="C258" s="10" t="n">
        <v>19.16</v>
      </c>
      <c r="D258" s="10" t="n">
        <v>19.17</v>
      </c>
      <c r="E258" s="10" t="s">
        <v>229</v>
      </c>
      <c r="F258" s="10" t="n">
        <v>15</v>
      </c>
      <c r="G258" s="10" t="n">
        <v>2100</v>
      </c>
      <c r="H258" s="10" t="n">
        <v>750</v>
      </c>
      <c r="I258" s="10" t="n">
        <v>-395</v>
      </c>
      <c r="K258" s="59" t="n">
        <v>0.116</v>
      </c>
      <c r="M258" s="10" t="n">
        <v>1.75</v>
      </c>
      <c r="O258" s="42" t="n">
        <f aca="false">SUMIFS($N$3:$N258,$E$3:$E258,"LD2",$P$3:$P258,"Prod*")</f>
        <v>1.31919035</v>
      </c>
      <c r="P258" s="10" t="s">
        <v>230</v>
      </c>
      <c r="Q258" s="3" t="s">
        <v>113</v>
      </c>
      <c r="R258" s="10" t="s">
        <v>219</v>
      </c>
      <c r="U258" s="10" t="s">
        <v>220</v>
      </c>
      <c r="AD258" s="10" t="s">
        <v>233</v>
      </c>
      <c r="AE258" s="10" t="s">
        <v>227</v>
      </c>
      <c r="AF258" s="10" t="s">
        <v>157</v>
      </c>
      <c r="AG258" s="10" t="s">
        <v>158</v>
      </c>
    </row>
    <row r="259" customFormat="false" ht="15.75" hidden="false" customHeight="false" outlineLevel="0" collapsed="false">
      <c r="A259" s="10" t="n">
        <v>313</v>
      </c>
      <c r="B259" s="10" t="s">
        <v>123</v>
      </c>
      <c r="C259" s="24"/>
      <c r="D259" s="24"/>
      <c r="E259" s="24"/>
      <c r="F259" s="24"/>
      <c r="G259" s="24"/>
      <c r="H259" s="24"/>
      <c r="I259" s="24"/>
      <c r="J259" s="24"/>
      <c r="K259" s="50"/>
      <c r="L259" s="24"/>
      <c r="M259" s="24"/>
      <c r="N259" s="24"/>
      <c r="O259" s="42" t="n">
        <f aca="false">SUMIFS($N$3:$N259,$E$3:$E259,"LD2",$P$3:$P259,"Prod*")</f>
        <v>1.31919035</v>
      </c>
      <c r="P259" s="10" t="s">
        <v>46</v>
      </c>
      <c r="Q259" s="3" t="s">
        <v>113</v>
      </c>
      <c r="R259" s="10" t="s">
        <v>219</v>
      </c>
      <c r="S259" s="24"/>
      <c r="T259" s="24"/>
      <c r="U259" s="10" t="s">
        <v>220</v>
      </c>
      <c r="AD259" s="10" t="s">
        <v>234</v>
      </c>
      <c r="AE259" s="10" t="s">
        <v>227</v>
      </c>
      <c r="AF259" s="10" t="s">
        <v>157</v>
      </c>
      <c r="AG259" s="10" t="s">
        <v>158</v>
      </c>
    </row>
    <row r="260" customFormat="false" ht="15.75" hidden="false" customHeight="false" outlineLevel="0" collapsed="false">
      <c r="A260" s="10" t="n">
        <v>314</v>
      </c>
      <c r="B260" s="85" t="n">
        <v>45404</v>
      </c>
      <c r="C260" s="10" t="n">
        <v>19.26</v>
      </c>
      <c r="D260" s="10" t="n">
        <v>19.29</v>
      </c>
      <c r="E260" s="10" t="s">
        <v>229</v>
      </c>
      <c r="F260" s="10" t="n">
        <v>20</v>
      </c>
      <c r="G260" s="10" t="n">
        <v>2100</v>
      </c>
      <c r="H260" s="10" t="n">
        <v>750</v>
      </c>
      <c r="I260" s="10" t="n">
        <v>-395</v>
      </c>
      <c r="K260" s="59" t="n">
        <v>0.156</v>
      </c>
      <c r="M260" s="10" t="n">
        <v>1.75</v>
      </c>
      <c r="O260" s="42" t="n">
        <f aca="false">SUMIFS($N$3:$N260,$E$3:$E260,"LD2",$P$3:$P260,"Prod*")</f>
        <v>1.31919035</v>
      </c>
      <c r="P260" s="10" t="s">
        <v>230</v>
      </c>
      <c r="Q260" s="3" t="s">
        <v>113</v>
      </c>
      <c r="R260" s="10" t="s">
        <v>219</v>
      </c>
      <c r="U260" s="10" t="s">
        <v>220</v>
      </c>
      <c r="AD260" s="10" t="s">
        <v>235</v>
      </c>
      <c r="AE260" s="10" t="s">
        <v>227</v>
      </c>
      <c r="AF260" s="10" t="s">
        <v>157</v>
      </c>
      <c r="AG260" s="10" t="s">
        <v>158</v>
      </c>
    </row>
    <row r="261" customFormat="false" ht="15.75" hidden="false" customHeight="false" outlineLevel="0" collapsed="false">
      <c r="A261" s="10" t="n">
        <v>315</v>
      </c>
      <c r="B261" s="85" t="n">
        <v>45404</v>
      </c>
      <c r="E261" s="10" t="s">
        <v>229</v>
      </c>
      <c r="F261" s="10" t="n">
        <v>25</v>
      </c>
      <c r="G261" s="10" t="n">
        <v>2100</v>
      </c>
      <c r="H261" s="10" t="n">
        <v>750</v>
      </c>
      <c r="I261" s="10" t="n">
        <v>-395</v>
      </c>
      <c r="K261" s="50"/>
      <c r="M261" s="10" t="n">
        <v>1.75</v>
      </c>
      <c r="O261" s="42" t="n">
        <f aca="false">SUMIFS($N$3:$N261,$E$3:$E261,"LD2",$P$3:$P261,"Prod*")</f>
        <v>1.31919035</v>
      </c>
      <c r="P261" s="10" t="s">
        <v>230</v>
      </c>
      <c r="Q261" s="3" t="s">
        <v>113</v>
      </c>
      <c r="R261" s="10" t="s">
        <v>219</v>
      </c>
      <c r="U261" s="10" t="s">
        <v>220</v>
      </c>
      <c r="AD261" s="10" t="s">
        <v>236</v>
      </c>
      <c r="AE261" s="10" t="s">
        <v>227</v>
      </c>
      <c r="AF261" s="10" t="s">
        <v>157</v>
      </c>
      <c r="AG261" s="10" t="s">
        <v>158</v>
      </c>
    </row>
    <row r="262" customFormat="false" ht="15.75" hidden="false" customHeight="false" outlineLevel="0" collapsed="false">
      <c r="A262" s="10" t="n">
        <v>316</v>
      </c>
      <c r="B262" s="85" t="n">
        <v>45404</v>
      </c>
      <c r="C262" s="10" t="n">
        <v>19.46</v>
      </c>
      <c r="D262" s="10" t="n">
        <v>20.15</v>
      </c>
      <c r="E262" s="10" t="s">
        <v>229</v>
      </c>
      <c r="F262" s="10" t="n">
        <v>15</v>
      </c>
      <c r="G262" s="10" t="n">
        <v>2100</v>
      </c>
      <c r="H262" s="10" t="n">
        <v>750</v>
      </c>
      <c r="I262" s="10" t="n">
        <v>-395</v>
      </c>
      <c r="K262" s="59" t="n">
        <v>2.8</v>
      </c>
      <c r="M262" s="10" t="n">
        <v>1.7</v>
      </c>
      <c r="N262" s="10" t="n">
        <v>0.028626</v>
      </c>
      <c r="O262" s="42" t="n">
        <f aca="false">SUMIFS($N$3:$N262,$E$3:$E262,"LD2",$P$3:$P262,"Prod*")</f>
        <v>1.34781635</v>
      </c>
      <c r="P262" s="10" t="s">
        <v>237</v>
      </c>
      <c r="Q262" s="3" t="s">
        <v>113</v>
      </c>
      <c r="R262" s="10" t="s">
        <v>219</v>
      </c>
      <c r="U262" s="10" t="s">
        <v>220</v>
      </c>
      <c r="AD262" s="10" t="s">
        <v>238</v>
      </c>
      <c r="AE262" s="10" t="s">
        <v>227</v>
      </c>
      <c r="AF262" s="10" t="s">
        <v>157</v>
      </c>
      <c r="AG262" s="10" t="s">
        <v>158</v>
      </c>
    </row>
    <row r="263" customFormat="false" ht="15.75" hidden="false" customHeight="false" outlineLevel="0" collapsed="false">
      <c r="A263" s="10" t="n">
        <v>317</v>
      </c>
      <c r="B263" s="85" t="n">
        <v>45404</v>
      </c>
      <c r="C263" s="10" t="n">
        <v>20.19</v>
      </c>
      <c r="D263" s="10" t="n">
        <v>20.46</v>
      </c>
      <c r="E263" s="10" t="s">
        <v>229</v>
      </c>
      <c r="F263" s="86" t="s">
        <v>239</v>
      </c>
      <c r="G263" s="10" t="n">
        <v>2100</v>
      </c>
      <c r="H263" s="10" t="n">
        <v>750</v>
      </c>
      <c r="I263" s="10" t="n">
        <v>-395</v>
      </c>
      <c r="K263" s="59" t="n">
        <v>3.6</v>
      </c>
      <c r="M263" s="10" t="n">
        <v>3</v>
      </c>
      <c r="N263" s="10" t="n">
        <v>0.028406</v>
      </c>
      <c r="O263" s="42" t="n">
        <f aca="false">SUMIFS($N$3:$N263,$E$3:$E263,"LD2",$P$3:$P263,"Prod*")</f>
        <v>1.37622235</v>
      </c>
      <c r="P263" s="10" t="s">
        <v>237</v>
      </c>
      <c r="Q263" s="3" t="s">
        <v>113</v>
      </c>
      <c r="R263" s="10" t="s">
        <v>219</v>
      </c>
      <c r="AD263" s="10" t="s">
        <v>240</v>
      </c>
      <c r="AE263" s="10" t="s">
        <v>227</v>
      </c>
      <c r="AF263" s="10" t="s">
        <v>157</v>
      </c>
      <c r="AG263" s="10" t="s">
        <v>158</v>
      </c>
    </row>
    <row r="264" customFormat="false" ht="15.75" hidden="false" customHeight="false" outlineLevel="0" collapsed="false">
      <c r="A264" s="10" t="n">
        <v>318</v>
      </c>
      <c r="B264" s="10" t="s">
        <v>123</v>
      </c>
      <c r="C264" s="24"/>
      <c r="D264" s="24"/>
      <c r="E264" s="24"/>
      <c r="F264" s="24"/>
      <c r="G264" s="24"/>
      <c r="H264" s="24"/>
      <c r="I264" s="24"/>
      <c r="J264" s="24"/>
      <c r="K264" s="50"/>
      <c r="L264" s="24"/>
      <c r="M264" s="24"/>
      <c r="N264" s="24"/>
      <c r="O264" s="42" t="n">
        <f aca="false">SUMIFS($N$3:$N264,$E$3:$E264,"LD2",$P$3:$P264,"Prod*")</f>
        <v>1.37622235</v>
      </c>
      <c r="P264" s="10" t="s">
        <v>46</v>
      </c>
      <c r="Q264" s="3" t="s">
        <v>113</v>
      </c>
      <c r="R264" s="24"/>
      <c r="S264" s="24"/>
      <c r="T264" s="24"/>
      <c r="U264" s="24"/>
      <c r="AD264" s="10" t="s">
        <v>241</v>
      </c>
      <c r="AE264" s="10" t="s">
        <v>227</v>
      </c>
      <c r="AF264" s="10" t="s">
        <v>157</v>
      </c>
      <c r="AG264" s="10" t="s">
        <v>158</v>
      </c>
    </row>
    <row r="265" customFormat="false" ht="15.75" hidden="false" customHeight="false" outlineLevel="0" collapsed="false">
      <c r="A265" s="10" t="s">
        <v>242</v>
      </c>
      <c r="B265" s="10" t="s">
        <v>123</v>
      </c>
      <c r="C265" s="24"/>
      <c r="D265" s="24"/>
      <c r="E265" s="24"/>
      <c r="F265" s="24"/>
      <c r="G265" s="24"/>
      <c r="H265" s="24"/>
      <c r="I265" s="24"/>
      <c r="J265" s="24"/>
      <c r="K265" s="50"/>
      <c r="L265" s="24"/>
      <c r="M265" s="24"/>
      <c r="N265" s="24"/>
      <c r="O265" s="42" t="n">
        <f aca="false">SUMIFS($N$3:$N265,$E$3:$E265,"LD2",$P$3:$P265,"Prod*")</f>
        <v>1.37622235</v>
      </c>
      <c r="P265" s="10" t="s">
        <v>46</v>
      </c>
      <c r="Q265" s="3" t="s">
        <v>113</v>
      </c>
      <c r="R265" s="24"/>
      <c r="S265" s="24"/>
      <c r="T265" s="24"/>
      <c r="U265" s="24"/>
      <c r="AD265" s="10" t="s">
        <v>243</v>
      </c>
      <c r="AE265" s="10" t="s">
        <v>227</v>
      </c>
      <c r="AF265" s="10" t="s">
        <v>157</v>
      </c>
      <c r="AG265" s="10" t="s">
        <v>158</v>
      </c>
    </row>
    <row r="266" customFormat="false" ht="15.75" hidden="false" customHeight="false" outlineLevel="0" collapsed="false">
      <c r="A266" s="10" t="n">
        <v>330</v>
      </c>
      <c r="B266" s="87" t="n">
        <v>45404</v>
      </c>
      <c r="C266" s="10" t="n">
        <v>22.08</v>
      </c>
      <c r="D266" s="10" t="n">
        <v>22.24</v>
      </c>
      <c r="E266" s="10" t="s">
        <v>229</v>
      </c>
      <c r="F266" s="10" t="n">
        <v>18</v>
      </c>
      <c r="G266" s="10" t="n">
        <v>2100</v>
      </c>
      <c r="H266" s="10" t="n">
        <v>750</v>
      </c>
      <c r="I266" s="10" t="n">
        <v>-395</v>
      </c>
      <c r="K266" s="59" t="n">
        <v>1.9</v>
      </c>
      <c r="M266" s="10" t="n">
        <v>3</v>
      </c>
      <c r="N266" s="10" t="n">
        <v>0.013498</v>
      </c>
      <c r="O266" s="42" t="n">
        <f aca="false">SUMIFS($N$3:$N266,$E$3:$E266,"LD2",$P$3:$P266,"Prod*")</f>
        <v>1.37622235</v>
      </c>
      <c r="P266" s="10" t="s">
        <v>244</v>
      </c>
      <c r="Q266" s="3" t="s">
        <v>113</v>
      </c>
      <c r="R266" s="51" t="s">
        <v>219</v>
      </c>
      <c r="AD266" s="10" t="s">
        <v>245</v>
      </c>
      <c r="AE266" s="10" t="s">
        <v>227</v>
      </c>
      <c r="AF266" s="10" t="s">
        <v>157</v>
      </c>
      <c r="AG266" s="10" t="s">
        <v>158</v>
      </c>
    </row>
    <row r="267" customFormat="false" ht="15.75" hidden="false" customHeight="false" outlineLevel="0" collapsed="false">
      <c r="A267" s="10" t="n">
        <v>331</v>
      </c>
      <c r="B267" s="10" t="s">
        <v>123</v>
      </c>
      <c r="C267" s="24"/>
      <c r="D267" s="24"/>
      <c r="E267" s="24"/>
      <c r="F267" s="24"/>
      <c r="G267" s="24"/>
      <c r="H267" s="24"/>
      <c r="I267" s="24"/>
      <c r="J267" s="24"/>
      <c r="K267" s="50"/>
      <c r="L267" s="24"/>
      <c r="M267" s="24"/>
      <c r="N267" s="24"/>
      <c r="O267" s="42" t="n">
        <f aca="false">SUMIFS($N$3:$N267,$E$3:$E267,"LD2",$P$3:$P267,"Prod*")</f>
        <v>1.37622235</v>
      </c>
      <c r="P267" s="10" t="s">
        <v>46</v>
      </c>
      <c r="Q267" s="3" t="s">
        <v>113</v>
      </c>
      <c r="R267" s="24"/>
      <c r="S267" s="24"/>
      <c r="T267" s="24"/>
      <c r="U267" s="24"/>
      <c r="AD267" s="10" t="s">
        <v>246</v>
      </c>
      <c r="AE267" s="10" t="s">
        <v>227</v>
      </c>
      <c r="AF267" s="10" t="s">
        <v>157</v>
      </c>
      <c r="AG267" s="10" t="s">
        <v>158</v>
      </c>
    </row>
    <row r="268" customFormat="false" ht="15.75" hidden="false" customHeight="false" outlineLevel="0" collapsed="false">
      <c r="A268" s="10" t="n">
        <v>332</v>
      </c>
      <c r="B268" s="87" t="n">
        <v>45404</v>
      </c>
      <c r="C268" s="10" t="n">
        <v>23.03</v>
      </c>
      <c r="D268" s="10" t="n">
        <v>23.4</v>
      </c>
      <c r="E268" s="10" t="s">
        <v>107</v>
      </c>
      <c r="F268" s="10" t="n">
        <v>10</v>
      </c>
      <c r="G268" s="10" t="n">
        <v>2100</v>
      </c>
      <c r="H268" s="10" t="n">
        <v>750</v>
      </c>
      <c r="I268" s="10" t="n">
        <v>-395</v>
      </c>
      <c r="K268" s="59" t="n">
        <v>2</v>
      </c>
      <c r="M268" s="10" t="n">
        <v>1</v>
      </c>
      <c r="N268" s="10" t="n">
        <v>0.0249376</v>
      </c>
      <c r="O268" s="42" t="n">
        <f aca="false">SUMIFS($N$3:$N268,$E$3:$E268,"LD2",$P$3:$P268,"Prod*")</f>
        <v>1.37622235</v>
      </c>
      <c r="P268" s="10" t="s">
        <v>247</v>
      </c>
      <c r="Q268" s="3" t="s">
        <v>113</v>
      </c>
      <c r="R268" s="51" t="s">
        <v>219</v>
      </c>
      <c r="AD268" s="10" t="s">
        <v>248</v>
      </c>
      <c r="AE268" s="10" t="s">
        <v>227</v>
      </c>
      <c r="AF268" s="10" t="s">
        <v>157</v>
      </c>
      <c r="AG268" s="10" t="s">
        <v>158</v>
      </c>
    </row>
    <row r="269" customFormat="false" ht="15.75" hidden="false" customHeight="false" outlineLevel="0" collapsed="false">
      <c r="A269" s="10" t="n">
        <v>333</v>
      </c>
      <c r="B269" s="85" t="n">
        <v>45404</v>
      </c>
      <c r="C269" s="49" t="n">
        <v>0.999305555555556</v>
      </c>
      <c r="D269" s="49" t="n">
        <v>0.0256944444444444</v>
      </c>
      <c r="E269" s="10" t="s">
        <v>107</v>
      </c>
      <c r="F269" s="10" t="n">
        <v>10</v>
      </c>
      <c r="G269" s="10" t="n">
        <v>2100</v>
      </c>
      <c r="H269" s="10" t="n">
        <v>750</v>
      </c>
      <c r="I269" s="10" t="n">
        <v>-395</v>
      </c>
      <c r="K269" s="59" t="n">
        <v>2.113</v>
      </c>
      <c r="M269" s="10" t="n">
        <v>1</v>
      </c>
      <c r="N269" s="10" t="n">
        <v>0.0253648</v>
      </c>
      <c r="O269" s="42" t="n">
        <f aca="false">SUMIFS($N$3:$N269,$E$3:$E269,"LD2",$P$3:$P269,"Prod*")</f>
        <v>1.40158715</v>
      </c>
      <c r="P269" s="10" t="s">
        <v>109</v>
      </c>
      <c r="Q269" s="3" t="s">
        <v>113</v>
      </c>
      <c r="R269" s="10" t="s">
        <v>219</v>
      </c>
      <c r="AD269" s="10" t="s">
        <v>249</v>
      </c>
      <c r="AE269" s="10" t="s">
        <v>227</v>
      </c>
      <c r="AF269" s="10" t="s">
        <v>157</v>
      </c>
      <c r="AG269" s="10" t="s">
        <v>158</v>
      </c>
    </row>
    <row r="270" customFormat="false" ht="15.75" hidden="false" customHeight="false" outlineLevel="0" collapsed="false">
      <c r="A270" s="10" t="n">
        <v>334</v>
      </c>
      <c r="B270" s="85" t="n">
        <v>45405</v>
      </c>
      <c r="C270" s="49" t="n">
        <v>0.0277777777777778</v>
      </c>
      <c r="D270" s="49" t="n">
        <v>0.0722222222222222</v>
      </c>
      <c r="E270" s="10" t="s">
        <v>107</v>
      </c>
      <c r="F270" s="10" t="n">
        <v>17</v>
      </c>
      <c r="G270" s="10" t="n">
        <v>2100</v>
      </c>
      <c r="H270" s="10" t="n">
        <v>750</v>
      </c>
      <c r="I270" s="10" t="n">
        <v>-395</v>
      </c>
      <c r="K270" s="59" t="n">
        <v>9.45</v>
      </c>
      <c r="M270" s="10" t="n">
        <v>3</v>
      </c>
      <c r="N270" s="10" t="n">
        <v>0.0639584</v>
      </c>
      <c r="O270" s="42" t="n">
        <f aca="false">SUMIFS($N$3:$N270,$E$3:$E270,"LD2",$P$3:$P270,"Prod*")</f>
        <v>1.46554555</v>
      </c>
      <c r="P270" s="10" t="s">
        <v>109</v>
      </c>
      <c r="Q270" s="3" t="s">
        <v>113</v>
      </c>
      <c r="R270" s="10" t="s">
        <v>219</v>
      </c>
      <c r="AD270" s="10" t="s">
        <v>250</v>
      </c>
      <c r="AE270" s="10" t="s">
        <v>227</v>
      </c>
      <c r="AF270" s="10" t="s">
        <v>157</v>
      </c>
      <c r="AG270" s="10" t="s">
        <v>158</v>
      </c>
    </row>
    <row r="271" customFormat="false" ht="15.75" hidden="false" customHeight="false" outlineLevel="0" collapsed="false">
      <c r="A271" s="86" t="s">
        <v>251</v>
      </c>
      <c r="B271" s="10" t="s">
        <v>123</v>
      </c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42" t="n">
        <f aca="false">SUMIFS($N$3:$N271,$E$3:$E271,"LD2",$P$3:$P271,"Prod*")</f>
        <v>1.46554555</v>
      </c>
      <c r="P271" s="10" t="s">
        <v>46</v>
      </c>
      <c r="Q271" s="3" t="s">
        <v>113</v>
      </c>
      <c r="R271" s="24"/>
      <c r="S271" s="24"/>
      <c r="T271" s="24"/>
      <c r="U271" s="24"/>
      <c r="AD271" s="10" t="s">
        <v>252</v>
      </c>
      <c r="AE271" s="10" t="s">
        <v>227</v>
      </c>
      <c r="AF271" s="10" t="s">
        <v>157</v>
      </c>
      <c r="AG271" s="10" t="s">
        <v>158</v>
      </c>
    </row>
    <row r="272" customFormat="false" ht="15.75" hidden="false" customHeight="false" outlineLevel="0" collapsed="false">
      <c r="A272" s="10" t="n">
        <v>337</v>
      </c>
      <c r="B272" s="85" t="n">
        <v>45405</v>
      </c>
      <c r="C272" s="49" t="n">
        <v>0.0916666666666667</v>
      </c>
      <c r="D272" s="49" t="n">
        <v>0.141666666666667</v>
      </c>
      <c r="E272" s="10" t="s">
        <v>107</v>
      </c>
      <c r="F272" s="10" t="n">
        <v>17</v>
      </c>
      <c r="G272" s="10" t="n">
        <v>2100</v>
      </c>
      <c r="H272" s="10" t="n">
        <v>750</v>
      </c>
      <c r="I272" s="10" t="n">
        <v>-395</v>
      </c>
      <c r="K272" s="59" t="n">
        <v>11.687</v>
      </c>
      <c r="M272" s="10" t="n">
        <v>3</v>
      </c>
      <c r="N272" s="10" t="n">
        <v>0.0783613</v>
      </c>
      <c r="O272" s="42" t="n">
        <f aca="false">SUMIFS($N$3:$N272,$E$3:$E272,"LD2",$P$3:$P272,"Prod*")</f>
        <v>1.54390685</v>
      </c>
      <c r="P272" s="10" t="s">
        <v>109</v>
      </c>
      <c r="Q272" s="3" t="s">
        <v>113</v>
      </c>
      <c r="R272" s="10" t="s">
        <v>219</v>
      </c>
      <c r="AD272" s="10" t="s">
        <v>253</v>
      </c>
      <c r="AE272" s="10" t="s">
        <v>227</v>
      </c>
      <c r="AF272" s="10" t="s">
        <v>157</v>
      </c>
      <c r="AG272" s="10" t="s">
        <v>158</v>
      </c>
    </row>
    <row r="273" customFormat="false" ht="15.75" hidden="false" customHeight="false" outlineLevel="0" collapsed="false">
      <c r="A273" s="10" t="n">
        <v>338</v>
      </c>
      <c r="B273" s="85" t="n">
        <v>45405</v>
      </c>
      <c r="C273" s="49" t="n">
        <v>0.143055555555556</v>
      </c>
      <c r="D273" s="49" t="n">
        <v>0.184722222222222</v>
      </c>
      <c r="E273" s="10" t="s">
        <v>107</v>
      </c>
      <c r="F273" s="10" t="n">
        <v>17</v>
      </c>
      <c r="G273" s="10" t="n">
        <v>2100</v>
      </c>
      <c r="H273" s="10" t="n">
        <v>750</v>
      </c>
      <c r="I273" s="10" t="n">
        <v>-395</v>
      </c>
      <c r="K273" s="59" t="n">
        <v>10.032</v>
      </c>
      <c r="M273" s="10" t="n">
        <v>3.18</v>
      </c>
      <c r="N273" s="10" t="n">
        <v>0.0673461</v>
      </c>
      <c r="O273" s="42" t="n">
        <f aca="false">SUMIFS($N$3:$N273,$E$3:$E273,"LD2",$P$3:$P273,"Prod*")</f>
        <v>1.61125295</v>
      </c>
      <c r="P273" s="10" t="s">
        <v>109</v>
      </c>
      <c r="Q273" s="3" t="s">
        <v>113</v>
      </c>
      <c r="R273" s="10" t="s">
        <v>219</v>
      </c>
      <c r="AD273" s="10" t="s">
        <v>254</v>
      </c>
      <c r="AE273" s="10" t="s">
        <v>227</v>
      </c>
      <c r="AF273" s="10" t="s">
        <v>157</v>
      </c>
      <c r="AG273" s="10" t="s">
        <v>158</v>
      </c>
    </row>
    <row r="274" customFormat="false" ht="15.75" hidden="false" customHeight="false" outlineLevel="0" collapsed="false">
      <c r="A274" s="10" t="n">
        <v>339</v>
      </c>
      <c r="B274" s="85" t="n">
        <v>45405</v>
      </c>
      <c r="C274" s="49" t="n">
        <v>0.1875</v>
      </c>
      <c r="D274" s="49" t="n">
        <v>0.224305555555556</v>
      </c>
      <c r="E274" s="10" t="s">
        <v>107</v>
      </c>
      <c r="F274" s="10" t="n">
        <v>17</v>
      </c>
      <c r="G274" s="10" t="n">
        <v>2100</v>
      </c>
      <c r="H274" s="10" t="n">
        <v>750</v>
      </c>
      <c r="I274" s="10" t="n">
        <v>-395</v>
      </c>
      <c r="K274" s="59" t="n">
        <v>9.37</v>
      </c>
      <c r="M274" s="10" t="n">
        <v>3</v>
      </c>
      <c r="N274" s="10" t="n">
        <v>0.0634546</v>
      </c>
      <c r="O274" s="42" t="n">
        <f aca="false">SUMIFS($N$3:$N274,$E$3:$E274,"LD2",$P$3:$P274,"Prod*")</f>
        <v>1.67470755</v>
      </c>
      <c r="P274" s="10" t="s">
        <v>109</v>
      </c>
      <c r="Q274" s="3" t="s">
        <v>113</v>
      </c>
      <c r="R274" s="10" t="s">
        <v>219</v>
      </c>
      <c r="AD274" s="10" t="s">
        <v>255</v>
      </c>
      <c r="AE274" s="10" t="s">
        <v>227</v>
      </c>
      <c r="AF274" s="10" t="s">
        <v>157</v>
      </c>
      <c r="AG274" s="10" t="s">
        <v>158</v>
      </c>
    </row>
    <row r="275" customFormat="false" ht="15.75" hidden="false" customHeight="false" outlineLevel="0" collapsed="false">
      <c r="A275" s="10" t="s">
        <v>256</v>
      </c>
      <c r="B275" s="10" t="s">
        <v>123</v>
      </c>
      <c r="C275" s="24"/>
      <c r="D275" s="24"/>
      <c r="E275" s="24"/>
      <c r="F275" s="24"/>
      <c r="G275" s="24"/>
      <c r="H275" s="24"/>
      <c r="I275" s="24"/>
      <c r="J275" s="24"/>
      <c r="K275" s="50"/>
      <c r="L275" s="24"/>
      <c r="M275" s="24"/>
      <c r="N275" s="24"/>
      <c r="O275" s="42" t="n">
        <f aca="false">SUMIFS($N$3:$N275,$E$3:$E275,"LD2",$P$3:$P275,"Prod*")</f>
        <v>1.67470755</v>
      </c>
      <c r="P275" s="10" t="s">
        <v>46</v>
      </c>
      <c r="Q275" s="3" t="s">
        <v>113</v>
      </c>
      <c r="R275" s="24"/>
      <c r="S275" s="24"/>
      <c r="T275" s="24"/>
      <c r="U275" s="24"/>
      <c r="AD275" s="10" t="s">
        <v>257</v>
      </c>
      <c r="AE275" s="10" t="s">
        <v>227</v>
      </c>
      <c r="AF275" s="10" t="s">
        <v>157</v>
      </c>
      <c r="AG275" s="10" t="s">
        <v>158</v>
      </c>
    </row>
    <row r="276" customFormat="false" ht="15.75" hidden="false" customHeight="false" outlineLevel="0" collapsed="false">
      <c r="A276" s="10" t="n">
        <v>344</v>
      </c>
      <c r="B276" s="85" t="n">
        <v>45405</v>
      </c>
      <c r="C276" s="49" t="n">
        <v>0.245138888888889</v>
      </c>
      <c r="D276" s="49" t="n">
        <v>0.286111111111111</v>
      </c>
      <c r="E276" s="10" t="s">
        <v>107</v>
      </c>
      <c r="F276" s="10" t="n">
        <v>17</v>
      </c>
      <c r="G276" s="10" t="n">
        <v>2100</v>
      </c>
      <c r="H276" s="10" t="n">
        <v>750</v>
      </c>
      <c r="I276" s="10" t="n">
        <v>-395</v>
      </c>
      <c r="K276" s="59" t="n">
        <v>7.46</v>
      </c>
      <c r="M276" s="10" t="n">
        <v>3.1</v>
      </c>
      <c r="N276" s="10" t="n">
        <v>0.0501992</v>
      </c>
      <c r="O276" s="42" t="n">
        <f aca="false">SUMIFS($N$3:$N276,$E$3:$E276,"LD2",$P$3:$P276,"Prod*")</f>
        <v>1.72490675</v>
      </c>
      <c r="P276" s="10" t="s">
        <v>109</v>
      </c>
      <c r="Q276" s="3" t="s">
        <v>113</v>
      </c>
      <c r="R276" s="10" t="s">
        <v>219</v>
      </c>
      <c r="AD276" s="10" t="s">
        <v>258</v>
      </c>
      <c r="AE276" s="10" t="s">
        <v>227</v>
      </c>
      <c r="AF276" s="10" t="s">
        <v>157</v>
      </c>
      <c r="AG276" s="10" t="s">
        <v>158</v>
      </c>
    </row>
    <row r="277" customFormat="false" ht="15.75" hidden="false" customHeight="false" outlineLevel="0" collapsed="false">
      <c r="A277" s="10" t="n">
        <v>345</v>
      </c>
      <c r="B277" s="10" t="s">
        <v>123</v>
      </c>
      <c r="C277" s="24"/>
      <c r="D277" s="24"/>
      <c r="E277" s="24"/>
      <c r="F277" s="24"/>
      <c r="G277" s="24"/>
      <c r="H277" s="24"/>
      <c r="I277" s="24"/>
      <c r="J277" s="24"/>
      <c r="K277" s="50"/>
      <c r="L277" s="24"/>
      <c r="M277" s="24"/>
      <c r="N277" s="24"/>
      <c r="O277" s="42" t="n">
        <f aca="false">SUMIFS($N$3:$N277,$E$3:$E277,"LD2",$P$3:$P277,"Prod*")</f>
        <v>1.72490675</v>
      </c>
      <c r="P277" s="10" t="s">
        <v>46</v>
      </c>
      <c r="Q277" s="3" t="s">
        <v>113</v>
      </c>
      <c r="R277" s="24"/>
      <c r="S277" s="24"/>
      <c r="T277" s="24"/>
      <c r="U277" s="24"/>
      <c r="AD277" s="10" t="s">
        <v>259</v>
      </c>
      <c r="AE277" s="10" t="s">
        <v>227</v>
      </c>
      <c r="AF277" s="10" t="s">
        <v>157</v>
      </c>
      <c r="AG277" s="10" t="s">
        <v>158</v>
      </c>
    </row>
    <row r="278" customFormat="false" ht="15.75" hidden="false" customHeight="false" outlineLevel="0" collapsed="false">
      <c r="A278" s="10" t="n">
        <v>346</v>
      </c>
      <c r="B278" s="85" t="n">
        <v>45405</v>
      </c>
      <c r="C278" s="49" t="n">
        <v>0.290972222222222</v>
      </c>
      <c r="D278" s="49" t="n">
        <v>0.320833333333333</v>
      </c>
      <c r="E278" s="10" t="s">
        <v>107</v>
      </c>
      <c r="F278" s="10" t="n">
        <v>17</v>
      </c>
      <c r="G278" s="10" t="n">
        <v>2100</v>
      </c>
      <c r="H278" s="10" t="n">
        <v>750</v>
      </c>
      <c r="I278" s="10" t="n">
        <v>-395</v>
      </c>
      <c r="K278" s="59" t="n">
        <v>6.588</v>
      </c>
      <c r="M278" s="10" t="n">
        <v>3</v>
      </c>
      <c r="N278" s="10" t="n">
        <v>0.0458313</v>
      </c>
      <c r="O278" s="42" t="n">
        <f aca="false">SUMIFS($N$3:$N278,$E$3:$E278,"LD2",$P$3:$P278,"Prod*")</f>
        <v>1.77073805</v>
      </c>
      <c r="P278" s="10" t="s">
        <v>109</v>
      </c>
      <c r="Q278" s="3" t="s">
        <v>113</v>
      </c>
      <c r="R278" s="10" t="s">
        <v>219</v>
      </c>
      <c r="AD278" s="10" t="s">
        <v>260</v>
      </c>
      <c r="AE278" s="10" t="s">
        <v>227</v>
      </c>
      <c r="AF278" s="10" t="s">
        <v>157</v>
      </c>
      <c r="AG278" s="10" t="s">
        <v>158</v>
      </c>
    </row>
    <row r="279" customFormat="false" ht="15.75" hidden="false" customHeight="false" outlineLevel="0" collapsed="false">
      <c r="A279" s="10" t="s">
        <v>261</v>
      </c>
      <c r="B279" s="10" t="s">
        <v>123</v>
      </c>
      <c r="C279" s="24"/>
      <c r="D279" s="24"/>
      <c r="E279" s="24"/>
      <c r="F279" s="24"/>
      <c r="G279" s="24"/>
      <c r="H279" s="24"/>
      <c r="I279" s="24"/>
      <c r="J279" s="24"/>
      <c r="K279" s="50"/>
      <c r="L279" s="24"/>
      <c r="M279" s="24"/>
      <c r="N279" s="24"/>
      <c r="O279" s="42" t="n">
        <f aca="false">SUMIFS($N$3:$N279,$E$3:$E279,"LD2",$P$3:$P279,"Prod*")</f>
        <v>1.77073805</v>
      </c>
      <c r="P279" s="10" t="s">
        <v>123</v>
      </c>
      <c r="Q279" s="3" t="s">
        <v>113</v>
      </c>
      <c r="R279" s="24"/>
      <c r="S279" s="24"/>
      <c r="T279" s="24"/>
      <c r="U279" s="24"/>
      <c r="AD279" s="10" t="s">
        <v>262</v>
      </c>
      <c r="AE279" s="10" t="s">
        <v>227</v>
      </c>
      <c r="AF279" s="10" t="s">
        <v>157</v>
      </c>
      <c r="AG279" s="10" t="s">
        <v>158</v>
      </c>
    </row>
    <row r="280" customFormat="false" ht="15.75" hidden="false" customHeight="false" outlineLevel="0" collapsed="false">
      <c r="A280" s="10" t="n">
        <v>350</v>
      </c>
      <c r="B280" s="85" t="n">
        <v>45405</v>
      </c>
      <c r="C280" s="49" t="n">
        <v>0.334027777777778</v>
      </c>
      <c r="D280" s="49" t="n">
        <v>0.371527777777778</v>
      </c>
      <c r="E280" s="10" t="s">
        <v>107</v>
      </c>
      <c r="F280" s="10" t="n">
        <v>17</v>
      </c>
      <c r="G280" s="10" t="n">
        <v>2100</v>
      </c>
      <c r="H280" s="10" t="n">
        <v>750</v>
      </c>
      <c r="I280" s="10" t="n">
        <v>-395</v>
      </c>
      <c r="K280" s="59" t="n">
        <v>8.783</v>
      </c>
      <c r="N280" s="10" t="n">
        <v>0.0591548</v>
      </c>
      <c r="O280" s="42" t="n">
        <f aca="false">SUMIFS($N$3:$N280,$E$3:$E280,"LD2",$P$3:$P280,"Prod*")</f>
        <v>1.82989285</v>
      </c>
      <c r="P280" s="10" t="s">
        <v>109</v>
      </c>
      <c r="Q280" s="3" t="s">
        <v>113</v>
      </c>
      <c r="AD280" s="10" t="s">
        <v>263</v>
      </c>
      <c r="AE280" s="10" t="s">
        <v>227</v>
      </c>
      <c r="AF280" s="10" t="s">
        <v>157</v>
      </c>
      <c r="AG280" s="10" t="s">
        <v>158</v>
      </c>
    </row>
    <row r="281" customFormat="false" ht="15.75" hidden="false" customHeight="false" outlineLevel="0" collapsed="false">
      <c r="A281" s="10" t="s">
        <v>264</v>
      </c>
      <c r="B281" s="10" t="s">
        <v>46</v>
      </c>
      <c r="C281" s="24"/>
      <c r="D281" s="24"/>
      <c r="E281" s="24"/>
      <c r="F281" s="24"/>
      <c r="G281" s="24"/>
      <c r="H281" s="24"/>
      <c r="I281" s="24"/>
      <c r="J281" s="24"/>
      <c r="K281" s="50"/>
      <c r="L281" s="24"/>
      <c r="M281" s="24"/>
      <c r="N281" s="24"/>
      <c r="O281" s="42" t="n">
        <f aca="false">SUMIFS($N$3:$N281,$E$3:$E281,"LD2",$P$3:$P281,"Prod*")</f>
        <v>1.82989285</v>
      </c>
      <c r="P281" s="10" t="s">
        <v>46</v>
      </c>
      <c r="Q281" s="3" t="s">
        <v>113</v>
      </c>
      <c r="R281" s="24"/>
      <c r="S281" s="24"/>
      <c r="T281" s="24"/>
      <c r="U281" s="24"/>
    </row>
    <row r="282" customFormat="false" ht="15.75" hidden="false" customHeight="false" outlineLevel="0" collapsed="false">
      <c r="A282" s="10" t="n">
        <v>354</v>
      </c>
      <c r="B282" s="85" t="n">
        <v>45405</v>
      </c>
      <c r="C282" s="49" t="n">
        <v>0.619444444444444</v>
      </c>
      <c r="E282" s="10" t="s">
        <v>265</v>
      </c>
      <c r="F282" s="10" t="n">
        <v>0</v>
      </c>
      <c r="G282" s="10" t="n">
        <v>0</v>
      </c>
      <c r="H282" s="10" t="n">
        <v>0</v>
      </c>
      <c r="I282" s="10" t="n">
        <v>-395</v>
      </c>
      <c r="K282" s="50"/>
      <c r="O282" s="42" t="n">
        <f aca="false">SUMIFS($N$3:$N282,$E$3:$E282,"LD2",$P$3:$P282,"Prod*")</f>
        <v>1.82989285</v>
      </c>
      <c r="P282" s="10" t="s">
        <v>266</v>
      </c>
      <c r="Q282" s="3" t="s">
        <v>113</v>
      </c>
      <c r="R282" s="10" t="s">
        <v>267</v>
      </c>
    </row>
    <row r="283" customFormat="false" ht="15.75" hidden="false" customHeight="false" outlineLevel="0" collapsed="false">
      <c r="A283" s="10" t="s">
        <v>268</v>
      </c>
      <c r="B283" s="10" t="s">
        <v>123</v>
      </c>
      <c r="C283" s="24"/>
      <c r="D283" s="24"/>
      <c r="E283" s="24"/>
      <c r="F283" s="24"/>
      <c r="G283" s="24"/>
      <c r="H283" s="24"/>
      <c r="I283" s="24"/>
      <c r="J283" s="24"/>
      <c r="K283" s="50"/>
      <c r="L283" s="24"/>
      <c r="M283" s="24"/>
      <c r="N283" s="24"/>
      <c r="O283" s="42" t="n">
        <f aca="false">SUMIFS($N$3:$N283,$E$3:$E283,"LD2",$P$3:$P283,"Prod*")</f>
        <v>1.82989285</v>
      </c>
      <c r="P283" s="10" t="s">
        <v>123</v>
      </c>
      <c r="Q283" s="3" t="s">
        <v>113</v>
      </c>
      <c r="R283" s="24"/>
      <c r="S283" s="24"/>
      <c r="T283" s="24"/>
      <c r="U283" s="24"/>
    </row>
    <row r="284" customFormat="false" ht="15.75" hidden="false" customHeight="false" outlineLevel="0" collapsed="false">
      <c r="A284" s="10" t="n">
        <v>362</v>
      </c>
      <c r="B284" s="85" t="n">
        <v>45405</v>
      </c>
      <c r="C284" s="49" t="n">
        <v>0.695138888888889</v>
      </c>
      <c r="D284" s="49" t="n">
        <v>0.00486111111111111</v>
      </c>
      <c r="E284" s="10" t="s">
        <v>269</v>
      </c>
      <c r="F284" s="10" t="n">
        <v>0</v>
      </c>
      <c r="G284" s="10" t="n">
        <v>0</v>
      </c>
      <c r="H284" s="10" t="n">
        <v>0</v>
      </c>
      <c r="I284" s="10" t="n">
        <v>-395</v>
      </c>
      <c r="K284" s="59" t="n">
        <v>4.48</v>
      </c>
      <c r="M284" s="10" t="n">
        <v>0.17</v>
      </c>
      <c r="O284" s="42" t="n">
        <f aca="false">SUMIFS($N$3:$N284,$E$3:$E284,"LD2",$P$3:$P284,"Prod*")</f>
        <v>1.82989285</v>
      </c>
      <c r="P284" s="10" t="s">
        <v>266</v>
      </c>
      <c r="Q284" s="3" t="s">
        <v>113</v>
      </c>
      <c r="R284" s="10" t="s">
        <v>270</v>
      </c>
    </row>
    <row r="285" customFormat="false" ht="15.75" hidden="false" customHeight="false" outlineLevel="0" collapsed="false">
      <c r="A285" s="10" t="n">
        <v>363</v>
      </c>
      <c r="B285" s="85" t="n">
        <v>45406</v>
      </c>
      <c r="C285" s="49" t="n">
        <v>0.00625</v>
      </c>
      <c r="E285" s="10" t="s">
        <v>269</v>
      </c>
      <c r="F285" s="10" t="n">
        <v>0</v>
      </c>
      <c r="G285" s="10" t="n">
        <v>0</v>
      </c>
      <c r="H285" s="10" t="n">
        <v>0</v>
      </c>
      <c r="I285" s="10" t="n">
        <v>-395</v>
      </c>
      <c r="K285" s="50"/>
      <c r="M285" s="10" t="n">
        <v>0.17</v>
      </c>
      <c r="O285" s="42" t="n">
        <f aca="false">SUMIFS($N$3:$N285,$E$3:$E285,"LD2",$P$3:$P285,"Prod*")</f>
        <v>1.82989285</v>
      </c>
      <c r="P285" s="10" t="s">
        <v>266</v>
      </c>
      <c r="Q285" s="3" t="s">
        <v>113</v>
      </c>
      <c r="R285" s="10" t="s">
        <v>270</v>
      </c>
    </row>
    <row r="286" customFormat="false" ht="15.75" hidden="false" customHeight="false" outlineLevel="0" collapsed="false">
      <c r="A286" s="10" t="n">
        <v>364</v>
      </c>
      <c r="B286" s="85" t="n">
        <v>45406</v>
      </c>
      <c r="C286" s="49" t="n">
        <v>0.13125</v>
      </c>
      <c r="D286" s="49" t="n">
        <v>0.136805555555556</v>
      </c>
      <c r="E286" s="10" t="s">
        <v>271</v>
      </c>
      <c r="F286" s="10" t="n">
        <v>5</v>
      </c>
      <c r="G286" s="10" t="n">
        <v>2100</v>
      </c>
      <c r="H286" s="10" t="n">
        <v>750</v>
      </c>
      <c r="I286" s="10" t="n">
        <v>-260</v>
      </c>
      <c r="K286" s="50"/>
      <c r="O286" s="42" t="n">
        <f aca="false">SUMIFS($N$3:$N286,$E$3:$E286,"LD2",$P$3:$P286,"Prod*")</f>
        <v>1.82989285</v>
      </c>
      <c r="P286" s="10" t="s">
        <v>272</v>
      </c>
      <c r="Q286" s="3" t="s">
        <v>113</v>
      </c>
      <c r="R286" s="10" t="s">
        <v>273</v>
      </c>
    </row>
    <row r="287" customFormat="false" ht="15.75" hidden="false" customHeight="false" outlineLevel="0" collapsed="false">
      <c r="A287" s="10" t="s">
        <v>274</v>
      </c>
      <c r="B287" s="10" t="s">
        <v>123</v>
      </c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42" t="n">
        <f aca="false">SUMIFS($N$3:$N287,$E$3:$E287,"LD2",$P$3:$P287,"Prod*")</f>
        <v>1.82989285</v>
      </c>
      <c r="P287" s="10" t="s">
        <v>123</v>
      </c>
      <c r="Q287" s="3" t="s">
        <v>113</v>
      </c>
      <c r="R287" s="24"/>
      <c r="S287" s="24"/>
      <c r="T287" s="24"/>
      <c r="U287" s="24"/>
    </row>
    <row r="288" customFormat="false" ht="15.75" hidden="false" customHeight="false" outlineLevel="0" collapsed="false">
      <c r="A288" s="10" t="n">
        <v>368</v>
      </c>
      <c r="B288" s="85" t="n">
        <v>45406</v>
      </c>
      <c r="C288" s="49" t="n">
        <v>0.159722222222222</v>
      </c>
      <c r="D288" s="49" t="n">
        <v>0.201388888888889</v>
      </c>
      <c r="E288" s="10" t="s">
        <v>127</v>
      </c>
      <c r="F288" s="10" t="n">
        <v>8</v>
      </c>
      <c r="G288" s="10" t="n">
        <v>2100</v>
      </c>
      <c r="H288" s="10" t="n">
        <v>750</v>
      </c>
      <c r="I288" s="10" t="n">
        <v>-395</v>
      </c>
      <c r="K288" s="10" t="n">
        <v>0.1</v>
      </c>
      <c r="M288" s="10" t="n">
        <v>0.128</v>
      </c>
      <c r="O288" s="42" t="n">
        <f aca="false">SUMIFS($N$3:$N288,$E$3:$E288,"LD2",$P$3:$P288,"Prod*")</f>
        <v>1.82989285</v>
      </c>
      <c r="P288" s="10" t="s">
        <v>275</v>
      </c>
      <c r="Q288" s="3" t="s">
        <v>113</v>
      </c>
      <c r="R288" s="10" t="s">
        <v>276</v>
      </c>
    </row>
    <row r="289" customFormat="false" ht="15.75" hidden="false" customHeight="false" outlineLevel="0" collapsed="false">
      <c r="A289" s="10" t="n">
        <v>369</v>
      </c>
      <c r="B289" s="10" t="s">
        <v>123</v>
      </c>
      <c r="C289" s="24"/>
      <c r="D289" s="24"/>
      <c r="E289" s="24"/>
      <c r="F289" s="24"/>
      <c r="G289" s="24"/>
      <c r="H289" s="24"/>
      <c r="I289" s="24"/>
      <c r="J289" s="24"/>
      <c r="K289" s="50"/>
      <c r="L289" s="24"/>
      <c r="M289" s="24"/>
      <c r="N289" s="24"/>
      <c r="O289" s="42" t="n">
        <f aca="false">SUMIFS($N$3:$N289,$E$3:$E289,"LD2",$P$3:$P289,"Prod*")</f>
        <v>1.82989285</v>
      </c>
      <c r="P289" s="10" t="s">
        <v>123</v>
      </c>
      <c r="Q289" s="3" t="s">
        <v>113</v>
      </c>
      <c r="R289" s="24"/>
      <c r="S289" s="24"/>
      <c r="T289" s="24"/>
      <c r="U289" s="24"/>
    </row>
    <row r="290" customFormat="false" ht="15.75" hidden="false" customHeight="false" outlineLevel="0" collapsed="false">
      <c r="A290" s="10" t="n">
        <v>370</v>
      </c>
      <c r="B290" s="85" t="n">
        <v>45406</v>
      </c>
      <c r="C290" s="49" t="n">
        <v>0.175</v>
      </c>
      <c r="E290" s="10" t="s">
        <v>127</v>
      </c>
      <c r="F290" s="10" t="n">
        <v>8</v>
      </c>
      <c r="G290" s="10" t="n">
        <v>2100</v>
      </c>
      <c r="H290" s="10" t="n">
        <v>750</v>
      </c>
      <c r="I290" s="10" t="n">
        <v>-395</v>
      </c>
      <c r="K290" s="10" t="n">
        <v>0.1</v>
      </c>
      <c r="O290" s="42" t="n">
        <f aca="false">SUMIFS($N$3:$N290,$E$3:$E290,"LD2",$P$3:$P290,"Prod*")</f>
        <v>1.82989285</v>
      </c>
      <c r="P290" s="10" t="s">
        <v>275</v>
      </c>
      <c r="Q290" s="3" t="s">
        <v>113</v>
      </c>
      <c r="R290" s="10" t="s">
        <v>276</v>
      </c>
    </row>
    <row r="291" customFormat="false" ht="15.75" hidden="false" customHeight="false" outlineLevel="0" collapsed="false">
      <c r="A291" s="10" t="n">
        <v>371</v>
      </c>
      <c r="B291" s="85" t="n">
        <v>45406</v>
      </c>
      <c r="C291" s="49" t="n">
        <v>0.190972222222222</v>
      </c>
      <c r="E291" s="10" t="s">
        <v>127</v>
      </c>
      <c r="F291" s="10" t="n">
        <v>8</v>
      </c>
      <c r="G291" s="10" t="n">
        <v>2100</v>
      </c>
      <c r="H291" s="10" t="n">
        <v>750</v>
      </c>
      <c r="I291" s="10" t="n">
        <v>-395</v>
      </c>
      <c r="K291" s="59" t="n">
        <v>0.1</v>
      </c>
      <c r="O291" s="42" t="n">
        <f aca="false">SUMIFS($N$3:$N291,$E$3:$E291,"LD2",$P$3:$P291,"Prod*")</f>
        <v>1.82989285</v>
      </c>
      <c r="P291" s="10" t="s">
        <v>275</v>
      </c>
      <c r="Q291" s="3" t="s">
        <v>113</v>
      </c>
      <c r="R291" s="10" t="s">
        <v>276</v>
      </c>
    </row>
    <row r="292" customFormat="false" ht="15.75" hidden="false" customHeight="false" outlineLevel="0" collapsed="false">
      <c r="A292" s="10" t="n">
        <v>372</v>
      </c>
      <c r="B292" s="85" t="n">
        <v>45406</v>
      </c>
      <c r="C292" s="49" t="n">
        <v>0.209027777777778</v>
      </c>
      <c r="D292" s="49" t="n">
        <v>0.250694444444444</v>
      </c>
      <c r="E292" s="10" t="s">
        <v>107</v>
      </c>
      <c r="F292" s="10" t="n">
        <v>10</v>
      </c>
      <c r="G292" s="10" t="n">
        <v>2100</v>
      </c>
      <c r="H292" s="10" t="n">
        <v>750</v>
      </c>
      <c r="I292" s="10" t="n">
        <v>-395</v>
      </c>
      <c r="J292" s="10" t="s">
        <v>108</v>
      </c>
      <c r="K292" s="59" t="n">
        <v>2.2</v>
      </c>
      <c r="M292" s="10" t="n">
        <v>0.8</v>
      </c>
      <c r="N292" s="10" t="n">
        <v>0.0339376</v>
      </c>
      <c r="O292" s="42" t="n">
        <f aca="false">SUMIFS($N$3:$N292,$E$3:$E292,"LD2",$P$3:$P292,"Prod*")</f>
        <v>1.86383045</v>
      </c>
      <c r="P292" s="10" t="s">
        <v>109</v>
      </c>
      <c r="Q292" s="3" t="s">
        <v>113</v>
      </c>
      <c r="R292" s="10" t="s">
        <v>276</v>
      </c>
    </row>
    <row r="293" customFormat="false" ht="15.75" hidden="false" customHeight="false" outlineLevel="0" collapsed="false">
      <c r="A293" s="10" t="n">
        <v>373</v>
      </c>
      <c r="B293" s="10" t="s">
        <v>123</v>
      </c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42" t="n">
        <f aca="false">SUMIFS($N$3:$N293,$E$3:$E293,"LD2",$P$3:$P293,"Prod*")</f>
        <v>1.86383045</v>
      </c>
      <c r="P293" s="10" t="s">
        <v>123</v>
      </c>
      <c r="Q293" s="3" t="s">
        <v>113</v>
      </c>
      <c r="R293" s="24"/>
      <c r="S293" s="24"/>
      <c r="T293" s="24"/>
      <c r="U293" s="24"/>
    </row>
    <row r="294" customFormat="false" ht="15.75" hidden="false" customHeight="false" outlineLevel="0" collapsed="false">
      <c r="A294" s="10" t="n">
        <v>374</v>
      </c>
      <c r="B294" s="85" t="n">
        <v>45406</v>
      </c>
      <c r="C294" s="49" t="n">
        <v>0.255555555555556</v>
      </c>
      <c r="D294" s="49" t="n">
        <v>0.297222222222222</v>
      </c>
      <c r="E294" s="10" t="s">
        <v>107</v>
      </c>
      <c r="F294" s="10" t="n">
        <v>10</v>
      </c>
      <c r="G294" s="10" t="n">
        <v>2100</v>
      </c>
      <c r="H294" s="10" t="n">
        <v>750</v>
      </c>
      <c r="I294" s="10" t="n">
        <v>-395</v>
      </c>
      <c r="J294" s="10" t="s">
        <v>108</v>
      </c>
      <c r="K294" s="59" t="s">
        <v>277</v>
      </c>
      <c r="M294" s="10" t="n">
        <v>0.8</v>
      </c>
      <c r="N294" s="10" t="n">
        <v>0.031504</v>
      </c>
      <c r="O294" s="42" t="n">
        <f aca="false">SUMIFS($N$3:$N294,$E$3:$E294,"LD2",$P$3:$P294,"Prod*")</f>
        <v>1.89533445</v>
      </c>
      <c r="P294" s="10" t="s">
        <v>109</v>
      </c>
      <c r="Q294" s="3" t="s">
        <v>113</v>
      </c>
      <c r="R294" s="10" t="s">
        <v>276</v>
      </c>
    </row>
    <row r="295" customFormat="false" ht="15.75" hidden="false" customHeight="false" outlineLevel="0" collapsed="false">
      <c r="A295" s="10" t="n">
        <v>375</v>
      </c>
      <c r="B295" s="85" t="n">
        <v>45406</v>
      </c>
      <c r="C295" s="49" t="n">
        <v>0.298611111111111</v>
      </c>
      <c r="D295" s="49" t="n">
        <v>0.363194444444444</v>
      </c>
      <c r="E295" s="10" t="s">
        <v>107</v>
      </c>
      <c r="F295" s="10" t="n">
        <v>10</v>
      </c>
      <c r="G295" s="10" t="n">
        <v>2100</v>
      </c>
      <c r="H295" s="10" t="n">
        <v>750</v>
      </c>
      <c r="I295" s="10" t="n">
        <v>-395</v>
      </c>
      <c r="J295" s="10" t="s">
        <v>108</v>
      </c>
      <c r="K295" s="50"/>
      <c r="M295" s="10" t="n">
        <v>0.75</v>
      </c>
      <c r="N295" s="10" t="n">
        <v>0.0541589</v>
      </c>
      <c r="O295" s="42" t="n">
        <f aca="false">SUMIFS($N$3:$N295,$E$3:$E295,"LD2",$P$3:$P295,"Prod*")</f>
        <v>1.94949335</v>
      </c>
      <c r="P295" s="10" t="s">
        <v>109</v>
      </c>
      <c r="Q295" s="3" t="s">
        <v>113</v>
      </c>
      <c r="R295" s="10" t="s">
        <v>276</v>
      </c>
    </row>
    <row r="296" customFormat="false" ht="15.75" hidden="false" customHeight="false" outlineLevel="0" collapsed="false">
      <c r="A296" s="10" t="s">
        <v>278</v>
      </c>
      <c r="B296" s="10" t="s">
        <v>123</v>
      </c>
      <c r="C296" s="49"/>
      <c r="D296" s="24"/>
      <c r="E296" s="24"/>
      <c r="F296" s="24"/>
      <c r="G296" s="24"/>
      <c r="H296" s="24"/>
      <c r="I296" s="24"/>
      <c r="J296" s="24"/>
      <c r="K296" s="50"/>
      <c r="L296" s="24"/>
      <c r="M296" s="24"/>
      <c r="N296" s="24"/>
      <c r="O296" s="42" t="n">
        <f aca="false">SUMIFS($N$3:$N296,$E$3:$E296,"LD2",$P$3:$P296,"Prod*")</f>
        <v>1.94949335</v>
      </c>
      <c r="P296" s="10" t="s">
        <v>123</v>
      </c>
      <c r="Q296" s="3" t="s">
        <v>113</v>
      </c>
      <c r="R296" s="24"/>
      <c r="S296" s="24"/>
      <c r="T296" s="24"/>
      <c r="U296" s="24"/>
    </row>
    <row r="297" customFormat="false" ht="15.75" hidden="false" customHeight="false" outlineLevel="0" collapsed="false">
      <c r="A297" s="10" t="n">
        <v>379</v>
      </c>
      <c r="B297" s="85" t="n">
        <v>45406</v>
      </c>
      <c r="C297" s="49" t="n">
        <v>0.373611111111111</v>
      </c>
      <c r="D297" s="49" t="n">
        <v>0.379166666666667</v>
      </c>
      <c r="E297" s="10" t="s">
        <v>107</v>
      </c>
      <c r="F297" s="10" t="n">
        <v>10</v>
      </c>
      <c r="G297" s="10" t="n">
        <v>2100</v>
      </c>
      <c r="H297" s="10" t="n">
        <v>750</v>
      </c>
      <c r="I297" s="10" t="n">
        <v>-395</v>
      </c>
      <c r="J297" s="10" t="s">
        <v>108</v>
      </c>
      <c r="K297" s="50"/>
      <c r="M297" s="10" t="n">
        <v>0.301</v>
      </c>
      <c r="N297" s="10" t="n">
        <v>0.0048783</v>
      </c>
      <c r="O297" s="42" t="n">
        <f aca="false">SUMIFS($N$3:$N297,$E$3:$E297,"LD2",$P$3:$P297,"Prod*")</f>
        <v>1.95437165</v>
      </c>
      <c r="P297" s="10" t="s">
        <v>109</v>
      </c>
      <c r="Q297" s="3" t="s">
        <v>113</v>
      </c>
      <c r="R297" s="10" t="s">
        <v>276</v>
      </c>
      <c r="U297" s="10" t="s">
        <v>279</v>
      </c>
      <c r="V297" s="10" t="s">
        <v>17</v>
      </c>
    </row>
    <row r="298" customFormat="false" ht="15.75" hidden="false" customHeight="false" outlineLevel="0" collapsed="false">
      <c r="A298" s="10" t="n">
        <v>380</v>
      </c>
      <c r="B298" s="85" t="n">
        <v>45406</v>
      </c>
      <c r="C298" s="49" t="n">
        <v>0.399305555555556</v>
      </c>
      <c r="D298" s="49" t="n">
        <v>0.421527777777778</v>
      </c>
      <c r="E298" s="10" t="s">
        <v>107</v>
      </c>
      <c r="F298" s="10" t="n">
        <v>10</v>
      </c>
      <c r="G298" s="10" t="n">
        <v>2100</v>
      </c>
      <c r="H298" s="10" t="n">
        <v>750</v>
      </c>
      <c r="I298" s="10" t="n">
        <v>-395</v>
      </c>
      <c r="J298" s="10" t="s">
        <v>108</v>
      </c>
      <c r="K298" s="50"/>
      <c r="N298" s="10" t="n">
        <v>0.0160379</v>
      </c>
      <c r="O298" s="42" t="n">
        <f aca="false">SUMIFS($N$3:$N298,$E$3:$E298,"LD2",$P$3:$P298,"Prod*")</f>
        <v>1.97040955</v>
      </c>
      <c r="P298" s="10" t="s">
        <v>109</v>
      </c>
      <c r="Q298" s="3" t="s">
        <v>113</v>
      </c>
      <c r="R298" s="10" t="s">
        <v>276</v>
      </c>
      <c r="U298" s="10" t="s">
        <v>280</v>
      </c>
      <c r="V298" s="10" t="s">
        <v>17</v>
      </c>
    </row>
    <row r="299" customFormat="false" ht="15.75" hidden="false" customHeight="false" outlineLevel="0" collapsed="false">
      <c r="A299" s="10" t="n">
        <v>381</v>
      </c>
      <c r="B299" s="85" t="n">
        <v>45406</v>
      </c>
      <c r="C299" s="49" t="n">
        <v>0.488888888888889</v>
      </c>
      <c r="D299" s="49" t="n">
        <v>0.534722222222222</v>
      </c>
      <c r="E299" s="10" t="s">
        <v>107</v>
      </c>
      <c r="F299" s="11" t="n">
        <v>45577</v>
      </c>
      <c r="G299" s="10" t="n">
        <v>2100</v>
      </c>
      <c r="H299" s="10" t="n">
        <v>750</v>
      </c>
      <c r="I299" s="10" t="n">
        <v>-395</v>
      </c>
      <c r="J299" s="10" t="s">
        <v>108</v>
      </c>
      <c r="K299" s="59" t="n">
        <v>3.342</v>
      </c>
      <c r="N299" s="10" t="n">
        <v>0.0451537</v>
      </c>
      <c r="O299" s="42" t="n">
        <f aca="false">SUMIFS($N$3:$N299,$E$3:$E299,"LD2",$P$3:$P299,"Prod*")</f>
        <v>2.01556325</v>
      </c>
      <c r="P299" s="10" t="s">
        <v>109</v>
      </c>
      <c r="Q299" s="3" t="s">
        <v>113</v>
      </c>
      <c r="R299" s="10" t="s">
        <v>276</v>
      </c>
      <c r="U299" s="10" t="s">
        <v>281</v>
      </c>
      <c r="V299" s="10" t="s">
        <v>17</v>
      </c>
    </row>
    <row r="300" customFormat="false" ht="15.75" hidden="false" customHeight="false" outlineLevel="0" collapsed="false">
      <c r="A300" s="10" t="n">
        <v>382</v>
      </c>
      <c r="B300" s="85" t="n">
        <v>45406</v>
      </c>
      <c r="C300" s="49" t="n">
        <v>0.536805555555556</v>
      </c>
      <c r="D300" s="49" t="n">
        <v>0.55</v>
      </c>
      <c r="E300" s="10" t="s">
        <v>107</v>
      </c>
      <c r="F300" s="10" t="n">
        <v>12</v>
      </c>
      <c r="G300" s="10" t="n">
        <v>2100</v>
      </c>
      <c r="H300" s="10" t="n">
        <v>750</v>
      </c>
      <c r="I300" s="10" t="n">
        <v>-395</v>
      </c>
      <c r="J300" s="10" t="s">
        <v>108</v>
      </c>
      <c r="K300" s="59" t="n">
        <v>0.642</v>
      </c>
      <c r="N300" s="10" t="n">
        <v>0.0084861</v>
      </c>
      <c r="O300" s="42" t="n">
        <f aca="false">SUMIFS($N$3:$N300,$E$3:$E300,"LD2",$P$3:$P300,"Prod*")</f>
        <v>2.02404935</v>
      </c>
      <c r="P300" s="10" t="s">
        <v>109</v>
      </c>
      <c r="Q300" s="3" t="s">
        <v>113</v>
      </c>
      <c r="R300" s="10" t="s">
        <v>276</v>
      </c>
      <c r="V300" s="10" t="s">
        <v>17</v>
      </c>
    </row>
    <row r="301" customFormat="false" ht="15.75" hidden="false" customHeight="false" outlineLevel="0" collapsed="false">
      <c r="A301" s="10" t="n">
        <v>383</v>
      </c>
      <c r="B301" s="85" t="n">
        <v>45406</v>
      </c>
      <c r="C301" s="49" t="n">
        <v>0.556944444444444</v>
      </c>
      <c r="D301" s="49" t="n">
        <v>0.618055555555556</v>
      </c>
      <c r="E301" s="10" t="s">
        <v>107</v>
      </c>
      <c r="F301" s="10" t="n">
        <v>12</v>
      </c>
      <c r="G301" s="10" t="n">
        <v>2100</v>
      </c>
      <c r="H301" s="10" t="n">
        <v>750</v>
      </c>
      <c r="I301" s="10" t="n">
        <v>-395</v>
      </c>
      <c r="J301" s="10" t="s">
        <v>108</v>
      </c>
      <c r="K301" s="59" t="n">
        <v>4.8</v>
      </c>
      <c r="N301" s="10" t="n">
        <v>0.0624951</v>
      </c>
      <c r="O301" s="42" t="n">
        <f aca="false">SUMIFS($N$3:$N301,$E$3:$E301,"LD2",$P$3:$P301,"Prod*")</f>
        <v>2.08654445</v>
      </c>
      <c r="P301" s="10" t="s">
        <v>109</v>
      </c>
      <c r="Q301" s="3" t="s">
        <v>113</v>
      </c>
      <c r="R301" s="10" t="s">
        <v>276</v>
      </c>
      <c r="V301" s="10" t="s">
        <v>17</v>
      </c>
    </row>
    <row r="302" customFormat="false" ht="15.75" hidden="false" customHeight="false" outlineLevel="0" collapsed="false">
      <c r="A302" s="10" t="n">
        <v>384</v>
      </c>
      <c r="B302" s="85" t="n">
        <v>45406</v>
      </c>
      <c r="C302" s="49" t="n">
        <v>0.619444444444444</v>
      </c>
      <c r="D302" s="49" t="n">
        <v>0.663888888888889</v>
      </c>
      <c r="E302" s="10" t="s">
        <v>107</v>
      </c>
      <c r="F302" s="10" t="n">
        <v>12</v>
      </c>
      <c r="G302" s="10" t="n">
        <v>2100</v>
      </c>
      <c r="H302" s="10" t="n">
        <v>750</v>
      </c>
      <c r="I302" s="10" t="n">
        <v>-395</v>
      </c>
      <c r="J302" s="10" t="s">
        <v>108</v>
      </c>
      <c r="K302" s="59" t="n">
        <v>3.58</v>
      </c>
      <c r="N302" s="10" t="n">
        <v>0.046813</v>
      </c>
      <c r="O302" s="42" t="n">
        <f aca="false">SUMIFS($N$3:$N302,$E$3:$E302,"LD2",$P$3:$P302,"Prod*")</f>
        <v>2.13335745</v>
      </c>
      <c r="P302" s="10" t="s">
        <v>109</v>
      </c>
      <c r="Q302" s="3" t="s">
        <v>113</v>
      </c>
      <c r="R302" s="10" t="s">
        <v>276</v>
      </c>
      <c r="V302" s="10" t="s">
        <v>17</v>
      </c>
    </row>
    <row r="303" customFormat="false" ht="15.75" hidden="false" customHeight="false" outlineLevel="0" collapsed="false">
      <c r="A303" s="10" t="n">
        <v>385</v>
      </c>
      <c r="B303" s="85" t="n">
        <v>45406</v>
      </c>
      <c r="C303" s="49" t="n">
        <v>0.665972222222222</v>
      </c>
      <c r="D303" s="49" t="n">
        <v>0.691666666666667</v>
      </c>
      <c r="E303" s="10" t="s">
        <v>107</v>
      </c>
      <c r="F303" s="10" t="n">
        <v>12</v>
      </c>
      <c r="G303" s="10" t="n">
        <v>2100</v>
      </c>
      <c r="H303" s="10" t="n">
        <v>750</v>
      </c>
      <c r="I303" s="10" t="n">
        <v>-395</v>
      </c>
      <c r="K303" s="59" t="n">
        <v>2.228</v>
      </c>
      <c r="N303" s="10" t="n">
        <v>0.0287615</v>
      </c>
      <c r="O303" s="42" t="n">
        <f aca="false">SUMIFS($N$3:$N303,$E$3:$E303,"LD2",$P$3:$P303,"Prod*")</f>
        <v>2.16211895</v>
      </c>
      <c r="P303" s="10" t="s">
        <v>109</v>
      </c>
      <c r="Q303" s="3" t="s">
        <v>113</v>
      </c>
      <c r="R303" s="10" t="s">
        <v>276</v>
      </c>
      <c r="V303" s="10" t="s">
        <v>17</v>
      </c>
    </row>
    <row r="304" customFormat="false" ht="15.75" hidden="false" customHeight="false" outlineLevel="0" collapsed="false">
      <c r="A304" s="10" t="n">
        <v>386</v>
      </c>
      <c r="B304" s="85" t="n">
        <v>45406</v>
      </c>
      <c r="C304" s="49" t="n">
        <v>0.701388888888889</v>
      </c>
      <c r="D304" s="49" t="n">
        <v>0.748611111111111</v>
      </c>
      <c r="E304" s="10" t="s">
        <v>107</v>
      </c>
      <c r="F304" s="10" t="n">
        <v>12</v>
      </c>
      <c r="G304" s="10" t="n">
        <v>2100</v>
      </c>
      <c r="H304" s="10" t="n">
        <v>750</v>
      </c>
      <c r="I304" s="10" t="n">
        <v>-395</v>
      </c>
      <c r="K304" s="59" t="n">
        <v>2.183</v>
      </c>
      <c r="N304" s="10" t="n">
        <v>0.0289568</v>
      </c>
      <c r="O304" s="42" t="n">
        <f aca="false">SUMIFS($N$3:$N304,$E$3:$E304,"LD2",$P$3:$P304,"Prod*")</f>
        <v>2.19107575</v>
      </c>
      <c r="P304" s="10" t="s">
        <v>109</v>
      </c>
      <c r="Q304" s="3" t="s">
        <v>113</v>
      </c>
      <c r="R304" s="10" t="s">
        <v>276</v>
      </c>
    </row>
    <row r="305" customFormat="false" ht="15.75" hidden="false" customHeight="false" outlineLevel="0" collapsed="false">
      <c r="A305" s="10" t="n">
        <v>387</v>
      </c>
      <c r="B305" s="85" t="n">
        <v>45406</v>
      </c>
      <c r="C305" s="49" t="n">
        <v>0.752777777777778</v>
      </c>
      <c r="D305" s="49" t="n">
        <v>0.764583333333333</v>
      </c>
      <c r="E305" s="10" t="s">
        <v>107</v>
      </c>
      <c r="F305" s="10" t="n">
        <v>12</v>
      </c>
      <c r="G305" s="10" t="n">
        <v>2100</v>
      </c>
      <c r="H305" s="10" t="n">
        <v>750</v>
      </c>
      <c r="I305" s="10" t="n">
        <v>-395</v>
      </c>
      <c r="K305" s="59" t="n">
        <v>0.916</v>
      </c>
      <c r="N305" s="10" t="n">
        <v>0.0123791</v>
      </c>
      <c r="O305" s="42" t="n">
        <f aca="false">SUMIFS($N$3:$N305,$E$3:$E305,"LD2",$P$3:$P305,"Prod*")</f>
        <v>2.20345485</v>
      </c>
      <c r="P305" s="10" t="s">
        <v>109</v>
      </c>
      <c r="Q305" s="3" t="s">
        <v>113</v>
      </c>
      <c r="R305" s="10" t="s">
        <v>276</v>
      </c>
    </row>
    <row r="306" customFormat="false" ht="15.75" hidden="false" customHeight="false" outlineLevel="0" collapsed="false">
      <c r="A306" s="10" t="n">
        <v>388</v>
      </c>
      <c r="B306" s="85" t="n">
        <v>45406</v>
      </c>
      <c r="C306" s="49" t="n">
        <v>0.76875</v>
      </c>
      <c r="D306" s="49" t="n">
        <v>0.797222222222222</v>
      </c>
      <c r="E306" s="10" t="s">
        <v>107</v>
      </c>
      <c r="F306" s="10" t="n">
        <v>12</v>
      </c>
      <c r="G306" s="10" t="n">
        <v>2100</v>
      </c>
      <c r="H306" s="10" t="n">
        <v>750</v>
      </c>
      <c r="I306" s="10" t="n">
        <v>-395</v>
      </c>
      <c r="K306" s="59" t="n">
        <v>2.26</v>
      </c>
      <c r="N306" s="10" t="n">
        <v>0.0338018</v>
      </c>
      <c r="O306" s="42" t="n">
        <f aca="false">SUMIFS($N$3:$N306,$E$3:$E306,"LD2",$P$3:$P306,"Prod*")</f>
        <v>2.23725665</v>
      </c>
      <c r="P306" s="10" t="s">
        <v>109</v>
      </c>
      <c r="Q306" s="3" t="s">
        <v>113</v>
      </c>
      <c r="R306" s="10" t="s">
        <v>276</v>
      </c>
      <c r="U306" s="10" t="s">
        <v>282</v>
      </c>
    </row>
    <row r="307" customFormat="false" ht="15.75" hidden="false" customHeight="false" outlineLevel="0" collapsed="false">
      <c r="A307" s="10" t="s">
        <v>283</v>
      </c>
      <c r="B307" s="10" t="s">
        <v>123</v>
      </c>
      <c r="C307" s="49"/>
      <c r="D307" s="49"/>
      <c r="E307" s="10"/>
      <c r="F307" s="10"/>
      <c r="G307" s="10"/>
      <c r="H307" s="10"/>
      <c r="I307" s="10"/>
      <c r="J307" s="24"/>
      <c r="K307" s="59"/>
      <c r="L307" s="24"/>
      <c r="M307" s="24"/>
      <c r="N307" s="24"/>
      <c r="O307" s="42" t="n">
        <f aca="false">SUMIFS($N$3:$N307,$E$3:$E307,"LD2",$P$3:$P307,"Prod*")</f>
        <v>2.23725665</v>
      </c>
      <c r="P307" s="10" t="s">
        <v>123</v>
      </c>
      <c r="Q307" s="3" t="s">
        <v>113</v>
      </c>
      <c r="R307" s="10"/>
      <c r="S307" s="24"/>
      <c r="T307" s="24"/>
      <c r="U307" s="51" t="s">
        <v>282</v>
      </c>
    </row>
    <row r="308" customFormat="false" ht="15.75" hidden="false" customHeight="false" outlineLevel="0" collapsed="false">
      <c r="A308" s="10" t="n">
        <v>396</v>
      </c>
      <c r="B308" s="85" t="n">
        <v>45406</v>
      </c>
      <c r="C308" s="49" t="n">
        <v>0.861111111111111</v>
      </c>
      <c r="D308" s="49" t="n">
        <v>0.906944444444444</v>
      </c>
      <c r="E308" s="10" t="s">
        <v>107</v>
      </c>
      <c r="F308" s="10" t="n">
        <v>12</v>
      </c>
      <c r="G308" s="10" t="n">
        <v>2100</v>
      </c>
      <c r="H308" s="10" t="n">
        <v>750</v>
      </c>
      <c r="I308" s="10" t="n">
        <v>-395</v>
      </c>
      <c r="K308" s="59" t="n">
        <v>2.173</v>
      </c>
      <c r="N308" s="10" t="n">
        <v>0.028996</v>
      </c>
      <c r="O308" s="42" t="n">
        <f aca="false">SUMIFS($N$3:$N308,$E$3:$E308,"LD2",$P$3:$P308,"Prod*")</f>
        <v>2.26625265</v>
      </c>
      <c r="P308" s="10" t="s">
        <v>109</v>
      </c>
      <c r="Q308" s="3" t="s">
        <v>113</v>
      </c>
      <c r="R308" s="10" t="s">
        <v>276</v>
      </c>
      <c r="U308" s="51" t="s">
        <v>282</v>
      </c>
    </row>
    <row r="309" customFormat="false" ht="15.75" hidden="false" customHeight="false" outlineLevel="0" collapsed="false">
      <c r="A309" s="10" t="s">
        <v>284</v>
      </c>
      <c r="B309" s="10" t="s">
        <v>123</v>
      </c>
      <c r="C309" s="49"/>
      <c r="D309" s="24"/>
      <c r="E309" s="10"/>
      <c r="F309" s="10"/>
      <c r="G309" s="10"/>
      <c r="H309" s="10"/>
      <c r="I309" s="10"/>
      <c r="J309" s="24"/>
      <c r="K309" s="50"/>
      <c r="L309" s="24"/>
      <c r="M309" s="24"/>
      <c r="N309" s="24"/>
      <c r="O309" s="42" t="n">
        <f aca="false">SUMIFS($N$3:$N309,$E$3:$E309,"LD2",$P$3:$P309,"Prod*")</f>
        <v>2.26625265</v>
      </c>
      <c r="P309" s="10" t="s">
        <v>123</v>
      </c>
      <c r="Q309" s="3" t="s">
        <v>113</v>
      </c>
      <c r="R309" s="10"/>
      <c r="S309" s="24"/>
      <c r="T309" s="24"/>
      <c r="U309" s="51" t="s">
        <v>282</v>
      </c>
    </row>
    <row r="310" customFormat="false" ht="15.75" hidden="false" customHeight="false" outlineLevel="0" collapsed="false">
      <c r="A310" s="10" t="n">
        <v>400</v>
      </c>
      <c r="B310" s="85" t="n">
        <v>45406</v>
      </c>
      <c r="C310" s="49" t="n">
        <v>0.934722222222222</v>
      </c>
      <c r="E310" s="10" t="s">
        <v>107</v>
      </c>
      <c r="F310" s="10" t="n">
        <v>12</v>
      </c>
      <c r="G310" s="10" t="n">
        <v>2100</v>
      </c>
      <c r="H310" s="10" t="n">
        <v>750</v>
      </c>
      <c r="I310" s="10" t="n">
        <v>-395</v>
      </c>
      <c r="K310" s="50"/>
      <c r="N310" s="10" t="n">
        <v>0.0627536</v>
      </c>
      <c r="O310" s="42" t="n">
        <f aca="false">SUMIFS($N$3:$N310,$E$3:$E310,"LD2",$P$3:$P310,"Prod*")</f>
        <v>2.32900625</v>
      </c>
      <c r="P310" s="10" t="s">
        <v>109</v>
      </c>
      <c r="Q310" s="3" t="s">
        <v>113</v>
      </c>
      <c r="R310" s="10" t="s">
        <v>276</v>
      </c>
      <c r="U310" s="51" t="s">
        <v>282</v>
      </c>
      <c r="X310" s="10" t="s">
        <v>114</v>
      </c>
      <c r="Y310" s="10" t="n">
        <f aca="false">N310</f>
        <v>0.0627536</v>
      </c>
    </row>
    <row r="311" customFormat="false" ht="15.75" hidden="false" customHeight="false" outlineLevel="0" collapsed="false">
      <c r="A311" s="43" t="n">
        <v>401</v>
      </c>
      <c r="B311" s="88" t="s">
        <v>285</v>
      </c>
      <c r="C311" s="45" t="n">
        <v>0.00208333333333333</v>
      </c>
      <c r="D311" s="45" t="n">
        <v>0.0638888888888889</v>
      </c>
      <c r="E311" s="43" t="s">
        <v>107</v>
      </c>
      <c r="F311" s="43" t="n">
        <v>12</v>
      </c>
      <c r="G311" s="43" t="n">
        <v>2100</v>
      </c>
      <c r="H311" s="43" t="n">
        <v>750</v>
      </c>
      <c r="I311" s="43" t="n">
        <v>-395</v>
      </c>
      <c r="J311" s="43" t="s">
        <v>108</v>
      </c>
      <c r="K311" s="46" t="n">
        <v>3.5</v>
      </c>
      <c r="L311" s="47"/>
      <c r="M311" s="47"/>
      <c r="N311" s="43" t="n">
        <v>0.0471952</v>
      </c>
      <c r="O311" s="48" t="n">
        <f aca="false">SUMIFS($N$3:$N311,$E$3:$E311,"LD2",$P$3:$P311,"Prod*")</f>
        <v>2.37620145</v>
      </c>
      <c r="P311" s="43" t="s">
        <v>109</v>
      </c>
      <c r="Q311" s="43" t="s">
        <v>113</v>
      </c>
      <c r="R311" s="43" t="s">
        <v>276</v>
      </c>
      <c r="S311" s="47"/>
      <c r="T311" s="47"/>
      <c r="U311" s="51" t="s">
        <v>282</v>
      </c>
      <c r="V311" s="43" t="s">
        <v>17</v>
      </c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</row>
    <row r="312" customFormat="false" ht="15.75" hidden="false" customHeight="false" outlineLevel="0" collapsed="false">
      <c r="A312" s="43" t="n">
        <v>402</v>
      </c>
      <c r="B312" s="88" t="s">
        <v>285</v>
      </c>
      <c r="C312" s="45" t="n">
        <v>0.0659722222222222</v>
      </c>
      <c r="D312" s="45" t="n">
        <v>0.0965277777777778</v>
      </c>
      <c r="E312" s="43" t="s">
        <v>107</v>
      </c>
      <c r="F312" s="43" t="n">
        <v>12</v>
      </c>
      <c r="G312" s="47"/>
      <c r="H312" s="47"/>
      <c r="I312" s="47"/>
      <c r="J312" s="43" t="s">
        <v>108</v>
      </c>
      <c r="K312" s="89"/>
      <c r="L312" s="47"/>
      <c r="M312" s="43" t="n">
        <v>1.04</v>
      </c>
      <c r="N312" s="43" t="n">
        <v>0.0293384</v>
      </c>
      <c r="O312" s="48" t="n">
        <f aca="false">SUMIFS($N$3:$N312,$E$3:$E312,"LD2",$P$3:$P312,"Prod*")</f>
        <v>2.40553985</v>
      </c>
      <c r="P312" s="43" t="s">
        <v>109</v>
      </c>
      <c r="Q312" s="43" t="s">
        <v>113</v>
      </c>
      <c r="R312" s="43" t="s">
        <v>276</v>
      </c>
      <c r="S312" s="47"/>
      <c r="T312" s="47"/>
      <c r="U312" s="51" t="s">
        <v>282</v>
      </c>
      <c r="V312" s="43" t="s">
        <v>17</v>
      </c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</row>
    <row r="313" customFormat="false" ht="15.75" hidden="false" customHeight="false" outlineLevel="0" collapsed="false">
      <c r="A313" s="3" t="n">
        <v>403</v>
      </c>
      <c r="B313" s="3" t="s">
        <v>133</v>
      </c>
      <c r="C313" s="4"/>
      <c r="D313" s="4"/>
      <c r="E313" s="4"/>
      <c r="F313" s="4"/>
      <c r="G313" s="4"/>
      <c r="H313" s="4"/>
      <c r="I313" s="4"/>
      <c r="J313" s="4"/>
      <c r="K313" s="90"/>
      <c r="L313" s="4"/>
      <c r="M313" s="4"/>
      <c r="N313" s="4"/>
      <c r="O313" s="42" t="n">
        <f aca="false">SUMIFS($N$3:$N313,$E$3:$E313,"LD2",$P$3:$P313,"Prod*")</f>
        <v>2.40553985</v>
      </c>
      <c r="P313" s="3" t="s">
        <v>123</v>
      </c>
      <c r="Q313" s="3" t="s">
        <v>113</v>
      </c>
      <c r="R313" s="4"/>
      <c r="S313" s="4"/>
      <c r="T313" s="4"/>
      <c r="U313" s="51" t="s">
        <v>282</v>
      </c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customFormat="false" ht="15.75" hidden="false" customHeight="false" outlineLevel="0" collapsed="false">
      <c r="A314" s="3" t="n">
        <v>404</v>
      </c>
      <c r="B314" s="3" t="s">
        <v>133</v>
      </c>
      <c r="C314" s="4"/>
      <c r="D314" s="4"/>
      <c r="E314" s="4"/>
      <c r="F314" s="4"/>
      <c r="G314" s="4"/>
      <c r="H314" s="4"/>
      <c r="I314" s="4"/>
      <c r="J314" s="4"/>
      <c r="K314" s="90"/>
      <c r="L314" s="4"/>
      <c r="M314" s="4"/>
      <c r="N314" s="4"/>
      <c r="O314" s="42" t="n">
        <f aca="false">SUMIFS($N$3:$N314,$E$3:$E314,"LD2",$P$3:$P314,"Prod*")</f>
        <v>2.40553985</v>
      </c>
      <c r="P314" s="3" t="s">
        <v>123</v>
      </c>
      <c r="Q314" s="3" t="s">
        <v>113</v>
      </c>
      <c r="R314" s="4"/>
      <c r="S314" s="4"/>
      <c r="T314" s="4"/>
      <c r="U314" s="51" t="s">
        <v>282</v>
      </c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customFormat="false" ht="15.75" hidden="false" customHeight="false" outlineLevel="0" collapsed="false">
      <c r="A315" s="3" t="n">
        <v>405</v>
      </c>
      <c r="B315" s="3" t="s">
        <v>133</v>
      </c>
      <c r="C315" s="4"/>
      <c r="D315" s="4"/>
      <c r="E315" s="4"/>
      <c r="F315" s="4"/>
      <c r="G315" s="4"/>
      <c r="H315" s="4"/>
      <c r="I315" s="4"/>
      <c r="J315" s="4"/>
      <c r="K315" s="90"/>
      <c r="L315" s="4"/>
      <c r="M315" s="4"/>
      <c r="N315" s="4"/>
      <c r="O315" s="42" t="n">
        <f aca="false">SUMIFS($N$3:$N315,$E$3:$E315,"LD2",$P$3:$P315,"Prod*")</f>
        <v>2.40553985</v>
      </c>
      <c r="P315" s="3" t="s">
        <v>123</v>
      </c>
      <c r="Q315" s="3" t="s">
        <v>113</v>
      </c>
      <c r="R315" s="4"/>
      <c r="S315" s="4"/>
      <c r="T315" s="4"/>
      <c r="U315" s="51" t="s">
        <v>282</v>
      </c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customFormat="false" ht="15.75" hidden="false" customHeight="false" outlineLevel="0" collapsed="false">
      <c r="A316" s="3" t="n">
        <v>406</v>
      </c>
      <c r="B316" s="3" t="s">
        <v>133</v>
      </c>
      <c r="C316" s="4"/>
      <c r="D316" s="4"/>
      <c r="E316" s="4"/>
      <c r="F316" s="4"/>
      <c r="G316" s="4"/>
      <c r="H316" s="4"/>
      <c r="I316" s="4"/>
      <c r="J316" s="4"/>
      <c r="K316" s="90"/>
      <c r="L316" s="4"/>
      <c r="M316" s="4"/>
      <c r="N316" s="4"/>
      <c r="O316" s="42" t="n">
        <f aca="false">SUMIFS($N$3:$N316,$E$3:$E316,"LD2",$P$3:$P316,"Prod*")</f>
        <v>2.40553985</v>
      </c>
      <c r="P316" s="3" t="s">
        <v>123</v>
      </c>
      <c r="Q316" s="3" t="s">
        <v>113</v>
      </c>
      <c r="R316" s="4"/>
      <c r="S316" s="4"/>
      <c r="T316" s="4"/>
      <c r="U316" s="51" t="s">
        <v>282</v>
      </c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customFormat="false" ht="15.75" hidden="false" customHeight="false" outlineLevel="0" collapsed="false">
      <c r="A317" s="43" t="n">
        <v>407</v>
      </c>
      <c r="B317" s="88" t="s">
        <v>285</v>
      </c>
      <c r="C317" s="45" t="n">
        <v>0.126388888888889</v>
      </c>
      <c r="D317" s="45" t="n">
        <v>0.173611111111111</v>
      </c>
      <c r="E317" s="43" t="s">
        <v>107</v>
      </c>
      <c r="F317" s="43" t="n">
        <v>12</v>
      </c>
      <c r="G317" s="43" t="n">
        <v>2100</v>
      </c>
      <c r="H317" s="43" t="n">
        <v>750</v>
      </c>
      <c r="I317" s="43" t="n">
        <v>-395</v>
      </c>
      <c r="J317" s="43" t="s">
        <v>108</v>
      </c>
      <c r="K317" s="46" t="n">
        <v>3.8</v>
      </c>
      <c r="L317" s="47"/>
      <c r="M317" s="43" t="n">
        <v>1.1</v>
      </c>
      <c r="N317" s="43" t="n">
        <v>0.0508686</v>
      </c>
      <c r="O317" s="48" t="n">
        <f aca="false">SUMIFS($N$3:$N317,$E$3:$E317,"LD2",$P$3:$P317,"Prod*")</f>
        <v>2.45640845</v>
      </c>
      <c r="P317" s="43" t="s">
        <v>109</v>
      </c>
      <c r="Q317" s="43" t="s">
        <v>113</v>
      </c>
      <c r="R317" s="43" t="s">
        <v>276</v>
      </c>
      <c r="S317" s="47"/>
      <c r="T317" s="47"/>
      <c r="U317" s="51" t="s">
        <v>282</v>
      </c>
      <c r="V317" s="43" t="s">
        <v>17</v>
      </c>
      <c r="W317" s="47"/>
      <c r="X317" s="43" t="s">
        <v>114</v>
      </c>
      <c r="Y317" s="43" t="n">
        <f aca="false">Y310+N317</f>
        <v>0.1136222</v>
      </c>
      <c r="Z317" s="47"/>
      <c r="AA317" s="47"/>
      <c r="AB317" s="47"/>
      <c r="AC317" s="47"/>
      <c r="AD317" s="47"/>
      <c r="AE317" s="47"/>
      <c r="AF317" s="47"/>
      <c r="AG317" s="47"/>
    </row>
    <row r="318" customFormat="false" ht="15.75" hidden="false" customHeight="false" outlineLevel="0" collapsed="false">
      <c r="A318" s="43" t="n">
        <v>408</v>
      </c>
      <c r="B318" s="88" t="s">
        <v>285</v>
      </c>
      <c r="C318" s="45" t="n">
        <v>0.176388888888889</v>
      </c>
      <c r="D318" s="45" t="n">
        <v>0.20625</v>
      </c>
      <c r="E318" s="43" t="s">
        <v>107</v>
      </c>
      <c r="F318" s="43" t="n">
        <v>12</v>
      </c>
      <c r="G318" s="43" t="n">
        <v>2100</v>
      </c>
      <c r="H318" s="43" t="n">
        <v>750</v>
      </c>
      <c r="I318" s="43" t="n">
        <v>-395</v>
      </c>
      <c r="J318" s="43" t="s">
        <v>108</v>
      </c>
      <c r="K318" s="46" t="n">
        <v>2.3</v>
      </c>
      <c r="L318" s="47"/>
      <c r="M318" s="43" t="n">
        <v>1.1</v>
      </c>
      <c r="N318" s="43" t="n">
        <v>0.0322512</v>
      </c>
      <c r="O318" s="48" t="n">
        <f aca="false">SUMIFS($N$3:$N318,$E$3:$E318,"LD2",$P$3:$P318,"Prod*")</f>
        <v>2.48865965</v>
      </c>
      <c r="P318" s="43" t="s">
        <v>109</v>
      </c>
      <c r="Q318" s="43" t="s">
        <v>113</v>
      </c>
      <c r="R318" s="43" t="s">
        <v>276</v>
      </c>
      <c r="S318" s="47"/>
      <c r="T318" s="47"/>
      <c r="U318" s="51" t="s">
        <v>282</v>
      </c>
      <c r="V318" s="43" t="s">
        <v>17</v>
      </c>
      <c r="W318" s="47"/>
      <c r="X318" s="43" t="s">
        <v>114</v>
      </c>
      <c r="Y318" s="43" t="n">
        <f aca="false">Y317+N318</f>
        <v>0.1458734</v>
      </c>
      <c r="Z318" s="47"/>
      <c r="AA318" s="47"/>
      <c r="AB318" s="47"/>
      <c r="AC318" s="47"/>
      <c r="AD318" s="47"/>
      <c r="AE318" s="47"/>
      <c r="AF318" s="47"/>
      <c r="AG318" s="47"/>
    </row>
    <row r="319" customFormat="false" ht="15.75" hidden="false" customHeight="false" outlineLevel="0" collapsed="false">
      <c r="A319" s="3" t="n">
        <v>409</v>
      </c>
      <c r="B319" s="3" t="s">
        <v>133</v>
      </c>
      <c r="C319" s="40"/>
      <c r="D319" s="40"/>
      <c r="E319" s="4"/>
      <c r="F319" s="4"/>
      <c r="G319" s="4"/>
      <c r="H319" s="4"/>
      <c r="I319" s="4"/>
      <c r="J319" s="4"/>
      <c r="K319" s="41"/>
      <c r="L319" s="4"/>
      <c r="M319" s="3" t="n">
        <v>1.06</v>
      </c>
      <c r="N319" s="4"/>
      <c r="O319" s="42" t="n">
        <f aca="false">SUMIFS($N$3:$N319,$E$3:$E319,"LD2",$P$3:$P319,"Prod*")</f>
        <v>2.48865965</v>
      </c>
      <c r="P319" s="3" t="s">
        <v>123</v>
      </c>
      <c r="Q319" s="3" t="s">
        <v>113</v>
      </c>
      <c r="R319" s="3" t="s">
        <v>276</v>
      </c>
      <c r="S319" s="4"/>
      <c r="T319" s="4"/>
      <c r="U319" s="51" t="s">
        <v>282</v>
      </c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customFormat="false" ht="15.75" hidden="false" customHeight="false" outlineLevel="0" collapsed="false">
      <c r="A320" s="3" t="n">
        <v>410</v>
      </c>
      <c r="B320" s="3" t="s">
        <v>133</v>
      </c>
      <c r="C320" s="4"/>
      <c r="D320" s="4"/>
      <c r="E320" s="4"/>
      <c r="F320" s="4"/>
      <c r="G320" s="4"/>
      <c r="H320" s="4"/>
      <c r="I320" s="4"/>
      <c r="J320" s="4"/>
      <c r="K320" s="90"/>
      <c r="L320" s="4"/>
      <c r="M320" s="4"/>
      <c r="N320" s="4"/>
      <c r="O320" s="42" t="n">
        <f aca="false">SUMIFS($N$3:$N320,$E$3:$E320,"LD2",$P$3:$P320,"Prod*")</f>
        <v>2.48865965</v>
      </c>
      <c r="P320" s="3" t="s">
        <v>123</v>
      </c>
      <c r="Q320" s="3" t="s">
        <v>113</v>
      </c>
      <c r="R320" s="4"/>
      <c r="S320" s="4"/>
      <c r="T320" s="4"/>
      <c r="U320" s="51" t="s">
        <v>282</v>
      </c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customFormat="false" ht="15.75" hidden="false" customHeight="false" outlineLevel="0" collapsed="false">
      <c r="A321" s="3" t="n">
        <v>411</v>
      </c>
      <c r="B321" s="3" t="s">
        <v>133</v>
      </c>
      <c r="C321" s="4"/>
      <c r="D321" s="4"/>
      <c r="E321" s="4"/>
      <c r="F321" s="4"/>
      <c r="G321" s="4"/>
      <c r="H321" s="4"/>
      <c r="I321" s="4"/>
      <c r="J321" s="4"/>
      <c r="K321" s="90"/>
      <c r="L321" s="4"/>
      <c r="M321" s="4"/>
      <c r="N321" s="4"/>
      <c r="O321" s="42" t="n">
        <f aca="false">SUMIFS($N$3:$N321,$E$3:$E321,"LD2",$P$3:$P321,"Prod*")</f>
        <v>2.48865965</v>
      </c>
      <c r="P321" s="3" t="s">
        <v>123</v>
      </c>
      <c r="Q321" s="3" t="s">
        <v>113</v>
      </c>
      <c r="R321" s="4"/>
      <c r="S321" s="4"/>
      <c r="T321" s="4"/>
      <c r="U321" s="51" t="s">
        <v>282</v>
      </c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customFormat="false" ht="15.75" hidden="false" customHeight="false" outlineLevel="0" collapsed="false">
      <c r="A322" s="43" t="n">
        <v>412</v>
      </c>
      <c r="B322" s="88" t="s">
        <v>285</v>
      </c>
      <c r="C322" s="45" t="n">
        <v>0.272916666666667</v>
      </c>
      <c r="D322" s="45" t="n">
        <v>0.313194444444444</v>
      </c>
      <c r="E322" s="43" t="s">
        <v>107</v>
      </c>
      <c r="F322" s="43" t="n">
        <v>12</v>
      </c>
      <c r="G322" s="43" t="n">
        <v>2100</v>
      </c>
      <c r="H322" s="43" t="n">
        <v>750</v>
      </c>
      <c r="I322" s="43" t="n">
        <v>-395</v>
      </c>
      <c r="J322" s="43" t="s">
        <v>108</v>
      </c>
      <c r="K322" s="46" t="n">
        <v>3.4</v>
      </c>
      <c r="L322" s="47"/>
      <c r="M322" s="43" t="n">
        <v>1.1</v>
      </c>
      <c r="N322" s="43" t="n">
        <v>0.0456835</v>
      </c>
      <c r="O322" s="48" t="n">
        <f aca="false">SUMIFS($N$3:$N322,$E$3:$E322,"LD2",$P$3:$P322,"Prod*")</f>
        <v>2.53434315</v>
      </c>
      <c r="P322" s="43" t="s">
        <v>109</v>
      </c>
      <c r="Q322" s="43" t="s">
        <v>113</v>
      </c>
      <c r="R322" s="43" t="s">
        <v>276</v>
      </c>
      <c r="S322" s="47"/>
      <c r="T322" s="47"/>
      <c r="U322" s="51" t="s">
        <v>282</v>
      </c>
      <c r="V322" s="43" t="s">
        <v>17</v>
      </c>
      <c r="W322" s="47"/>
      <c r="X322" s="43" t="s">
        <v>114</v>
      </c>
      <c r="Y322" s="43" t="n">
        <f aca="false">Y318+N322</f>
        <v>0.1915569</v>
      </c>
      <c r="Z322" s="47"/>
      <c r="AA322" s="47"/>
      <c r="AB322" s="47"/>
      <c r="AC322" s="47"/>
      <c r="AD322" s="47"/>
      <c r="AE322" s="47"/>
      <c r="AF322" s="47"/>
      <c r="AG322" s="47"/>
    </row>
    <row r="323" customFormat="false" ht="15.75" hidden="false" customHeight="false" outlineLevel="0" collapsed="false">
      <c r="A323" s="43" t="n">
        <v>413</v>
      </c>
      <c r="B323" s="88" t="s">
        <v>285</v>
      </c>
      <c r="C323" s="45" t="n">
        <v>0.315277777777778</v>
      </c>
      <c r="D323" s="45" t="n">
        <v>0.356944444444444</v>
      </c>
      <c r="E323" s="43" t="s">
        <v>107</v>
      </c>
      <c r="F323" s="43" t="n">
        <v>12</v>
      </c>
      <c r="G323" s="43" t="n">
        <v>2100</v>
      </c>
      <c r="H323" s="43" t="n">
        <v>750</v>
      </c>
      <c r="I323" s="43" t="n">
        <v>-395</v>
      </c>
      <c r="J323" s="43" t="s">
        <v>108</v>
      </c>
      <c r="K323" s="46" t="n">
        <v>3.18</v>
      </c>
      <c r="L323" s="47"/>
      <c r="M323" s="43" t="n">
        <v>1.1</v>
      </c>
      <c r="N323" s="43" t="n">
        <v>0.0423728</v>
      </c>
      <c r="O323" s="48" t="n">
        <f aca="false">SUMIFS($N$3:$N323,$E$3:$E323,"LD2",$P$3:$P323,"Prod*")</f>
        <v>2.57671595</v>
      </c>
      <c r="P323" s="43" t="s">
        <v>109</v>
      </c>
      <c r="Q323" s="43" t="s">
        <v>113</v>
      </c>
      <c r="R323" s="43" t="s">
        <v>276</v>
      </c>
      <c r="S323" s="47"/>
      <c r="T323" s="47"/>
      <c r="U323" s="51" t="s">
        <v>282</v>
      </c>
      <c r="V323" s="43" t="s">
        <v>17</v>
      </c>
      <c r="W323" s="47"/>
      <c r="X323" s="43" t="s">
        <v>114</v>
      </c>
      <c r="Y323" s="43" t="n">
        <f aca="false">Y322+N323</f>
        <v>0.2339297</v>
      </c>
      <c r="Z323" s="47"/>
      <c r="AA323" s="47"/>
      <c r="AB323" s="47"/>
      <c r="AC323" s="47"/>
      <c r="AD323" s="47"/>
      <c r="AE323" s="47"/>
      <c r="AF323" s="47"/>
      <c r="AG323" s="47"/>
    </row>
    <row r="324" customFormat="false" ht="15.75" hidden="false" customHeight="false" outlineLevel="0" collapsed="false">
      <c r="A324" s="3" t="n">
        <v>414</v>
      </c>
      <c r="B324" s="91" t="n">
        <v>45407</v>
      </c>
      <c r="C324" s="3" t="s">
        <v>286</v>
      </c>
      <c r="D324" s="3" t="s">
        <v>286</v>
      </c>
      <c r="E324" s="4"/>
      <c r="F324" s="4"/>
      <c r="G324" s="4"/>
      <c r="H324" s="4"/>
      <c r="I324" s="4"/>
      <c r="J324" s="4"/>
      <c r="K324" s="90"/>
      <c r="L324" s="4"/>
      <c r="M324" s="4"/>
      <c r="N324" s="4"/>
      <c r="O324" s="42" t="n">
        <f aca="false">SUMIFS($N$3:$N324,$E$3:$E324,"LD2",$P$3:$P324,"Prod*")</f>
        <v>2.57671595</v>
      </c>
      <c r="P324" s="4"/>
      <c r="Q324" s="3" t="s">
        <v>113</v>
      </c>
      <c r="R324" s="4"/>
      <c r="S324" s="4"/>
      <c r="T324" s="4"/>
      <c r="U324" s="3" t="s">
        <v>287</v>
      </c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customFormat="false" ht="15.75" hidden="false" customHeight="false" outlineLevel="0" collapsed="false">
      <c r="A325" s="10" t="s">
        <v>288</v>
      </c>
      <c r="B325" s="10" t="s">
        <v>133</v>
      </c>
      <c r="C325" s="24"/>
      <c r="D325" s="24"/>
      <c r="E325" s="24"/>
      <c r="F325" s="24"/>
      <c r="G325" s="24"/>
      <c r="H325" s="24"/>
      <c r="I325" s="24"/>
      <c r="J325" s="24"/>
      <c r="K325" s="50"/>
      <c r="L325" s="24"/>
      <c r="M325" s="24"/>
      <c r="N325" s="24"/>
      <c r="O325" s="42" t="n">
        <f aca="false">SUMIFS($N$3:$N325,$E$3:$E325,"LD2",$P$3:$P325,"Prod*")</f>
        <v>2.57671595</v>
      </c>
      <c r="P325" s="10" t="s">
        <v>123</v>
      </c>
      <c r="Q325" s="3" t="s">
        <v>113</v>
      </c>
      <c r="R325" s="24"/>
      <c r="S325" s="24"/>
      <c r="T325" s="24"/>
      <c r="U325" s="10" t="s">
        <v>289</v>
      </c>
    </row>
    <row r="326" customFormat="false" ht="15.75" hidden="false" customHeight="false" outlineLevel="0" collapsed="false">
      <c r="A326" s="10" t="n">
        <v>421</v>
      </c>
      <c r="B326" s="91" t="n">
        <v>45407</v>
      </c>
      <c r="C326" s="49" t="n">
        <v>0.764583333333333</v>
      </c>
      <c r="D326" s="49" t="n">
        <v>0.775</v>
      </c>
      <c r="E326" s="10" t="s">
        <v>290</v>
      </c>
      <c r="K326" s="50"/>
      <c r="O326" s="42" t="n">
        <f aca="false">SUMIFS($N$3:$N326,$E$3:$E326,"LD2",$P$3:$P326,"Prod*")</f>
        <v>2.57671595</v>
      </c>
      <c r="Q326" s="3" t="s">
        <v>113</v>
      </c>
      <c r="R326" s="43" t="s">
        <v>291</v>
      </c>
      <c r="S326" s="47"/>
      <c r="T326" s="47"/>
      <c r="U326" s="10" t="s">
        <v>290</v>
      </c>
    </row>
    <row r="327" customFormat="false" ht="15.75" hidden="false" customHeight="false" outlineLevel="0" collapsed="false">
      <c r="A327" s="10" t="n">
        <v>422</v>
      </c>
      <c r="B327" s="91" t="n">
        <v>45407</v>
      </c>
      <c r="C327" s="49" t="n">
        <v>0.779166666666667</v>
      </c>
      <c r="D327" s="49" t="n">
        <v>0.815972222222222</v>
      </c>
      <c r="E327" s="10" t="s">
        <v>292</v>
      </c>
      <c r="K327" s="50"/>
      <c r="O327" s="42" t="n">
        <f aca="false">SUMIFS($N$3:$N327,$E$3:$E327,"LD2",$P$3:$P327,"Prod*")</f>
        <v>2.57671595</v>
      </c>
      <c r="Q327" s="3" t="s">
        <v>113</v>
      </c>
      <c r="R327" s="10" t="s">
        <v>293</v>
      </c>
      <c r="U327" s="10" t="s">
        <v>292</v>
      </c>
      <c r="V327" s="10" t="s">
        <v>294</v>
      </c>
    </row>
    <row r="328" customFormat="false" ht="15.75" hidden="false" customHeight="false" outlineLevel="0" collapsed="false">
      <c r="A328" s="10" t="n">
        <v>423</v>
      </c>
      <c r="B328" s="91" t="n">
        <v>45407</v>
      </c>
      <c r="C328" s="49" t="n">
        <v>0.834722222222222</v>
      </c>
      <c r="D328" s="49" t="n">
        <v>0.870138888888889</v>
      </c>
      <c r="E328" s="10" t="s">
        <v>107</v>
      </c>
      <c r="G328" s="10" t="n">
        <v>2100</v>
      </c>
      <c r="H328" s="10" t="n">
        <v>750</v>
      </c>
      <c r="I328" s="10" t="n">
        <v>-395</v>
      </c>
      <c r="K328" s="59" t="s">
        <v>295</v>
      </c>
      <c r="M328" s="10" t="s">
        <v>295</v>
      </c>
      <c r="N328" s="10" t="n">
        <v>0.0127491</v>
      </c>
      <c r="O328" s="42" t="n">
        <f aca="false">SUMIFS($N$3:$N328,$E$3:$E328,"LD2",$P$3:$P328,"Prod*")</f>
        <v>2.57671595</v>
      </c>
      <c r="P328" s="10" t="s">
        <v>295</v>
      </c>
      <c r="Q328" s="3" t="s">
        <v>113</v>
      </c>
      <c r="R328" s="10" t="s">
        <v>276</v>
      </c>
      <c r="U328" s="10" t="s">
        <v>296</v>
      </c>
    </row>
    <row r="329" customFormat="false" ht="15.75" hidden="false" customHeight="false" outlineLevel="0" collapsed="false">
      <c r="A329" s="10" t="n">
        <v>424</v>
      </c>
      <c r="B329" s="91" t="n">
        <v>45407</v>
      </c>
      <c r="C329" s="49" t="n">
        <v>0.875694444444444</v>
      </c>
      <c r="D329" s="49" t="n">
        <v>0.964583333333333</v>
      </c>
      <c r="E329" s="10" t="s">
        <v>107</v>
      </c>
      <c r="F329" s="10" t="n">
        <v>6</v>
      </c>
      <c r="G329" s="10" t="n">
        <v>2100</v>
      </c>
      <c r="H329" s="10" t="n">
        <v>750</v>
      </c>
      <c r="I329" s="10" t="n">
        <v>-395</v>
      </c>
      <c r="K329" s="59" t="s">
        <v>295</v>
      </c>
      <c r="M329" s="10" t="s">
        <v>295</v>
      </c>
      <c r="N329" s="10" t="n">
        <v>0.0501365</v>
      </c>
      <c r="O329" s="42" t="n">
        <f aca="false">SUMIFS($N$3:$N329,$E$3:$E329,"LD2",$P$3:$P329,"Prod*")</f>
        <v>2.62685245</v>
      </c>
      <c r="P329" s="10" t="s">
        <v>109</v>
      </c>
      <c r="Q329" s="3" t="s">
        <v>113</v>
      </c>
      <c r="R329" s="10" t="s">
        <v>276</v>
      </c>
      <c r="U329" s="10" t="s">
        <v>297</v>
      </c>
      <c r="X329" s="10" t="s">
        <v>114</v>
      </c>
      <c r="Y329" s="43" t="n">
        <f aca="false">Y323+N329</f>
        <v>0.2840662</v>
      </c>
    </row>
    <row r="330" customFormat="false" ht="15.75" hidden="false" customHeight="false" outlineLevel="0" collapsed="false">
      <c r="A330" s="10" t="n">
        <v>425</v>
      </c>
      <c r="B330" s="91" t="n">
        <v>45407</v>
      </c>
      <c r="C330" s="49" t="n">
        <v>0.972916666666667</v>
      </c>
      <c r="D330" s="49" t="n">
        <v>0.0638888888888889</v>
      </c>
      <c r="E330" s="10" t="s">
        <v>127</v>
      </c>
      <c r="F330" s="10" t="n">
        <v>6</v>
      </c>
      <c r="G330" s="10" t="n">
        <v>2100</v>
      </c>
      <c r="H330" s="10" t="n">
        <v>750</v>
      </c>
      <c r="I330" s="10" t="n">
        <v>-395</v>
      </c>
      <c r="K330" s="59" t="n">
        <v>1.1</v>
      </c>
      <c r="M330" s="10" t="s">
        <v>295</v>
      </c>
      <c r="N330" s="10" t="n">
        <v>0.051102</v>
      </c>
      <c r="O330" s="42" t="n">
        <f aca="false">SUMIFS($N$3:$N330,$E$3:$E330,"LD2",$P$3:$P330,"Prod*")</f>
        <v>2.62685245</v>
      </c>
      <c r="P330" s="10" t="s">
        <v>109</v>
      </c>
      <c r="Q330" s="3" t="s">
        <v>113</v>
      </c>
      <c r="R330" s="10" t="s">
        <v>276</v>
      </c>
      <c r="U330" s="10" t="s">
        <v>297</v>
      </c>
      <c r="X330" s="10" t="s">
        <v>114</v>
      </c>
      <c r="Y330" s="10"/>
    </row>
    <row r="331" customFormat="false" ht="15.75" hidden="false" customHeight="false" outlineLevel="0" collapsed="false">
      <c r="A331" s="43" t="n">
        <v>426</v>
      </c>
      <c r="B331" s="88" t="n">
        <v>45408</v>
      </c>
      <c r="C331" s="45" t="n">
        <v>0.0708333333333333</v>
      </c>
      <c r="D331" s="45" t="n">
        <v>0.120138888888889</v>
      </c>
      <c r="E331" s="43" t="s">
        <v>107</v>
      </c>
      <c r="F331" s="43" t="n">
        <v>12</v>
      </c>
      <c r="G331" s="43" t="n">
        <v>2100</v>
      </c>
      <c r="H331" s="43" t="n">
        <v>750</v>
      </c>
      <c r="I331" s="43" t="n">
        <v>-395</v>
      </c>
      <c r="J331" s="43" t="s">
        <v>108</v>
      </c>
      <c r="K331" s="46" t="n">
        <v>3.1</v>
      </c>
      <c r="L331" s="47"/>
      <c r="M331" s="43" t="n">
        <v>1.1</v>
      </c>
      <c r="N331" s="43" t="n">
        <v>0.0392974</v>
      </c>
      <c r="O331" s="48" t="n">
        <f aca="false">SUMIFS($N$3:$N331,$E$3:$E331,"LD2",$P$3:$P331,"Prod*")</f>
        <v>2.66614985</v>
      </c>
      <c r="P331" s="43" t="s">
        <v>109</v>
      </c>
      <c r="Q331" s="43" t="s">
        <v>113</v>
      </c>
      <c r="R331" s="43" t="s">
        <v>276</v>
      </c>
      <c r="S331" s="47"/>
      <c r="T331" s="47"/>
      <c r="U331" s="43" t="s">
        <v>298</v>
      </c>
      <c r="V331" s="43" t="s">
        <v>17</v>
      </c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</row>
    <row r="332" customFormat="false" ht="15.75" hidden="false" customHeight="false" outlineLevel="0" collapsed="false">
      <c r="A332" s="43" t="n">
        <v>427</v>
      </c>
      <c r="B332" s="88" t="n">
        <v>45408</v>
      </c>
      <c r="C332" s="45" t="n">
        <v>0.121527777777778</v>
      </c>
      <c r="D332" s="45" t="n">
        <v>0.165277777777778</v>
      </c>
      <c r="E332" s="43" t="s">
        <v>107</v>
      </c>
      <c r="F332" s="43" t="n">
        <v>12</v>
      </c>
      <c r="G332" s="43" t="n">
        <v>2100</v>
      </c>
      <c r="H332" s="43" t="n">
        <v>750</v>
      </c>
      <c r="I332" s="43" t="n">
        <v>-395</v>
      </c>
      <c r="J332" s="43" t="s">
        <v>108</v>
      </c>
      <c r="K332" s="46" t="n">
        <v>3</v>
      </c>
      <c r="L332" s="47"/>
      <c r="M332" s="43" t="n">
        <v>1.1</v>
      </c>
      <c r="N332" s="43" t="n">
        <v>0.0365686</v>
      </c>
      <c r="O332" s="48" t="n">
        <f aca="false">SUMIFS($N$3:$N332,$E$3:$E332,"LD2",$P$3:$P332,"Prod*")</f>
        <v>2.70271845</v>
      </c>
      <c r="P332" s="43" t="s">
        <v>109</v>
      </c>
      <c r="Q332" s="43" t="s">
        <v>113</v>
      </c>
      <c r="R332" s="43" t="s">
        <v>276</v>
      </c>
      <c r="S332" s="47"/>
      <c r="T332" s="47"/>
      <c r="U332" s="43" t="s">
        <v>298</v>
      </c>
      <c r="V332" s="43" t="s">
        <v>17</v>
      </c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</row>
    <row r="333" customFormat="false" ht="15.75" hidden="false" customHeight="false" outlineLevel="0" collapsed="false">
      <c r="A333" s="43" t="n">
        <v>428</v>
      </c>
      <c r="B333" s="88" t="n">
        <v>45408</v>
      </c>
      <c r="C333" s="45" t="n">
        <v>0.168055555555556</v>
      </c>
      <c r="D333" s="45" t="n">
        <v>0.210416666666667</v>
      </c>
      <c r="E333" s="43" t="s">
        <v>107</v>
      </c>
      <c r="F333" s="43" t="n">
        <v>12</v>
      </c>
      <c r="G333" s="43" t="n">
        <v>2100</v>
      </c>
      <c r="H333" s="43" t="n">
        <v>750</v>
      </c>
      <c r="I333" s="43" t="n">
        <v>-395</v>
      </c>
      <c r="J333" s="43" t="s">
        <v>108</v>
      </c>
      <c r="K333" s="46" t="n">
        <v>3.8</v>
      </c>
      <c r="L333" s="47"/>
      <c r="M333" s="43" t="n">
        <v>1.1</v>
      </c>
      <c r="N333" s="43" t="n">
        <v>0.0462687</v>
      </c>
      <c r="O333" s="48" t="n">
        <f aca="false">SUMIFS($N$3:$N333,$E$3:$E333,"LD2",$P$3:$P333,"Prod*")</f>
        <v>2.74898715</v>
      </c>
      <c r="P333" s="43" t="s">
        <v>109</v>
      </c>
      <c r="Q333" s="43" t="s">
        <v>113</v>
      </c>
      <c r="R333" s="43" t="s">
        <v>276</v>
      </c>
      <c r="S333" s="47"/>
      <c r="T333" s="47"/>
      <c r="U333" s="43" t="s">
        <v>298</v>
      </c>
      <c r="V333" s="43" t="s">
        <v>17</v>
      </c>
      <c r="W333" s="47"/>
      <c r="X333" s="43" t="s">
        <v>114</v>
      </c>
      <c r="Y333" s="43" t="n">
        <f aca="false">Y329+N333</f>
        <v>0.3303349</v>
      </c>
      <c r="Z333" s="47"/>
      <c r="AA333" s="47"/>
      <c r="AB333" s="47"/>
      <c r="AC333" s="47"/>
      <c r="AD333" s="47"/>
      <c r="AE333" s="47"/>
      <c r="AF333" s="47"/>
      <c r="AG333" s="47"/>
    </row>
    <row r="334" customFormat="false" ht="15.75" hidden="false" customHeight="false" outlineLevel="0" collapsed="false">
      <c r="A334" s="3" t="n">
        <v>429</v>
      </c>
      <c r="B334" s="3" t="s">
        <v>133</v>
      </c>
      <c r="C334" s="4"/>
      <c r="D334" s="4"/>
      <c r="E334" s="4"/>
      <c r="F334" s="4"/>
      <c r="G334" s="4"/>
      <c r="H334" s="4"/>
      <c r="I334" s="4"/>
      <c r="J334" s="4"/>
      <c r="K334" s="90"/>
      <c r="L334" s="4"/>
      <c r="M334" s="4"/>
      <c r="N334" s="4"/>
      <c r="O334" s="42" t="n">
        <f aca="false">SUMIFS($N$3:$N334,$E$3:$E334,"LD2",$P$3:$P334,"Prod*")</f>
        <v>2.74898715</v>
      </c>
      <c r="P334" s="3" t="s">
        <v>123</v>
      </c>
      <c r="Q334" s="3" t="s">
        <v>113</v>
      </c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customFormat="false" ht="15.75" hidden="false" customHeight="false" outlineLevel="0" collapsed="false">
      <c r="A335" s="43" t="n">
        <v>430</v>
      </c>
      <c r="B335" s="88" t="n">
        <v>45408</v>
      </c>
      <c r="C335" s="45" t="n">
        <v>0.229166666666667</v>
      </c>
      <c r="D335" s="45" t="n">
        <v>0.270833333333333</v>
      </c>
      <c r="E335" s="43" t="s">
        <v>107</v>
      </c>
      <c r="F335" s="43" t="n">
        <v>12</v>
      </c>
      <c r="G335" s="43" t="n">
        <v>2100</v>
      </c>
      <c r="H335" s="43" t="n">
        <v>750</v>
      </c>
      <c r="I335" s="43" t="n">
        <v>-395</v>
      </c>
      <c r="J335" s="43" t="s">
        <v>108</v>
      </c>
      <c r="K335" s="46" t="n">
        <v>3</v>
      </c>
      <c r="L335" s="47"/>
      <c r="M335" s="43" t="n">
        <v>1.2</v>
      </c>
      <c r="N335" s="43" t="n">
        <v>0.0449806</v>
      </c>
      <c r="O335" s="48" t="n">
        <f aca="false">SUMIFS($N$3:$N335,$E$3:$E335,"LD2",$P$3:$P335,"Prod*")</f>
        <v>2.79396775</v>
      </c>
      <c r="P335" s="43" t="s">
        <v>109</v>
      </c>
      <c r="Q335" s="43" t="s">
        <v>113</v>
      </c>
      <c r="R335" s="43" t="s">
        <v>276</v>
      </c>
      <c r="S335" s="47"/>
      <c r="T335" s="47"/>
      <c r="U335" s="43" t="s">
        <v>298</v>
      </c>
      <c r="V335" s="43" t="s">
        <v>17</v>
      </c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</row>
    <row r="336" customFormat="false" ht="15.75" hidden="false" customHeight="false" outlineLevel="0" collapsed="false">
      <c r="A336" s="43" t="n">
        <v>431</v>
      </c>
      <c r="B336" s="88" t="n">
        <v>45408</v>
      </c>
      <c r="C336" s="45" t="n">
        <v>0.278472222222222</v>
      </c>
      <c r="D336" s="45" t="n">
        <v>0.320833333333333</v>
      </c>
      <c r="E336" s="43" t="s">
        <v>127</v>
      </c>
      <c r="F336" s="43" t="n">
        <v>12</v>
      </c>
      <c r="G336" s="43" t="n">
        <v>2100</v>
      </c>
      <c r="H336" s="43" t="n">
        <v>750</v>
      </c>
      <c r="I336" s="43" t="n">
        <v>-395</v>
      </c>
      <c r="J336" s="43" t="s">
        <v>108</v>
      </c>
      <c r="K336" s="46" t="n">
        <v>1</v>
      </c>
      <c r="L336" s="47"/>
      <c r="M336" s="43" t="n">
        <v>0.35</v>
      </c>
      <c r="N336" s="43" t="n">
        <v>0.0504872</v>
      </c>
      <c r="O336" s="48" t="n">
        <f aca="false">SUMIFS($N$3:$N336,$E$3:$E336,"LD2",$P$3:$P336,"Prod*")</f>
        <v>2.79396775</v>
      </c>
      <c r="P336" s="43" t="s">
        <v>299</v>
      </c>
      <c r="Q336" s="43" t="s">
        <v>113</v>
      </c>
      <c r="R336" s="43" t="s">
        <v>276</v>
      </c>
      <c r="S336" s="47"/>
      <c r="T336" s="47"/>
      <c r="U336" s="43" t="s">
        <v>298</v>
      </c>
      <c r="V336" s="43" t="s">
        <v>17</v>
      </c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</row>
    <row r="337" customFormat="false" ht="15.75" hidden="false" customHeight="false" outlineLevel="0" collapsed="false">
      <c r="A337" s="43" t="n">
        <v>432</v>
      </c>
      <c r="B337" s="88" t="n">
        <v>45408</v>
      </c>
      <c r="C337" s="45" t="n">
        <v>0.327083333333333</v>
      </c>
      <c r="D337" s="45" t="n">
        <v>0.334027777777778</v>
      </c>
      <c r="E337" s="43" t="s">
        <v>107</v>
      </c>
      <c r="F337" s="43" t="n">
        <v>12</v>
      </c>
      <c r="G337" s="43" t="n">
        <v>2100</v>
      </c>
      <c r="H337" s="43" t="n">
        <v>750</v>
      </c>
      <c r="I337" s="43" t="n">
        <v>-395</v>
      </c>
      <c r="J337" s="43" t="s">
        <v>108</v>
      </c>
      <c r="K337" s="89"/>
      <c r="L337" s="47"/>
      <c r="M337" s="43" t="n">
        <v>1.3</v>
      </c>
      <c r="N337" s="43" t="n">
        <v>0.00706237</v>
      </c>
      <c r="O337" s="48" t="n">
        <f aca="false">SUMIFS($N$3:$N337,$E$3:$E337,"LD2",$P$3:$P337,"Prod*")</f>
        <v>2.80103012</v>
      </c>
      <c r="P337" s="43" t="s">
        <v>109</v>
      </c>
      <c r="Q337" s="43" t="s">
        <v>113</v>
      </c>
      <c r="R337" s="43" t="s">
        <v>276</v>
      </c>
      <c r="S337" s="47"/>
      <c r="T337" s="47"/>
      <c r="U337" s="43" t="s">
        <v>300</v>
      </c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</row>
    <row r="338" customFormat="false" ht="15.75" hidden="false" customHeight="false" outlineLevel="0" collapsed="false">
      <c r="A338" s="3" t="n">
        <v>433</v>
      </c>
      <c r="B338" s="3" t="s">
        <v>46</v>
      </c>
      <c r="C338" s="4"/>
      <c r="D338" s="4"/>
      <c r="E338" s="4"/>
      <c r="F338" s="4"/>
      <c r="G338" s="4"/>
      <c r="H338" s="4"/>
      <c r="I338" s="4"/>
      <c r="J338" s="4"/>
      <c r="K338" s="90"/>
      <c r="L338" s="4"/>
      <c r="M338" s="4"/>
      <c r="N338" s="4"/>
      <c r="O338" s="42" t="n">
        <f aca="false">SUMIFS($N$3:$N338,$E$3:$E338,"LD2",$P$3:$P338,"Prod*")</f>
        <v>2.80103012</v>
      </c>
      <c r="P338" s="3" t="s">
        <v>123</v>
      </c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customFormat="false" ht="15.75" hidden="false" customHeight="false" outlineLevel="0" collapsed="false">
      <c r="A339" s="43" t="n">
        <v>434</v>
      </c>
      <c r="B339" s="88" t="n">
        <v>45408</v>
      </c>
      <c r="C339" s="45" t="n">
        <v>0.346527777777778</v>
      </c>
      <c r="D339" s="45" t="n">
        <v>0.388194444444444</v>
      </c>
      <c r="E339" s="43" t="s">
        <v>107</v>
      </c>
      <c r="F339" s="43" t="n">
        <v>12</v>
      </c>
      <c r="G339" s="43" t="n">
        <v>2100</v>
      </c>
      <c r="H339" s="43" t="n">
        <v>750</v>
      </c>
      <c r="I339" s="43" t="n">
        <v>-395</v>
      </c>
      <c r="J339" s="43" t="s">
        <v>108</v>
      </c>
      <c r="K339" s="46" t="n">
        <v>3.285</v>
      </c>
      <c r="L339" s="47"/>
      <c r="M339" s="43" t="n">
        <v>1.3</v>
      </c>
      <c r="N339" s="43" t="n">
        <v>0.0372085</v>
      </c>
      <c r="O339" s="48" t="n">
        <f aca="false">SUMIFS($N$3:$N339,$E$3:$E339,"LD2",$P$3:$P339,"Prod*")</f>
        <v>2.83823862</v>
      </c>
      <c r="P339" s="43" t="s">
        <v>109</v>
      </c>
      <c r="Q339" s="43" t="s">
        <v>113</v>
      </c>
      <c r="R339" s="43" t="s">
        <v>276</v>
      </c>
      <c r="S339" s="47"/>
      <c r="T339" s="47"/>
      <c r="U339" s="43" t="s">
        <v>301</v>
      </c>
      <c r="V339" s="43" t="s">
        <v>17</v>
      </c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</row>
    <row r="340" customFormat="false" ht="15.75" hidden="false" customHeight="false" outlineLevel="0" collapsed="false">
      <c r="A340" s="43" t="n">
        <v>435</v>
      </c>
      <c r="B340" s="88" t="n">
        <v>45408</v>
      </c>
      <c r="C340" s="45" t="n">
        <v>0.401388888888889</v>
      </c>
      <c r="D340" s="45" t="n">
        <v>0.44375</v>
      </c>
      <c r="E340" s="43" t="s">
        <v>107</v>
      </c>
      <c r="F340" s="43" t="n">
        <v>12</v>
      </c>
      <c r="G340" s="43" t="n">
        <v>2100</v>
      </c>
      <c r="H340" s="43" t="n">
        <v>750</v>
      </c>
      <c r="I340" s="43" t="n">
        <v>-395</v>
      </c>
      <c r="J340" s="43" t="s">
        <v>108</v>
      </c>
      <c r="K340" s="46" t="n">
        <v>5.409</v>
      </c>
      <c r="L340" s="47"/>
      <c r="M340" s="43" t="n">
        <v>1.8</v>
      </c>
      <c r="N340" s="43" t="n">
        <v>0.0425199</v>
      </c>
      <c r="O340" s="48" t="n">
        <f aca="false">SUMIFS($N$3:$N340,$E$3:$E340,"LD2",$P$3:$P340,"Prod*")</f>
        <v>2.88075852</v>
      </c>
      <c r="P340" s="43" t="s">
        <v>109</v>
      </c>
      <c r="Q340" s="43" t="s">
        <v>113</v>
      </c>
      <c r="R340" s="43" t="s">
        <v>276</v>
      </c>
      <c r="S340" s="47"/>
      <c r="T340" s="47"/>
      <c r="U340" s="43" t="s">
        <v>302</v>
      </c>
      <c r="V340" s="43" t="s">
        <v>17</v>
      </c>
      <c r="W340" s="47"/>
      <c r="X340" s="43" t="s">
        <v>114</v>
      </c>
      <c r="Y340" s="43" t="n">
        <f aca="false">Y333+N340</f>
        <v>0.3728548</v>
      </c>
      <c r="Z340" s="47"/>
      <c r="AA340" s="47"/>
      <c r="AB340" s="47"/>
      <c r="AC340" s="47"/>
      <c r="AD340" s="47"/>
      <c r="AE340" s="47"/>
      <c r="AF340" s="47"/>
      <c r="AG340" s="47"/>
    </row>
    <row r="341" customFormat="false" ht="15.75" hidden="false" customHeight="false" outlineLevel="0" collapsed="false">
      <c r="A341" s="43" t="n">
        <v>436</v>
      </c>
      <c r="B341" s="88" t="n">
        <v>45408</v>
      </c>
      <c r="C341" s="45" t="n">
        <v>0.445833333333333</v>
      </c>
      <c r="D341" s="45" t="n">
        <v>0.457638888888889</v>
      </c>
      <c r="E341" s="43" t="s">
        <v>107</v>
      </c>
      <c r="F341" s="43" t="n">
        <v>12</v>
      </c>
      <c r="G341" s="43" t="n">
        <v>2100</v>
      </c>
      <c r="H341" s="43" t="n">
        <v>750</v>
      </c>
      <c r="I341" s="43" t="n">
        <v>-395</v>
      </c>
      <c r="J341" s="43" t="s">
        <v>108</v>
      </c>
      <c r="K341" s="46" t="n">
        <v>1.619</v>
      </c>
      <c r="L341" s="47"/>
      <c r="M341" s="43" t="n">
        <v>1.7</v>
      </c>
      <c r="N341" s="43" t="n">
        <v>0.0127606</v>
      </c>
      <c r="O341" s="48" t="n">
        <f aca="false">SUMIFS($N$3:$N341,$E$3:$E341,"LD2",$P$3:$P341,"Prod*")</f>
        <v>2.89351912</v>
      </c>
      <c r="P341" s="43" t="s">
        <v>109</v>
      </c>
      <c r="Q341" s="43" t="s">
        <v>113</v>
      </c>
      <c r="R341" s="43" t="s">
        <v>276</v>
      </c>
      <c r="S341" s="47"/>
      <c r="T341" s="47"/>
      <c r="U341" s="43" t="s">
        <v>302</v>
      </c>
      <c r="V341" s="43" t="s">
        <v>17</v>
      </c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</row>
    <row r="342" customFormat="false" ht="15.75" hidden="false" customHeight="false" outlineLevel="0" collapsed="false">
      <c r="A342" s="43" t="n">
        <v>437</v>
      </c>
      <c r="B342" s="88" t="n">
        <v>45408</v>
      </c>
      <c r="C342" s="45" t="n">
        <v>0.463194444444444</v>
      </c>
      <c r="D342" s="45" t="n">
        <v>0.484027777777778</v>
      </c>
      <c r="E342" s="43" t="s">
        <v>107</v>
      </c>
      <c r="F342" s="43" t="n">
        <v>12</v>
      </c>
      <c r="G342" s="43" t="n">
        <v>2100</v>
      </c>
      <c r="H342" s="43" t="n">
        <v>750</v>
      </c>
      <c r="I342" s="43" t="n">
        <v>-395</v>
      </c>
      <c r="J342" s="43" t="s">
        <v>108</v>
      </c>
      <c r="K342" s="46" t="n">
        <v>2.808</v>
      </c>
      <c r="L342" s="47"/>
      <c r="M342" s="43" t="n">
        <v>1.8</v>
      </c>
      <c r="N342" s="43" t="n">
        <v>0.021815</v>
      </c>
      <c r="O342" s="48" t="n">
        <f aca="false">SUMIFS($N$3:$N342,$E$3:$E342,"LD2",$P$3:$P342,"Prod*")</f>
        <v>2.91533412</v>
      </c>
      <c r="P342" s="43" t="s">
        <v>109</v>
      </c>
      <c r="Q342" s="43" t="s">
        <v>303</v>
      </c>
      <c r="R342" s="43" t="s">
        <v>276</v>
      </c>
      <c r="S342" s="47"/>
      <c r="T342" s="47"/>
      <c r="U342" s="43" t="s">
        <v>304</v>
      </c>
      <c r="V342" s="43" t="s">
        <v>17</v>
      </c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</row>
    <row r="343" customFormat="false" ht="15.75" hidden="false" customHeight="false" outlineLevel="0" collapsed="false">
      <c r="A343" s="43" t="n">
        <v>438</v>
      </c>
      <c r="B343" s="88" t="n">
        <v>45408</v>
      </c>
      <c r="C343" s="45" t="n">
        <v>0.488194444444444</v>
      </c>
      <c r="D343" s="45" t="n">
        <v>0.53125</v>
      </c>
      <c r="E343" s="43" t="s">
        <v>107</v>
      </c>
      <c r="F343" s="43" t="n">
        <v>12</v>
      </c>
      <c r="G343" s="43" t="n">
        <v>2100</v>
      </c>
      <c r="H343" s="43" t="n">
        <v>750</v>
      </c>
      <c r="I343" s="43" t="n">
        <v>-395</v>
      </c>
      <c r="J343" s="43" t="s">
        <v>108</v>
      </c>
      <c r="K343" s="46" t="n">
        <v>6.133</v>
      </c>
      <c r="L343" s="47"/>
      <c r="M343" s="43" t="n">
        <v>1.9</v>
      </c>
      <c r="N343" s="43" t="n">
        <v>0.0479469</v>
      </c>
      <c r="O343" s="48" t="n">
        <f aca="false">SUMIFS($N$3:$N343,$E$3:$E343,"LD2",$P$3:$P343,"Prod*")</f>
        <v>2.96328102</v>
      </c>
      <c r="P343" s="43" t="s">
        <v>109</v>
      </c>
      <c r="Q343" s="43" t="s">
        <v>303</v>
      </c>
      <c r="R343" s="43" t="s">
        <v>276</v>
      </c>
      <c r="S343" s="47"/>
      <c r="T343" s="47"/>
      <c r="U343" s="43" t="s">
        <v>302</v>
      </c>
      <c r="V343" s="43" t="s">
        <v>17</v>
      </c>
      <c r="W343" s="47"/>
      <c r="X343" s="43" t="s">
        <v>114</v>
      </c>
      <c r="Y343" s="43" t="n">
        <f aca="false">Y340+N343</f>
        <v>0.4208017</v>
      </c>
      <c r="Z343" s="47"/>
      <c r="AA343" s="47"/>
      <c r="AB343" s="47"/>
      <c r="AC343" s="47"/>
      <c r="AD343" s="47"/>
      <c r="AE343" s="47"/>
      <c r="AF343" s="47"/>
      <c r="AG343" s="47"/>
    </row>
    <row r="344" customFormat="false" ht="15.75" hidden="false" customHeight="false" outlineLevel="0" collapsed="false">
      <c r="A344" s="10" t="n">
        <v>439</v>
      </c>
      <c r="B344" s="85" t="n">
        <v>45408</v>
      </c>
      <c r="C344" s="49" t="n">
        <v>0.542361111111111</v>
      </c>
      <c r="D344" s="49" t="n">
        <v>0.561805555555556</v>
      </c>
      <c r="E344" s="10" t="s">
        <v>127</v>
      </c>
      <c r="F344" s="3" t="n">
        <v>12</v>
      </c>
      <c r="G344" s="3" t="n">
        <v>2100</v>
      </c>
      <c r="H344" s="3" t="n">
        <v>750</v>
      </c>
      <c r="I344" s="3" t="n">
        <v>-395</v>
      </c>
      <c r="J344" s="10" t="s">
        <v>108</v>
      </c>
      <c r="K344" s="59" t="n">
        <v>0.544</v>
      </c>
      <c r="M344" s="10" t="n">
        <v>0.49</v>
      </c>
      <c r="O344" s="42" t="n">
        <f aca="false">SUMIFS($N$3:$N344,$E$3:$E344,"LD2",$P$3:$P344,"Prod*")</f>
        <v>2.96328102</v>
      </c>
      <c r="P344" s="10" t="s">
        <v>109</v>
      </c>
      <c r="Q344" s="10" t="s">
        <v>303</v>
      </c>
      <c r="R344" s="3" t="s">
        <v>276</v>
      </c>
      <c r="S344" s="4"/>
      <c r="T344" s="4"/>
      <c r="U344" s="3" t="s">
        <v>302</v>
      </c>
      <c r="V344" s="10" t="s">
        <v>17</v>
      </c>
    </row>
    <row r="345" customFormat="false" ht="15.75" hidden="false" customHeight="false" outlineLevel="0" collapsed="false">
      <c r="A345" s="10" t="n">
        <v>440</v>
      </c>
      <c r="B345" s="85" t="n">
        <v>45408</v>
      </c>
      <c r="C345" s="49" t="n">
        <v>0.810416666666667</v>
      </c>
      <c r="D345" s="49" t="n">
        <v>0.854166666666667</v>
      </c>
      <c r="E345" s="10" t="s">
        <v>127</v>
      </c>
      <c r="F345" s="10" t="n">
        <v>6</v>
      </c>
      <c r="G345" s="10" t="n">
        <v>2100</v>
      </c>
      <c r="H345" s="10" t="n">
        <v>750</v>
      </c>
      <c r="I345" s="10" t="n">
        <v>-395</v>
      </c>
      <c r="J345" s="10" t="s">
        <v>108</v>
      </c>
      <c r="K345" s="59" t="n">
        <v>3.859</v>
      </c>
      <c r="M345" s="10" t="n">
        <v>1.1</v>
      </c>
      <c r="O345" s="42" t="n">
        <f aca="false">SUMIFS($N$3:$N345,$E$3:$E345,"LD2",$P$3:$P345,"Prod*")</f>
        <v>2.96328102</v>
      </c>
      <c r="P345" s="10" t="s">
        <v>305</v>
      </c>
      <c r="Q345" s="10" t="s">
        <v>303</v>
      </c>
      <c r="R345" s="10" t="s">
        <v>306</v>
      </c>
      <c r="U345" s="10" t="s">
        <v>307</v>
      </c>
      <c r="V345" s="10" t="s">
        <v>17</v>
      </c>
      <c r="X345" s="10" t="s">
        <v>114</v>
      </c>
      <c r="Y345" s="10"/>
    </row>
    <row r="346" customFormat="false" ht="15.75" hidden="false" customHeight="false" outlineLevel="0" collapsed="false">
      <c r="A346" s="10" t="n">
        <v>441</v>
      </c>
      <c r="B346" s="85" t="n">
        <v>45408</v>
      </c>
      <c r="C346" s="49" t="n">
        <v>0.856944444444444</v>
      </c>
      <c r="D346" s="49" t="n">
        <v>0.90625</v>
      </c>
      <c r="E346" s="10" t="s">
        <v>127</v>
      </c>
      <c r="F346" s="10" t="n">
        <v>12</v>
      </c>
      <c r="G346" s="10" t="n">
        <v>2100</v>
      </c>
      <c r="H346" s="10" t="n">
        <v>750</v>
      </c>
      <c r="I346" s="10" t="n">
        <v>-395</v>
      </c>
      <c r="J346" s="10" t="s">
        <v>108</v>
      </c>
      <c r="K346" s="59" t="n">
        <v>1.81</v>
      </c>
      <c r="M346" s="10" t="n">
        <v>0.64</v>
      </c>
      <c r="O346" s="42" t="n">
        <f aca="false">SUMIFS($N$3:$N346,$E$3:$E346,"LD2",$P$3:$P346,"Prod*")</f>
        <v>2.96328102</v>
      </c>
      <c r="P346" s="10" t="s">
        <v>308</v>
      </c>
      <c r="Q346" s="10" t="s">
        <v>303</v>
      </c>
      <c r="R346" s="10" t="s">
        <v>309</v>
      </c>
      <c r="U346" s="10" t="s">
        <v>307</v>
      </c>
      <c r="V346" s="10" t="s">
        <v>17</v>
      </c>
      <c r="X346" s="10" t="s">
        <v>114</v>
      </c>
      <c r="Y346" s="10"/>
    </row>
    <row r="347" customFormat="false" ht="15.75" hidden="false" customHeight="false" outlineLevel="0" collapsed="false">
      <c r="A347" s="10" t="n">
        <v>442</v>
      </c>
      <c r="B347" s="24"/>
      <c r="C347" s="10" t="s">
        <v>123</v>
      </c>
      <c r="D347" s="24"/>
      <c r="E347" s="24"/>
      <c r="F347" s="24"/>
      <c r="G347" s="24"/>
      <c r="H347" s="24"/>
      <c r="I347" s="24"/>
      <c r="J347" s="24"/>
      <c r="K347" s="50"/>
      <c r="L347" s="24"/>
      <c r="M347" s="24"/>
      <c r="N347" s="24"/>
      <c r="O347" s="42" t="n">
        <f aca="false">SUMIFS($N$3:$N347,$E$3:$E347,"LD2",$P$3:$P347,"Prod*")</f>
        <v>2.96328102</v>
      </c>
      <c r="P347" s="10" t="s">
        <v>123</v>
      </c>
      <c r="Q347" s="24"/>
      <c r="R347" s="24"/>
      <c r="S347" s="24"/>
      <c r="T347" s="24"/>
      <c r="U347" s="24"/>
    </row>
    <row r="348" customFormat="false" ht="15.75" hidden="false" customHeight="false" outlineLevel="0" collapsed="false">
      <c r="A348" s="10" t="n">
        <v>443</v>
      </c>
      <c r="B348" s="85" t="n">
        <v>45408</v>
      </c>
      <c r="C348" s="49" t="n">
        <v>0.920138888888889</v>
      </c>
      <c r="D348" s="49" t="n">
        <v>0.969444444444444</v>
      </c>
      <c r="E348" s="10" t="s">
        <v>107</v>
      </c>
      <c r="F348" s="10" t="n">
        <v>12</v>
      </c>
      <c r="G348" s="10" t="n">
        <v>2100</v>
      </c>
      <c r="H348" s="10" t="n">
        <v>750</v>
      </c>
      <c r="I348" s="10" t="n">
        <v>-395</v>
      </c>
      <c r="J348" s="10" t="s">
        <v>108</v>
      </c>
      <c r="K348" s="59" t="n">
        <v>5.6</v>
      </c>
      <c r="M348" s="10" t="n">
        <v>2.2</v>
      </c>
      <c r="N348" s="10" t="n">
        <v>0.0382686</v>
      </c>
      <c r="O348" s="42" t="n">
        <f aca="false">SUMIFS($N$3:$N348,$E$3:$E348,"LD2",$P$3:$P348,"Prod*")</f>
        <v>3.00154962</v>
      </c>
      <c r="P348" s="10" t="s">
        <v>310</v>
      </c>
      <c r="Q348" s="10" t="s">
        <v>303</v>
      </c>
      <c r="R348" s="10" t="s">
        <v>311</v>
      </c>
      <c r="U348" s="10" t="s">
        <v>312</v>
      </c>
      <c r="V348" s="10" t="s">
        <v>17</v>
      </c>
      <c r="Y348" s="43" t="n">
        <f aca="false">Y343+N348</f>
        <v>0.4590703</v>
      </c>
    </row>
    <row r="349" customFormat="false" ht="15.75" hidden="false" customHeight="false" outlineLevel="0" collapsed="false">
      <c r="A349" s="10" t="n">
        <v>444</v>
      </c>
      <c r="B349" s="85" t="n">
        <v>45408</v>
      </c>
      <c r="C349" s="49" t="n">
        <v>0.975</v>
      </c>
      <c r="D349" s="49" t="n">
        <v>0.0194444444444444</v>
      </c>
      <c r="E349" s="10" t="s">
        <v>107</v>
      </c>
      <c r="F349" s="10" t="n">
        <v>12</v>
      </c>
      <c r="G349" s="10" t="n">
        <v>2100</v>
      </c>
      <c r="H349" s="10" t="n">
        <v>750</v>
      </c>
      <c r="I349" s="10" t="n">
        <v>-395</v>
      </c>
      <c r="J349" s="10" t="s">
        <v>108</v>
      </c>
      <c r="K349" s="59" t="n">
        <v>7.406</v>
      </c>
      <c r="M349" s="10" t="n">
        <v>2.2</v>
      </c>
      <c r="N349" s="10" t="n">
        <v>0.0487649</v>
      </c>
      <c r="O349" s="42" t="n">
        <f aca="false">SUMIFS($N$3:$N349,$E$3:$E349,"LD2",$P$3:$P349,"Prod*")</f>
        <v>3.05031452</v>
      </c>
      <c r="P349" s="10" t="s">
        <v>310</v>
      </c>
      <c r="Q349" s="10" t="s">
        <v>303</v>
      </c>
      <c r="R349" s="10" t="s">
        <v>313</v>
      </c>
      <c r="U349" s="10" t="s">
        <v>314</v>
      </c>
      <c r="V349" s="10" t="s">
        <v>17</v>
      </c>
      <c r="X349" s="10" t="s">
        <v>114</v>
      </c>
      <c r="Y349" s="43" t="n">
        <f aca="false">Y348+N349</f>
        <v>0.5078352</v>
      </c>
    </row>
    <row r="350" customFormat="false" ht="15.75" hidden="false" customHeight="false" outlineLevel="0" collapsed="false">
      <c r="A350" s="10" t="n">
        <v>445</v>
      </c>
      <c r="B350" s="85" t="n">
        <v>45409</v>
      </c>
      <c r="C350" s="49" t="n">
        <v>0.0215277777777778</v>
      </c>
      <c r="D350" s="49" t="n">
        <v>0.0638888888888889</v>
      </c>
      <c r="E350" s="10" t="s">
        <v>107</v>
      </c>
      <c r="F350" s="10" t="n">
        <v>12</v>
      </c>
      <c r="G350" s="10" t="n">
        <v>2100</v>
      </c>
      <c r="H350" s="10" t="n">
        <v>750</v>
      </c>
      <c r="I350" s="10" t="n">
        <v>-395</v>
      </c>
      <c r="J350" s="10" t="s">
        <v>108</v>
      </c>
      <c r="K350" s="59" t="n">
        <v>7.157</v>
      </c>
      <c r="M350" s="10" t="n">
        <v>2.2</v>
      </c>
      <c r="N350" s="10" t="n">
        <v>0.0470376</v>
      </c>
      <c r="O350" s="42" t="n">
        <f aca="false">SUMIFS($N$3:$N350,$E$3:$E350,"LD2",$P$3:$P350,"Prod*")</f>
        <v>3.09735212</v>
      </c>
      <c r="P350" s="10" t="s">
        <v>310</v>
      </c>
      <c r="Q350" s="10" t="s">
        <v>303</v>
      </c>
      <c r="R350" s="10" t="s">
        <v>313</v>
      </c>
      <c r="U350" s="10" t="s">
        <v>314</v>
      </c>
      <c r="V350" s="10" t="s">
        <v>17</v>
      </c>
    </row>
    <row r="351" customFormat="false" ht="15.75" hidden="false" customHeight="false" outlineLevel="0" collapsed="false">
      <c r="A351" s="10" t="n">
        <v>446</v>
      </c>
      <c r="B351" s="85" t="n">
        <v>45409</v>
      </c>
      <c r="C351" s="49" t="n">
        <v>0.0652777777777778</v>
      </c>
      <c r="D351" s="49" t="n">
        <v>0.106944444444444</v>
      </c>
      <c r="E351" s="10" t="s">
        <v>107</v>
      </c>
      <c r="F351" s="10" t="n">
        <v>12</v>
      </c>
      <c r="G351" s="10" t="n">
        <v>2100</v>
      </c>
      <c r="H351" s="10" t="n">
        <v>750</v>
      </c>
      <c r="I351" s="10" t="n">
        <v>-395</v>
      </c>
      <c r="J351" s="10" t="s">
        <v>108</v>
      </c>
      <c r="K351" s="59" t="n">
        <v>7.089</v>
      </c>
      <c r="M351" s="10" t="n">
        <v>2.2</v>
      </c>
      <c r="N351" s="10" t="n">
        <v>0.0464005</v>
      </c>
      <c r="O351" s="42" t="n">
        <f aca="false">SUMIFS($N$3:$N351,$E$3:$E351,"LD2",$P$3:$P351,"Prod*")</f>
        <v>3.14375262</v>
      </c>
      <c r="P351" s="10" t="s">
        <v>310</v>
      </c>
      <c r="Q351" s="10" t="s">
        <v>303</v>
      </c>
      <c r="R351" s="10" t="s">
        <v>313</v>
      </c>
      <c r="U351" s="10" t="s">
        <v>314</v>
      </c>
      <c r="V351" s="10" t="s">
        <v>17</v>
      </c>
    </row>
    <row r="352" customFormat="false" ht="15.75" hidden="false" customHeight="false" outlineLevel="0" collapsed="false">
      <c r="A352" s="10" t="n">
        <v>447</v>
      </c>
      <c r="B352" s="85" t="n">
        <v>45409</v>
      </c>
      <c r="C352" s="49" t="n">
        <v>0.113194444444444</v>
      </c>
      <c r="D352" s="49" t="n">
        <v>0.145138888888889</v>
      </c>
      <c r="E352" s="10" t="s">
        <v>127</v>
      </c>
      <c r="F352" s="10" t="n">
        <v>12</v>
      </c>
      <c r="G352" s="10" t="n">
        <v>2100</v>
      </c>
      <c r="H352" s="10" t="n">
        <v>750</v>
      </c>
      <c r="I352" s="10" t="n">
        <v>-395</v>
      </c>
      <c r="J352" s="10" t="s">
        <v>108</v>
      </c>
      <c r="K352" s="59" t="n">
        <v>1.581</v>
      </c>
      <c r="M352" s="10" t="n">
        <v>0.6</v>
      </c>
      <c r="O352" s="42" t="n">
        <f aca="false">SUMIFS($N$3:$N352,$E$3:$E352,"LD2",$P$3:$P352,"Prod*")</f>
        <v>3.14375262</v>
      </c>
      <c r="P352" s="10" t="s">
        <v>299</v>
      </c>
      <c r="Q352" s="10" t="s">
        <v>303</v>
      </c>
      <c r="R352" s="10" t="s">
        <v>313</v>
      </c>
      <c r="U352" s="10" t="s">
        <v>314</v>
      </c>
      <c r="V352" s="10" t="s">
        <v>315</v>
      </c>
    </row>
    <row r="353" customFormat="false" ht="15.75" hidden="false" customHeight="false" outlineLevel="0" collapsed="false">
      <c r="A353" s="10" t="n">
        <v>448</v>
      </c>
      <c r="B353" s="85" t="n">
        <v>45409</v>
      </c>
      <c r="C353" s="49" t="n">
        <v>0.15</v>
      </c>
      <c r="D353" s="49" t="n">
        <v>0.173611111111111</v>
      </c>
      <c r="E353" s="10" t="s">
        <v>127</v>
      </c>
      <c r="F353" s="10" t="n">
        <v>12</v>
      </c>
      <c r="G353" s="10" t="n">
        <v>2100</v>
      </c>
      <c r="H353" s="10" t="n">
        <v>750</v>
      </c>
      <c r="I353" s="10" t="n">
        <v>-395</v>
      </c>
      <c r="J353" s="10" t="s">
        <v>108</v>
      </c>
      <c r="K353" s="59" t="n">
        <v>1.227</v>
      </c>
      <c r="M353" s="10" t="n">
        <v>0.6</v>
      </c>
      <c r="O353" s="42" t="n">
        <f aca="false">SUMIFS($N$3:$N353,$E$3:$E353,"LD2",$P$3:$P353,"Prod*")</f>
        <v>3.14375262</v>
      </c>
      <c r="P353" s="10" t="s">
        <v>299</v>
      </c>
      <c r="Q353" s="10" t="s">
        <v>303</v>
      </c>
      <c r="R353" s="10" t="s">
        <v>313</v>
      </c>
      <c r="U353" s="10" t="s">
        <v>314</v>
      </c>
      <c r="V353" s="10" t="s">
        <v>17</v>
      </c>
    </row>
    <row r="354" customFormat="false" ht="15.75" hidden="false" customHeight="false" outlineLevel="0" collapsed="false">
      <c r="A354" s="10" t="n">
        <v>449</v>
      </c>
      <c r="B354" s="85" t="n">
        <v>45409</v>
      </c>
      <c r="C354" s="49" t="n">
        <v>0.179166666666667</v>
      </c>
      <c r="D354" s="49" t="n">
        <v>0.222222222222222</v>
      </c>
      <c r="E354" s="10" t="s">
        <v>107</v>
      </c>
      <c r="F354" s="10" t="n">
        <v>12</v>
      </c>
      <c r="G354" s="10" t="n">
        <v>2100</v>
      </c>
      <c r="H354" s="10" t="n">
        <v>750</v>
      </c>
      <c r="I354" s="10" t="n">
        <v>-395</v>
      </c>
      <c r="J354" s="10" t="s">
        <v>108</v>
      </c>
      <c r="K354" s="59" t="n">
        <v>6.636</v>
      </c>
      <c r="M354" s="10" t="n">
        <v>2.2</v>
      </c>
      <c r="N354" s="10" t="n">
        <v>0.0441084</v>
      </c>
      <c r="O354" s="42" t="n">
        <f aca="false">SUMIFS($N$3:$N354,$E$3:$E354,"LD2",$P$3:$P354,"Prod*")</f>
        <v>3.18786102</v>
      </c>
      <c r="P354" s="10" t="s">
        <v>310</v>
      </c>
      <c r="Q354" s="10" t="s">
        <v>303</v>
      </c>
      <c r="R354" s="10" t="s">
        <v>313</v>
      </c>
      <c r="U354" s="10" t="s">
        <v>314</v>
      </c>
      <c r="V354" s="10" t="s">
        <v>17</v>
      </c>
    </row>
    <row r="355" customFormat="false" ht="15.75" hidden="false" customHeight="false" outlineLevel="0" collapsed="false">
      <c r="A355" s="10" t="n">
        <v>450</v>
      </c>
      <c r="B355" s="85" t="n">
        <v>45409</v>
      </c>
      <c r="C355" s="49" t="n">
        <v>0.223611111111111</v>
      </c>
      <c r="D355" s="49" t="n">
        <v>0.23125</v>
      </c>
      <c r="E355" s="10" t="s">
        <v>107</v>
      </c>
      <c r="F355" s="10" t="n">
        <v>12</v>
      </c>
      <c r="G355" s="10" t="n">
        <v>2100</v>
      </c>
      <c r="H355" s="10" t="n">
        <v>750</v>
      </c>
      <c r="I355" s="10" t="n">
        <v>-395</v>
      </c>
      <c r="J355" s="10" t="s">
        <v>108</v>
      </c>
      <c r="K355" s="59" t="n">
        <v>0.0759</v>
      </c>
      <c r="M355" s="10" t="n">
        <v>2.2</v>
      </c>
      <c r="N355" s="10" t="n">
        <v>0.00497856</v>
      </c>
      <c r="O355" s="42" t="n">
        <f aca="false">SUMIFS($N$3:$N355,$E$3:$E355,"LD2",$P$3:$P355,"Prod*")</f>
        <v>3.19283958</v>
      </c>
      <c r="P355" s="10" t="s">
        <v>310</v>
      </c>
      <c r="Q355" s="10" t="s">
        <v>303</v>
      </c>
      <c r="R355" s="10" t="s">
        <v>313</v>
      </c>
      <c r="U355" s="10" t="s">
        <v>314</v>
      </c>
      <c r="V355" s="10" t="s">
        <v>17</v>
      </c>
    </row>
    <row r="356" customFormat="false" ht="15.75" hidden="false" customHeight="false" outlineLevel="0" collapsed="false">
      <c r="A356" s="10" t="n">
        <v>451</v>
      </c>
      <c r="B356" s="85" t="n">
        <v>45409</v>
      </c>
      <c r="C356" s="49" t="n">
        <v>0.236805555555556</v>
      </c>
      <c r="D356" s="49" t="n">
        <v>0.277083333333333</v>
      </c>
      <c r="E356" s="10" t="s">
        <v>107</v>
      </c>
      <c r="F356" s="10" t="n">
        <v>12</v>
      </c>
      <c r="G356" s="10" t="n">
        <v>2100</v>
      </c>
      <c r="H356" s="10" t="n">
        <v>750</v>
      </c>
      <c r="I356" s="10" t="n">
        <v>-395</v>
      </c>
      <c r="J356" s="10" t="s">
        <v>108</v>
      </c>
      <c r="K356" s="59" t="n">
        <v>7.02</v>
      </c>
      <c r="M356" s="10" t="n">
        <v>2.2</v>
      </c>
      <c r="N356" s="10" t="n">
        <v>0.0460882</v>
      </c>
      <c r="O356" s="42" t="n">
        <f aca="false">SUMIFS($N$3:$N356,$E$3:$E356,"LD2",$P$3:$P356,"Prod*")</f>
        <v>3.23892778</v>
      </c>
      <c r="P356" s="10" t="s">
        <v>310</v>
      </c>
      <c r="Q356" s="10" t="s">
        <v>303</v>
      </c>
      <c r="R356" s="10" t="s">
        <v>313</v>
      </c>
      <c r="U356" s="10" t="s">
        <v>314</v>
      </c>
      <c r="V356" s="10" t="s">
        <v>17</v>
      </c>
      <c r="X356" s="10" t="s">
        <v>114</v>
      </c>
      <c r="Y356" s="43" t="n">
        <f aca="false">Y349+N356</f>
        <v>0.5539234</v>
      </c>
    </row>
    <row r="357" customFormat="false" ht="15.75" hidden="false" customHeight="false" outlineLevel="0" collapsed="false">
      <c r="A357" s="10" t="n">
        <v>452</v>
      </c>
      <c r="B357" s="85" t="n">
        <v>45409</v>
      </c>
      <c r="C357" s="49" t="n">
        <v>0.279166666666667</v>
      </c>
      <c r="D357" s="49" t="n">
        <v>0.291666666666667</v>
      </c>
      <c r="E357" s="10" t="s">
        <v>107</v>
      </c>
      <c r="F357" s="10" t="n">
        <v>12</v>
      </c>
      <c r="G357" s="10" t="n">
        <v>2100</v>
      </c>
      <c r="H357" s="10" t="n">
        <v>750</v>
      </c>
      <c r="I357" s="10" t="n">
        <v>-395</v>
      </c>
      <c r="J357" s="10" t="s">
        <v>108</v>
      </c>
      <c r="K357" s="59" t="n">
        <v>0.12</v>
      </c>
      <c r="M357" s="10" t="n">
        <v>2.2</v>
      </c>
      <c r="N357" s="10" t="n">
        <v>0.000815041</v>
      </c>
      <c r="O357" s="42" t="n">
        <f aca="false">SUMIFS($N$3:$N357,$E$3:$E357,"LD2",$P$3:$P357,"Prod*")</f>
        <v>3.239742821</v>
      </c>
      <c r="P357" s="10" t="s">
        <v>310</v>
      </c>
      <c r="Q357" s="10" t="s">
        <v>303</v>
      </c>
      <c r="R357" s="10" t="s">
        <v>313</v>
      </c>
      <c r="U357" s="10" t="s">
        <v>314</v>
      </c>
      <c r="V357" s="10" t="s">
        <v>17</v>
      </c>
    </row>
    <row r="358" customFormat="false" ht="15.75" hidden="false" customHeight="false" outlineLevel="0" collapsed="false">
      <c r="A358" s="10" t="n">
        <v>453</v>
      </c>
      <c r="B358" s="92" t="s">
        <v>46</v>
      </c>
      <c r="C358" s="49"/>
      <c r="D358" s="49"/>
      <c r="E358" s="24"/>
      <c r="F358" s="24"/>
      <c r="G358" s="24"/>
      <c r="H358" s="24"/>
      <c r="I358" s="24"/>
      <c r="J358" s="92" t="s">
        <v>46</v>
      </c>
      <c r="K358" s="59"/>
      <c r="L358" s="24"/>
      <c r="M358" s="24"/>
      <c r="N358" s="24"/>
      <c r="O358" s="42" t="n">
        <f aca="false">SUMIFS($N$3:$N358,$E$3:$E358,"LD2",$P$3:$P358,"Prod*")</f>
        <v>3.239742821</v>
      </c>
      <c r="P358" s="10" t="s">
        <v>123</v>
      </c>
      <c r="Q358" s="24"/>
      <c r="R358" s="24"/>
      <c r="S358" s="24"/>
      <c r="T358" s="24"/>
      <c r="U358" s="24"/>
    </row>
    <row r="359" customFormat="false" ht="15.75" hidden="false" customHeight="false" outlineLevel="0" collapsed="false">
      <c r="A359" s="10" t="n">
        <v>454</v>
      </c>
      <c r="B359" s="85" t="n">
        <v>45409</v>
      </c>
      <c r="C359" s="49" t="n">
        <v>0.372916666666667</v>
      </c>
      <c r="D359" s="49" t="n">
        <v>0.4125</v>
      </c>
      <c r="E359" s="10" t="s">
        <v>107</v>
      </c>
      <c r="F359" s="10" t="n">
        <v>12</v>
      </c>
      <c r="G359" s="10" t="n">
        <v>2100</v>
      </c>
      <c r="H359" s="10" t="n">
        <v>750</v>
      </c>
      <c r="I359" s="10" t="n">
        <v>-395</v>
      </c>
      <c r="J359" s="10" t="s">
        <v>108</v>
      </c>
      <c r="K359" s="59" t="n">
        <v>6.328</v>
      </c>
      <c r="M359" s="10" t="n">
        <v>2.2</v>
      </c>
      <c r="N359" s="10" t="n">
        <v>0.0428243</v>
      </c>
      <c r="O359" s="42" t="n">
        <f aca="false">SUMIFS($N$3:$N359,$E$3:$E359,"LD2",$P$3:$P359,"Prod*")</f>
        <v>3.282567121</v>
      </c>
      <c r="P359" s="10" t="s">
        <v>109</v>
      </c>
      <c r="Q359" s="10" t="s">
        <v>303</v>
      </c>
      <c r="R359" s="10" t="s">
        <v>313</v>
      </c>
      <c r="U359" s="10" t="s">
        <v>316</v>
      </c>
      <c r="V359" s="10" t="s">
        <v>17</v>
      </c>
    </row>
    <row r="360" customFormat="false" ht="15.75" hidden="false" customHeight="false" outlineLevel="0" collapsed="false">
      <c r="A360" s="10" t="s">
        <v>317</v>
      </c>
      <c r="B360" s="92" t="s">
        <v>46</v>
      </c>
      <c r="C360" s="24"/>
      <c r="D360" s="24"/>
      <c r="E360" s="24"/>
      <c r="F360" s="24"/>
      <c r="G360" s="24"/>
      <c r="H360" s="24"/>
      <c r="I360" s="24"/>
      <c r="J360" s="92" t="s">
        <v>46</v>
      </c>
      <c r="K360" s="50"/>
      <c r="L360" s="24"/>
      <c r="M360" s="24"/>
      <c r="N360" s="24"/>
      <c r="O360" s="42" t="n">
        <f aca="false">SUMIFS($N$3:$N360,$E$3:$E360,"LD2",$P$3:$P360,"Prod*")</f>
        <v>3.282567121</v>
      </c>
      <c r="P360" s="10" t="s">
        <v>123</v>
      </c>
      <c r="Q360" s="24"/>
      <c r="R360" s="24"/>
      <c r="S360" s="24"/>
      <c r="T360" s="24"/>
      <c r="U360" s="24"/>
    </row>
    <row r="361" customFormat="false" ht="15.75" hidden="false" customHeight="false" outlineLevel="0" collapsed="false">
      <c r="A361" s="10" t="n">
        <v>462</v>
      </c>
      <c r="B361" s="85" t="n">
        <v>45409</v>
      </c>
      <c r="C361" s="49" t="n">
        <v>0.452083333333333</v>
      </c>
      <c r="D361" s="49" t="n">
        <v>0.494444444444444</v>
      </c>
      <c r="E361" s="10" t="s">
        <v>127</v>
      </c>
      <c r="F361" s="10" t="n">
        <v>6</v>
      </c>
      <c r="G361" s="10" t="n">
        <v>2100</v>
      </c>
      <c r="H361" s="10" t="n">
        <v>750</v>
      </c>
      <c r="I361" s="10" t="n">
        <v>-350</v>
      </c>
      <c r="J361" s="10" t="s">
        <v>108</v>
      </c>
      <c r="K361" s="59" t="n">
        <v>10.057</v>
      </c>
      <c r="M361" s="10" t="n">
        <v>3</v>
      </c>
      <c r="N361" s="10" t="n">
        <v>0.0237312</v>
      </c>
      <c r="O361" s="42" t="n">
        <f aca="false">SUMIFS($N$3:$N361,$E$3:$E361,"LD2",$P$3:$P361,"Prod*")</f>
        <v>3.282567121</v>
      </c>
      <c r="P361" s="10" t="s">
        <v>318</v>
      </c>
      <c r="Q361" s="10" t="s">
        <v>303</v>
      </c>
      <c r="R361" s="10" t="s">
        <v>319</v>
      </c>
      <c r="U361" s="10" t="s">
        <v>320</v>
      </c>
      <c r="V361" s="10" t="s">
        <v>17</v>
      </c>
    </row>
    <row r="362" customFormat="false" ht="15.75" hidden="false" customHeight="false" outlineLevel="0" collapsed="false">
      <c r="A362" s="10" t="n">
        <v>463</v>
      </c>
      <c r="B362" s="85" t="n">
        <v>45409</v>
      </c>
      <c r="C362" s="49" t="n">
        <v>0.501388888888889</v>
      </c>
      <c r="D362" s="49" t="n">
        <v>0.510416666666667</v>
      </c>
      <c r="E362" s="10" t="s">
        <v>127</v>
      </c>
      <c r="F362" s="10" t="n">
        <v>12</v>
      </c>
      <c r="G362" s="10" t="n">
        <v>2100</v>
      </c>
      <c r="H362" s="10" t="n">
        <v>750</v>
      </c>
      <c r="I362" s="10" t="n">
        <v>-350</v>
      </c>
      <c r="J362" s="10" t="s">
        <v>108</v>
      </c>
      <c r="K362" s="59" t="n">
        <v>0.72</v>
      </c>
      <c r="M362" s="10" t="n">
        <v>1.4</v>
      </c>
      <c r="N362" s="10" t="n">
        <v>0.00757567</v>
      </c>
      <c r="O362" s="42" t="n">
        <f aca="false">SUMIFS($N$3:$N362,$E$3:$E362,"LD2",$P$3:$P362,"Prod*")</f>
        <v>3.282567121</v>
      </c>
      <c r="P362" s="10" t="s">
        <v>321</v>
      </c>
      <c r="Q362" s="10" t="s">
        <v>303</v>
      </c>
      <c r="R362" s="10" t="s">
        <v>322</v>
      </c>
      <c r="U362" s="10" t="s">
        <v>323</v>
      </c>
      <c r="V362" s="10" t="s">
        <v>17</v>
      </c>
    </row>
    <row r="363" customFormat="false" ht="15.75" hidden="false" customHeight="false" outlineLevel="0" collapsed="false">
      <c r="A363" s="10" t="n">
        <v>464</v>
      </c>
      <c r="B363" s="92" t="s">
        <v>46</v>
      </c>
      <c r="C363" s="49"/>
      <c r="D363" s="24"/>
      <c r="E363" s="24"/>
      <c r="F363" s="24"/>
      <c r="G363" s="24"/>
      <c r="H363" s="24"/>
      <c r="I363" s="24"/>
      <c r="J363" s="92" t="s">
        <v>46</v>
      </c>
      <c r="K363" s="50"/>
      <c r="L363" s="24"/>
      <c r="M363" s="24"/>
      <c r="N363" s="24"/>
      <c r="O363" s="42" t="n">
        <f aca="false">SUMIFS($N$3:$N363,$E$3:$E363,"LD2",$P$3:$P363,"Prod*")</f>
        <v>3.282567121</v>
      </c>
      <c r="P363" s="10" t="s">
        <v>123</v>
      </c>
      <c r="Q363" s="24"/>
      <c r="R363" s="24"/>
      <c r="S363" s="24"/>
      <c r="T363" s="24"/>
      <c r="U363" s="24"/>
    </row>
    <row r="364" customFormat="false" ht="15.75" hidden="false" customHeight="false" outlineLevel="0" collapsed="false">
      <c r="A364" s="10" t="n">
        <v>465</v>
      </c>
      <c r="B364" s="85" t="n">
        <v>45409</v>
      </c>
      <c r="C364" s="49" t="n">
        <v>0.511805555555555</v>
      </c>
      <c r="D364" s="49" t="n">
        <v>0.572916666666667</v>
      </c>
      <c r="E364" s="10" t="s">
        <v>127</v>
      </c>
      <c r="F364" s="10" t="n">
        <v>12</v>
      </c>
      <c r="G364" s="10" t="n">
        <v>2100</v>
      </c>
      <c r="H364" s="10" t="n">
        <v>750</v>
      </c>
      <c r="I364" s="10" t="n">
        <v>-395</v>
      </c>
      <c r="J364" s="10" t="s">
        <v>108</v>
      </c>
      <c r="K364" s="59" t="n">
        <v>2</v>
      </c>
      <c r="M364" s="10" t="n">
        <v>0.62</v>
      </c>
      <c r="N364" s="10" t="n">
        <v>0.0471918</v>
      </c>
      <c r="O364" s="42" t="n">
        <f aca="false">SUMIFS($N$3:$N364,$E$3:$E364,"LD2",$P$3:$P364,"Prod*")</f>
        <v>3.282567121</v>
      </c>
      <c r="P364" s="10" t="s">
        <v>324</v>
      </c>
      <c r="Q364" s="10" t="s">
        <v>303</v>
      </c>
      <c r="R364" s="10" t="s">
        <v>325</v>
      </c>
      <c r="U364" s="10" t="s">
        <v>326</v>
      </c>
      <c r="V364" s="10" t="s">
        <v>17</v>
      </c>
    </row>
    <row r="365" customFormat="false" ht="15.75" hidden="false" customHeight="false" outlineLevel="0" collapsed="false">
      <c r="A365" s="10" t="n">
        <v>466</v>
      </c>
      <c r="B365" s="85" t="n">
        <v>45409</v>
      </c>
      <c r="C365" s="49" t="n">
        <v>0.58125</v>
      </c>
      <c r="D365" s="49" t="n">
        <v>0.622916666666667</v>
      </c>
      <c r="E365" s="10" t="s">
        <v>107</v>
      </c>
      <c r="F365" s="10" t="n">
        <v>12</v>
      </c>
      <c r="G365" s="10" t="n">
        <v>2100</v>
      </c>
      <c r="H365" s="10" t="n">
        <v>750</v>
      </c>
      <c r="I365" s="10" t="n">
        <v>-395</v>
      </c>
      <c r="J365" s="10" t="s">
        <v>108</v>
      </c>
      <c r="K365" s="59" t="n">
        <v>6.693</v>
      </c>
      <c r="M365" s="10" t="n">
        <v>2.2</v>
      </c>
      <c r="N365" s="10" t="n">
        <v>0.0471918</v>
      </c>
      <c r="O365" s="42" t="n">
        <f aca="false">SUMIFS($N$3:$N365,$E$3:$E365,"LD2",$P$3:$P365,"Prod*")</f>
        <v>3.329758921</v>
      </c>
      <c r="P365" s="10" t="s">
        <v>327</v>
      </c>
      <c r="Q365" s="10" t="s">
        <v>303</v>
      </c>
      <c r="R365" s="10" t="s">
        <v>325</v>
      </c>
      <c r="V365" s="10" t="s">
        <v>17</v>
      </c>
    </row>
    <row r="366" customFormat="false" ht="15.75" hidden="false" customHeight="false" outlineLevel="0" collapsed="false">
      <c r="A366" s="10" t="n">
        <v>467</v>
      </c>
      <c r="B366" s="92" t="s">
        <v>46</v>
      </c>
      <c r="C366" s="24"/>
      <c r="D366" s="24"/>
      <c r="E366" s="24"/>
      <c r="F366" s="24"/>
      <c r="G366" s="24"/>
      <c r="H366" s="24"/>
      <c r="I366" s="24"/>
      <c r="J366" s="92" t="s">
        <v>46</v>
      </c>
      <c r="K366" s="50"/>
      <c r="L366" s="24"/>
      <c r="M366" s="24"/>
      <c r="N366" s="10" t="n">
        <v>0</v>
      </c>
      <c r="O366" s="42" t="n">
        <f aca="false">SUMIFS($N$3:$N366,$E$3:$E366,"LD2",$P$3:$P366,"Prod*")</f>
        <v>3.329758921</v>
      </c>
      <c r="P366" s="10" t="s">
        <v>123</v>
      </c>
      <c r="Q366" s="24"/>
      <c r="R366" s="24"/>
      <c r="S366" s="24"/>
      <c r="T366" s="24"/>
      <c r="U366" s="24"/>
    </row>
    <row r="367" customFormat="false" ht="15.75" hidden="false" customHeight="false" outlineLevel="0" collapsed="false">
      <c r="A367" s="10" t="n">
        <v>468</v>
      </c>
      <c r="B367" s="85" t="n">
        <v>45409</v>
      </c>
      <c r="C367" s="49" t="n">
        <v>0.627083333333333</v>
      </c>
      <c r="D367" s="49" t="n">
        <v>0.666666666666667</v>
      </c>
      <c r="E367" s="10" t="s">
        <v>107</v>
      </c>
      <c r="F367" s="10" t="n">
        <v>12</v>
      </c>
      <c r="G367" s="10" t="n">
        <v>2100</v>
      </c>
      <c r="H367" s="10" t="n">
        <v>750</v>
      </c>
      <c r="I367" s="10" t="n">
        <v>-395</v>
      </c>
      <c r="K367" s="59" t="n">
        <v>6.51</v>
      </c>
      <c r="M367" s="10" t="n">
        <v>2.2</v>
      </c>
      <c r="N367" s="10" t="n">
        <v>0.0432668</v>
      </c>
      <c r="O367" s="42" t="n">
        <f aca="false">SUMIFS($N$3:$N367,$E$3:$E367,"LD2",$P$3:$P367,"Prod*")</f>
        <v>3.373025721</v>
      </c>
      <c r="P367" s="10" t="s">
        <v>327</v>
      </c>
      <c r="Q367" s="10" t="s">
        <v>303</v>
      </c>
      <c r="R367" s="10" t="s">
        <v>328</v>
      </c>
      <c r="V367" s="10" t="s">
        <v>17</v>
      </c>
    </row>
    <row r="368" customFormat="false" ht="15.75" hidden="false" customHeight="false" outlineLevel="0" collapsed="false">
      <c r="A368" s="10" t="n">
        <v>469</v>
      </c>
      <c r="B368" s="85" t="n">
        <v>45409</v>
      </c>
      <c r="C368" s="49" t="n">
        <v>0.669444444444444</v>
      </c>
      <c r="D368" s="49" t="n">
        <v>0.715277777777778</v>
      </c>
      <c r="E368" s="10" t="s">
        <v>107</v>
      </c>
      <c r="F368" s="10" t="n">
        <v>12</v>
      </c>
      <c r="G368" s="10" t="n">
        <v>2100</v>
      </c>
      <c r="H368" s="10" t="n">
        <v>750</v>
      </c>
      <c r="I368" s="10" t="n">
        <v>-395</v>
      </c>
      <c r="J368" s="10" t="s">
        <v>108</v>
      </c>
      <c r="K368" s="59" t="n">
        <v>6.786</v>
      </c>
      <c r="M368" s="10" t="n">
        <v>2.1</v>
      </c>
      <c r="N368" s="10" t="n">
        <v>0.0453005</v>
      </c>
      <c r="O368" s="42" t="n">
        <f aca="false">SUMIFS($N$3:$N368,$E$3:$E368,"LD2",$P$3:$P368,"Prod*")</f>
        <v>3.418326221</v>
      </c>
      <c r="P368" s="10" t="s">
        <v>327</v>
      </c>
      <c r="Q368" s="10" t="s">
        <v>303</v>
      </c>
      <c r="R368" s="10" t="s">
        <v>328</v>
      </c>
      <c r="V368" s="10" t="s">
        <v>17</v>
      </c>
    </row>
    <row r="369" customFormat="false" ht="15.75" hidden="false" customHeight="false" outlineLevel="0" collapsed="false">
      <c r="A369" s="10" t="n">
        <v>470</v>
      </c>
      <c r="B369" s="85" t="n">
        <v>45409</v>
      </c>
      <c r="C369" s="49" t="n">
        <v>0.716666666666667</v>
      </c>
      <c r="D369" s="49" t="n">
        <v>0.759722222222222</v>
      </c>
      <c r="E369" s="10" t="s">
        <v>107</v>
      </c>
      <c r="F369" s="10" t="n">
        <v>12</v>
      </c>
      <c r="G369" s="10" t="n">
        <v>2100</v>
      </c>
      <c r="H369" s="10" t="n">
        <v>750</v>
      </c>
      <c r="I369" s="10" t="n">
        <v>-395</v>
      </c>
      <c r="J369" s="10" t="s">
        <v>108</v>
      </c>
      <c r="K369" s="59" t="n">
        <v>7.218</v>
      </c>
      <c r="M369" s="10" t="n">
        <v>2.2</v>
      </c>
      <c r="N369" s="10" t="n">
        <v>0.047844</v>
      </c>
      <c r="O369" s="42" t="n">
        <f aca="false">SUMIFS($N$3:$N369,$E$3:$E369,"LD2",$P$3:$P369,"Prod*")</f>
        <v>3.466170221</v>
      </c>
      <c r="P369" s="10" t="s">
        <v>327</v>
      </c>
      <c r="Q369" s="10" t="s">
        <v>303</v>
      </c>
      <c r="R369" s="10" t="s">
        <v>328</v>
      </c>
      <c r="V369" s="10" t="s">
        <v>17</v>
      </c>
      <c r="X369" s="10" t="s">
        <v>114</v>
      </c>
      <c r="Y369" s="43" t="n">
        <f aca="false">Y356+N369</f>
        <v>0.6017674</v>
      </c>
    </row>
    <row r="370" customFormat="false" ht="15.75" hidden="false" customHeight="false" outlineLevel="0" collapsed="false">
      <c r="A370" s="10" t="s">
        <v>329</v>
      </c>
      <c r="B370" s="85" t="n">
        <v>45409</v>
      </c>
      <c r="C370" s="24"/>
      <c r="D370" s="24"/>
      <c r="E370" s="10" t="s">
        <v>107</v>
      </c>
      <c r="F370" s="10" t="n">
        <v>12</v>
      </c>
      <c r="G370" s="10" t="n">
        <v>2100</v>
      </c>
      <c r="H370" s="10" t="n">
        <v>750</v>
      </c>
      <c r="I370" s="10" t="n">
        <v>-395</v>
      </c>
      <c r="J370" s="92" t="s">
        <v>46</v>
      </c>
      <c r="K370" s="50"/>
      <c r="L370" s="24"/>
      <c r="M370" s="24"/>
      <c r="N370" s="10" t="n">
        <v>0</v>
      </c>
      <c r="O370" s="42" t="n">
        <f aca="false">SUMIFS($N$3:$N370,$E$3:$E370,"LD2",$P$3:$P370,"Prod*")</f>
        <v>3.466170221</v>
      </c>
      <c r="P370" s="10" t="s">
        <v>123</v>
      </c>
      <c r="Q370" s="10" t="s">
        <v>303</v>
      </c>
      <c r="R370" s="24"/>
      <c r="S370" s="24"/>
      <c r="T370" s="24"/>
      <c r="U370" s="24"/>
      <c r="V370" s="10" t="s">
        <v>10</v>
      </c>
    </row>
    <row r="371" customFormat="false" ht="15.75" hidden="false" customHeight="false" outlineLevel="0" collapsed="false">
      <c r="A371" s="10" t="n">
        <v>475</v>
      </c>
      <c r="B371" s="85" t="n">
        <v>45409</v>
      </c>
      <c r="C371" s="49" t="n">
        <v>0.794444444444444</v>
      </c>
      <c r="D371" s="49" t="n">
        <v>0.829166666666667</v>
      </c>
      <c r="E371" s="10" t="s">
        <v>107</v>
      </c>
      <c r="F371" s="10" t="n">
        <v>12</v>
      </c>
      <c r="G371" s="10" t="n">
        <v>2100</v>
      </c>
      <c r="H371" s="10" t="n">
        <v>750</v>
      </c>
      <c r="I371" s="10" t="n">
        <v>-395</v>
      </c>
      <c r="J371" s="10" t="s">
        <v>108</v>
      </c>
      <c r="K371" s="59" t="n">
        <v>4.584</v>
      </c>
      <c r="M371" s="10" t="n">
        <v>2.1</v>
      </c>
      <c r="N371" s="10" t="n">
        <v>0.031564</v>
      </c>
      <c r="O371" s="42" t="n">
        <f aca="false">SUMIFS($N$3:$N371,$E$3:$E371,"LD2",$P$3:$P371,"Prod*")</f>
        <v>3.497734221</v>
      </c>
      <c r="P371" s="10" t="s">
        <v>327</v>
      </c>
      <c r="Q371" s="10" t="s">
        <v>303</v>
      </c>
      <c r="R371" s="10" t="s">
        <v>328</v>
      </c>
      <c r="V371" s="10" t="s">
        <v>17</v>
      </c>
    </row>
    <row r="372" customFormat="false" ht="15.75" hidden="false" customHeight="false" outlineLevel="0" collapsed="false">
      <c r="A372" s="10" t="n">
        <v>476</v>
      </c>
      <c r="B372" s="85" t="n">
        <v>45409</v>
      </c>
      <c r="C372" s="49" t="n">
        <v>0.831944444444444</v>
      </c>
      <c r="D372" s="49" t="n">
        <v>0.834027777777778</v>
      </c>
      <c r="E372" s="10" t="s">
        <v>107</v>
      </c>
      <c r="F372" s="10" t="n">
        <v>12</v>
      </c>
      <c r="G372" s="10" t="n">
        <v>2100</v>
      </c>
      <c r="H372" s="10" t="n">
        <v>750</v>
      </c>
      <c r="I372" s="10" t="n">
        <v>-395</v>
      </c>
      <c r="J372" s="92" t="s">
        <v>46</v>
      </c>
      <c r="K372" s="50"/>
      <c r="L372" s="24"/>
      <c r="M372" s="24"/>
      <c r="N372" s="10" t="n">
        <v>0</v>
      </c>
      <c r="O372" s="42" t="n">
        <f aca="false">SUMIFS($N$3:$N372,$E$3:$E372,"LD2",$P$3:$P372,"Prod*")</f>
        <v>3.497734221</v>
      </c>
      <c r="P372" s="10" t="s">
        <v>123</v>
      </c>
      <c r="Q372" s="24"/>
      <c r="R372" s="24"/>
      <c r="S372" s="24"/>
      <c r="T372" s="24"/>
      <c r="U372" s="10" t="s">
        <v>330</v>
      </c>
      <c r="V372" s="10" t="s">
        <v>10</v>
      </c>
    </row>
    <row r="373" customFormat="false" ht="15.75" hidden="false" customHeight="false" outlineLevel="0" collapsed="false">
      <c r="A373" s="10" t="n">
        <v>477</v>
      </c>
      <c r="B373" s="85" t="n">
        <v>45409</v>
      </c>
      <c r="C373" s="49" t="n">
        <v>0.8375</v>
      </c>
      <c r="D373" s="49" t="n">
        <v>0.844444444444444</v>
      </c>
      <c r="E373" s="10" t="s">
        <v>107</v>
      </c>
      <c r="F373" s="24"/>
      <c r="G373" s="24"/>
      <c r="H373" s="24"/>
      <c r="I373" s="24"/>
      <c r="J373" s="92" t="s">
        <v>46</v>
      </c>
      <c r="K373" s="50"/>
      <c r="L373" s="24"/>
      <c r="M373" s="24"/>
      <c r="N373" s="10" t="n">
        <v>0</v>
      </c>
      <c r="O373" s="42" t="n">
        <f aca="false">SUMIFS($N$3:$N373,$E$3:$E373,"LD2",$P$3:$P373,"Prod*")</f>
        <v>3.497734221</v>
      </c>
      <c r="P373" s="10" t="s">
        <v>123</v>
      </c>
      <c r="Q373" s="24"/>
      <c r="R373" s="24"/>
      <c r="S373" s="24"/>
      <c r="T373" s="24"/>
      <c r="U373" s="24"/>
      <c r="V373" s="10" t="s">
        <v>10</v>
      </c>
    </row>
    <row r="374" customFormat="false" ht="15.75" hidden="false" customHeight="false" outlineLevel="0" collapsed="false">
      <c r="A374" s="10" t="n">
        <v>478</v>
      </c>
      <c r="B374" s="85" t="n">
        <v>45409</v>
      </c>
      <c r="C374" s="49" t="n">
        <v>0.845833333333333</v>
      </c>
      <c r="D374" s="49" t="n">
        <v>0.890277777777778</v>
      </c>
      <c r="E374" s="10" t="s">
        <v>107</v>
      </c>
      <c r="F374" s="10" t="n">
        <v>12</v>
      </c>
      <c r="G374" s="10" t="n">
        <v>2100</v>
      </c>
      <c r="H374" s="10" t="n">
        <v>750</v>
      </c>
      <c r="I374" s="10" t="n">
        <v>-395</v>
      </c>
      <c r="J374" s="10" t="s">
        <v>108</v>
      </c>
      <c r="K374" s="59" t="n">
        <v>7.504</v>
      </c>
      <c r="M374" s="10" t="n">
        <v>2.1</v>
      </c>
      <c r="N374" s="10" t="n">
        <v>0.0515073</v>
      </c>
      <c r="O374" s="42" t="n">
        <f aca="false">SUMIFS($N$3:$N374,$E$3:$E374,"LD2",$P$3:$P374,"Prod*")</f>
        <v>3.549241521</v>
      </c>
      <c r="P374" s="10" t="s">
        <v>109</v>
      </c>
      <c r="Q374" s="10" t="s">
        <v>303</v>
      </c>
      <c r="R374" s="10" t="s">
        <v>328</v>
      </c>
      <c r="V374" s="10" t="s">
        <v>17</v>
      </c>
    </row>
    <row r="375" customFormat="false" ht="15.75" hidden="false" customHeight="false" outlineLevel="0" collapsed="false">
      <c r="A375" s="10" t="n">
        <v>479</v>
      </c>
      <c r="B375" s="85" t="n">
        <v>45409</v>
      </c>
      <c r="C375" s="49" t="n">
        <v>0.890972222222222</v>
      </c>
      <c r="D375" s="49" t="n">
        <v>0.892361111111111</v>
      </c>
      <c r="E375" s="10" t="s">
        <v>107</v>
      </c>
      <c r="F375" s="10" t="n">
        <v>12</v>
      </c>
      <c r="G375" s="10" t="n">
        <v>2100</v>
      </c>
      <c r="H375" s="10" t="n">
        <v>750</v>
      </c>
      <c r="I375" s="10" t="n">
        <v>-395</v>
      </c>
      <c r="J375" s="10" t="s">
        <v>46</v>
      </c>
      <c r="K375" s="50"/>
      <c r="L375" s="24"/>
      <c r="M375" s="24"/>
      <c r="N375" s="10" t="n">
        <v>0</v>
      </c>
      <c r="O375" s="42" t="n">
        <f aca="false">SUMIFS($N$3:$N375,$E$3:$E375,"LD2",$P$3:$P375,"Prod*")</f>
        <v>3.549241521</v>
      </c>
      <c r="P375" s="10" t="s">
        <v>123</v>
      </c>
      <c r="Q375" s="24"/>
      <c r="R375" s="24"/>
      <c r="S375" s="24"/>
      <c r="T375" s="24"/>
      <c r="U375" s="24"/>
      <c r="V375" s="10" t="s">
        <v>10</v>
      </c>
    </row>
    <row r="376" customFormat="false" ht="15.75" hidden="false" customHeight="false" outlineLevel="0" collapsed="false">
      <c r="A376" s="10" t="n">
        <v>480</v>
      </c>
      <c r="B376" s="85" t="n">
        <v>45409</v>
      </c>
      <c r="C376" s="49" t="n">
        <v>0.894444444444444</v>
      </c>
      <c r="D376" s="49" t="n">
        <v>0.946527777777778</v>
      </c>
      <c r="E376" s="10" t="s">
        <v>107</v>
      </c>
      <c r="F376" s="10" t="n">
        <v>12</v>
      </c>
      <c r="G376" s="10" t="n">
        <v>2100</v>
      </c>
      <c r="H376" s="10" t="n">
        <v>750</v>
      </c>
      <c r="I376" s="10" t="n">
        <v>-395</v>
      </c>
      <c r="J376" s="10" t="s">
        <v>108</v>
      </c>
      <c r="K376" s="59" t="n">
        <v>8.283</v>
      </c>
      <c r="M376" s="10" t="n">
        <v>2.2</v>
      </c>
      <c r="N376" s="10" t="n">
        <v>0.0560954</v>
      </c>
      <c r="O376" s="42" t="n">
        <f aca="false">SUMIFS($N$3:$N376,$E$3:$E376,"LD2",$P$3:$P376,"Prod*")</f>
        <v>3.605336921</v>
      </c>
      <c r="P376" s="10" t="s">
        <v>310</v>
      </c>
      <c r="Q376" s="10" t="s">
        <v>303</v>
      </c>
      <c r="R376" s="10" t="s">
        <v>328</v>
      </c>
      <c r="V376" s="10" t="s">
        <v>17</v>
      </c>
      <c r="X376" s="10" t="s">
        <v>114</v>
      </c>
      <c r="Y376" s="43" t="n">
        <f aca="false">Y369+N376</f>
        <v>0.6578628</v>
      </c>
    </row>
    <row r="377" customFormat="false" ht="15.75" hidden="false" customHeight="false" outlineLevel="0" collapsed="false">
      <c r="A377" s="10" t="n">
        <v>481</v>
      </c>
      <c r="B377" s="85" t="n">
        <v>45409</v>
      </c>
      <c r="C377" s="49" t="n">
        <v>0.947916666666667</v>
      </c>
      <c r="D377" s="10" t="s">
        <v>331</v>
      </c>
      <c r="E377" s="10" t="s">
        <v>107</v>
      </c>
      <c r="F377" s="10" t="n">
        <v>12</v>
      </c>
      <c r="G377" s="10" t="n">
        <v>2100</v>
      </c>
      <c r="H377" s="10" t="n">
        <v>750</v>
      </c>
      <c r="I377" s="10" t="n">
        <v>-395</v>
      </c>
      <c r="J377" s="10" t="s">
        <v>108</v>
      </c>
      <c r="K377" s="50"/>
      <c r="M377" s="10" t="n">
        <v>2.2</v>
      </c>
      <c r="N377" s="10" t="n">
        <v>0.0380942</v>
      </c>
      <c r="O377" s="42" t="n">
        <f aca="false">SUMIFS($N$3:$N377,$E$3:$E377,"LD2",$P$3:$P377,"Prod*")</f>
        <v>3.643431121</v>
      </c>
      <c r="P377" s="10" t="s">
        <v>310</v>
      </c>
      <c r="Q377" s="10" t="s">
        <v>303</v>
      </c>
      <c r="R377" s="10" t="s">
        <v>328</v>
      </c>
      <c r="V377" s="10" t="s">
        <v>17</v>
      </c>
    </row>
    <row r="378" customFormat="false" ht="15.75" hidden="false" customHeight="false" outlineLevel="0" collapsed="false">
      <c r="A378" s="10" t="n">
        <v>482</v>
      </c>
      <c r="B378" s="85" t="n">
        <v>45410</v>
      </c>
      <c r="C378" s="49" t="n">
        <v>0.00555555555555556</v>
      </c>
      <c r="D378" s="49" t="n">
        <v>0.0486111111111111</v>
      </c>
      <c r="E378" s="10" t="s">
        <v>107</v>
      </c>
      <c r="F378" s="10" t="n">
        <v>12</v>
      </c>
      <c r="G378" s="10" t="n">
        <v>2100</v>
      </c>
      <c r="H378" s="10" t="n">
        <v>750</v>
      </c>
      <c r="I378" s="10" t="n">
        <v>-395</v>
      </c>
      <c r="J378" s="10" t="s">
        <v>108</v>
      </c>
      <c r="K378" s="59" t="n">
        <v>6.433</v>
      </c>
      <c r="M378" s="10" t="n">
        <v>2.1</v>
      </c>
      <c r="N378" s="10" t="n">
        <v>0.0439456</v>
      </c>
      <c r="O378" s="42" t="n">
        <f aca="false">SUMIFS($N$3:$N378,$E$3:$E378,"LD2",$P$3:$P378,"Prod*")</f>
        <v>3.687376721</v>
      </c>
      <c r="P378" s="10" t="s">
        <v>310</v>
      </c>
      <c r="Q378" s="10" t="s">
        <v>303</v>
      </c>
      <c r="R378" s="10" t="s">
        <v>328</v>
      </c>
      <c r="V378" s="10" t="s">
        <v>17</v>
      </c>
    </row>
    <row r="379" customFormat="false" ht="15.75" hidden="false" customHeight="false" outlineLevel="0" collapsed="false">
      <c r="A379" s="10" t="n">
        <v>483</v>
      </c>
      <c r="B379" s="85" t="n">
        <v>45410</v>
      </c>
      <c r="C379" s="49" t="n">
        <v>0.0548611111111111</v>
      </c>
      <c r="D379" s="49" t="n">
        <v>0.0958333333333334</v>
      </c>
      <c r="E379" s="10" t="s">
        <v>127</v>
      </c>
      <c r="F379" s="10" t="n">
        <v>12</v>
      </c>
      <c r="G379" s="10" t="n">
        <v>2100</v>
      </c>
      <c r="H379" s="10" t="n">
        <v>750</v>
      </c>
      <c r="I379" s="10" t="n">
        <v>-395</v>
      </c>
      <c r="J379" s="10" t="s">
        <v>108</v>
      </c>
      <c r="K379" s="59" t="n">
        <v>2.007</v>
      </c>
      <c r="M379" s="10" t="n">
        <v>0.6</v>
      </c>
      <c r="N379" s="10" t="n">
        <v>0.046348</v>
      </c>
      <c r="O379" s="42" t="n">
        <f aca="false">SUMIFS($N$3:$N379,$E$3:$E379,"LD2",$P$3:$P379,"Prod*")</f>
        <v>3.687376721</v>
      </c>
      <c r="P379" s="10" t="s">
        <v>299</v>
      </c>
      <c r="Q379" s="10" t="s">
        <v>303</v>
      </c>
      <c r="R379" s="10" t="s">
        <v>328</v>
      </c>
      <c r="V379" s="10" t="s">
        <v>17</v>
      </c>
    </row>
    <row r="380" customFormat="false" ht="15.75" hidden="false" customHeight="false" outlineLevel="0" collapsed="false">
      <c r="A380" s="10" t="n">
        <v>484</v>
      </c>
      <c r="B380" s="85" t="n">
        <v>45410</v>
      </c>
      <c r="C380" s="49" t="n">
        <v>0.103472222222222</v>
      </c>
      <c r="D380" s="49" t="n">
        <v>0.144444444444444</v>
      </c>
      <c r="E380" s="10" t="s">
        <v>107</v>
      </c>
      <c r="F380" s="10" t="n">
        <v>12</v>
      </c>
      <c r="G380" s="10" t="n">
        <v>2100</v>
      </c>
      <c r="H380" s="10" t="n">
        <v>750</v>
      </c>
      <c r="I380" s="10" t="n">
        <v>-395</v>
      </c>
      <c r="J380" s="10" t="s">
        <v>108</v>
      </c>
      <c r="K380" s="59" t="n">
        <v>6.176</v>
      </c>
      <c r="M380" s="10" t="n">
        <v>2.1</v>
      </c>
      <c r="N380" s="10" t="n">
        <v>0.0424345</v>
      </c>
      <c r="O380" s="42" t="n">
        <f aca="false">SUMIFS($N$3:$N380,$E$3:$E380,"LD2",$P$3:$P380,"Prod*")</f>
        <v>3.729811221</v>
      </c>
      <c r="P380" s="10" t="s">
        <v>310</v>
      </c>
      <c r="Q380" s="10" t="s">
        <v>303</v>
      </c>
      <c r="R380" s="10" t="s">
        <v>328</v>
      </c>
      <c r="V380" s="10" t="s">
        <v>17</v>
      </c>
    </row>
    <row r="381" customFormat="false" ht="15.75" hidden="false" customHeight="false" outlineLevel="0" collapsed="false">
      <c r="A381" s="10" t="n">
        <v>485</v>
      </c>
      <c r="B381" s="85" t="n">
        <v>45410</v>
      </c>
      <c r="C381" s="49" t="n">
        <v>0.146527777777778</v>
      </c>
      <c r="D381" s="49" t="n">
        <v>0.171527777777778</v>
      </c>
      <c r="E381" s="10" t="s">
        <v>107</v>
      </c>
      <c r="F381" s="10" t="n">
        <v>12</v>
      </c>
      <c r="G381" s="10" t="n">
        <v>2100</v>
      </c>
      <c r="H381" s="10" t="n">
        <v>750</v>
      </c>
      <c r="I381" s="10" t="n">
        <v>-395</v>
      </c>
      <c r="J381" s="10" t="s">
        <v>108</v>
      </c>
      <c r="K381" s="59" t="n">
        <v>3.787</v>
      </c>
      <c r="M381" s="10" t="n">
        <v>2.1</v>
      </c>
      <c r="N381" s="10" t="n">
        <v>0.0283141</v>
      </c>
      <c r="O381" s="42" t="n">
        <f aca="false">SUMIFS($N$3:$N381,$E$3:$E381,"LD2",$P$3:$P381,"Prod*")</f>
        <v>3.758125321</v>
      </c>
      <c r="P381" s="10" t="s">
        <v>310</v>
      </c>
      <c r="Q381" s="10" t="s">
        <v>303</v>
      </c>
      <c r="R381" s="10" t="s">
        <v>328</v>
      </c>
      <c r="V381" s="10" t="s">
        <v>332</v>
      </c>
    </row>
    <row r="382" customFormat="false" ht="15.75" hidden="false" customHeight="false" outlineLevel="0" collapsed="false">
      <c r="A382" s="10" t="n">
        <v>486</v>
      </c>
      <c r="B382" s="10" t="s">
        <v>46</v>
      </c>
      <c r="C382" s="49"/>
      <c r="D382" s="49"/>
      <c r="E382" s="24"/>
      <c r="F382" s="24"/>
      <c r="G382" s="24"/>
      <c r="H382" s="24"/>
      <c r="I382" s="24"/>
      <c r="J382" s="24"/>
      <c r="K382" s="59"/>
      <c r="L382" s="24"/>
      <c r="M382" s="24"/>
      <c r="N382" s="24"/>
      <c r="O382" s="42" t="n">
        <f aca="false">SUMIFS($N$3:$N382,$E$3:$E382,"LD2",$P$3:$P382,"Prod*")</f>
        <v>3.758125321</v>
      </c>
      <c r="P382" s="10" t="s">
        <v>123</v>
      </c>
      <c r="Q382" s="24"/>
      <c r="R382" s="24"/>
      <c r="S382" s="24"/>
      <c r="T382" s="24"/>
      <c r="U382" s="24"/>
    </row>
    <row r="383" customFormat="false" ht="15.75" hidden="false" customHeight="false" outlineLevel="0" collapsed="false">
      <c r="A383" s="10" t="n">
        <v>487</v>
      </c>
      <c r="B383" s="85" t="n">
        <v>45410</v>
      </c>
      <c r="C383" s="49" t="n">
        <v>0.176388888888889</v>
      </c>
      <c r="D383" s="49" t="n">
        <v>0.184027777777778</v>
      </c>
      <c r="E383" s="10" t="s">
        <v>107</v>
      </c>
      <c r="F383" s="10" t="n">
        <v>12</v>
      </c>
      <c r="G383" s="10" t="n">
        <v>2100</v>
      </c>
      <c r="H383" s="10" t="n">
        <v>750</v>
      </c>
      <c r="I383" s="10" t="n">
        <v>-395</v>
      </c>
      <c r="J383" s="10" t="s">
        <v>108</v>
      </c>
      <c r="K383" s="59" t="n">
        <v>0.137</v>
      </c>
      <c r="M383" s="10" t="n">
        <v>2.1</v>
      </c>
      <c r="N383" s="10" t="n">
        <v>0.000958042</v>
      </c>
      <c r="O383" s="42" t="n">
        <f aca="false">SUMIFS($N$3:$N383,$E$3:$E383,"LD2",$P$3:$P383,"Prod*")</f>
        <v>3.759083363</v>
      </c>
      <c r="P383" s="10" t="s">
        <v>310</v>
      </c>
      <c r="Q383" s="10" t="s">
        <v>303</v>
      </c>
      <c r="R383" s="10" t="s">
        <v>328</v>
      </c>
      <c r="V383" s="10" t="s">
        <v>333</v>
      </c>
    </row>
    <row r="384" customFormat="false" ht="15.75" hidden="false" customHeight="false" outlineLevel="0" collapsed="false">
      <c r="A384" s="10" t="n">
        <v>488</v>
      </c>
      <c r="B384" s="85" t="n">
        <v>45410</v>
      </c>
      <c r="C384" s="49" t="n">
        <v>0.290972222222222</v>
      </c>
      <c r="D384" s="49" t="n">
        <v>0.325694444444444</v>
      </c>
      <c r="E384" s="10" t="s">
        <v>107</v>
      </c>
      <c r="F384" s="10" t="n">
        <v>12</v>
      </c>
      <c r="G384" s="10" t="n">
        <v>2100</v>
      </c>
      <c r="H384" s="10" t="n">
        <v>750</v>
      </c>
      <c r="I384" s="10" t="n">
        <v>-395</v>
      </c>
      <c r="J384" s="10" t="s">
        <v>108</v>
      </c>
      <c r="K384" s="59" t="n">
        <v>5.753</v>
      </c>
      <c r="M384" s="10" t="n">
        <v>2.1</v>
      </c>
      <c r="N384" s="10" t="n">
        <v>0.0392714</v>
      </c>
      <c r="O384" s="42" t="n">
        <f aca="false">SUMIFS($N$3:$N384,$E$3:$E384,"LD2",$P$3:$P384,"Prod*")</f>
        <v>3.798354763</v>
      </c>
      <c r="P384" s="10" t="s">
        <v>310</v>
      </c>
      <c r="Q384" s="10" t="s">
        <v>303</v>
      </c>
      <c r="R384" s="10" t="s">
        <v>328</v>
      </c>
      <c r="V384" s="10" t="s">
        <v>333</v>
      </c>
      <c r="X384" s="10" t="s">
        <v>114</v>
      </c>
      <c r="Y384" s="43" t="n">
        <f aca="false">Y376+N384</f>
        <v>0.6971342</v>
      </c>
    </row>
    <row r="385" customFormat="false" ht="15.75" hidden="false" customHeight="false" outlineLevel="0" collapsed="false">
      <c r="A385" s="10" t="n">
        <v>489</v>
      </c>
      <c r="B385" s="85" t="n">
        <v>45410</v>
      </c>
      <c r="C385" s="49" t="n">
        <v>0.327777777777778</v>
      </c>
      <c r="D385" s="49" t="n">
        <v>0.369444444444444</v>
      </c>
      <c r="E385" s="10" t="s">
        <v>107</v>
      </c>
      <c r="F385" s="10" t="n">
        <v>12</v>
      </c>
      <c r="G385" s="10" t="n">
        <v>2100</v>
      </c>
      <c r="H385" s="10" t="n">
        <v>750</v>
      </c>
      <c r="I385" s="10" t="n">
        <v>-395</v>
      </c>
      <c r="J385" s="10" t="s">
        <v>108</v>
      </c>
      <c r="K385" s="59" t="n">
        <v>6.841</v>
      </c>
      <c r="M385" s="10" t="n">
        <v>2.1</v>
      </c>
      <c r="N385" s="10" t="n">
        <v>0.046</v>
      </c>
      <c r="O385" s="42" t="n">
        <f aca="false">SUMIFS($N$3:$N385,$E$3:$E385,"LD2",$P$3:$P385,"Prod*")</f>
        <v>3.844354763</v>
      </c>
      <c r="P385" s="10" t="s">
        <v>310</v>
      </c>
      <c r="Q385" s="10" t="s">
        <v>303</v>
      </c>
      <c r="R385" s="10" t="s">
        <v>328</v>
      </c>
    </row>
    <row r="386" customFormat="false" ht="15.75" hidden="false" customHeight="false" outlineLevel="0" collapsed="false">
      <c r="A386" s="10" t="n">
        <v>490</v>
      </c>
      <c r="B386" s="10" t="s">
        <v>46</v>
      </c>
      <c r="C386" s="49"/>
      <c r="D386" s="49"/>
      <c r="E386" s="24"/>
      <c r="F386" s="24"/>
      <c r="G386" s="24"/>
      <c r="H386" s="24"/>
      <c r="I386" s="24"/>
      <c r="J386" s="10" t="s">
        <v>46</v>
      </c>
      <c r="K386" s="59"/>
      <c r="L386" s="24"/>
      <c r="M386" s="24"/>
      <c r="N386" s="24"/>
      <c r="O386" s="42" t="n">
        <f aca="false">SUMIFS($N$3:$N386,$E$3:$E386,"LD2",$P$3:$P386,"Prod*")</f>
        <v>3.844354763</v>
      </c>
      <c r="P386" s="10" t="s">
        <v>46</v>
      </c>
      <c r="Q386" s="10" t="s">
        <v>303</v>
      </c>
      <c r="R386" s="24"/>
      <c r="S386" s="24"/>
      <c r="T386" s="24"/>
      <c r="U386" s="10" t="s">
        <v>334</v>
      </c>
    </row>
    <row r="387" customFormat="false" ht="15.75" hidden="false" customHeight="false" outlineLevel="0" collapsed="false">
      <c r="A387" s="10" t="n">
        <v>491</v>
      </c>
      <c r="B387" s="10" t="s">
        <v>46</v>
      </c>
      <c r="C387" s="49"/>
      <c r="D387" s="49"/>
      <c r="E387" s="24"/>
      <c r="F387" s="24"/>
      <c r="G387" s="24"/>
      <c r="H387" s="24"/>
      <c r="I387" s="24"/>
      <c r="J387" s="10" t="s">
        <v>46</v>
      </c>
      <c r="K387" s="59"/>
      <c r="L387" s="24"/>
      <c r="M387" s="24"/>
      <c r="N387" s="24"/>
      <c r="O387" s="42" t="n">
        <f aca="false">SUMIFS($N$3:$N387,$E$3:$E387,"LD2",$P$3:$P387,"Prod*")</f>
        <v>3.844354763</v>
      </c>
      <c r="P387" s="10" t="s">
        <v>46</v>
      </c>
      <c r="Q387" s="10" t="s">
        <v>303</v>
      </c>
      <c r="R387" s="24"/>
      <c r="S387" s="24"/>
      <c r="T387" s="24"/>
      <c r="U387" s="10" t="s">
        <v>335</v>
      </c>
    </row>
    <row r="388" customFormat="false" ht="15.75" hidden="false" customHeight="false" outlineLevel="0" collapsed="false">
      <c r="A388" s="10" t="n">
        <v>492</v>
      </c>
      <c r="B388" s="85" t="n">
        <v>45410</v>
      </c>
      <c r="C388" s="49" t="n">
        <v>0.382638888888889</v>
      </c>
      <c r="D388" s="49" t="n">
        <v>0.411111111111111</v>
      </c>
      <c r="E388" s="10" t="s">
        <v>107</v>
      </c>
      <c r="F388" s="10" t="n">
        <v>12</v>
      </c>
      <c r="G388" s="10" t="n">
        <v>2100</v>
      </c>
      <c r="H388" s="10" t="n">
        <v>750</v>
      </c>
      <c r="I388" s="10" t="n">
        <v>-395</v>
      </c>
      <c r="J388" s="10" t="s">
        <v>108</v>
      </c>
      <c r="K388" s="59" t="n">
        <v>4.559</v>
      </c>
      <c r="M388" s="10" t="n">
        <v>2.1</v>
      </c>
      <c r="N388" s="10" t="n">
        <v>0.0314611</v>
      </c>
      <c r="O388" s="42" t="n">
        <f aca="false">SUMIFS($N$3:$N388,$E$3:$E388,"LD2",$P$3:$P388,"Prod*")</f>
        <v>3.875815863</v>
      </c>
      <c r="P388" s="10" t="s">
        <v>310</v>
      </c>
      <c r="Q388" s="10" t="s">
        <v>303</v>
      </c>
      <c r="R388" s="10" t="s">
        <v>311</v>
      </c>
      <c r="U388" s="10" t="s">
        <v>336</v>
      </c>
      <c r="V388" s="10" t="s">
        <v>337</v>
      </c>
    </row>
    <row r="389" customFormat="false" ht="15.75" hidden="false" customHeight="false" outlineLevel="0" collapsed="false">
      <c r="A389" s="10" t="n">
        <v>493</v>
      </c>
      <c r="B389" s="10" t="s">
        <v>46</v>
      </c>
      <c r="C389" s="49"/>
      <c r="D389" s="49"/>
      <c r="E389" s="24"/>
      <c r="F389" s="24"/>
      <c r="G389" s="24"/>
      <c r="H389" s="24"/>
      <c r="I389" s="24"/>
      <c r="J389" s="10" t="s">
        <v>46</v>
      </c>
      <c r="K389" s="59"/>
      <c r="L389" s="24"/>
      <c r="M389" s="24"/>
      <c r="N389" s="24"/>
      <c r="O389" s="42" t="n">
        <f aca="false">SUMIFS($N$3:$N389,$E$3:$E389,"LD2",$P$3:$P389,"Prod*")</f>
        <v>3.875815863</v>
      </c>
      <c r="P389" s="10" t="s">
        <v>46</v>
      </c>
      <c r="Q389" s="24"/>
      <c r="R389" s="24"/>
      <c r="S389" s="24"/>
      <c r="T389" s="24"/>
      <c r="U389" s="10" t="s">
        <v>338</v>
      </c>
    </row>
    <row r="390" customFormat="false" ht="15.75" hidden="false" customHeight="false" outlineLevel="0" collapsed="false">
      <c r="A390" s="10" t="n">
        <v>494</v>
      </c>
      <c r="B390" s="10" t="s">
        <v>46</v>
      </c>
      <c r="C390" s="49"/>
      <c r="D390" s="49"/>
      <c r="E390" s="24"/>
      <c r="F390" s="24"/>
      <c r="G390" s="24"/>
      <c r="H390" s="24"/>
      <c r="I390" s="24"/>
      <c r="J390" s="10" t="s">
        <v>46</v>
      </c>
      <c r="K390" s="59"/>
      <c r="L390" s="24"/>
      <c r="M390" s="24"/>
      <c r="N390" s="24"/>
      <c r="O390" s="42" t="n">
        <f aca="false">SUMIFS($N$3:$N390,$E$3:$E390,"LD2",$P$3:$P390,"Prod*")</f>
        <v>3.875815863</v>
      </c>
      <c r="P390" s="10" t="s">
        <v>46</v>
      </c>
      <c r="Q390" s="24"/>
      <c r="R390" s="24"/>
      <c r="S390" s="24"/>
      <c r="T390" s="24"/>
      <c r="U390" s="24"/>
    </row>
    <row r="391" customFormat="false" ht="15.75" hidden="false" customHeight="false" outlineLevel="0" collapsed="false">
      <c r="A391" s="10" t="n">
        <v>495</v>
      </c>
      <c r="B391" s="10" t="s">
        <v>46</v>
      </c>
      <c r="C391" s="49"/>
      <c r="D391" s="49"/>
      <c r="E391" s="24"/>
      <c r="F391" s="24"/>
      <c r="G391" s="24"/>
      <c r="H391" s="24"/>
      <c r="I391" s="24"/>
      <c r="J391" s="10" t="s">
        <v>46</v>
      </c>
      <c r="K391" s="59"/>
      <c r="L391" s="24"/>
      <c r="M391" s="24"/>
      <c r="N391" s="24"/>
      <c r="O391" s="42" t="n">
        <f aca="false">SUMIFS($N$3:$N391,$E$3:$E391,"LD2",$P$3:$P391,"Prod*")</f>
        <v>3.875815863</v>
      </c>
      <c r="P391" s="10" t="s">
        <v>46</v>
      </c>
      <c r="Q391" s="24"/>
      <c r="R391" s="24"/>
      <c r="S391" s="24"/>
      <c r="T391" s="24"/>
      <c r="U391" s="24"/>
    </row>
    <row r="392" customFormat="false" ht="15.75" hidden="false" customHeight="false" outlineLevel="0" collapsed="false">
      <c r="A392" s="10" t="n">
        <v>496</v>
      </c>
      <c r="B392" s="10" t="s">
        <v>46</v>
      </c>
      <c r="C392" s="49" t="n">
        <v>0.429166666666667</v>
      </c>
      <c r="D392" s="49" t="n">
        <v>0.434027777777778</v>
      </c>
      <c r="E392" s="10" t="s">
        <v>107</v>
      </c>
      <c r="J392" s="10" t="s">
        <v>46</v>
      </c>
      <c r="K392" s="59"/>
      <c r="O392" s="42" t="n">
        <f aca="false">SUMIFS($N$3:$N392,$E$3:$E392,"LD2",$P$3:$P392,"Prod*")</f>
        <v>3.875815863</v>
      </c>
      <c r="U392" s="10" t="s">
        <v>339</v>
      </c>
    </row>
    <row r="393" customFormat="false" ht="15.75" hidden="false" customHeight="false" outlineLevel="0" collapsed="false">
      <c r="A393" s="10" t="n">
        <v>497</v>
      </c>
      <c r="B393" s="10" t="s">
        <v>46</v>
      </c>
      <c r="C393" s="49" t="n">
        <v>0.440972222222222</v>
      </c>
      <c r="D393" s="49" t="n">
        <v>0.44375</v>
      </c>
      <c r="E393" s="10" t="s">
        <v>127</v>
      </c>
      <c r="F393" s="10" t="n">
        <v>10</v>
      </c>
      <c r="I393" s="10" t="n">
        <v>-350</v>
      </c>
      <c r="J393" s="10" t="s">
        <v>46</v>
      </c>
      <c r="K393" s="59"/>
      <c r="O393" s="42" t="n">
        <f aca="false">SUMIFS($N$3:$N393,$E$3:$E393,"LD2",$P$3:$P393,"Prod*")</f>
        <v>3.875815863</v>
      </c>
      <c r="U393" s="10" t="s">
        <v>340</v>
      </c>
    </row>
    <row r="394" customFormat="false" ht="15.75" hidden="false" customHeight="false" outlineLevel="0" collapsed="false">
      <c r="A394" s="10" t="n">
        <v>498</v>
      </c>
      <c r="B394" s="10" t="s">
        <v>46</v>
      </c>
      <c r="C394" s="49" t="n">
        <v>0.448611111111111</v>
      </c>
      <c r="D394" s="49"/>
      <c r="E394" s="10" t="s">
        <v>107</v>
      </c>
      <c r="F394" s="10" t="n">
        <v>10</v>
      </c>
      <c r="G394" s="24"/>
      <c r="H394" s="24"/>
      <c r="I394" s="10" t="n">
        <v>-350</v>
      </c>
      <c r="J394" s="10" t="s">
        <v>46</v>
      </c>
      <c r="K394" s="59"/>
      <c r="L394" s="24"/>
      <c r="M394" s="24"/>
      <c r="N394" s="24"/>
      <c r="O394" s="42" t="n">
        <f aca="false">SUMIFS($N$3:$N394,$E$3:$E394,"LD2",$P$3:$P394,"Prod*")</f>
        <v>3.875815863</v>
      </c>
      <c r="P394" s="10" t="s">
        <v>46</v>
      </c>
      <c r="Q394" s="24"/>
      <c r="R394" s="24"/>
      <c r="S394" s="24"/>
      <c r="T394" s="24"/>
      <c r="U394" s="10" t="s">
        <v>341</v>
      </c>
    </row>
    <row r="395" customFormat="false" ht="15.75" hidden="false" customHeight="false" outlineLevel="0" collapsed="false">
      <c r="A395" s="10" t="n">
        <v>499</v>
      </c>
      <c r="B395" s="10" t="s">
        <v>46</v>
      </c>
      <c r="C395" s="49" t="n">
        <v>0.464583333333333</v>
      </c>
      <c r="D395" s="49"/>
      <c r="E395" s="10" t="s">
        <v>107</v>
      </c>
      <c r="F395" s="10" t="n">
        <v>10</v>
      </c>
      <c r="G395" s="24"/>
      <c r="H395" s="24"/>
      <c r="I395" s="10" t="n">
        <v>-350</v>
      </c>
      <c r="J395" s="10" t="s">
        <v>46</v>
      </c>
      <c r="K395" s="59"/>
      <c r="L395" s="24"/>
      <c r="M395" s="24"/>
      <c r="N395" s="24"/>
      <c r="O395" s="42" t="n">
        <f aca="false">SUMIFS($N$3:$N395,$E$3:$E395,"LD2",$P$3:$P395,"Prod*")</f>
        <v>3.875815863</v>
      </c>
      <c r="P395" s="10" t="s">
        <v>46</v>
      </c>
      <c r="Q395" s="24"/>
      <c r="R395" s="24"/>
      <c r="S395" s="24"/>
      <c r="T395" s="24"/>
      <c r="U395" s="24"/>
    </row>
    <row r="396" customFormat="false" ht="15.75" hidden="false" customHeight="false" outlineLevel="0" collapsed="false">
      <c r="A396" s="10" t="n">
        <v>500</v>
      </c>
      <c r="B396" s="10" t="s">
        <v>46</v>
      </c>
      <c r="C396" s="49" t="n">
        <v>0.471527777777778</v>
      </c>
      <c r="D396" s="49"/>
      <c r="E396" s="10" t="s">
        <v>107</v>
      </c>
      <c r="F396" s="10" t="n">
        <v>10</v>
      </c>
      <c r="G396" s="24"/>
      <c r="H396" s="24"/>
      <c r="I396" s="10" t="n">
        <v>-350</v>
      </c>
      <c r="J396" s="10" t="s">
        <v>46</v>
      </c>
      <c r="K396" s="59"/>
      <c r="L396" s="24"/>
      <c r="M396" s="24"/>
      <c r="N396" s="24"/>
      <c r="O396" s="42" t="n">
        <f aca="false">SUMIFS($N$3:$N396,$E$3:$E396,"LD2",$P$3:$P396,"Prod*")</f>
        <v>3.875815863</v>
      </c>
      <c r="P396" s="10" t="s">
        <v>46</v>
      </c>
      <c r="Q396" s="24"/>
      <c r="R396" s="24"/>
      <c r="S396" s="24"/>
      <c r="T396" s="24"/>
      <c r="U396" s="24"/>
    </row>
    <row r="397" customFormat="false" ht="15.75" hidden="false" customHeight="false" outlineLevel="0" collapsed="false">
      <c r="A397" s="10" t="n">
        <v>501</v>
      </c>
      <c r="B397" s="85" t="n">
        <v>45410</v>
      </c>
      <c r="C397" s="49" t="n">
        <v>0.476388888888889</v>
      </c>
      <c r="D397" s="49" t="n">
        <v>0.515972222222222</v>
      </c>
      <c r="E397" s="10" t="s">
        <v>107</v>
      </c>
      <c r="F397" s="10" t="n">
        <v>10</v>
      </c>
      <c r="G397" s="10" t="n">
        <v>2100</v>
      </c>
      <c r="H397" s="10" t="n">
        <v>750</v>
      </c>
      <c r="I397" s="10" t="n">
        <v>-350</v>
      </c>
      <c r="J397" s="10" t="s">
        <v>108</v>
      </c>
      <c r="K397" s="59" t="n">
        <v>7.06</v>
      </c>
      <c r="M397" s="10" t="n">
        <v>2.6</v>
      </c>
      <c r="N397" s="10" t="n">
        <v>0.0320149</v>
      </c>
      <c r="O397" s="42" t="n">
        <f aca="false">SUMIFS($N$3:$N397,$E$3:$E397,"LD2",$P$3:$P397,"Prod*")</f>
        <v>3.907830763</v>
      </c>
      <c r="P397" s="10" t="s">
        <v>310</v>
      </c>
      <c r="Q397" s="10" t="s">
        <v>303</v>
      </c>
      <c r="R397" s="10" t="s">
        <v>311</v>
      </c>
    </row>
    <row r="398" customFormat="false" ht="15.75" hidden="false" customHeight="false" outlineLevel="0" collapsed="false">
      <c r="A398" s="10" t="n">
        <v>502</v>
      </c>
      <c r="B398" s="85" t="n">
        <v>45410</v>
      </c>
      <c r="C398" s="49" t="n">
        <v>0.517361111111111</v>
      </c>
      <c r="D398" s="49" t="n">
        <v>0.559027777777778</v>
      </c>
      <c r="E398" s="10" t="s">
        <v>107</v>
      </c>
      <c r="F398" s="10" t="n">
        <v>10</v>
      </c>
      <c r="G398" s="10" t="n">
        <v>2100</v>
      </c>
      <c r="H398" s="10" t="n">
        <v>750</v>
      </c>
      <c r="I398" s="10" t="n">
        <v>-350</v>
      </c>
      <c r="J398" s="10" t="s">
        <v>108</v>
      </c>
      <c r="K398" s="59" t="n">
        <v>8.146</v>
      </c>
      <c r="M398" s="10" t="n">
        <v>2.5</v>
      </c>
      <c r="N398" s="10" t="n">
        <v>0.0363389</v>
      </c>
      <c r="O398" s="42" t="n">
        <f aca="false">SUMIFS($N$3:$N398,$E$3:$E398,"LD2",$P$3:$P398,"Prod*")</f>
        <v>3.944169663</v>
      </c>
      <c r="P398" s="10" t="s">
        <v>310</v>
      </c>
      <c r="Q398" s="10" t="s">
        <v>303</v>
      </c>
      <c r="R398" s="10" t="s">
        <v>311</v>
      </c>
      <c r="X398" s="10" t="s">
        <v>114</v>
      </c>
      <c r="Y398" s="43" t="n">
        <f aca="false">Y384+N398</f>
        <v>0.7334731</v>
      </c>
    </row>
    <row r="399" customFormat="false" ht="15.75" hidden="false" customHeight="false" outlineLevel="0" collapsed="false">
      <c r="A399" s="10" t="n">
        <v>503</v>
      </c>
      <c r="B399" s="85" t="n">
        <v>45410</v>
      </c>
      <c r="C399" s="49" t="n">
        <v>0.565277777777778</v>
      </c>
      <c r="D399" s="49" t="n">
        <v>0.606944444444444</v>
      </c>
      <c r="E399" s="10" t="s">
        <v>127</v>
      </c>
      <c r="F399" s="10" t="n">
        <v>10</v>
      </c>
      <c r="G399" s="10" t="n">
        <v>2100</v>
      </c>
      <c r="H399" s="10" t="n">
        <v>750</v>
      </c>
      <c r="I399" s="10" t="n">
        <v>-350</v>
      </c>
      <c r="J399" s="10" t="s">
        <v>108</v>
      </c>
      <c r="K399" s="59" t="n">
        <v>2.916</v>
      </c>
      <c r="M399" s="10" t="n">
        <v>905</v>
      </c>
      <c r="N399" s="10" t="n">
        <v>0.0371756</v>
      </c>
      <c r="O399" s="42" t="n">
        <f aca="false">SUMIFS($N$3:$N399,$E$3:$E399,"LD2",$P$3:$P399,"Prod*")</f>
        <v>3.944169663</v>
      </c>
      <c r="P399" s="10" t="s">
        <v>299</v>
      </c>
      <c r="Q399" s="10" t="s">
        <v>303</v>
      </c>
      <c r="R399" s="10" t="s">
        <v>311</v>
      </c>
    </row>
    <row r="400" customFormat="false" ht="15.75" hidden="false" customHeight="false" outlineLevel="0" collapsed="false">
      <c r="A400" s="10" t="n">
        <v>504</v>
      </c>
      <c r="B400" s="85" t="n">
        <v>45410</v>
      </c>
      <c r="C400" s="49" t="n">
        <v>0.613194444444444</v>
      </c>
      <c r="D400" s="49" t="n">
        <v>0.6125</v>
      </c>
      <c r="E400" s="10" t="s">
        <v>107</v>
      </c>
      <c r="F400" s="10" t="n">
        <v>10</v>
      </c>
      <c r="G400" s="10" t="n">
        <v>2100</v>
      </c>
      <c r="H400" s="10" t="n">
        <v>750</v>
      </c>
      <c r="I400" s="10" t="n">
        <v>-350</v>
      </c>
      <c r="J400" s="10" t="s">
        <v>108</v>
      </c>
      <c r="K400" s="59" t="n">
        <v>7.962</v>
      </c>
      <c r="M400" s="10" t="n">
        <v>2.6</v>
      </c>
      <c r="N400" s="10" t="n">
        <v>0.0358699</v>
      </c>
      <c r="O400" s="42" t="n">
        <f aca="false">SUMIFS($N$3:$N400,$E$3:$E400,"LD2",$P$3:$P400,"Prod*")</f>
        <v>3.980039563</v>
      </c>
      <c r="P400" s="10" t="s">
        <v>310</v>
      </c>
      <c r="Q400" s="10" t="s">
        <v>303</v>
      </c>
      <c r="R400" s="10" t="s">
        <v>311</v>
      </c>
    </row>
    <row r="401" customFormat="false" ht="15.75" hidden="false" customHeight="false" outlineLevel="0" collapsed="false">
      <c r="A401" s="10" t="n">
        <v>505</v>
      </c>
      <c r="B401" s="85" t="n">
        <v>45410</v>
      </c>
      <c r="C401" s="49" t="n">
        <v>0.65625</v>
      </c>
      <c r="D401" s="49" t="n">
        <v>0.697222222222222</v>
      </c>
      <c r="E401" s="10" t="s">
        <v>107</v>
      </c>
      <c r="F401" s="10" t="n">
        <v>10</v>
      </c>
      <c r="G401" s="10" t="n">
        <v>2100</v>
      </c>
      <c r="H401" s="10" t="n">
        <v>750</v>
      </c>
      <c r="I401" s="10" t="n">
        <v>-350</v>
      </c>
      <c r="J401" s="10" t="s">
        <v>108</v>
      </c>
      <c r="K401" s="59" t="n">
        <v>8.195</v>
      </c>
      <c r="M401" s="10" t="n">
        <v>2.6</v>
      </c>
      <c r="N401" s="10" t="n">
        <v>0.0370882</v>
      </c>
      <c r="O401" s="42" t="n">
        <f aca="false">SUMIFS($N$3:$N401,$E$3:$E401,"LD2",$P$3:$P401,"Prod*")</f>
        <v>4.017127763</v>
      </c>
      <c r="P401" s="10" t="s">
        <v>310</v>
      </c>
      <c r="Q401" s="10" t="s">
        <v>303</v>
      </c>
      <c r="R401" s="10" t="s">
        <v>311</v>
      </c>
      <c r="V401" s="10" t="s">
        <v>342</v>
      </c>
      <c r="X401" s="10" t="s">
        <v>114</v>
      </c>
      <c r="Y401" s="43" t="n">
        <f aca="false">Y398+N401</f>
        <v>0.7705613</v>
      </c>
    </row>
    <row r="402" customFormat="false" ht="15.75" hidden="false" customHeight="false" outlineLevel="0" collapsed="false">
      <c r="A402" s="10" t="n">
        <v>506</v>
      </c>
      <c r="B402" s="85" t="n">
        <v>45410</v>
      </c>
      <c r="C402" s="49" t="n">
        <v>0.698611111111111</v>
      </c>
      <c r="D402" s="49" t="n">
        <v>0.739583333333333</v>
      </c>
      <c r="E402" s="10" t="s">
        <v>107</v>
      </c>
      <c r="F402" s="10" t="n">
        <v>10</v>
      </c>
      <c r="G402" s="10" t="n">
        <v>2100</v>
      </c>
      <c r="H402" s="10" t="n">
        <v>750</v>
      </c>
      <c r="I402" s="10" t="n">
        <v>-350</v>
      </c>
      <c r="J402" s="10" t="s">
        <v>108</v>
      </c>
      <c r="K402" s="59" t="n">
        <v>5.831</v>
      </c>
      <c r="M402" s="10" t="n">
        <v>2.6</v>
      </c>
      <c r="N402" s="10" t="n">
        <v>0.0261416</v>
      </c>
      <c r="O402" s="42" t="n">
        <f aca="false">SUMIFS($N$3:$N402,$E$3:$E402,"LD2",$P$3:$P402,"Prod*")</f>
        <v>4.043269363</v>
      </c>
      <c r="P402" s="10" t="s">
        <v>310</v>
      </c>
      <c r="Q402" s="10" t="s">
        <v>303</v>
      </c>
      <c r="R402" s="10" t="s">
        <v>311</v>
      </c>
      <c r="V402" s="10" t="s">
        <v>342</v>
      </c>
      <c r="X402" s="10" t="s">
        <v>114</v>
      </c>
      <c r="Y402" s="43" t="n">
        <f aca="false">Y401+N402</f>
        <v>0.7967029</v>
      </c>
    </row>
    <row r="403" customFormat="false" ht="15.75" hidden="false" customHeight="false" outlineLevel="0" collapsed="false">
      <c r="A403" s="10" t="n">
        <v>507</v>
      </c>
      <c r="B403" s="85" t="n">
        <v>45410</v>
      </c>
      <c r="C403" s="49" t="n">
        <v>0.772222222222222</v>
      </c>
      <c r="D403" s="49" t="n">
        <v>0.822916666666667</v>
      </c>
      <c r="E403" s="10" t="s">
        <v>127</v>
      </c>
      <c r="F403" s="10" t="n">
        <v>10</v>
      </c>
      <c r="G403" s="10" t="n">
        <v>2100</v>
      </c>
      <c r="H403" s="10" t="n">
        <v>750</v>
      </c>
      <c r="I403" s="10" t="n">
        <v>-350</v>
      </c>
      <c r="J403" s="10" t="s">
        <v>108</v>
      </c>
      <c r="K403" s="59" t="n">
        <v>3.112</v>
      </c>
      <c r="M403" s="10" t="n">
        <v>0.9</v>
      </c>
      <c r="N403" s="10" t="n">
        <v>0.0406767</v>
      </c>
      <c r="O403" s="42" t="n">
        <f aca="false">SUMIFS($N$3:$N403,$E$3:$E403,"LD2",$P$3:$P403,"Prod*")</f>
        <v>4.043269363</v>
      </c>
      <c r="P403" s="10" t="s">
        <v>299</v>
      </c>
      <c r="Q403" s="10" t="s">
        <v>303</v>
      </c>
      <c r="R403" s="10" t="s">
        <v>311</v>
      </c>
      <c r="U403" s="10" t="s">
        <v>343</v>
      </c>
      <c r="V403" s="10" t="s">
        <v>342</v>
      </c>
    </row>
    <row r="404" customFormat="false" ht="15.75" hidden="false" customHeight="false" outlineLevel="0" collapsed="false">
      <c r="A404" s="10" t="n">
        <v>508</v>
      </c>
      <c r="B404" s="85" t="n">
        <v>45410</v>
      </c>
      <c r="C404" s="49" t="n">
        <v>0.829166666666667</v>
      </c>
      <c r="D404" s="49" t="n">
        <v>0.83125</v>
      </c>
      <c r="E404" s="10" t="s">
        <v>107</v>
      </c>
      <c r="F404" s="10" t="n">
        <v>10</v>
      </c>
      <c r="G404" s="10" t="n">
        <v>2100</v>
      </c>
      <c r="H404" s="10" t="n">
        <v>750</v>
      </c>
      <c r="I404" s="10" t="n">
        <v>-350</v>
      </c>
      <c r="J404" s="10" t="s">
        <v>46</v>
      </c>
      <c r="K404" s="59" t="n">
        <v>0</v>
      </c>
      <c r="L404" s="24"/>
      <c r="M404" s="24"/>
      <c r="N404" s="10" t="n">
        <v>0</v>
      </c>
      <c r="O404" s="42" t="n">
        <f aca="false">SUMIFS($N$3:$N404,$E$3:$E404,"LD2",$P$3:$P404,"Prod*")</f>
        <v>4.043269363</v>
      </c>
      <c r="P404" s="10" t="s">
        <v>123</v>
      </c>
      <c r="Q404" s="10" t="s">
        <v>303</v>
      </c>
      <c r="R404" s="10" t="s">
        <v>311</v>
      </c>
      <c r="S404" s="24"/>
      <c r="T404" s="24"/>
      <c r="U404" s="10" t="s">
        <v>344</v>
      </c>
    </row>
    <row r="405" customFormat="false" ht="15.75" hidden="false" customHeight="false" outlineLevel="0" collapsed="false">
      <c r="A405" s="10" t="n">
        <v>509</v>
      </c>
      <c r="B405" s="85" t="n">
        <v>45410</v>
      </c>
      <c r="C405" s="49" t="n">
        <v>0.833333333333333</v>
      </c>
      <c r="D405" s="49" t="n">
        <v>0.836805555555556</v>
      </c>
      <c r="E405" s="10" t="s">
        <v>107</v>
      </c>
      <c r="F405" s="10" t="n">
        <v>10</v>
      </c>
      <c r="G405" s="10" t="n">
        <v>2100</v>
      </c>
      <c r="H405" s="10" t="n">
        <v>750</v>
      </c>
      <c r="I405" s="10" t="n">
        <v>-350</v>
      </c>
      <c r="J405" s="10" t="s">
        <v>345</v>
      </c>
      <c r="K405" s="59"/>
      <c r="M405" s="10" t="n">
        <v>2.6</v>
      </c>
      <c r="N405" s="10" t="n">
        <v>0.00279514</v>
      </c>
      <c r="O405" s="42" t="n">
        <f aca="false">SUMIFS($N$3:$N405,$E$3:$E405,"LD2",$P$3:$P405,"Prod*")</f>
        <v>4.046064503</v>
      </c>
      <c r="P405" s="10" t="s">
        <v>310</v>
      </c>
      <c r="Q405" s="10" t="s">
        <v>303</v>
      </c>
      <c r="R405" s="10" t="s">
        <v>311</v>
      </c>
      <c r="U405" s="10" t="s">
        <v>346</v>
      </c>
    </row>
    <row r="406" customFormat="false" ht="15.75" hidden="false" customHeight="false" outlineLevel="0" collapsed="false">
      <c r="A406" s="10" t="n">
        <v>510</v>
      </c>
      <c r="B406" s="85" t="n">
        <v>45410</v>
      </c>
      <c r="C406" s="49" t="n">
        <v>0.838888888888889</v>
      </c>
      <c r="D406" s="49" t="n">
        <v>0.875</v>
      </c>
      <c r="E406" s="10" t="s">
        <v>107</v>
      </c>
      <c r="F406" s="10" t="n">
        <v>10</v>
      </c>
      <c r="G406" s="10" t="n">
        <v>2100</v>
      </c>
      <c r="H406" s="10" t="n">
        <v>750</v>
      </c>
      <c r="I406" s="10" t="n">
        <v>-350</v>
      </c>
      <c r="J406" s="10" t="s">
        <v>108</v>
      </c>
      <c r="K406" s="59" t="n">
        <v>7.526</v>
      </c>
      <c r="M406" s="10" t="n">
        <v>2.6</v>
      </c>
      <c r="N406" s="10" t="n">
        <v>0.0339503</v>
      </c>
      <c r="O406" s="42" t="n">
        <f aca="false">SUMIFS($N$3:$N406,$E$3:$E406,"LD2",$P$3:$P406,"Prod*")</f>
        <v>4.080014803</v>
      </c>
      <c r="P406" s="10" t="s">
        <v>310</v>
      </c>
      <c r="Q406" s="10" t="s">
        <v>303</v>
      </c>
      <c r="R406" s="10" t="s">
        <v>311</v>
      </c>
      <c r="U406" s="10" t="s">
        <v>347</v>
      </c>
    </row>
    <row r="407" customFormat="false" ht="15.75" hidden="false" customHeight="false" outlineLevel="0" collapsed="false">
      <c r="A407" s="10" t="n">
        <v>511</v>
      </c>
      <c r="B407" s="85" t="n">
        <v>45410</v>
      </c>
      <c r="C407" s="49" t="n">
        <v>0.876388888888889</v>
      </c>
      <c r="D407" s="49" t="n">
        <v>0.907638888888889</v>
      </c>
      <c r="E407" s="10" t="s">
        <v>107</v>
      </c>
      <c r="F407" s="10" t="n">
        <v>10</v>
      </c>
      <c r="G407" s="10" t="n">
        <v>2100</v>
      </c>
      <c r="H407" s="10" t="n">
        <v>750</v>
      </c>
      <c r="I407" s="10" t="n">
        <v>-350</v>
      </c>
      <c r="J407" s="10" t="s">
        <v>108</v>
      </c>
      <c r="K407" s="59" t="n">
        <v>6.012</v>
      </c>
      <c r="M407" s="10" t="n">
        <v>2.6</v>
      </c>
      <c r="N407" s="10" t="n">
        <v>0.0275591</v>
      </c>
      <c r="O407" s="42" t="n">
        <f aca="false">SUMIFS($N$3:$N407,$E$3:$E407,"LD2",$P$3:$P407,"Prod*")</f>
        <v>4.107573903</v>
      </c>
      <c r="P407" s="10" t="s">
        <v>310</v>
      </c>
      <c r="Q407" s="10" t="s">
        <v>303</v>
      </c>
      <c r="R407" s="10" t="s">
        <v>311</v>
      </c>
    </row>
    <row r="408" customFormat="false" ht="15.75" hidden="false" customHeight="false" outlineLevel="0" collapsed="false">
      <c r="A408" s="10" t="n">
        <v>512</v>
      </c>
      <c r="B408" s="85" t="n">
        <v>45410</v>
      </c>
      <c r="C408" s="49" t="n">
        <v>0.910416666666667</v>
      </c>
      <c r="D408" s="49" t="n">
        <v>0.910416666666667</v>
      </c>
      <c r="E408" s="10" t="s">
        <v>107</v>
      </c>
      <c r="F408" s="10" t="n">
        <v>10</v>
      </c>
      <c r="G408" s="10" t="n">
        <v>2100</v>
      </c>
      <c r="H408" s="10" t="n">
        <v>750</v>
      </c>
      <c r="I408" s="10" t="n">
        <v>-350</v>
      </c>
      <c r="J408" s="10" t="s">
        <v>46</v>
      </c>
      <c r="K408" s="59" t="n">
        <v>0</v>
      </c>
      <c r="N408" s="10" t="n">
        <v>0</v>
      </c>
      <c r="O408" s="42" t="n">
        <f aca="false">SUMIFS($N$3:$N408,$E$3:$E408,"LD2",$P$3:$P408,"Prod*")</f>
        <v>4.107573903</v>
      </c>
      <c r="P408" s="10" t="s">
        <v>310</v>
      </c>
      <c r="Q408" s="10" t="s">
        <v>303</v>
      </c>
      <c r="R408" s="10" t="s">
        <v>311</v>
      </c>
    </row>
    <row r="409" customFormat="false" ht="15.75" hidden="false" customHeight="false" outlineLevel="0" collapsed="false">
      <c r="A409" s="10" t="n">
        <v>513</v>
      </c>
      <c r="B409" s="85" t="n">
        <v>45410</v>
      </c>
      <c r="C409" s="49" t="n">
        <v>0.91875</v>
      </c>
      <c r="D409" s="49" t="n">
        <v>0.91875</v>
      </c>
      <c r="E409" s="10" t="s">
        <v>107</v>
      </c>
      <c r="F409" s="10" t="n">
        <v>10</v>
      </c>
      <c r="G409" s="10" t="n">
        <v>2100</v>
      </c>
      <c r="H409" s="10" t="n">
        <v>750</v>
      </c>
      <c r="I409" s="10" t="n">
        <v>-350</v>
      </c>
      <c r="J409" s="10" t="s">
        <v>46</v>
      </c>
      <c r="K409" s="59" t="n">
        <v>0</v>
      </c>
      <c r="N409" s="10" t="n">
        <v>0</v>
      </c>
      <c r="O409" s="42" t="n">
        <f aca="false">SUMIFS($N$3:$N409,$E$3:$E409,"LD2",$P$3:$P409,"Prod*")</f>
        <v>4.107573903</v>
      </c>
      <c r="P409" s="10" t="s">
        <v>310</v>
      </c>
      <c r="Q409" s="10" t="s">
        <v>303</v>
      </c>
      <c r="R409" s="10" t="s">
        <v>311</v>
      </c>
    </row>
    <row r="410" customFormat="false" ht="15.75" hidden="false" customHeight="false" outlineLevel="0" collapsed="false">
      <c r="A410" s="10" t="n">
        <v>514</v>
      </c>
      <c r="B410" s="85" t="n">
        <v>45410</v>
      </c>
      <c r="C410" s="49" t="n">
        <v>0.921527777777778</v>
      </c>
      <c r="D410" s="49" t="n">
        <v>0.952777777777778</v>
      </c>
      <c r="E410" s="10" t="s">
        <v>107</v>
      </c>
      <c r="F410" s="10" t="n">
        <v>10</v>
      </c>
      <c r="G410" s="10" t="n">
        <v>2100</v>
      </c>
      <c r="H410" s="10" t="n">
        <v>750</v>
      </c>
      <c r="I410" s="10" t="n">
        <v>-350</v>
      </c>
      <c r="J410" s="10" t="s">
        <v>108</v>
      </c>
      <c r="K410" s="59" t="n">
        <v>6.657</v>
      </c>
      <c r="N410" s="10" t="n">
        <v>0.0300107</v>
      </c>
      <c r="O410" s="42" t="n">
        <f aca="false">SUMIFS($N$3:$N410,$E$3:$E410,"LD2",$P$3:$P410,"Prod*")</f>
        <v>4.137584603</v>
      </c>
      <c r="P410" s="10" t="s">
        <v>310</v>
      </c>
      <c r="Q410" s="10" t="s">
        <v>303</v>
      </c>
      <c r="R410" s="10" t="s">
        <v>311</v>
      </c>
    </row>
    <row r="411" customFormat="false" ht="15.75" hidden="false" customHeight="false" outlineLevel="0" collapsed="false">
      <c r="A411" s="10" t="n">
        <v>515</v>
      </c>
      <c r="B411" s="85" t="n">
        <v>45410</v>
      </c>
      <c r="C411" s="49" t="n">
        <v>0.954861111111111</v>
      </c>
      <c r="D411" s="49"/>
      <c r="E411" s="10" t="s">
        <v>107</v>
      </c>
      <c r="F411" s="10" t="n">
        <v>10</v>
      </c>
      <c r="G411" s="10" t="n">
        <v>2100</v>
      </c>
      <c r="H411" s="10" t="n">
        <v>750</v>
      </c>
      <c r="I411" s="10" t="n">
        <v>-350</v>
      </c>
      <c r="J411" s="10" t="s">
        <v>46</v>
      </c>
      <c r="K411" s="59"/>
      <c r="L411" s="24"/>
      <c r="M411" s="24"/>
      <c r="N411" s="24"/>
      <c r="O411" s="42" t="n">
        <f aca="false">SUMIFS($N$3:$N411,$E$3:$E411,"LD2",$P$3:$P411,"Prod*")</f>
        <v>4.137584603</v>
      </c>
      <c r="P411" s="10" t="s">
        <v>123</v>
      </c>
      <c r="Q411" s="10" t="s">
        <v>303</v>
      </c>
      <c r="R411" s="10" t="s">
        <v>311</v>
      </c>
      <c r="S411" s="24"/>
      <c r="T411" s="24"/>
      <c r="U411" s="24"/>
    </row>
    <row r="412" customFormat="false" ht="15.75" hidden="false" customHeight="false" outlineLevel="0" collapsed="false">
      <c r="A412" s="10" t="n">
        <v>516</v>
      </c>
      <c r="B412" s="85" t="n">
        <v>45410</v>
      </c>
      <c r="C412" s="49"/>
      <c r="D412" s="49"/>
      <c r="E412" s="10" t="s">
        <v>107</v>
      </c>
      <c r="F412" s="10" t="n">
        <v>10</v>
      </c>
      <c r="G412" s="10" t="n">
        <v>2100</v>
      </c>
      <c r="H412" s="10" t="n">
        <v>750</v>
      </c>
      <c r="I412" s="10" t="n">
        <v>-350</v>
      </c>
      <c r="J412" s="10" t="s">
        <v>46</v>
      </c>
      <c r="K412" s="59"/>
      <c r="L412" s="24"/>
      <c r="M412" s="24"/>
      <c r="N412" s="24"/>
      <c r="O412" s="42" t="n">
        <f aca="false">SUMIFS($N$3:$N412,$E$3:$E412,"LD2",$P$3:$P412,"Prod*")</f>
        <v>4.137584603</v>
      </c>
      <c r="P412" s="10" t="s">
        <v>123</v>
      </c>
      <c r="Q412" s="10" t="s">
        <v>303</v>
      </c>
      <c r="R412" s="10" t="s">
        <v>311</v>
      </c>
      <c r="S412" s="24"/>
      <c r="T412" s="24"/>
      <c r="U412" s="24"/>
    </row>
    <row r="413" customFormat="false" ht="15.75" hidden="false" customHeight="false" outlineLevel="0" collapsed="false">
      <c r="A413" s="10" t="n">
        <v>517</v>
      </c>
      <c r="B413" s="85" t="n">
        <v>45410</v>
      </c>
      <c r="C413" s="49"/>
      <c r="D413" s="49"/>
      <c r="E413" s="10" t="s">
        <v>107</v>
      </c>
      <c r="F413" s="10" t="n">
        <v>10</v>
      </c>
      <c r="G413" s="10" t="n">
        <v>2100</v>
      </c>
      <c r="H413" s="10" t="n">
        <v>750</v>
      </c>
      <c r="I413" s="10" t="n">
        <v>-350</v>
      </c>
      <c r="J413" s="10" t="s">
        <v>46</v>
      </c>
      <c r="K413" s="59"/>
      <c r="L413" s="24"/>
      <c r="M413" s="24"/>
      <c r="N413" s="24"/>
      <c r="O413" s="42" t="n">
        <f aca="false">SUMIFS($N$3:$N413,$E$3:$E413,"LD2",$P$3:$P413,"Prod*")</f>
        <v>4.137584603</v>
      </c>
      <c r="P413" s="10" t="s">
        <v>123</v>
      </c>
      <c r="Q413" s="10" t="s">
        <v>303</v>
      </c>
      <c r="R413" s="10" t="s">
        <v>311</v>
      </c>
      <c r="S413" s="24"/>
      <c r="T413" s="24"/>
      <c r="U413" s="24"/>
    </row>
    <row r="414" customFormat="false" ht="15.75" hidden="false" customHeight="false" outlineLevel="0" collapsed="false">
      <c r="A414" s="10" t="n">
        <v>518</v>
      </c>
      <c r="B414" s="85" t="n">
        <v>45410</v>
      </c>
      <c r="C414" s="49"/>
      <c r="D414" s="49"/>
      <c r="E414" s="10" t="s">
        <v>107</v>
      </c>
      <c r="F414" s="10" t="n">
        <v>10</v>
      </c>
      <c r="G414" s="10" t="n">
        <v>2100</v>
      </c>
      <c r="H414" s="10" t="n">
        <v>750</v>
      </c>
      <c r="I414" s="10" t="n">
        <v>-350</v>
      </c>
      <c r="J414" s="10" t="s">
        <v>46</v>
      </c>
      <c r="K414" s="59"/>
      <c r="L414" s="24"/>
      <c r="M414" s="24"/>
      <c r="N414" s="24"/>
      <c r="O414" s="42" t="n">
        <f aca="false">SUMIFS($N$3:$N414,$E$3:$E414,"LD2",$P$3:$P414,"Prod*")</f>
        <v>4.137584603</v>
      </c>
      <c r="P414" s="10" t="s">
        <v>123</v>
      </c>
      <c r="Q414" s="10" t="s">
        <v>303</v>
      </c>
      <c r="R414" s="10" t="s">
        <v>311</v>
      </c>
      <c r="S414" s="24"/>
      <c r="T414" s="24"/>
      <c r="U414" s="24"/>
    </row>
    <row r="415" customFormat="false" ht="15.75" hidden="false" customHeight="false" outlineLevel="0" collapsed="false">
      <c r="A415" s="10" t="n">
        <v>519</v>
      </c>
      <c r="B415" s="85" t="n">
        <v>45411</v>
      </c>
      <c r="C415" s="49" t="n">
        <v>0.00625</v>
      </c>
      <c r="D415" s="24"/>
      <c r="E415" s="10" t="s">
        <v>107</v>
      </c>
      <c r="F415" s="24"/>
      <c r="G415" s="24"/>
      <c r="H415" s="24"/>
      <c r="I415" s="24"/>
      <c r="J415" s="10" t="s">
        <v>46</v>
      </c>
      <c r="K415" s="50"/>
      <c r="L415" s="24"/>
      <c r="M415" s="24"/>
      <c r="N415" s="24"/>
      <c r="O415" s="93"/>
      <c r="P415" s="10" t="s">
        <v>123</v>
      </c>
      <c r="Q415" s="24"/>
      <c r="R415" s="24"/>
      <c r="S415" s="24"/>
      <c r="T415" s="24"/>
      <c r="U415" s="24"/>
    </row>
    <row r="416" customFormat="false" ht="15.75" hidden="false" customHeight="false" outlineLevel="0" collapsed="false">
      <c r="A416" s="10" t="n">
        <v>520</v>
      </c>
      <c r="B416" s="85" t="n">
        <v>45411</v>
      </c>
      <c r="C416" s="49" t="n">
        <v>0.00763888888888889</v>
      </c>
      <c r="D416" s="49" t="n">
        <v>0.0409722222222222</v>
      </c>
      <c r="E416" s="10" t="s">
        <v>107</v>
      </c>
      <c r="F416" s="10" t="n">
        <v>10</v>
      </c>
      <c r="G416" s="10" t="n">
        <v>2100</v>
      </c>
      <c r="H416" s="10" t="n">
        <v>750</v>
      </c>
      <c r="I416" s="10" t="n">
        <v>-350</v>
      </c>
      <c r="J416" s="10" t="s">
        <v>108</v>
      </c>
      <c r="K416" s="59" t="n">
        <v>7.107</v>
      </c>
      <c r="M416" s="10" t="n">
        <v>2.5</v>
      </c>
      <c r="N416" s="10" t="n">
        <v>0.0318531</v>
      </c>
      <c r="O416" s="42" t="n">
        <f aca="false">SUMIFS($N$3:$N416,$E$3:$E416,"LD2",$P$3:$P416,"Prod*")</f>
        <v>4.169437703</v>
      </c>
      <c r="P416" s="10" t="s">
        <v>310</v>
      </c>
      <c r="Q416" s="10" t="s">
        <v>303</v>
      </c>
      <c r="R416" s="10" t="s">
        <v>311</v>
      </c>
    </row>
    <row r="417" customFormat="false" ht="15.75" hidden="false" customHeight="false" outlineLevel="0" collapsed="false">
      <c r="A417" s="10" t="n">
        <v>521</v>
      </c>
      <c r="B417" s="85" t="n">
        <v>45411</v>
      </c>
      <c r="C417" s="49" t="n">
        <v>0.04375</v>
      </c>
      <c r="D417" s="24"/>
      <c r="E417" s="24"/>
      <c r="F417" s="24"/>
      <c r="G417" s="24"/>
      <c r="H417" s="24"/>
      <c r="I417" s="24"/>
      <c r="J417" s="10" t="s">
        <v>46</v>
      </c>
      <c r="K417" s="50"/>
      <c r="L417" s="24"/>
      <c r="M417" s="24"/>
      <c r="N417" s="24"/>
      <c r="O417" s="93"/>
      <c r="P417" s="10" t="s">
        <v>123</v>
      </c>
      <c r="Q417" s="24"/>
      <c r="R417" s="24"/>
      <c r="S417" s="24"/>
      <c r="T417" s="24"/>
      <c r="U417" s="24"/>
    </row>
    <row r="418" customFormat="false" ht="15.75" hidden="false" customHeight="false" outlineLevel="0" collapsed="false">
      <c r="A418" s="10" t="n">
        <v>522</v>
      </c>
      <c r="B418" s="85" t="n">
        <v>45411</v>
      </c>
      <c r="C418" s="49" t="n">
        <v>0.0506944444444444</v>
      </c>
      <c r="D418" s="49" t="n">
        <v>0.0826388888888889</v>
      </c>
      <c r="E418" s="10" t="s">
        <v>107</v>
      </c>
      <c r="F418" s="10" t="n">
        <v>10</v>
      </c>
      <c r="G418" s="10" t="n">
        <v>2100</v>
      </c>
      <c r="H418" s="10" t="n">
        <v>750</v>
      </c>
      <c r="I418" s="10" t="n">
        <v>-350</v>
      </c>
      <c r="J418" s="10" t="s">
        <v>108</v>
      </c>
      <c r="K418" s="59" t="n">
        <v>7.202</v>
      </c>
      <c r="M418" s="10" t="n">
        <v>2.8</v>
      </c>
      <c r="N418" s="10" t="n">
        <v>0.0317973</v>
      </c>
      <c r="O418" s="42" t="n">
        <f aca="false">SUMIFS($N$3:$N418,$E$3:$E418,"LD2",$P$3:$P418,"Prod*")</f>
        <v>4.201235003</v>
      </c>
      <c r="P418" s="10" t="s">
        <v>310</v>
      </c>
      <c r="Q418" s="10" t="s">
        <v>303</v>
      </c>
      <c r="R418" s="10" t="s">
        <v>311</v>
      </c>
    </row>
    <row r="419" customFormat="false" ht="15.75" hidden="false" customHeight="false" outlineLevel="0" collapsed="false">
      <c r="A419" s="10" t="n">
        <v>523</v>
      </c>
      <c r="B419" s="85" t="n">
        <v>45411</v>
      </c>
      <c r="C419" s="49" t="n">
        <v>0.0840277777777778</v>
      </c>
      <c r="D419" s="49" t="n">
        <v>0.115277777777778</v>
      </c>
      <c r="E419" s="10" t="s">
        <v>107</v>
      </c>
      <c r="F419" s="10" t="n">
        <v>10</v>
      </c>
      <c r="G419" s="10" t="n">
        <v>2100</v>
      </c>
      <c r="H419" s="10" t="n">
        <v>750</v>
      </c>
      <c r="I419" s="10" t="n">
        <v>-350</v>
      </c>
      <c r="J419" s="10" t="s">
        <v>108</v>
      </c>
      <c r="K419" s="59" t="n">
        <v>7.182</v>
      </c>
      <c r="M419" s="10" t="n">
        <v>2.8</v>
      </c>
      <c r="N419" s="10" t="n">
        <v>0.0317214</v>
      </c>
      <c r="O419" s="42" t="n">
        <f aca="false">SUMIFS($N$3:$N419,$E$3:$E419,"LD2",$P$3:$P419,"Prod*")</f>
        <v>4.232956403</v>
      </c>
      <c r="P419" s="10" t="s">
        <v>310</v>
      </c>
      <c r="Q419" s="10" t="s">
        <v>303</v>
      </c>
      <c r="R419" s="10" t="s">
        <v>311</v>
      </c>
    </row>
    <row r="420" customFormat="false" ht="15.75" hidden="false" customHeight="false" outlineLevel="0" collapsed="false">
      <c r="A420" s="10" t="n">
        <v>524</v>
      </c>
      <c r="B420" s="85" t="n">
        <v>45411</v>
      </c>
      <c r="C420" s="49" t="n">
        <v>0.118055555555556</v>
      </c>
      <c r="D420" s="49" t="n">
        <v>0.151388888888889</v>
      </c>
      <c r="E420" s="10" t="s">
        <v>107</v>
      </c>
      <c r="F420" s="10" t="n">
        <v>10</v>
      </c>
      <c r="G420" s="10" t="n">
        <v>2100</v>
      </c>
      <c r="H420" s="10" t="n">
        <v>750</v>
      </c>
      <c r="I420" s="10" t="n">
        <v>-350</v>
      </c>
      <c r="J420" s="10" t="s">
        <v>108</v>
      </c>
      <c r="K420" s="59" t="n">
        <v>7.183</v>
      </c>
      <c r="M420" s="10" t="n">
        <v>2.7</v>
      </c>
      <c r="N420" s="10" t="n">
        <v>0.0320399</v>
      </c>
      <c r="O420" s="42" t="n">
        <f aca="false">SUMIFS($N$3:$N420,$E$3:$E420,"LD2",$P$3:$P420,"Prod*")</f>
        <v>4.264996303</v>
      </c>
      <c r="P420" s="10" t="s">
        <v>310</v>
      </c>
      <c r="Q420" s="10" t="s">
        <v>303</v>
      </c>
      <c r="R420" s="10" t="s">
        <v>311</v>
      </c>
      <c r="X420" s="10" t="s">
        <v>114</v>
      </c>
      <c r="Y420" s="43" t="n">
        <f aca="false">Y402+N420</f>
        <v>0.8287428</v>
      </c>
    </row>
    <row r="421" customFormat="false" ht="15.75" hidden="false" customHeight="false" outlineLevel="0" collapsed="false">
      <c r="A421" s="10" t="n">
        <v>525</v>
      </c>
      <c r="B421" s="85" t="n">
        <v>45411</v>
      </c>
      <c r="C421" s="49" t="n">
        <v>0.161111111111111</v>
      </c>
      <c r="D421" s="49" t="n">
        <v>0.204861111111111</v>
      </c>
      <c r="E421" s="10" t="s">
        <v>127</v>
      </c>
      <c r="F421" s="10" t="n">
        <v>12</v>
      </c>
      <c r="G421" s="10" t="n">
        <v>2100</v>
      </c>
      <c r="H421" s="10" t="n">
        <v>750</v>
      </c>
      <c r="I421" s="10" t="n">
        <v>-350</v>
      </c>
      <c r="J421" s="10" t="s">
        <v>108</v>
      </c>
      <c r="K421" s="59" t="n">
        <v>4.609</v>
      </c>
      <c r="M421" s="10" t="n">
        <v>1.35</v>
      </c>
      <c r="N421" s="10" t="n">
        <v>0.0495273</v>
      </c>
      <c r="O421" s="42" t="n">
        <f aca="false">SUMIFS($N$3:$N421,$E$3:$E421,"LD2",$P$3:$P421,"Prod*")</f>
        <v>4.264996303</v>
      </c>
      <c r="P421" s="10" t="s">
        <v>299</v>
      </c>
      <c r="Q421" s="10" t="s">
        <v>303</v>
      </c>
      <c r="R421" s="10" t="s">
        <v>311</v>
      </c>
    </row>
    <row r="422" customFormat="false" ht="15.75" hidden="false" customHeight="false" outlineLevel="0" collapsed="false">
      <c r="A422" s="10" t="n">
        <v>526</v>
      </c>
      <c r="B422" s="85" t="n">
        <v>45411</v>
      </c>
      <c r="C422" s="49" t="n">
        <v>0.2125</v>
      </c>
      <c r="D422" s="49" t="n">
        <v>0.230555555555556</v>
      </c>
      <c r="E422" s="10" t="s">
        <v>107</v>
      </c>
      <c r="F422" s="10" t="n">
        <v>10</v>
      </c>
      <c r="G422" s="10" t="n">
        <v>2100</v>
      </c>
      <c r="H422" s="10" t="n">
        <v>750</v>
      </c>
      <c r="I422" s="10" t="n">
        <v>-350</v>
      </c>
      <c r="J422" s="10" t="s">
        <v>108</v>
      </c>
      <c r="K422" s="59" t="n">
        <v>3.877</v>
      </c>
      <c r="M422" s="10" t="n">
        <v>2.7</v>
      </c>
      <c r="N422" s="10" t="n">
        <v>0.0170261</v>
      </c>
      <c r="O422" s="42" t="n">
        <f aca="false">SUMIFS($N$3:$N422,$E$3:$E422,"LD2",$P$3:$P422,"Prod*")</f>
        <v>4.282022403</v>
      </c>
      <c r="P422" s="10" t="s">
        <v>310</v>
      </c>
      <c r="Q422" s="10" t="s">
        <v>303</v>
      </c>
      <c r="R422" s="10" t="s">
        <v>311</v>
      </c>
    </row>
    <row r="423" customFormat="false" ht="15.75" hidden="false" customHeight="false" outlineLevel="0" collapsed="false">
      <c r="A423" s="10" t="n">
        <v>527</v>
      </c>
      <c r="B423" s="85" t="n">
        <v>45411</v>
      </c>
      <c r="C423" s="49" t="n">
        <v>0.241666666666667</v>
      </c>
      <c r="D423" s="49" t="n">
        <v>0.277777777777778</v>
      </c>
      <c r="E423" s="10" t="s">
        <v>107</v>
      </c>
      <c r="F423" s="10" t="n">
        <v>10</v>
      </c>
      <c r="G423" s="10" t="n">
        <v>2100</v>
      </c>
      <c r="H423" s="10" t="n">
        <v>750</v>
      </c>
      <c r="I423" s="10" t="n">
        <v>-350</v>
      </c>
      <c r="J423" s="10" t="s">
        <v>108</v>
      </c>
      <c r="K423" s="59" t="n">
        <v>7.077</v>
      </c>
      <c r="M423" s="10" t="n">
        <v>2.7</v>
      </c>
      <c r="N423" s="10" t="n">
        <v>0.0319975</v>
      </c>
      <c r="O423" s="42" t="n">
        <f aca="false">SUMIFS($N$3:$N423,$E$3:$E423,"LD2",$P$3:$P423,"Prod*")</f>
        <v>4.314019903</v>
      </c>
      <c r="P423" s="10" t="s">
        <v>310</v>
      </c>
      <c r="Q423" s="10" t="s">
        <v>303</v>
      </c>
      <c r="R423" s="10" t="s">
        <v>311</v>
      </c>
    </row>
    <row r="424" customFormat="false" ht="15.75" hidden="false" customHeight="false" outlineLevel="0" collapsed="false">
      <c r="A424" s="10" t="n">
        <v>528</v>
      </c>
      <c r="B424" s="85" t="n">
        <v>45411</v>
      </c>
      <c r="C424" s="49" t="n">
        <v>0.279166666666667</v>
      </c>
      <c r="D424" s="49" t="n">
        <v>0.315972222222222</v>
      </c>
      <c r="E424" s="10" t="s">
        <v>107</v>
      </c>
      <c r="F424" s="10" t="n">
        <v>10</v>
      </c>
      <c r="G424" s="10" t="n">
        <v>2100</v>
      </c>
      <c r="H424" s="10" t="n">
        <v>750</v>
      </c>
      <c r="I424" s="10" t="n">
        <v>-350</v>
      </c>
      <c r="J424" s="10" t="s">
        <v>108</v>
      </c>
      <c r="K424" s="59" t="n">
        <v>7.085</v>
      </c>
      <c r="M424" s="10" t="n">
        <v>2.7</v>
      </c>
      <c r="N424" s="10" t="n">
        <v>0.0320616</v>
      </c>
      <c r="O424" s="42" t="n">
        <f aca="false">SUMIFS($N$3:$N424,$E$3:$E424,"LD2",$P$3:$P424,"Prod*")</f>
        <v>4.346081503</v>
      </c>
      <c r="P424" s="10" t="s">
        <v>310</v>
      </c>
      <c r="Q424" s="10" t="s">
        <v>303</v>
      </c>
      <c r="R424" s="10" t="s">
        <v>311</v>
      </c>
      <c r="X424" s="10" t="s">
        <v>114</v>
      </c>
      <c r="Y424" s="43" t="n">
        <f aca="false">Y420+N424</f>
        <v>0.8608044</v>
      </c>
    </row>
    <row r="425" customFormat="false" ht="15.75" hidden="false" customHeight="false" outlineLevel="0" collapsed="false">
      <c r="A425" s="86" t="n">
        <v>529</v>
      </c>
      <c r="B425" s="94" t="n">
        <v>45411</v>
      </c>
      <c r="C425" s="95" t="n">
        <v>0.317361111111111</v>
      </c>
      <c r="D425" s="95" t="n">
        <v>0.352777777777778</v>
      </c>
      <c r="E425" s="10" t="s">
        <v>107</v>
      </c>
      <c r="F425" s="86" t="n">
        <v>10</v>
      </c>
      <c r="G425" s="86" t="n">
        <v>2100</v>
      </c>
      <c r="H425" s="86" t="n">
        <v>750</v>
      </c>
      <c r="I425" s="10" t="n">
        <v>-350</v>
      </c>
      <c r="J425" s="10" t="s">
        <v>108</v>
      </c>
      <c r="K425" s="96" t="n">
        <v>7.012</v>
      </c>
      <c r="L425" s="10"/>
      <c r="M425" s="86" t="n">
        <v>2.7</v>
      </c>
      <c r="N425" s="10" t="n">
        <v>0.0313908</v>
      </c>
      <c r="O425" s="42" t="n">
        <f aca="false">SUMIFS($N$3:$N425,$E$3:$E425,"LD2",$P$3:$P425,"Prod*")</f>
        <v>4.377472303</v>
      </c>
      <c r="P425" s="10" t="s">
        <v>310</v>
      </c>
      <c r="Q425" s="10" t="s">
        <v>303</v>
      </c>
      <c r="R425" s="10" t="s">
        <v>311</v>
      </c>
      <c r="S425" s="10"/>
      <c r="T425" s="10"/>
      <c r="U425" s="10"/>
      <c r="V425" s="10"/>
      <c r="W425" s="10"/>
      <c r="X425" s="10" t="s">
        <v>114</v>
      </c>
      <c r="Y425" s="43" t="n">
        <f aca="false">Y424+N425</f>
        <v>0.8921952</v>
      </c>
      <c r="Z425" s="10"/>
      <c r="AA425" s="10"/>
      <c r="AB425" s="10"/>
      <c r="AC425" s="10"/>
      <c r="AD425" s="10"/>
      <c r="AE425" s="10"/>
      <c r="AF425" s="10"/>
      <c r="AG425" s="10"/>
    </row>
    <row r="426" customFormat="false" ht="15.75" hidden="false" customHeight="false" outlineLevel="0" collapsed="false">
      <c r="A426" s="86" t="n">
        <v>530</v>
      </c>
      <c r="B426" s="94" t="n">
        <v>45411</v>
      </c>
      <c r="C426" s="95" t="n">
        <v>0.353472222222222</v>
      </c>
      <c r="D426" s="95" t="n">
        <v>0.388888888888889</v>
      </c>
      <c r="E426" s="10" t="s">
        <v>107</v>
      </c>
      <c r="F426" s="86" t="n">
        <v>10</v>
      </c>
      <c r="G426" s="86" t="n">
        <v>2100</v>
      </c>
      <c r="H426" s="86" t="n">
        <v>750</v>
      </c>
      <c r="I426" s="10" t="n">
        <v>-350</v>
      </c>
      <c r="J426" s="10" t="s">
        <v>108</v>
      </c>
      <c r="K426" s="96" t="n">
        <v>7.161</v>
      </c>
      <c r="L426" s="10"/>
      <c r="M426" s="86" t="n">
        <v>2.7</v>
      </c>
      <c r="N426" s="10" t="n">
        <v>0.0322363</v>
      </c>
      <c r="O426" s="42" t="n">
        <f aca="false">SUMIFS($N$3:$N426,$E$3:$E426,"LD2",$P$3:$P426,"Prod*")</f>
        <v>4.409708603</v>
      </c>
      <c r="P426" s="10" t="s">
        <v>310</v>
      </c>
      <c r="Q426" s="10" t="s">
        <v>303</v>
      </c>
      <c r="R426" s="10" t="s">
        <v>311</v>
      </c>
      <c r="S426" s="10"/>
      <c r="T426" s="10"/>
      <c r="U426" s="10"/>
      <c r="V426" s="10"/>
      <c r="W426" s="10"/>
      <c r="X426" s="10"/>
      <c r="Y426" s="43"/>
      <c r="Z426" s="10"/>
      <c r="AA426" s="10"/>
      <c r="AB426" s="10"/>
      <c r="AC426" s="10"/>
      <c r="AD426" s="10"/>
      <c r="AE426" s="10"/>
      <c r="AF426" s="10"/>
      <c r="AG426" s="10"/>
    </row>
    <row r="427" customFormat="false" ht="15.75" hidden="false" customHeight="false" outlineLevel="0" collapsed="false">
      <c r="A427" s="86" t="n">
        <v>531</v>
      </c>
      <c r="B427" s="94" t="n">
        <v>45411</v>
      </c>
      <c r="C427" s="24"/>
      <c r="D427" s="24"/>
      <c r="E427" s="24"/>
      <c r="F427" s="24"/>
      <c r="G427" s="24"/>
      <c r="H427" s="24"/>
      <c r="I427" s="24"/>
      <c r="J427" s="10" t="s">
        <v>46</v>
      </c>
      <c r="K427" s="50"/>
      <c r="L427" s="24"/>
      <c r="M427" s="24"/>
      <c r="N427" s="24"/>
      <c r="O427" s="42"/>
      <c r="P427" s="10" t="s">
        <v>123</v>
      </c>
      <c r="Q427" s="24"/>
      <c r="R427" s="24"/>
      <c r="S427" s="24"/>
      <c r="T427" s="24"/>
      <c r="U427" s="24"/>
    </row>
    <row r="428" customFormat="false" ht="15.75" hidden="false" customHeight="false" outlineLevel="0" collapsed="false">
      <c r="A428" s="86" t="n">
        <v>532</v>
      </c>
      <c r="B428" s="94" t="n">
        <v>45411</v>
      </c>
      <c r="C428" s="24"/>
      <c r="D428" s="24"/>
      <c r="E428" s="24"/>
      <c r="F428" s="24"/>
      <c r="G428" s="24"/>
      <c r="H428" s="24"/>
      <c r="I428" s="24"/>
      <c r="J428" s="10" t="s">
        <v>46</v>
      </c>
      <c r="K428" s="50"/>
      <c r="L428" s="24"/>
      <c r="M428" s="24"/>
      <c r="N428" s="24"/>
      <c r="O428" s="42"/>
      <c r="P428" s="10" t="s">
        <v>123</v>
      </c>
      <c r="Q428" s="24"/>
      <c r="R428" s="24"/>
      <c r="S428" s="24"/>
      <c r="T428" s="24"/>
      <c r="U428" s="24"/>
    </row>
    <row r="429" customFormat="false" ht="15.75" hidden="false" customHeight="false" outlineLevel="0" collapsed="false">
      <c r="A429" s="86" t="n">
        <v>533</v>
      </c>
      <c r="B429" s="94" t="n">
        <v>45411</v>
      </c>
      <c r="C429" s="24"/>
      <c r="D429" s="24"/>
      <c r="E429" s="24"/>
      <c r="F429" s="24"/>
      <c r="G429" s="24"/>
      <c r="H429" s="24"/>
      <c r="I429" s="24"/>
      <c r="J429" s="10" t="s">
        <v>46</v>
      </c>
      <c r="K429" s="50"/>
      <c r="L429" s="24"/>
      <c r="M429" s="24"/>
      <c r="N429" s="24"/>
      <c r="O429" s="42"/>
      <c r="P429" s="10" t="s">
        <v>123</v>
      </c>
      <c r="Q429" s="24"/>
      <c r="R429" s="24"/>
      <c r="S429" s="24"/>
      <c r="T429" s="24"/>
      <c r="U429" s="24"/>
    </row>
    <row r="430" customFormat="false" ht="15.75" hidden="false" customHeight="false" outlineLevel="0" collapsed="false">
      <c r="A430" s="86" t="n">
        <v>534</v>
      </c>
      <c r="B430" s="94" t="n">
        <v>45411</v>
      </c>
      <c r="C430" s="24"/>
      <c r="D430" s="24"/>
      <c r="E430" s="24"/>
      <c r="F430" s="24"/>
      <c r="G430" s="24"/>
      <c r="H430" s="24"/>
      <c r="I430" s="24"/>
      <c r="J430" s="10" t="s">
        <v>46</v>
      </c>
      <c r="K430" s="50"/>
      <c r="L430" s="24"/>
      <c r="M430" s="24"/>
      <c r="N430" s="24"/>
      <c r="O430" s="42"/>
      <c r="P430" s="10" t="s">
        <v>123</v>
      </c>
      <c r="Q430" s="24"/>
      <c r="R430" s="24"/>
      <c r="S430" s="24"/>
      <c r="T430" s="24"/>
      <c r="U430" s="24"/>
    </row>
    <row r="431" customFormat="false" ht="15.75" hidden="false" customHeight="false" outlineLevel="0" collapsed="false">
      <c r="A431" s="86" t="n">
        <v>535</v>
      </c>
      <c r="B431" s="94" t="n">
        <v>45411</v>
      </c>
      <c r="C431" s="24"/>
      <c r="D431" s="24"/>
      <c r="E431" s="24"/>
      <c r="F431" s="24"/>
      <c r="G431" s="24"/>
      <c r="H431" s="24"/>
      <c r="I431" s="24"/>
      <c r="J431" s="10" t="s">
        <v>46</v>
      </c>
      <c r="K431" s="50"/>
      <c r="L431" s="24"/>
      <c r="M431" s="24"/>
      <c r="N431" s="24"/>
      <c r="O431" s="42"/>
      <c r="P431" s="10" t="s">
        <v>123</v>
      </c>
      <c r="Q431" s="24"/>
      <c r="R431" s="24"/>
      <c r="S431" s="24"/>
      <c r="T431" s="24"/>
      <c r="U431" s="24"/>
    </row>
    <row r="432" customFormat="false" ht="15.75" hidden="false" customHeight="false" outlineLevel="0" collapsed="false">
      <c r="A432" s="86" t="n">
        <v>536</v>
      </c>
      <c r="B432" s="94" t="n">
        <v>45411</v>
      </c>
      <c r="C432" s="24"/>
      <c r="D432" s="24"/>
      <c r="E432" s="24"/>
      <c r="F432" s="24"/>
      <c r="G432" s="24"/>
      <c r="H432" s="24"/>
      <c r="I432" s="24"/>
      <c r="J432" s="10" t="s">
        <v>46</v>
      </c>
      <c r="K432" s="50"/>
      <c r="L432" s="24"/>
      <c r="M432" s="24"/>
      <c r="N432" s="24"/>
      <c r="O432" s="42"/>
      <c r="P432" s="10" t="s">
        <v>123</v>
      </c>
      <c r="Q432" s="24"/>
      <c r="R432" s="24"/>
      <c r="S432" s="24"/>
      <c r="T432" s="24"/>
      <c r="U432" s="24"/>
    </row>
    <row r="433" customFormat="false" ht="15.75" hidden="false" customHeight="false" outlineLevel="0" collapsed="false">
      <c r="A433" s="86" t="n">
        <v>537</v>
      </c>
      <c r="B433" s="94" t="n">
        <v>45411</v>
      </c>
      <c r="C433" s="24"/>
      <c r="D433" s="24"/>
      <c r="E433" s="24"/>
      <c r="F433" s="24"/>
      <c r="G433" s="24"/>
      <c r="H433" s="24"/>
      <c r="I433" s="24"/>
      <c r="J433" s="10" t="s">
        <v>46</v>
      </c>
      <c r="K433" s="50"/>
      <c r="L433" s="24"/>
      <c r="M433" s="24"/>
      <c r="N433" s="24"/>
      <c r="O433" s="42"/>
      <c r="P433" s="10" t="s">
        <v>123</v>
      </c>
      <c r="Q433" s="24"/>
      <c r="R433" s="24"/>
      <c r="S433" s="24"/>
      <c r="T433" s="24"/>
      <c r="U433" s="24"/>
    </row>
    <row r="434" customFormat="false" ht="15.75" hidden="false" customHeight="false" outlineLevel="0" collapsed="false">
      <c r="A434" s="86" t="n">
        <v>538</v>
      </c>
      <c r="B434" s="94" t="n">
        <v>45411</v>
      </c>
      <c r="C434" s="95" t="n">
        <v>0.448611111111111</v>
      </c>
      <c r="D434" s="95" t="n">
        <v>0.497916666666667</v>
      </c>
      <c r="E434" s="10" t="s">
        <v>107</v>
      </c>
      <c r="F434" s="86" t="n">
        <v>10</v>
      </c>
      <c r="G434" s="86" t="n">
        <v>2100</v>
      </c>
      <c r="H434" s="86" t="n">
        <v>750</v>
      </c>
      <c r="I434" s="10" t="n">
        <v>-350</v>
      </c>
      <c r="J434" s="10" t="s">
        <v>108</v>
      </c>
      <c r="K434" s="96" t="n">
        <v>7.161</v>
      </c>
      <c r="L434" s="10"/>
      <c r="M434" s="86" t="n">
        <v>2.7</v>
      </c>
      <c r="N434" s="10" t="n">
        <v>0.0322363</v>
      </c>
      <c r="O434" s="42" t="n">
        <f aca="false">SUMIFS($N$3:$N434,$E$3:$E434,"LD2",$P$3:$P434,"Prod*")</f>
        <v>4.441944903</v>
      </c>
      <c r="P434" s="10" t="s">
        <v>310</v>
      </c>
      <c r="Q434" s="10" t="s">
        <v>303</v>
      </c>
      <c r="R434" s="10" t="s">
        <v>311</v>
      </c>
      <c r="S434" s="10"/>
      <c r="T434" s="10"/>
      <c r="X434" s="10" t="s">
        <v>114</v>
      </c>
      <c r="Y434" s="43"/>
    </row>
    <row r="435" customFormat="false" ht="15.75" hidden="false" customHeight="false" outlineLevel="0" collapsed="false">
      <c r="A435" s="86" t="n">
        <v>539</v>
      </c>
      <c r="B435" s="94" t="n">
        <v>45411</v>
      </c>
      <c r="C435" s="95"/>
      <c r="D435" s="95"/>
      <c r="E435" s="10"/>
      <c r="F435" s="86"/>
      <c r="G435" s="86"/>
      <c r="H435" s="86"/>
      <c r="I435" s="24"/>
      <c r="J435" s="10" t="s">
        <v>46</v>
      </c>
      <c r="K435" s="96"/>
      <c r="L435" s="10"/>
      <c r="M435" s="86"/>
      <c r="N435" s="10" t="n">
        <v>0.0369079</v>
      </c>
      <c r="O435" s="42" t="n">
        <f aca="false">SUMIFS($N$3:$N435,$E$3:$E435,"LD2",$P$3:$P435,"Prod*")</f>
        <v>4.441944903</v>
      </c>
      <c r="P435" s="10" t="s">
        <v>123</v>
      </c>
      <c r="Q435" s="10"/>
      <c r="R435" s="10"/>
      <c r="S435" s="10"/>
      <c r="T435" s="10"/>
      <c r="U435" s="24"/>
    </row>
    <row r="436" customFormat="false" ht="15.75" hidden="false" customHeight="false" outlineLevel="0" collapsed="false">
      <c r="A436" s="86" t="n">
        <v>540</v>
      </c>
      <c r="B436" s="94"/>
      <c r="C436" s="95"/>
      <c r="D436" s="95"/>
      <c r="E436" s="10"/>
      <c r="F436" s="86"/>
      <c r="G436" s="86"/>
      <c r="H436" s="86"/>
      <c r="I436" s="86"/>
      <c r="J436" s="10" t="s">
        <v>46</v>
      </c>
      <c r="K436" s="96"/>
      <c r="L436" s="10"/>
      <c r="M436" s="86"/>
      <c r="N436" s="10"/>
      <c r="O436" s="42"/>
      <c r="P436" s="10" t="s">
        <v>123</v>
      </c>
      <c r="Q436" s="10"/>
      <c r="R436" s="10"/>
      <c r="S436" s="10"/>
      <c r="T436" s="10"/>
      <c r="U436" s="24"/>
    </row>
    <row r="437" customFormat="false" ht="15.75" hidden="false" customHeight="false" outlineLevel="0" collapsed="false">
      <c r="A437" s="86" t="n">
        <v>541</v>
      </c>
      <c r="B437" s="94"/>
      <c r="C437" s="95"/>
      <c r="D437" s="95"/>
      <c r="E437" s="10"/>
      <c r="F437" s="86"/>
      <c r="G437" s="86"/>
      <c r="H437" s="86"/>
      <c r="I437" s="86"/>
      <c r="J437" s="10" t="s">
        <v>46</v>
      </c>
      <c r="K437" s="96"/>
      <c r="L437" s="10"/>
      <c r="M437" s="86"/>
      <c r="N437" s="10"/>
      <c r="O437" s="42"/>
      <c r="P437" s="10" t="s">
        <v>123</v>
      </c>
      <c r="Q437" s="10"/>
      <c r="R437" s="10"/>
      <c r="S437" s="10"/>
      <c r="T437" s="10"/>
      <c r="U437" s="24"/>
    </row>
    <row r="438" customFormat="false" ht="15.75" hidden="false" customHeight="false" outlineLevel="0" collapsed="false">
      <c r="A438" s="86" t="n">
        <v>542</v>
      </c>
      <c r="B438" s="94" t="n">
        <v>45411</v>
      </c>
      <c r="C438" s="95" t="n">
        <v>0.554861111111111</v>
      </c>
      <c r="D438" s="95" t="n">
        <v>0.598611111111111</v>
      </c>
      <c r="E438" s="10" t="s">
        <v>127</v>
      </c>
      <c r="F438" s="86" t="n">
        <v>12</v>
      </c>
      <c r="G438" s="86" t="n">
        <v>2100</v>
      </c>
      <c r="H438" s="86" t="n">
        <v>750</v>
      </c>
      <c r="I438" s="10" t="n">
        <v>-350</v>
      </c>
      <c r="J438" s="10" t="s">
        <v>108</v>
      </c>
      <c r="K438" s="96" t="n">
        <v>4.74</v>
      </c>
      <c r="L438" s="10"/>
      <c r="M438" s="86" t="n">
        <v>1.35</v>
      </c>
      <c r="N438" s="10" t="n">
        <v>0.0304821</v>
      </c>
      <c r="O438" s="42" t="n">
        <f aca="false">SUMIFS($N$3:$N438,$E$3:$E438,"LD2",$P$3:$P438,"Prod*")</f>
        <v>4.441944903</v>
      </c>
      <c r="P438" s="10" t="s">
        <v>299</v>
      </c>
      <c r="Q438" s="10" t="s">
        <v>303</v>
      </c>
      <c r="R438" s="10" t="s">
        <v>311</v>
      </c>
      <c r="S438" s="10"/>
      <c r="T438" s="10"/>
    </row>
    <row r="439" customFormat="false" ht="15.75" hidden="false" customHeight="false" outlineLevel="0" collapsed="false">
      <c r="A439" s="86" t="n">
        <v>543</v>
      </c>
      <c r="B439" s="94" t="n">
        <v>45411</v>
      </c>
      <c r="C439" s="95" t="n">
        <v>0.609027777777778</v>
      </c>
      <c r="D439" s="95" t="n">
        <v>0.647916666666667</v>
      </c>
      <c r="E439" s="10" t="s">
        <v>107</v>
      </c>
      <c r="F439" s="86" t="n">
        <v>10</v>
      </c>
      <c r="G439" s="86" t="n">
        <v>2100</v>
      </c>
      <c r="H439" s="86" t="n">
        <v>750</v>
      </c>
      <c r="I439" s="10" t="n">
        <v>-350</v>
      </c>
      <c r="J439" s="10" t="s">
        <v>108</v>
      </c>
      <c r="K439" s="96" t="n">
        <v>7.525</v>
      </c>
      <c r="L439" s="10"/>
      <c r="M439" s="86" t="n">
        <v>2.7</v>
      </c>
      <c r="N439" s="10" t="n">
        <v>0.0304821</v>
      </c>
      <c r="O439" s="42" t="n">
        <f aca="false">SUMIFS($N$3:$N439,$E$3:$E439,"LD2",$P$3:$P439,"Prod*")</f>
        <v>4.472427003</v>
      </c>
      <c r="P439" s="10" t="s">
        <v>310</v>
      </c>
      <c r="Q439" s="10" t="s">
        <v>303</v>
      </c>
      <c r="R439" s="10" t="s">
        <v>311</v>
      </c>
      <c r="S439" s="10"/>
      <c r="T439" s="10"/>
    </row>
    <row r="440" customFormat="false" ht="15.75" hidden="false" customHeight="false" outlineLevel="0" collapsed="false">
      <c r="A440" s="86" t="n">
        <v>544</v>
      </c>
      <c r="B440" s="94" t="n">
        <v>45411</v>
      </c>
      <c r="C440" s="95" t="n">
        <v>0.647916666666667</v>
      </c>
      <c r="D440" s="95" t="n">
        <v>0.690277777777778</v>
      </c>
      <c r="E440" s="10" t="s">
        <v>107</v>
      </c>
      <c r="F440" s="86" t="n">
        <v>10</v>
      </c>
      <c r="G440" s="86" t="n">
        <v>2100</v>
      </c>
      <c r="H440" s="86" t="n">
        <v>750</v>
      </c>
      <c r="I440" s="10" t="n">
        <v>-350</v>
      </c>
      <c r="J440" s="10" t="s">
        <v>108</v>
      </c>
      <c r="K440" s="96" t="n">
        <v>8.647</v>
      </c>
      <c r="L440" s="10"/>
      <c r="M440" s="86" t="n">
        <v>2.7</v>
      </c>
      <c r="N440" s="10" t="n">
        <v>0.0347383</v>
      </c>
      <c r="O440" s="42" t="n">
        <f aca="false">SUMIFS($N$3:$N440,$E$3:$E440,"LD2",$P$3:$P440,"Prod*")</f>
        <v>4.507165303</v>
      </c>
      <c r="P440" s="10" t="s">
        <v>310</v>
      </c>
      <c r="Q440" s="10" t="s">
        <v>303</v>
      </c>
      <c r="R440" s="10" t="s">
        <v>311</v>
      </c>
      <c r="S440" s="10"/>
      <c r="T440" s="10"/>
    </row>
    <row r="441" customFormat="false" ht="15.75" hidden="false" customHeight="false" outlineLevel="0" collapsed="false">
      <c r="A441" s="10" t="n">
        <v>545</v>
      </c>
      <c r="B441" s="94" t="n">
        <v>45411</v>
      </c>
      <c r="C441" s="49" t="n">
        <v>0.691666666666667</v>
      </c>
      <c r="D441" s="24"/>
      <c r="E441" s="10" t="s">
        <v>107</v>
      </c>
      <c r="F441" s="10" t="n">
        <v>10</v>
      </c>
      <c r="G441" s="10" t="n">
        <v>2100</v>
      </c>
      <c r="H441" s="10" t="n">
        <v>750</v>
      </c>
      <c r="I441" s="10" t="n">
        <v>-350</v>
      </c>
      <c r="J441" s="10" t="s">
        <v>46</v>
      </c>
      <c r="K441" s="50"/>
      <c r="L441" s="24"/>
      <c r="M441" s="24"/>
      <c r="N441" s="24"/>
      <c r="O441" s="93"/>
      <c r="P441" s="10" t="s">
        <v>123</v>
      </c>
      <c r="Q441" s="10" t="s">
        <v>303</v>
      </c>
      <c r="R441" s="10"/>
      <c r="S441" s="24"/>
      <c r="T441" s="24"/>
      <c r="U441" s="24"/>
    </row>
    <row r="442" customFormat="false" ht="15.75" hidden="false" customHeight="false" outlineLevel="0" collapsed="false">
      <c r="A442" s="10" t="n">
        <v>546</v>
      </c>
      <c r="B442" s="94" t="n">
        <v>45411</v>
      </c>
      <c r="C442" s="49" t="n">
        <v>0.698611111111111</v>
      </c>
      <c r="D442" s="10" t="n">
        <v>17.45</v>
      </c>
      <c r="E442" s="10" t="s">
        <v>107</v>
      </c>
      <c r="F442" s="10" t="n">
        <v>10</v>
      </c>
      <c r="G442" s="10" t="n">
        <v>2100</v>
      </c>
      <c r="H442" s="10" t="n">
        <v>750</v>
      </c>
      <c r="I442" s="10" t="n">
        <v>-350</v>
      </c>
      <c r="K442" s="59" t="s">
        <v>348</v>
      </c>
      <c r="N442" s="10" t="n">
        <v>0.0296304</v>
      </c>
      <c r="O442" s="93" t="n">
        <f aca="false">SUMIFS($N$3:$N442,$E$3:$E442,"LD2",$P$3:$P442,"Prod*")</f>
        <v>4.536795703</v>
      </c>
      <c r="P442" s="10" t="s">
        <v>310</v>
      </c>
      <c r="Q442" s="10" t="s">
        <v>303</v>
      </c>
      <c r="R442" s="10" t="s">
        <v>311</v>
      </c>
    </row>
    <row r="443" customFormat="false" ht="15.75" hidden="false" customHeight="false" outlineLevel="0" collapsed="false">
      <c r="A443" s="10" t="n">
        <v>547</v>
      </c>
      <c r="B443" s="85" t="n">
        <v>45411</v>
      </c>
      <c r="C443" s="10" t="n">
        <v>17.51</v>
      </c>
      <c r="D443" s="10" t="n">
        <v>18.5</v>
      </c>
      <c r="E443" s="10" t="s">
        <v>107</v>
      </c>
      <c r="F443" s="10" t="n">
        <v>10</v>
      </c>
      <c r="G443" s="10" t="n">
        <v>2100</v>
      </c>
      <c r="H443" s="10" t="n">
        <v>750</v>
      </c>
      <c r="I443" s="10" t="n">
        <v>-350</v>
      </c>
      <c r="K443" s="59" t="n">
        <v>8.5</v>
      </c>
      <c r="N443" s="10" t="n">
        <v>0.0346711</v>
      </c>
      <c r="O443" s="93" t="n">
        <f aca="false">SUMIFS($N$3:$N443,$E$3:$E443,"LD2",$P$3:$P443,"Prod*")</f>
        <v>4.571466803</v>
      </c>
      <c r="P443" s="10" t="s">
        <v>310</v>
      </c>
      <c r="Q443" s="10" t="s">
        <v>303</v>
      </c>
      <c r="R443" s="10" t="s">
        <v>311</v>
      </c>
    </row>
    <row r="444" customFormat="false" ht="15.75" hidden="false" customHeight="false" outlineLevel="0" collapsed="false">
      <c r="A444" s="10" t="n">
        <v>548</v>
      </c>
      <c r="B444" s="85" t="n">
        <v>45411</v>
      </c>
      <c r="C444" s="10" t="n">
        <v>18.54</v>
      </c>
      <c r="D444" s="10" t="n">
        <v>18.57</v>
      </c>
      <c r="E444" s="10" t="s">
        <v>107</v>
      </c>
      <c r="F444" s="10" t="n">
        <v>10</v>
      </c>
      <c r="G444" s="10" t="n">
        <v>2100</v>
      </c>
      <c r="H444" s="10" t="n">
        <v>750</v>
      </c>
      <c r="I444" s="10" t="n">
        <v>-350</v>
      </c>
      <c r="K444" s="59" t="s">
        <v>349</v>
      </c>
      <c r="N444" s="10" t="n">
        <v>0.00137482</v>
      </c>
      <c r="O444" s="93" t="n">
        <f aca="false">SUMIFS($N$3:$N444,$E$3:$E444,"LD2",$P$3:$P444,"Prod*")</f>
        <v>4.572841623</v>
      </c>
      <c r="P444" s="10" t="s">
        <v>310</v>
      </c>
      <c r="Q444" s="10" t="s">
        <v>303</v>
      </c>
      <c r="R444" s="10" t="s">
        <v>311</v>
      </c>
    </row>
    <row r="445" customFormat="false" ht="15.75" hidden="false" customHeight="false" outlineLevel="0" collapsed="false">
      <c r="A445" s="10" t="n">
        <v>549</v>
      </c>
      <c r="B445" s="85" t="n">
        <v>45411</v>
      </c>
      <c r="C445" s="10" t="n">
        <v>19.01</v>
      </c>
      <c r="D445" s="49" t="n">
        <v>0.830555555555556</v>
      </c>
      <c r="E445" s="10" t="s">
        <v>107</v>
      </c>
      <c r="F445" s="10" t="n">
        <v>10</v>
      </c>
      <c r="G445" s="10" t="n">
        <v>2100</v>
      </c>
      <c r="H445" s="10" t="n">
        <v>750</v>
      </c>
      <c r="I445" s="10" t="n">
        <v>-350</v>
      </c>
      <c r="K445" s="59" t="n">
        <v>8.813</v>
      </c>
      <c r="N445" s="10" t="n">
        <v>0.0352005</v>
      </c>
      <c r="O445" s="93" t="n">
        <f aca="false">SUMIFS($N$3:$N445,$E$3:$E445,"LD2",$P$3:$P445,"Prod*")</f>
        <v>4.608042123</v>
      </c>
      <c r="P445" s="10" t="s">
        <v>310</v>
      </c>
      <c r="Q445" s="10" t="s">
        <v>303</v>
      </c>
      <c r="R445" s="10" t="s">
        <v>311</v>
      </c>
    </row>
    <row r="446" customFormat="false" ht="15.75" hidden="false" customHeight="false" outlineLevel="0" collapsed="false">
      <c r="A446" s="10" t="n">
        <v>550</v>
      </c>
      <c r="B446" s="24"/>
      <c r="C446" s="24"/>
      <c r="D446" s="24"/>
      <c r="E446" s="24"/>
      <c r="F446" s="24"/>
      <c r="G446" s="24"/>
      <c r="H446" s="24"/>
      <c r="I446" s="24"/>
      <c r="J446" s="24"/>
      <c r="K446" s="50"/>
      <c r="L446" s="24"/>
      <c r="M446" s="24"/>
      <c r="N446" s="24"/>
      <c r="O446" s="93"/>
      <c r="P446" s="10" t="s">
        <v>123</v>
      </c>
      <c r="Q446" s="10"/>
      <c r="R446" s="10"/>
      <c r="S446" s="24"/>
      <c r="T446" s="24"/>
      <c r="U446" s="24"/>
    </row>
    <row r="447" customFormat="false" ht="15.75" hidden="false" customHeight="false" outlineLevel="0" collapsed="false">
      <c r="A447" s="10" t="n">
        <v>551</v>
      </c>
      <c r="B447" s="85" t="n">
        <v>45411</v>
      </c>
      <c r="C447" s="10" t="n">
        <v>20.03</v>
      </c>
      <c r="D447" s="10" t="n">
        <v>20.36</v>
      </c>
      <c r="E447" s="10" t="s">
        <v>107</v>
      </c>
      <c r="F447" s="10" t="n">
        <v>10</v>
      </c>
      <c r="G447" s="10" t="n">
        <v>2100</v>
      </c>
      <c r="H447" s="10" t="n">
        <v>750</v>
      </c>
      <c r="I447" s="10" t="n">
        <v>-350</v>
      </c>
      <c r="K447" s="59" t="n">
        <v>5.4</v>
      </c>
      <c r="N447" s="10" t="n">
        <v>0.0214298</v>
      </c>
      <c r="O447" s="93" t="n">
        <f aca="false">SUMIFS($N$3:$N447,$E$3:$E447,"LD2",$P$3:$P447,"Prod*")</f>
        <v>4.629471923</v>
      </c>
      <c r="P447" s="10" t="s">
        <v>310</v>
      </c>
      <c r="Q447" s="10" t="s">
        <v>303</v>
      </c>
      <c r="R447" s="10" t="s">
        <v>311</v>
      </c>
      <c r="U447" s="10" t="s">
        <v>350</v>
      </c>
    </row>
    <row r="448" customFormat="false" ht="15.75" hidden="false" customHeight="false" outlineLevel="0" collapsed="false">
      <c r="A448" s="10" t="n">
        <v>552</v>
      </c>
      <c r="B448" s="85" t="n">
        <v>45411</v>
      </c>
      <c r="C448" s="10" t="n">
        <v>20.39</v>
      </c>
      <c r="D448" s="10" t="n">
        <v>21.13</v>
      </c>
      <c r="E448" s="10" t="s">
        <v>107</v>
      </c>
      <c r="F448" s="10" t="n">
        <v>10</v>
      </c>
      <c r="G448" s="10" t="n">
        <v>2100</v>
      </c>
      <c r="H448" s="10" t="n">
        <v>750</v>
      </c>
      <c r="I448" s="10" t="n">
        <v>-350</v>
      </c>
      <c r="K448" s="59" t="n">
        <v>5.2</v>
      </c>
      <c r="N448" s="10" t="n">
        <v>0.0211833</v>
      </c>
      <c r="O448" s="93" t="n">
        <f aca="false">SUMIFS($N$3:$N448,$E$3:$E448,"LD2",$P$3:$P448,"Prod*")</f>
        <v>4.650655223</v>
      </c>
      <c r="P448" s="10" t="s">
        <v>310</v>
      </c>
      <c r="Q448" s="10" t="s">
        <v>303</v>
      </c>
      <c r="R448" s="10" t="s">
        <v>311</v>
      </c>
    </row>
    <row r="449" customFormat="false" ht="15.75" hidden="false" customHeight="false" outlineLevel="0" collapsed="false">
      <c r="A449" s="10" t="n">
        <v>553</v>
      </c>
      <c r="B449" s="85" t="n">
        <v>45411</v>
      </c>
      <c r="C449" s="10" t="n">
        <v>21.17</v>
      </c>
      <c r="D449" s="10" t="n">
        <v>22.55</v>
      </c>
      <c r="E449" s="10" t="s">
        <v>107</v>
      </c>
      <c r="F449" s="10" t="n">
        <v>10</v>
      </c>
      <c r="G449" s="10" t="n">
        <v>2100</v>
      </c>
      <c r="H449" s="10" t="n">
        <v>750</v>
      </c>
      <c r="I449" s="10" t="n">
        <v>-350</v>
      </c>
      <c r="K449" s="59" t="n">
        <v>5.6</v>
      </c>
      <c r="N449" s="10" t="n">
        <v>0.0237496</v>
      </c>
      <c r="O449" s="93" t="n">
        <f aca="false">SUMIFS($N$3:$N449,$E$3:$E449,"LD2",$P$3:$P449,"Prod*")</f>
        <v>4.674404823</v>
      </c>
      <c r="P449" s="10" t="s">
        <v>310</v>
      </c>
      <c r="Q449" s="10" t="s">
        <v>303</v>
      </c>
      <c r="R449" s="10" t="s">
        <v>311</v>
      </c>
    </row>
    <row r="450" customFormat="false" ht="15.75" hidden="false" customHeight="false" outlineLevel="0" collapsed="false">
      <c r="A450" s="10" t="n">
        <v>554</v>
      </c>
      <c r="B450" s="85" t="n">
        <v>45411</v>
      </c>
      <c r="C450" s="10" t="n">
        <v>22.27</v>
      </c>
      <c r="D450" s="10" t="n">
        <v>22.54</v>
      </c>
      <c r="E450" s="10" t="s">
        <v>217</v>
      </c>
      <c r="F450" s="10" t="n">
        <v>20</v>
      </c>
      <c r="G450" s="10" t="n">
        <v>2100</v>
      </c>
      <c r="H450" s="10" t="n">
        <v>750</v>
      </c>
      <c r="I450" s="10" t="n">
        <v>-350</v>
      </c>
      <c r="K450" s="59" t="n">
        <v>3</v>
      </c>
      <c r="N450" s="10" t="n">
        <v>0.0347516</v>
      </c>
      <c r="O450" s="93" t="n">
        <f aca="false">SUMIFS($N$3:$N450,$E$3:$E450,"LD2",$P$3:$P450,"Prod*")</f>
        <v>4.674404823</v>
      </c>
      <c r="P450" s="10" t="s">
        <v>299</v>
      </c>
      <c r="Q450" s="10" t="s">
        <v>303</v>
      </c>
      <c r="R450" s="10" t="s">
        <v>311</v>
      </c>
    </row>
    <row r="451" customFormat="false" ht="15.75" hidden="false" customHeight="false" outlineLevel="0" collapsed="false">
      <c r="A451" s="10" t="s">
        <v>351</v>
      </c>
      <c r="B451" s="85"/>
      <c r="C451" s="24"/>
      <c r="D451" s="24"/>
      <c r="E451" s="24"/>
      <c r="F451" s="24"/>
      <c r="G451" s="24"/>
      <c r="H451" s="24"/>
      <c r="I451" s="24"/>
      <c r="J451" s="10" t="s">
        <v>123</v>
      </c>
      <c r="K451" s="50"/>
      <c r="L451" s="24"/>
      <c r="M451" s="24"/>
      <c r="N451" s="24"/>
      <c r="O451" s="93"/>
      <c r="P451" s="10" t="s">
        <v>123</v>
      </c>
      <c r="Q451" s="10" t="s">
        <v>303</v>
      </c>
      <c r="R451" s="10"/>
      <c r="S451" s="24"/>
      <c r="T451" s="24"/>
      <c r="U451" s="24"/>
    </row>
    <row r="452" customFormat="false" ht="15.75" hidden="false" customHeight="false" outlineLevel="0" collapsed="false">
      <c r="A452" s="10" t="n">
        <v>564</v>
      </c>
      <c r="B452" s="85" t="n">
        <v>45412</v>
      </c>
      <c r="C452" s="49" t="n">
        <v>0.00347222222222222</v>
      </c>
      <c r="D452" s="49" t="n">
        <v>0.0340277777777778</v>
      </c>
      <c r="E452" s="51" t="s">
        <v>107</v>
      </c>
      <c r="F452" s="10" t="n">
        <v>10</v>
      </c>
      <c r="G452" s="10" t="n">
        <v>2100</v>
      </c>
      <c r="H452" s="10" t="n">
        <v>750</v>
      </c>
      <c r="I452" s="10" t="n">
        <v>-350</v>
      </c>
      <c r="J452" s="10" t="s">
        <v>108</v>
      </c>
      <c r="K452" s="59" t="n">
        <v>7.112</v>
      </c>
      <c r="M452" s="10" t="n">
        <v>3</v>
      </c>
      <c r="N452" s="10" t="n">
        <v>0.0282245</v>
      </c>
      <c r="O452" s="42" t="n">
        <f aca="false">SUMIFS($N$3:$N452,$E$3:$E452,"LD2",$P$3:$P452,"Prod*")</f>
        <v>4.702629323</v>
      </c>
      <c r="P452" s="10" t="s">
        <v>310</v>
      </c>
      <c r="Q452" s="10" t="s">
        <v>303</v>
      </c>
      <c r="R452" s="10" t="s">
        <v>311</v>
      </c>
    </row>
    <row r="453" customFormat="false" ht="15.75" hidden="false" customHeight="false" outlineLevel="0" collapsed="false">
      <c r="A453" s="10" t="n">
        <v>565</v>
      </c>
      <c r="B453" s="85" t="n">
        <v>45412</v>
      </c>
      <c r="C453" s="49" t="n">
        <v>0.0368055555555556</v>
      </c>
      <c r="D453" s="49" t="n">
        <v>0.0701388888888889</v>
      </c>
      <c r="E453" s="10" t="s">
        <v>107</v>
      </c>
      <c r="F453" s="10" t="n">
        <v>10</v>
      </c>
      <c r="G453" s="10" t="n">
        <v>2100</v>
      </c>
      <c r="H453" s="10" t="n">
        <v>750</v>
      </c>
      <c r="I453" s="10" t="n">
        <v>-350</v>
      </c>
      <c r="J453" s="10" t="s">
        <v>108</v>
      </c>
      <c r="K453" s="59" t="n">
        <v>7.724</v>
      </c>
      <c r="M453" s="10" t="n">
        <v>3</v>
      </c>
      <c r="N453" s="10" t="n">
        <v>0.0307942</v>
      </c>
      <c r="O453" s="42" t="n">
        <f aca="false">SUMIFS($N$3:$N453,$E$3:$E453,"LD2",$P$3:$P453,"Prod*")</f>
        <v>4.733423523</v>
      </c>
      <c r="P453" s="10" t="s">
        <v>310</v>
      </c>
      <c r="Q453" s="10" t="s">
        <v>303</v>
      </c>
      <c r="R453" s="10" t="s">
        <v>311</v>
      </c>
    </row>
    <row r="454" customFormat="false" ht="15.75" hidden="false" customHeight="false" outlineLevel="0" collapsed="false">
      <c r="A454" s="10" t="n">
        <v>566</v>
      </c>
      <c r="B454" s="85" t="n">
        <v>45412</v>
      </c>
      <c r="C454" s="24"/>
      <c r="D454" s="24"/>
      <c r="E454" s="10" t="s">
        <v>107</v>
      </c>
      <c r="F454" s="10" t="n">
        <v>10</v>
      </c>
      <c r="G454" s="10" t="n">
        <v>2100</v>
      </c>
      <c r="H454" s="10" t="n">
        <v>750</v>
      </c>
      <c r="I454" s="10" t="n">
        <v>-350</v>
      </c>
      <c r="J454" s="10" t="s">
        <v>133</v>
      </c>
      <c r="K454" s="50"/>
      <c r="L454" s="24"/>
      <c r="M454" s="24"/>
      <c r="N454" s="24"/>
      <c r="O454" s="93"/>
      <c r="P454" s="10" t="s">
        <v>123</v>
      </c>
      <c r="Q454" s="24"/>
      <c r="R454" s="24"/>
      <c r="S454" s="24"/>
      <c r="T454" s="24"/>
      <c r="U454" s="24"/>
    </row>
    <row r="455" customFormat="false" ht="15.75" hidden="false" customHeight="false" outlineLevel="0" collapsed="false">
      <c r="A455" s="10" t="n">
        <v>567</v>
      </c>
      <c r="B455" s="85" t="n">
        <v>45412</v>
      </c>
      <c r="C455" s="49" t="n">
        <v>0.0763888888888889</v>
      </c>
      <c r="D455" s="49" t="n">
        <v>0.115277777777778</v>
      </c>
      <c r="E455" s="10" t="s">
        <v>107</v>
      </c>
      <c r="F455" s="10" t="n">
        <v>10</v>
      </c>
      <c r="G455" s="10" t="n">
        <v>2100</v>
      </c>
      <c r="H455" s="10" t="n">
        <v>750</v>
      </c>
      <c r="I455" s="10" t="n">
        <v>-350</v>
      </c>
      <c r="J455" s="10" t="s">
        <v>108</v>
      </c>
      <c r="K455" s="59" t="n">
        <v>8.023</v>
      </c>
      <c r="M455" s="10" t="n">
        <v>3</v>
      </c>
      <c r="N455" s="10" t="n">
        <v>0.0322071</v>
      </c>
      <c r="O455" s="42" t="n">
        <f aca="false">SUMIFS($N$3:$N455,$E$3:$E455,"LD2",$P$3:$P455,"Prod*")</f>
        <v>4.765630623</v>
      </c>
      <c r="P455" s="10" t="s">
        <v>310</v>
      </c>
      <c r="Q455" s="10" t="s">
        <v>303</v>
      </c>
      <c r="R455" s="10" t="s">
        <v>311</v>
      </c>
      <c r="Y455" s="43"/>
    </row>
    <row r="456" customFormat="false" ht="15.75" hidden="false" customHeight="false" outlineLevel="0" collapsed="false">
      <c r="A456" s="10" t="n">
        <v>568</v>
      </c>
      <c r="B456" s="85" t="n">
        <v>45412</v>
      </c>
      <c r="C456" s="24"/>
      <c r="D456" s="24"/>
      <c r="E456" s="24"/>
      <c r="F456" s="10" t="n">
        <v>10</v>
      </c>
      <c r="G456" s="10" t="n">
        <v>2100</v>
      </c>
      <c r="H456" s="10" t="n">
        <v>750</v>
      </c>
      <c r="I456" s="10" t="n">
        <v>-350</v>
      </c>
      <c r="J456" s="10" t="s">
        <v>133</v>
      </c>
      <c r="K456" s="50"/>
      <c r="L456" s="24"/>
      <c r="M456" s="24"/>
      <c r="N456" s="24"/>
      <c r="O456" s="93"/>
      <c r="P456" s="10" t="s">
        <v>123</v>
      </c>
      <c r="Q456" s="10" t="s">
        <v>303</v>
      </c>
      <c r="R456" s="10"/>
      <c r="S456" s="24"/>
      <c r="T456" s="24"/>
      <c r="U456" s="24"/>
    </row>
    <row r="457" customFormat="false" ht="15.75" hidden="false" customHeight="false" outlineLevel="0" collapsed="false">
      <c r="A457" s="10" t="n">
        <v>569</v>
      </c>
      <c r="B457" s="85" t="n">
        <v>45412</v>
      </c>
      <c r="C457" s="49" t="n">
        <v>0.120833333333333</v>
      </c>
      <c r="D457" s="49" t="n">
        <v>0.159027777777778</v>
      </c>
      <c r="E457" s="10" t="s">
        <v>107</v>
      </c>
      <c r="F457" s="10" t="n">
        <v>10</v>
      </c>
      <c r="G457" s="10" t="n">
        <v>2100</v>
      </c>
      <c r="H457" s="10" t="n">
        <v>750</v>
      </c>
      <c r="I457" s="10" t="n">
        <v>-350</v>
      </c>
      <c r="J457" s="10" t="s">
        <v>108</v>
      </c>
      <c r="K457" s="59" t="n">
        <v>7.09</v>
      </c>
      <c r="M457" s="10" t="n">
        <v>3</v>
      </c>
      <c r="N457" s="10" t="n">
        <v>0.0287251</v>
      </c>
      <c r="O457" s="42" t="n">
        <f aca="false">SUMIFS($N$3:$N457,$E$3:$E457,"LD2",$P$3:$P457,"Prod*")</f>
        <v>4.794355723</v>
      </c>
      <c r="P457" s="10" t="s">
        <v>310</v>
      </c>
      <c r="Q457" s="10" t="s">
        <v>303</v>
      </c>
      <c r="R457" s="10" t="s">
        <v>311</v>
      </c>
    </row>
    <row r="458" customFormat="false" ht="15.75" hidden="false" customHeight="false" outlineLevel="0" collapsed="false">
      <c r="A458" s="10" t="n">
        <v>570</v>
      </c>
      <c r="B458" s="85" t="n">
        <v>45412</v>
      </c>
      <c r="C458" s="49" t="n">
        <v>0.165972222222222</v>
      </c>
      <c r="D458" s="49" t="n">
        <v>0.209027777777778</v>
      </c>
      <c r="E458" s="10" t="s">
        <v>127</v>
      </c>
      <c r="F458" s="10" t="n">
        <v>15</v>
      </c>
      <c r="G458" s="10" t="n">
        <v>2100</v>
      </c>
      <c r="H458" s="10" t="n">
        <v>750</v>
      </c>
      <c r="I458" s="10" t="n">
        <v>-350</v>
      </c>
      <c r="J458" s="10" t="s">
        <v>108</v>
      </c>
      <c r="K458" s="10" t="n">
        <v>6.437</v>
      </c>
      <c r="M458" s="10" t="n">
        <v>2</v>
      </c>
      <c r="N458" s="10" t="n">
        <v>0.0546937</v>
      </c>
      <c r="O458" s="42" t="n">
        <f aca="false">SUMIFS($N$3:$N458,$E$3:$E458,"LD2",$P$3:$P458,"Prod*")</f>
        <v>4.794355723</v>
      </c>
      <c r="P458" s="10" t="s">
        <v>299</v>
      </c>
      <c r="Q458" s="10" t="s">
        <v>303</v>
      </c>
      <c r="R458" s="10" t="s">
        <v>311</v>
      </c>
    </row>
    <row r="459" customFormat="false" ht="15.75" hidden="false" customHeight="false" outlineLevel="0" collapsed="false">
      <c r="A459" s="10" t="n">
        <v>571</v>
      </c>
      <c r="B459" s="85" t="n">
        <v>45412</v>
      </c>
      <c r="C459" s="49" t="n">
        <v>0.215972222222222</v>
      </c>
      <c r="D459" s="49" t="n">
        <v>0.257638888888889</v>
      </c>
      <c r="E459" s="10" t="s">
        <v>107</v>
      </c>
      <c r="F459" s="10" t="n">
        <v>10</v>
      </c>
      <c r="G459" s="10" t="n">
        <v>2100</v>
      </c>
      <c r="H459" s="10" t="n">
        <v>750</v>
      </c>
      <c r="I459" s="10" t="n">
        <v>-350</v>
      </c>
      <c r="J459" s="10" t="s">
        <v>108</v>
      </c>
      <c r="K459" s="59" t="n">
        <v>7.126</v>
      </c>
      <c r="M459" s="10" t="n">
        <v>3</v>
      </c>
      <c r="N459" s="10" t="n">
        <v>0.0290518</v>
      </c>
      <c r="O459" s="42" t="n">
        <f aca="false">SUMIFS($N$3:$N459,$E$3:$E459,"LD2",$P$3:$P459,"Prod*")</f>
        <v>4.823407523</v>
      </c>
      <c r="P459" s="10" t="s">
        <v>310</v>
      </c>
      <c r="Q459" s="10" t="s">
        <v>303</v>
      </c>
      <c r="R459" s="10" t="s">
        <v>311</v>
      </c>
    </row>
    <row r="460" customFormat="false" ht="15.75" hidden="false" customHeight="false" outlineLevel="0" collapsed="false">
      <c r="A460" s="10" t="n">
        <v>572</v>
      </c>
      <c r="B460" s="85" t="n">
        <v>45412</v>
      </c>
      <c r="C460" s="49" t="n">
        <v>0.259027777777778</v>
      </c>
      <c r="D460" s="49" t="n">
        <v>0.290972222222222</v>
      </c>
      <c r="E460" s="10" t="s">
        <v>107</v>
      </c>
      <c r="F460" s="10" t="n">
        <v>10</v>
      </c>
      <c r="G460" s="10" t="n">
        <v>2100</v>
      </c>
      <c r="H460" s="10" t="n">
        <v>750</v>
      </c>
      <c r="I460" s="10" t="n">
        <v>-350</v>
      </c>
      <c r="J460" s="10" t="s">
        <v>108</v>
      </c>
      <c r="K460" s="59" t="n">
        <v>7.136</v>
      </c>
      <c r="M460" s="10" t="n">
        <v>3</v>
      </c>
      <c r="N460" s="10" t="n">
        <v>0.028742</v>
      </c>
      <c r="O460" s="42" t="n">
        <f aca="false">SUMIFS($N$3:$N460,$E$3:$E460,"LD2",$P$3:$P460,"Prod*")</f>
        <v>4.852149523</v>
      </c>
      <c r="P460" s="10" t="s">
        <v>310</v>
      </c>
      <c r="Q460" s="10" t="s">
        <v>303</v>
      </c>
      <c r="R460" s="10" t="s">
        <v>311</v>
      </c>
    </row>
    <row r="461" customFormat="false" ht="15.75" hidden="false" customHeight="false" outlineLevel="0" collapsed="false">
      <c r="A461" s="10" t="s">
        <v>352</v>
      </c>
      <c r="B461" s="85" t="n">
        <v>45412</v>
      </c>
      <c r="C461" s="24"/>
      <c r="D461" s="24"/>
      <c r="E461" s="10" t="s">
        <v>107</v>
      </c>
      <c r="F461" s="10" t="n">
        <v>10</v>
      </c>
      <c r="G461" s="10" t="n">
        <v>2100</v>
      </c>
      <c r="H461" s="10" t="n">
        <v>750</v>
      </c>
      <c r="I461" s="10" t="n">
        <v>-350</v>
      </c>
      <c r="J461" s="10" t="s">
        <v>133</v>
      </c>
      <c r="K461" s="50"/>
      <c r="L461" s="24"/>
      <c r="M461" s="24"/>
      <c r="N461" s="24"/>
      <c r="O461" s="93"/>
      <c r="P461" s="10" t="s">
        <v>123</v>
      </c>
      <c r="Q461" s="10" t="s">
        <v>303</v>
      </c>
      <c r="R461" s="10"/>
      <c r="S461" s="24"/>
      <c r="T461" s="24"/>
      <c r="U461" s="24"/>
    </row>
    <row r="462" customFormat="false" ht="15.75" hidden="false" customHeight="false" outlineLevel="0" collapsed="false">
      <c r="A462" s="10" t="n">
        <v>576</v>
      </c>
      <c r="B462" s="85" t="n">
        <v>45412</v>
      </c>
      <c r="C462" s="49" t="n">
        <v>0.302777777777778</v>
      </c>
      <c r="D462" s="49" t="n">
        <v>0.333333333333333</v>
      </c>
      <c r="E462" s="10" t="s">
        <v>107</v>
      </c>
      <c r="F462" s="10" t="n">
        <v>10</v>
      </c>
      <c r="G462" s="10" t="n">
        <v>2100</v>
      </c>
      <c r="H462" s="10" t="n">
        <v>750</v>
      </c>
      <c r="I462" s="10" t="n">
        <v>-350</v>
      </c>
      <c r="J462" s="10" t="s">
        <v>108</v>
      </c>
      <c r="K462" s="59" t="n">
        <v>7.057</v>
      </c>
      <c r="M462" s="10" t="n">
        <v>3</v>
      </c>
      <c r="N462" s="10" t="n">
        <v>0.0282953</v>
      </c>
      <c r="O462" s="42" t="n">
        <f aca="false">SUMIFS($N$3:$N462,$E$3:$E462,"LD2",$P$3:$P462,"Prod*")</f>
        <v>4.880444823</v>
      </c>
      <c r="P462" s="10" t="s">
        <v>310</v>
      </c>
      <c r="Q462" s="10" t="s">
        <v>303</v>
      </c>
      <c r="R462" s="10" t="s">
        <v>311</v>
      </c>
      <c r="X462" s="10" t="s">
        <v>114</v>
      </c>
      <c r="Y462" s="43" t="n">
        <f aca="false">Y425+N462</f>
        <v>0.9204905</v>
      </c>
    </row>
    <row r="463" customFormat="false" ht="15.75" hidden="false" customHeight="false" outlineLevel="0" collapsed="false">
      <c r="A463" s="10" t="n">
        <v>577</v>
      </c>
      <c r="B463" s="85" t="n">
        <v>45412</v>
      </c>
      <c r="C463" s="49" t="n">
        <v>0.335416666666667</v>
      </c>
      <c r="D463" s="49" t="n">
        <v>0.372222222222222</v>
      </c>
      <c r="E463" s="10" t="s">
        <v>107</v>
      </c>
      <c r="F463" s="10" t="n">
        <v>10</v>
      </c>
      <c r="G463" s="10" t="n">
        <v>2100</v>
      </c>
      <c r="H463" s="10" t="n">
        <v>750</v>
      </c>
      <c r="I463" s="10" t="n">
        <v>-350</v>
      </c>
      <c r="J463" s="10" t="s">
        <v>108</v>
      </c>
      <c r="K463" s="59" t="n">
        <v>8.418</v>
      </c>
      <c r="M463" s="10" t="n">
        <v>3</v>
      </c>
      <c r="N463" s="10" t="n">
        <v>0.0336297</v>
      </c>
      <c r="O463" s="42" t="n">
        <f aca="false">SUMIFS($N$3:$N463,$E$3:$E463,"LD2",$P$3:$P463,"Prod*")</f>
        <v>4.914074523</v>
      </c>
      <c r="P463" s="10" t="s">
        <v>310</v>
      </c>
      <c r="Q463" s="10" t="s">
        <v>303</v>
      </c>
      <c r="R463" s="10" t="s">
        <v>311</v>
      </c>
    </row>
    <row r="464" customFormat="false" ht="15.75" hidden="false" customHeight="false" outlineLevel="0" collapsed="false">
      <c r="A464" s="10" t="n">
        <v>578</v>
      </c>
      <c r="B464" s="85" t="n">
        <v>45412</v>
      </c>
      <c r="C464" s="49" t="n">
        <v>0.375</v>
      </c>
      <c r="D464" s="24"/>
      <c r="E464" s="10" t="s">
        <v>107</v>
      </c>
      <c r="F464" s="10" t="n">
        <v>10</v>
      </c>
      <c r="G464" s="10" t="n">
        <v>2100</v>
      </c>
      <c r="H464" s="10" t="n">
        <v>750</v>
      </c>
      <c r="I464" s="10" t="n">
        <v>-350</v>
      </c>
      <c r="J464" s="10" t="s">
        <v>133</v>
      </c>
      <c r="K464" s="50"/>
      <c r="L464" s="24"/>
      <c r="M464" s="24"/>
      <c r="N464" s="24"/>
      <c r="O464" s="42"/>
      <c r="P464" s="10" t="s">
        <v>123</v>
      </c>
      <c r="Q464" s="10" t="s">
        <v>303</v>
      </c>
      <c r="R464" s="10"/>
      <c r="S464" s="24"/>
      <c r="T464" s="24"/>
      <c r="U464" s="24"/>
    </row>
    <row r="465" customFormat="false" ht="15.75" hidden="false" customHeight="false" outlineLevel="0" collapsed="false">
      <c r="A465" s="10" t="n">
        <v>579</v>
      </c>
      <c r="B465" s="85" t="n">
        <v>45412</v>
      </c>
      <c r="C465" s="49" t="n">
        <v>0.390972222222222</v>
      </c>
      <c r="D465" s="49" t="n">
        <v>0.43125</v>
      </c>
      <c r="E465" s="10" t="s">
        <v>107</v>
      </c>
      <c r="F465" s="10" t="n">
        <v>10</v>
      </c>
      <c r="G465" s="10" t="n">
        <v>2100</v>
      </c>
      <c r="H465" s="10" t="n">
        <v>750</v>
      </c>
      <c r="I465" s="10" t="n">
        <v>-350</v>
      </c>
      <c r="J465" s="10" t="s">
        <v>108</v>
      </c>
      <c r="K465" s="59" t="n">
        <v>8.364</v>
      </c>
      <c r="M465" s="10" t="n">
        <v>3</v>
      </c>
      <c r="N465" s="10" t="n">
        <v>0.0337271</v>
      </c>
      <c r="O465" s="42" t="n">
        <f aca="false">SUMIFS($N$3:$N465,$E$3:$E465,"LD2",$P$3:$P465,"Prod*")</f>
        <v>4.947801623</v>
      </c>
      <c r="P465" s="10" t="s">
        <v>310</v>
      </c>
      <c r="Q465" s="10" t="s">
        <v>303</v>
      </c>
      <c r="R465" s="10" t="s">
        <v>311</v>
      </c>
    </row>
    <row r="466" customFormat="false" ht="15.75" hidden="false" customHeight="false" outlineLevel="0" collapsed="false">
      <c r="A466" s="10" t="n">
        <v>580</v>
      </c>
      <c r="B466" s="85" t="n">
        <v>45412</v>
      </c>
      <c r="C466" s="49" t="n">
        <v>0.434027777777778</v>
      </c>
      <c r="D466" s="24"/>
      <c r="E466" s="10" t="s">
        <v>107</v>
      </c>
      <c r="F466" s="10" t="n">
        <v>10</v>
      </c>
      <c r="G466" s="10" t="n">
        <v>2100</v>
      </c>
      <c r="H466" s="10" t="n">
        <v>750</v>
      </c>
      <c r="I466" s="10" t="n">
        <v>-350</v>
      </c>
      <c r="J466" s="10" t="s">
        <v>133</v>
      </c>
      <c r="K466" s="50"/>
      <c r="L466" s="24"/>
      <c r="M466" s="24"/>
      <c r="N466" s="24"/>
      <c r="O466" s="42"/>
      <c r="P466" s="10" t="s">
        <v>123</v>
      </c>
      <c r="Q466" s="10" t="s">
        <v>303</v>
      </c>
      <c r="R466" s="10"/>
      <c r="S466" s="24"/>
      <c r="T466" s="24"/>
      <c r="U466" s="24"/>
    </row>
    <row r="467" customFormat="false" ht="15.75" hidden="false" customHeight="false" outlineLevel="0" collapsed="false">
      <c r="A467" s="10" t="n">
        <v>581</v>
      </c>
      <c r="B467" s="85" t="n">
        <v>45412</v>
      </c>
      <c r="C467" s="49" t="n">
        <v>0.445138888888889</v>
      </c>
      <c r="D467" s="24"/>
      <c r="E467" s="10" t="s">
        <v>107</v>
      </c>
      <c r="F467" s="10" t="n">
        <v>10</v>
      </c>
      <c r="G467" s="10" t="n">
        <v>2100</v>
      </c>
      <c r="H467" s="10" t="n">
        <v>750</v>
      </c>
      <c r="I467" s="10" t="n">
        <v>-350</v>
      </c>
      <c r="J467" s="10" t="s">
        <v>133</v>
      </c>
      <c r="K467" s="50"/>
      <c r="L467" s="24"/>
      <c r="M467" s="24"/>
      <c r="N467" s="24"/>
      <c r="O467" s="42"/>
      <c r="P467" s="10" t="s">
        <v>123</v>
      </c>
      <c r="Q467" s="10" t="s">
        <v>303</v>
      </c>
      <c r="R467" s="10"/>
      <c r="S467" s="24"/>
      <c r="T467" s="24"/>
      <c r="U467" s="24"/>
    </row>
    <row r="468" customFormat="false" ht="15.75" hidden="false" customHeight="false" outlineLevel="0" collapsed="false">
      <c r="A468" s="10" t="n">
        <v>582</v>
      </c>
      <c r="B468" s="85" t="n">
        <v>45412</v>
      </c>
      <c r="C468" s="49" t="n">
        <v>0.447222222222222</v>
      </c>
      <c r="D468" s="49" t="n">
        <v>0.478472222222222</v>
      </c>
      <c r="E468" s="10" t="s">
        <v>107</v>
      </c>
      <c r="F468" s="10" t="n">
        <v>10</v>
      </c>
      <c r="G468" s="10" t="n">
        <v>2100</v>
      </c>
      <c r="H468" s="10" t="n">
        <v>750</v>
      </c>
      <c r="I468" s="10" t="n">
        <v>-350</v>
      </c>
      <c r="J468" s="10" t="s">
        <v>108</v>
      </c>
      <c r="K468" s="59" t="n">
        <v>7.046</v>
      </c>
      <c r="M468" s="10" t="n">
        <v>3</v>
      </c>
      <c r="N468" s="10" t="n">
        <v>0.0281998</v>
      </c>
      <c r="O468" s="42" t="n">
        <f aca="false">SUMIFS($N$3:$N468,$E$3:$E468,"LD2",$P$3:$P468,"Prod*")</f>
        <v>4.976001423</v>
      </c>
      <c r="P468" s="10" t="s">
        <v>310</v>
      </c>
      <c r="Q468" s="10" t="s">
        <v>303</v>
      </c>
      <c r="R468" s="10" t="s">
        <v>311</v>
      </c>
    </row>
    <row r="469" customFormat="false" ht="15.75" hidden="false" customHeight="false" outlineLevel="0" collapsed="false">
      <c r="A469" s="10" t="n">
        <v>583</v>
      </c>
      <c r="B469" s="85" t="n">
        <v>45412</v>
      </c>
      <c r="C469" s="49" t="n">
        <v>0.479861111111111</v>
      </c>
      <c r="D469" s="49" t="n">
        <v>0.524305555555556</v>
      </c>
      <c r="E469" s="10" t="s">
        <v>107</v>
      </c>
      <c r="F469" s="10" t="n">
        <v>10</v>
      </c>
      <c r="G469" s="10" t="n">
        <v>2100</v>
      </c>
      <c r="H469" s="10" t="n">
        <v>750</v>
      </c>
      <c r="I469" s="10" t="n">
        <v>-350</v>
      </c>
      <c r="J469" s="10" t="s">
        <v>108</v>
      </c>
      <c r="K469" s="59" t="n">
        <v>7.6149</v>
      </c>
      <c r="M469" s="10" t="n">
        <v>3</v>
      </c>
      <c r="N469" s="10" t="n">
        <v>0.0305561</v>
      </c>
      <c r="O469" s="42" t="n">
        <f aca="false">SUMIFS($N$3:$N469,$E$3:$E469,"LD2",$P$3:$P469,"Prod*")</f>
        <v>5.006557523</v>
      </c>
      <c r="P469" s="10" t="s">
        <v>310</v>
      </c>
      <c r="Q469" s="10" t="s">
        <v>303</v>
      </c>
      <c r="R469" s="10" t="s">
        <v>311</v>
      </c>
    </row>
    <row r="470" customFormat="false" ht="15.75" hidden="false" customHeight="false" outlineLevel="0" collapsed="false">
      <c r="A470" s="10" t="n">
        <v>584</v>
      </c>
      <c r="B470" s="85" t="n">
        <v>45412</v>
      </c>
      <c r="C470" s="49" t="n">
        <v>0.538194444444444</v>
      </c>
      <c r="D470" s="49" t="n">
        <v>0.584722222222222</v>
      </c>
      <c r="E470" s="10" t="s">
        <v>127</v>
      </c>
      <c r="F470" s="10" t="n">
        <v>15</v>
      </c>
      <c r="G470" s="10" t="n">
        <v>2100</v>
      </c>
      <c r="H470" s="10" t="n">
        <v>750</v>
      </c>
      <c r="I470" s="10" t="n">
        <v>-350</v>
      </c>
      <c r="J470" s="10" t="s">
        <v>108</v>
      </c>
      <c r="K470" s="59" t="n">
        <v>6.9</v>
      </c>
      <c r="M470" s="10" t="n">
        <v>2</v>
      </c>
      <c r="N470" s="10" t="n">
        <v>0.058225</v>
      </c>
      <c r="O470" s="42" t="n">
        <f aca="false">SUMIFS($N$3:$N470,$E$3:$E470,"LD2",$P$3:$P470,"Prod*")</f>
        <v>5.006557523</v>
      </c>
      <c r="P470" s="10" t="s">
        <v>299</v>
      </c>
      <c r="Q470" s="10" t="s">
        <v>303</v>
      </c>
      <c r="R470" s="10" t="s">
        <v>311</v>
      </c>
    </row>
    <row r="471" customFormat="false" ht="15.75" hidden="false" customHeight="false" outlineLevel="0" collapsed="false">
      <c r="A471" s="10" t="n">
        <v>585</v>
      </c>
      <c r="B471" s="85" t="n">
        <v>45412</v>
      </c>
      <c r="C471" s="10" t="n">
        <v>15.22</v>
      </c>
      <c r="D471" s="10" t="n">
        <v>16.13</v>
      </c>
      <c r="E471" s="10" t="s">
        <v>107</v>
      </c>
      <c r="F471" s="10" t="n">
        <v>10</v>
      </c>
      <c r="G471" s="10" t="n">
        <v>2100</v>
      </c>
      <c r="H471" s="10" t="n">
        <v>750</v>
      </c>
      <c r="I471" s="10" t="n">
        <v>-350</v>
      </c>
      <c r="J471" s="10" t="s">
        <v>108</v>
      </c>
      <c r="K471" s="59" t="n">
        <v>6.6</v>
      </c>
      <c r="M471" s="10" t="n">
        <v>3</v>
      </c>
      <c r="N471" s="10" t="n">
        <v>0.0277024</v>
      </c>
      <c r="O471" s="42" t="n">
        <f aca="false">SUMIFS($N$3:$N471,$E$3:$E471,"LD2",$P$3:$P471,"Prod*")</f>
        <v>5.034259923</v>
      </c>
      <c r="P471" s="10" t="s">
        <v>310</v>
      </c>
      <c r="Q471" s="10" t="s">
        <v>303</v>
      </c>
      <c r="R471" s="10" t="s">
        <v>311</v>
      </c>
    </row>
    <row r="472" customFormat="false" ht="15.75" hidden="false" customHeight="false" outlineLevel="0" collapsed="false">
      <c r="A472" s="10" t="n">
        <v>586</v>
      </c>
      <c r="B472" s="85" t="n">
        <v>45412</v>
      </c>
      <c r="C472" s="10" t="n">
        <v>16.15</v>
      </c>
      <c r="D472" s="10" t="n">
        <v>17.02</v>
      </c>
      <c r="E472" s="10" t="s">
        <v>107</v>
      </c>
      <c r="F472" s="10" t="n">
        <v>10</v>
      </c>
      <c r="G472" s="10" t="n">
        <v>2100</v>
      </c>
      <c r="H472" s="10" t="n">
        <v>750</v>
      </c>
      <c r="I472" s="10" t="n">
        <v>-350</v>
      </c>
      <c r="J472" s="10" t="s">
        <v>108</v>
      </c>
      <c r="K472" s="59" t="n">
        <v>7.1</v>
      </c>
      <c r="M472" s="10" t="n">
        <v>3</v>
      </c>
      <c r="N472" s="10" t="n">
        <v>0.0290376</v>
      </c>
      <c r="O472" s="42" t="n">
        <f aca="false">SUMIFS($N$3:$N472,$E$3:$E472,"LD2",$P$3:$P472,"Prod*")</f>
        <v>5.063297523</v>
      </c>
      <c r="P472" s="10" t="s">
        <v>310</v>
      </c>
      <c r="Q472" s="10" t="s">
        <v>303</v>
      </c>
      <c r="R472" s="10" t="s">
        <v>311</v>
      </c>
    </row>
    <row r="473" customFormat="false" ht="15.75" hidden="false" customHeight="false" outlineLevel="0" collapsed="false">
      <c r="A473" s="10" t="s">
        <v>353</v>
      </c>
      <c r="B473" s="85"/>
      <c r="C473" s="24"/>
      <c r="D473" s="24"/>
      <c r="E473" s="24"/>
      <c r="F473" s="24"/>
      <c r="G473" s="24"/>
      <c r="H473" s="24"/>
      <c r="I473" s="24"/>
      <c r="J473" s="10" t="s">
        <v>354</v>
      </c>
      <c r="K473" s="50"/>
      <c r="L473" s="24"/>
      <c r="M473" s="24"/>
      <c r="N473" s="24"/>
      <c r="O473" s="42"/>
      <c r="P473" s="10" t="s">
        <v>123</v>
      </c>
      <c r="Q473" s="10"/>
      <c r="R473" s="10"/>
      <c r="S473" s="24"/>
      <c r="T473" s="24"/>
      <c r="U473" s="24"/>
    </row>
    <row r="474" customFormat="false" ht="15.75" hidden="false" customHeight="false" outlineLevel="0" collapsed="false">
      <c r="A474" s="10" t="n">
        <v>590</v>
      </c>
      <c r="B474" s="85" t="n">
        <v>45412</v>
      </c>
      <c r="C474" s="10" t="n">
        <v>17.21</v>
      </c>
      <c r="D474" s="10" t="n">
        <v>17.59</v>
      </c>
      <c r="E474" s="10" t="s">
        <v>107</v>
      </c>
      <c r="F474" s="10" t="n">
        <v>10</v>
      </c>
      <c r="G474" s="10" t="n">
        <v>2100</v>
      </c>
      <c r="H474" s="10" t="n">
        <v>750</v>
      </c>
      <c r="I474" s="10" t="n">
        <v>-350</v>
      </c>
      <c r="J474" s="10" t="s">
        <v>108</v>
      </c>
      <c r="K474" s="59" t="n">
        <v>6.1</v>
      </c>
      <c r="M474" s="10" t="n">
        <v>3</v>
      </c>
      <c r="N474" s="10" t="n">
        <v>0.0245613</v>
      </c>
      <c r="O474" s="42" t="n">
        <f aca="false">SUMIFS($N$3:$N474,$E$3:$E474,"LD2",$P$3:$P474,"Prod*")</f>
        <v>5.087858823</v>
      </c>
      <c r="P474" s="10" t="s">
        <v>310</v>
      </c>
      <c r="Q474" s="10" t="s">
        <v>303</v>
      </c>
      <c r="R474" s="10" t="s">
        <v>311</v>
      </c>
    </row>
    <row r="475" customFormat="false" ht="15.75" hidden="false" customHeight="false" outlineLevel="0" collapsed="false">
      <c r="A475" s="10" t="n">
        <v>591</v>
      </c>
      <c r="B475" s="85" t="n">
        <v>45412</v>
      </c>
      <c r="C475" s="10" t="n">
        <v>18.01</v>
      </c>
      <c r="D475" s="10" t="n">
        <v>18.42</v>
      </c>
      <c r="E475" s="10" t="s">
        <v>107</v>
      </c>
      <c r="F475" s="10" t="n">
        <v>10</v>
      </c>
      <c r="G475" s="10" t="n">
        <v>2100</v>
      </c>
      <c r="H475" s="10" t="n">
        <v>750</v>
      </c>
      <c r="I475" s="10" t="n">
        <v>-350</v>
      </c>
      <c r="J475" s="10" t="s">
        <v>108</v>
      </c>
      <c r="K475" s="59" t="n">
        <v>6.4</v>
      </c>
      <c r="M475" s="10" t="n">
        <v>3</v>
      </c>
      <c r="N475" s="10" t="n">
        <v>0.025967</v>
      </c>
      <c r="O475" s="42" t="n">
        <f aca="false">SUMIFS($N$3:$N475,$E$3:$E475,"LD2",$P$3:$P475,"Prod*")</f>
        <v>5.113825823</v>
      </c>
      <c r="P475" s="10" t="s">
        <v>310</v>
      </c>
      <c r="Q475" s="10" t="s">
        <v>303</v>
      </c>
      <c r="R475" s="10" t="s">
        <v>311</v>
      </c>
    </row>
    <row r="476" customFormat="false" ht="15.75" hidden="false" customHeight="false" outlineLevel="0" collapsed="false">
      <c r="A476" s="10" t="n">
        <v>592</v>
      </c>
      <c r="B476" s="85" t="n">
        <v>45412</v>
      </c>
      <c r="C476" s="10" t="n">
        <v>18.43</v>
      </c>
      <c r="D476" s="10" t="n">
        <v>19.27</v>
      </c>
      <c r="E476" s="10" t="s">
        <v>107</v>
      </c>
      <c r="F476" s="10" t="n">
        <v>10</v>
      </c>
      <c r="G476" s="10" t="n">
        <v>2100</v>
      </c>
      <c r="H476" s="10" t="n">
        <v>750</v>
      </c>
      <c r="I476" s="10" t="n">
        <v>-350</v>
      </c>
      <c r="J476" s="10" t="s">
        <v>108</v>
      </c>
      <c r="K476" s="59" t="n">
        <v>6.9</v>
      </c>
      <c r="M476" s="10" t="n">
        <v>3</v>
      </c>
      <c r="N476" s="10" t="n">
        <v>0.0279723</v>
      </c>
      <c r="O476" s="42" t="n">
        <f aca="false">SUMIFS($N$3:$N476,$E$3:$E476,"LD2",$P$3:$P476,"Prod*")</f>
        <v>5.141798123</v>
      </c>
      <c r="P476" s="10" t="s">
        <v>310</v>
      </c>
      <c r="Q476" s="10" t="s">
        <v>303</v>
      </c>
      <c r="R476" s="10" t="s">
        <v>311</v>
      </c>
    </row>
    <row r="477" customFormat="false" ht="15.75" hidden="false" customHeight="false" outlineLevel="0" collapsed="false">
      <c r="A477" s="10" t="n">
        <v>593</v>
      </c>
      <c r="B477" s="85" t="n">
        <v>45412</v>
      </c>
      <c r="C477" s="10" t="n">
        <v>19.29</v>
      </c>
      <c r="D477" s="10" t="n">
        <v>20.1</v>
      </c>
      <c r="E477" s="10" t="s">
        <v>107</v>
      </c>
      <c r="F477" s="10" t="n">
        <v>10</v>
      </c>
      <c r="G477" s="10" t="n">
        <v>2100</v>
      </c>
      <c r="H477" s="10" t="n">
        <v>750</v>
      </c>
      <c r="I477" s="10" t="n">
        <v>-350</v>
      </c>
      <c r="J477" s="10" t="s">
        <v>108</v>
      </c>
      <c r="K477" s="59" t="n">
        <v>6.1</v>
      </c>
      <c r="M477" s="10" t="n">
        <v>3</v>
      </c>
      <c r="N477" s="10" t="n">
        <v>0.0249657</v>
      </c>
      <c r="O477" s="42" t="n">
        <f aca="false">SUMIFS($N$3:$N477,$E$3:$E477,"LD2",$P$3:$P477,"Prod*")</f>
        <v>5.166763823</v>
      </c>
      <c r="P477" s="10" t="s">
        <v>310</v>
      </c>
      <c r="Q477" s="10" t="s">
        <v>303</v>
      </c>
      <c r="R477" s="10" t="s">
        <v>311</v>
      </c>
    </row>
    <row r="478" customFormat="false" ht="15.75" hidden="false" customHeight="false" outlineLevel="0" collapsed="false">
      <c r="A478" s="10" t="n">
        <v>594</v>
      </c>
      <c r="B478" s="85" t="n">
        <v>45412</v>
      </c>
      <c r="C478" s="10" t="n">
        <v>20.12</v>
      </c>
      <c r="D478" s="10" t="n">
        <v>20.5</v>
      </c>
      <c r="E478" s="10" t="s">
        <v>107</v>
      </c>
      <c r="F478" s="10" t="n">
        <v>10</v>
      </c>
      <c r="G478" s="10" t="n">
        <v>2100</v>
      </c>
      <c r="H478" s="10" t="n">
        <v>750</v>
      </c>
      <c r="I478" s="10" t="n">
        <v>-350</v>
      </c>
      <c r="J478" s="10" t="s">
        <v>108</v>
      </c>
      <c r="K478" s="59" t="n">
        <v>6.2</v>
      </c>
      <c r="M478" s="10" t="n">
        <v>3</v>
      </c>
      <c r="N478" s="10" t="n">
        <v>0.02503</v>
      </c>
      <c r="O478" s="42" t="n">
        <f aca="false">SUMIFS($N$3:$N478,$E$3:$E478,"LD2",$P$3:$P478,"Prod*")</f>
        <v>5.191793823</v>
      </c>
      <c r="P478" s="10" t="s">
        <v>310</v>
      </c>
      <c r="Q478" s="10" t="s">
        <v>303</v>
      </c>
      <c r="R478" s="10" t="s">
        <v>311</v>
      </c>
    </row>
    <row r="479" customFormat="false" ht="15.75" hidden="false" customHeight="false" outlineLevel="0" collapsed="false">
      <c r="A479" s="10" t="n">
        <v>595</v>
      </c>
      <c r="B479" s="85" t="n">
        <v>45412</v>
      </c>
      <c r="C479" s="10" t="n">
        <v>20.52</v>
      </c>
      <c r="D479" s="10" t="n">
        <v>21.3</v>
      </c>
      <c r="E479" s="10" t="s">
        <v>107</v>
      </c>
      <c r="F479" s="10" t="n">
        <v>10</v>
      </c>
      <c r="G479" s="10" t="n">
        <v>2100</v>
      </c>
      <c r="H479" s="10" t="n">
        <v>750</v>
      </c>
      <c r="I479" s="10" t="n">
        <v>-350</v>
      </c>
      <c r="J479" s="10" t="s">
        <v>108</v>
      </c>
      <c r="K479" s="59" t="n">
        <v>6.2</v>
      </c>
      <c r="M479" s="10" t="n">
        <v>3</v>
      </c>
      <c r="N479" s="10" t="n">
        <v>0.025176</v>
      </c>
      <c r="O479" s="42" t="n">
        <f aca="false">SUMIFS($N$3:$N479,$E$3:$E479,"LD2",$P$3:$P479,"Prod*")</f>
        <v>5.216969823</v>
      </c>
      <c r="P479" s="10" t="s">
        <v>310</v>
      </c>
      <c r="Q479" s="10" t="s">
        <v>303</v>
      </c>
      <c r="R479" s="10" t="s">
        <v>311</v>
      </c>
    </row>
    <row r="480" customFormat="false" ht="15.75" hidden="false" customHeight="false" outlineLevel="0" collapsed="false">
      <c r="A480" s="10" t="n">
        <v>596</v>
      </c>
      <c r="B480" s="85"/>
      <c r="C480" s="24"/>
      <c r="D480" s="24"/>
      <c r="E480" s="24"/>
      <c r="F480" s="24"/>
      <c r="G480" s="24"/>
      <c r="H480" s="24"/>
      <c r="I480" s="24"/>
      <c r="J480" s="10" t="s">
        <v>123</v>
      </c>
      <c r="K480" s="50"/>
      <c r="L480" s="24"/>
      <c r="M480" s="24"/>
      <c r="N480" s="24"/>
      <c r="O480" s="42"/>
      <c r="P480" s="10" t="s">
        <v>123</v>
      </c>
      <c r="Q480" s="24"/>
      <c r="R480" s="24"/>
      <c r="S480" s="24"/>
      <c r="T480" s="24"/>
      <c r="U480" s="24"/>
    </row>
    <row r="481" customFormat="false" ht="15.75" hidden="false" customHeight="false" outlineLevel="0" collapsed="false">
      <c r="A481" s="10" t="n">
        <v>597</v>
      </c>
      <c r="B481" s="85"/>
      <c r="C481" s="24"/>
      <c r="D481" s="24"/>
      <c r="E481" s="24"/>
      <c r="F481" s="24"/>
      <c r="G481" s="24"/>
      <c r="H481" s="24"/>
      <c r="I481" s="24"/>
      <c r="J481" s="10" t="s">
        <v>123</v>
      </c>
      <c r="K481" s="59"/>
      <c r="L481" s="24"/>
      <c r="M481" s="24"/>
      <c r="N481" s="24"/>
      <c r="O481" s="42"/>
      <c r="P481" s="10" t="s">
        <v>123</v>
      </c>
      <c r="Q481" s="24"/>
      <c r="R481" s="24"/>
      <c r="S481" s="24"/>
      <c r="T481" s="24"/>
      <c r="U481" s="24"/>
    </row>
    <row r="482" customFormat="false" ht="15.75" hidden="false" customHeight="false" outlineLevel="0" collapsed="false">
      <c r="A482" s="10" t="n">
        <v>598</v>
      </c>
      <c r="B482" s="85" t="n">
        <v>45412</v>
      </c>
      <c r="C482" s="49" t="n">
        <v>0.944444444444444</v>
      </c>
      <c r="D482" s="49" t="n">
        <v>0.986111111111111</v>
      </c>
      <c r="E482" s="10" t="s">
        <v>127</v>
      </c>
      <c r="F482" s="10" t="n">
        <v>15</v>
      </c>
      <c r="G482" s="10" t="n">
        <v>2100</v>
      </c>
      <c r="H482" s="10" t="n">
        <v>750</v>
      </c>
      <c r="I482" s="10" t="n">
        <v>-350</v>
      </c>
      <c r="J482" s="10" t="s">
        <v>108</v>
      </c>
      <c r="K482" s="59" t="n">
        <v>6</v>
      </c>
      <c r="M482" s="10" t="n">
        <v>2</v>
      </c>
      <c r="N482" s="10" t="n">
        <v>0.0521308</v>
      </c>
      <c r="O482" s="42" t="n">
        <f aca="false">SUMIFS($N$3:$N482,$E$3:$E482,"LD2",$P$3:$P482,"Prod*")</f>
        <v>5.216969823</v>
      </c>
      <c r="P482" s="10" t="s">
        <v>299</v>
      </c>
      <c r="Q482" s="10" t="s">
        <v>303</v>
      </c>
      <c r="R482" s="10" t="s">
        <v>311</v>
      </c>
      <c r="V482" s="10" t="s">
        <v>342</v>
      </c>
    </row>
    <row r="483" customFormat="false" ht="15.75" hidden="false" customHeight="false" outlineLevel="0" collapsed="false">
      <c r="A483" s="10" t="n">
        <v>599</v>
      </c>
      <c r="B483" s="85" t="n">
        <v>45412</v>
      </c>
      <c r="C483" s="10" t="n">
        <v>23.58</v>
      </c>
      <c r="D483" s="49" t="n">
        <v>0.0430555555555556</v>
      </c>
      <c r="E483" s="10" t="s">
        <v>107</v>
      </c>
      <c r="F483" s="10" t="n">
        <v>10</v>
      </c>
      <c r="G483" s="10" t="n">
        <v>2100</v>
      </c>
      <c r="H483" s="10" t="n">
        <v>750</v>
      </c>
      <c r="I483" s="10" t="n">
        <v>-350</v>
      </c>
      <c r="J483" s="10" t="s">
        <v>108</v>
      </c>
      <c r="K483" s="59" t="n">
        <v>7.497</v>
      </c>
      <c r="M483" s="10" t="n">
        <v>3</v>
      </c>
      <c r="N483" s="10" t="n">
        <v>0.0302309</v>
      </c>
      <c r="O483" s="42" t="n">
        <f aca="false">SUMIFS($N$3:$N483,$E$3:$E483,"LD2",$P$3:$P483,"Prod*")</f>
        <v>5.247200723</v>
      </c>
      <c r="P483" s="10" t="s">
        <v>310</v>
      </c>
      <c r="Q483" s="10" t="s">
        <v>303</v>
      </c>
      <c r="R483" s="10" t="s">
        <v>311</v>
      </c>
    </row>
    <row r="484" customFormat="false" ht="15.75" hidden="false" customHeight="false" outlineLevel="0" collapsed="false">
      <c r="A484" s="10" t="n">
        <v>600</v>
      </c>
      <c r="B484" s="85" t="n">
        <v>45296</v>
      </c>
      <c r="C484" s="49" t="n">
        <v>0.0458333333333333</v>
      </c>
      <c r="D484" s="49" t="n">
        <v>0.0854166666666667</v>
      </c>
      <c r="E484" s="10" t="s">
        <v>107</v>
      </c>
      <c r="F484" s="10" t="n">
        <v>10</v>
      </c>
      <c r="G484" s="10" t="n">
        <v>2100</v>
      </c>
      <c r="H484" s="10" t="n">
        <v>750</v>
      </c>
      <c r="I484" s="10" t="n">
        <v>-350</v>
      </c>
      <c r="J484" s="10" t="s">
        <v>108</v>
      </c>
      <c r="K484" s="59" t="n">
        <v>7.355</v>
      </c>
      <c r="M484" s="10" t="n">
        <v>3</v>
      </c>
      <c r="N484" s="10" t="n">
        <v>0.0301116</v>
      </c>
      <c r="O484" s="42" t="n">
        <f aca="false">SUMIFS($N$3:$N484,$E$3:$E484,"LD2",$P$3:$P484,"Prod*")</f>
        <v>5.277312323</v>
      </c>
      <c r="P484" s="10" t="s">
        <v>310</v>
      </c>
      <c r="Q484" s="10" t="s">
        <v>303</v>
      </c>
      <c r="R484" s="10" t="s">
        <v>311</v>
      </c>
    </row>
    <row r="485" customFormat="false" ht="15.75" hidden="false" customHeight="false" outlineLevel="0" collapsed="false">
      <c r="A485" s="10" t="n">
        <v>601</v>
      </c>
      <c r="B485" s="85" t="n">
        <v>45296</v>
      </c>
      <c r="C485" s="49" t="n">
        <v>0.0881944444444444</v>
      </c>
      <c r="D485" s="49" t="n">
        <v>0.111111111111111</v>
      </c>
      <c r="E485" s="10" t="s">
        <v>107</v>
      </c>
      <c r="F485" s="10" t="n">
        <v>10</v>
      </c>
      <c r="G485" s="10" t="n">
        <v>2100</v>
      </c>
      <c r="H485" s="10" t="n">
        <v>750</v>
      </c>
      <c r="I485" s="10" t="n">
        <v>-350</v>
      </c>
      <c r="J485" s="10" t="s">
        <v>108</v>
      </c>
      <c r="K485" s="59" t="n">
        <v>4.26</v>
      </c>
      <c r="M485" s="10" t="n">
        <v>3</v>
      </c>
      <c r="N485" s="10" t="n">
        <v>0.0217393</v>
      </c>
      <c r="O485" s="42" t="n">
        <f aca="false">SUMIFS($N$3:$N485,$E$3:$E485,"LD2",$P$3:$P485,"Prod*")</f>
        <v>5.299051623</v>
      </c>
      <c r="P485" s="10" t="s">
        <v>310</v>
      </c>
      <c r="Q485" s="10" t="s">
        <v>303</v>
      </c>
      <c r="R485" s="10" t="s">
        <v>311</v>
      </c>
      <c r="U485" s="10" t="s">
        <v>355</v>
      </c>
    </row>
    <row r="486" customFormat="false" ht="15.75" hidden="false" customHeight="false" outlineLevel="0" collapsed="false">
      <c r="A486" s="10" t="n">
        <v>602</v>
      </c>
      <c r="B486" s="85" t="n">
        <v>45296</v>
      </c>
      <c r="C486" s="49" t="n">
        <v>0.113888888888889</v>
      </c>
      <c r="D486" s="49" t="n">
        <v>0.155555555555556</v>
      </c>
      <c r="E486" s="10" t="s">
        <v>107</v>
      </c>
      <c r="F486" s="10" t="n">
        <v>10</v>
      </c>
      <c r="G486" s="10" t="n">
        <v>2100</v>
      </c>
      <c r="H486" s="10" t="n">
        <v>750</v>
      </c>
      <c r="I486" s="10" t="n">
        <v>-350</v>
      </c>
      <c r="J486" s="10" t="s">
        <v>108</v>
      </c>
      <c r="K486" s="59" t="n">
        <v>7.238</v>
      </c>
      <c r="M486" s="10" t="n">
        <v>3</v>
      </c>
      <c r="N486" s="10" t="n">
        <v>0.0292881</v>
      </c>
      <c r="O486" s="42" t="n">
        <f aca="false">SUMIFS($N$3:$N486,$E$3:$E486,"LD2",$P$3:$P486,"Prod*")</f>
        <v>5.328339723</v>
      </c>
      <c r="P486" s="10" t="s">
        <v>310</v>
      </c>
      <c r="Q486" s="10" t="s">
        <v>303</v>
      </c>
      <c r="R486" s="10" t="s">
        <v>311</v>
      </c>
    </row>
    <row r="487" customFormat="false" ht="15.75" hidden="false" customHeight="false" outlineLevel="0" collapsed="false">
      <c r="A487" s="10" t="n">
        <v>603</v>
      </c>
      <c r="B487" s="85" t="n">
        <v>45296</v>
      </c>
      <c r="C487" s="24"/>
      <c r="D487" s="24"/>
      <c r="E487" s="10" t="s">
        <v>107</v>
      </c>
      <c r="F487" s="10" t="n">
        <v>10</v>
      </c>
      <c r="G487" s="10" t="n">
        <v>2100</v>
      </c>
      <c r="H487" s="10" t="n">
        <v>750</v>
      </c>
      <c r="I487" s="10" t="n">
        <v>-350</v>
      </c>
      <c r="J487" s="10" t="s">
        <v>133</v>
      </c>
      <c r="K487" s="50"/>
      <c r="L487" s="24"/>
      <c r="M487" s="24"/>
      <c r="N487" s="24"/>
      <c r="O487" s="42" t="n">
        <f aca="false">SUMIFS($N$3:$N487,$E$3:$E487,"LD2",$P$3:$P487,"Prod*")</f>
        <v>5.328339723</v>
      </c>
      <c r="P487" s="10" t="s">
        <v>123</v>
      </c>
      <c r="Q487" s="10" t="s">
        <v>303</v>
      </c>
      <c r="R487" s="24"/>
      <c r="S487" s="24"/>
      <c r="T487" s="24"/>
      <c r="U487" s="24"/>
    </row>
    <row r="488" customFormat="false" ht="15.75" hidden="false" customHeight="false" outlineLevel="0" collapsed="false">
      <c r="A488" s="10" t="n">
        <v>604</v>
      </c>
      <c r="B488" s="85" t="n">
        <v>45296</v>
      </c>
      <c r="C488" s="49" t="n">
        <v>0.159722222222222</v>
      </c>
      <c r="D488" s="49" t="n">
        <v>0.192361111111111</v>
      </c>
      <c r="E488" s="10" t="s">
        <v>107</v>
      </c>
      <c r="F488" s="10" t="n">
        <v>10</v>
      </c>
      <c r="G488" s="10" t="n">
        <v>2100</v>
      </c>
      <c r="H488" s="10" t="n">
        <v>750</v>
      </c>
      <c r="I488" s="10" t="n">
        <v>-350</v>
      </c>
      <c r="J488" s="10" t="s">
        <v>108</v>
      </c>
      <c r="K488" s="59" t="n">
        <v>7.263</v>
      </c>
      <c r="M488" s="10" t="n">
        <v>3</v>
      </c>
      <c r="N488" s="10" t="n">
        <v>0.0294089</v>
      </c>
      <c r="O488" s="42" t="n">
        <f aca="false">SUMIFS($N$3:$N488,$E$3:$E488,"LD2",$P$3:$P488,"Prod*")</f>
        <v>5.357748623</v>
      </c>
      <c r="P488" s="10" t="s">
        <v>310</v>
      </c>
      <c r="Q488" s="10" t="s">
        <v>303</v>
      </c>
      <c r="R488" s="10" t="s">
        <v>311</v>
      </c>
    </row>
    <row r="489" customFormat="false" ht="15.75" hidden="false" customHeight="false" outlineLevel="0" collapsed="false">
      <c r="A489" s="10" t="n">
        <v>605</v>
      </c>
      <c r="B489" s="85" t="n">
        <v>45296</v>
      </c>
      <c r="C489" s="49" t="n">
        <v>0.201388888888889</v>
      </c>
      <c r="D489" s="49" t="n">
        <v>0.244444444444444</v>
      </c>
      <c r="E489" s="10" t="s">
        <v>127</v>
      </c>
      <c r="F489" s="10" t="n">
        <v>15</v>
      </c>
      <c r="G489" s="10" t="n">
        <v>2100</v>
      </c>
      <c r="H489" s="10" t="n">
        <v>750</v>
      </c>
      <c r="I489" s="10" t="n">
        <v>-350</v>
      </c>
      <c r="J489" s="10" t="s">
        <v>108</v>
      </c>
      <c r="K489" s="59" t="n">
        <v>7.135</v>
      </c>
      <c r="M489" s="10" t="n">
        <v>2</v>
      </c>
      <c r="N489" s="10" t="n">
        <v>0.0607311</v>
      </c>
      <c r="O489" s="42" t="n">
        <f aca="false">SUMIFS($N$3:$N489,$E$3:$E489,"LD2",$P$3:$P489,"Prod*")</f>
        <v>5.357748623</v>
      </c>
      <c r="P489" s="10" t="s">
        <v>299</v>
      </c>
      <c r="Q489" s="10" t="s">
        <v>303</v>
      </c>
      <c r="R489" s="10" t="s">
        <v>311</v>
      </c>
    </row>
    <row r="490" customFormat="false" ht="15.75" hidden="false" customHeight="false" outlineLevel="0" collapsed="false">
      <c r="A490" s="10" t="n">
        <v>606</v>
      </c>
      <c r="B490" s="85" t="n">
        <v>45296</v>
      </c>
      <c r="C490" s="49" t="n">
        <v>0.250694444444444</v>
      </c>
      <c r="D490" s="49" t="n">
        <v>0.282638888888889</v>
      </c>
      <c r="E490" s="10" t="s">
        <v>107</v>
      </c>
      <c r="F490" s="10" t="n">
        <v>10</v>
      </c>
      <c r="G490" s="10" t="n">
        <v>2100</v>
      </c>
      <c r="H490" s="10" t="n">
        <v>750</v>
      </c>
      <c r="I490" s="10" t="n">
        <v>-350</v>
      </c>
      <c r="J490" s="10" t="s">
        <v>108</v>
      </c>
      <c r="K490" s="59" t="n">
        <v>6.818</v>
      </c>
      <c r="M490" s="10" t="n">
        <v>3</v>
      </c>
      <c r="N490" s="10" t="n">
        <v>0.0271003</v>
      </c>
      <c r="O490" s="42" t="n">
        <f aca="false">SUMIFS($N$3:$N490,$E$3:$E490,"LD2",$P$3:$P490,"Prod*")</f>
        <v>5.384848923</v>
      </c>
      <c r="P490" s="10" t="s">
        <v>310</v>
      </c>
      <c r="Q490" s="10" t="s">
        <v>303</v>
      </c>
      <c r="R490" s="10" t="s">
        <v>311</v>
      </c>
    </row>
    <row r="491" customFormat="false" ht="15.75" hidden="false" customHeight="false" outlineLevel="0" collapsed="false">
      <c r="A491" s="10" t="n">
        <v>609</v>
      </c>
      <c r="K491" s="50"/>
      <c r="O491" s="42" t="n">
        <f aca="false">SUMIFS($N$3:$N491,$E$3:$E491,"LD2",$P$3:$P491,"Prod*")</f>
        <v>5.384848923</v>
      </c>
      <c r="P491" s="10" t="s">
        <v>356</v>
      </c>
      <c r="R491" s="10" t="s">
        <v>311</v>
      </c>
      <c r="U491" s="10" t="s">
        <v>357</v>
      </c>
      <c r="V491" s="97" t="n">
        <f aca="false">N489+N470+N458+N450+SUM(N435:N438)+N421+N403+N399+N379+SUM(N361:N364)+N336+N330</f>
        <v>0.62960687</v>
      </c>
      <c r="W491" s="93" t="n">
        <f aca="false">O490-V491</f>
        <v>4.755242053</v>
      </c>
    </row>
    <row r="492" customFormat="false" ht="15.75" hidden="false" customHeight="false" outlineLevel="0" collapsed="false">
      <c r="A492" s="10" t="n">
        <v>610</v>
      </c>
      <c r="C492" s="49" t="n">
        <v>0.872222222222222</v>
      </c>
      <c r="K492" s="50"/>
      <c r="O492" s="42" t="n">
        <f aca="false">SUMIFS($N$3:$N492,$E$3:$E492,"LD2",$P$3:$P492,"Prod*")</f>
        <v>5.384848923</v>
      </c>
      <c r="P492" s="10" t="s">
        <v>356</v>
      </c>
      <c r="U492" s="10" t="s">
        <v>358</v>
      </c>
    </row>
    <row r="493" customFormat="false" ht="15.75" hidden="false" customHeight="false" outlineLevel="0" collapsed="false">
      <c r="A493" s="10" t="n">
        <v>614</v>
      </c>
      <c r="C493" s="49" t="n">
        <v>0.886805555555556</v>
      </c>
      <c r="D493" s="10" t="s">
        <v>359</v>
      </c>
      <c r="K493" s="50"/>
      <c r="O493" s="42" t="n">
        <f aca="false">SUMIFS($N$3:$N493,$E$3:$E493,"LD2",$P$3:$P493,"Prod*")</f>
        <v>5.384848923</v>
      </c>
      <c r="P493" s="10" t="s">
        <v>356</v>
      </c>
      <c r="U493" s="10" t="s">
        <v>360</v>
      </c>
    </row>
    <row r="494" customFormat="false" ht="15.75" hidden="false" customHeight="false" outlineLevel="0" collapsed="false">
      <c r="A494" s="10" t="n">
        <v>617</v>
      </c>
      <c r="B494" s="70" t="n">
        <v>45413</v>
      </c>
      <c r="C494" s="10" t="n">
        <v>21.5</v>
      </c>
      <c r="K494" s="50"/>
      <c r="O494" s="42" t="n">
        <f aca="false">SUMIFS($N$3:$N494,$E$3:$E494,"LD2",$P$3:$P494,"Prod*")</f>
        <v>5.384848923</v>
      </c>
      <c r="P494" s="10" t="s">
        <v>356</v>
      </c>
      <c r="R494" s="10" t="s">
        <v>361</v>
      </c>
      <c r="V494" s="10" t="s">
        <v>362</v>
      </c>
    </row>
    <row r="495" customFormat="false" ht="15.75" hidden="false" customHeight="false" outlineLevel="0" collapsed="false">
      <c r="A495" s="10" t="n">
        <v>619</v>
      </c>
      <c r="K495" s="50"/>
      <c r="O495" s="42" t="n">
        <f aca="false">SUMIFS($N$3:$N495,$E$3:$E495,"LD2",$P$3:$P495,"Prod*")</f>
        <v>5.384848923</v>
      </c>
      <c r="P495" s="10" t="s">
        <v>356</v>
      </c>
      <c r="U495" s="10" t="s">
        <v>363</v>
      </c>
    </row>
    <row r="496" customFormat="false" ht="15.75" hidden="false" customHeight="false" outlineLevel="0" collapsed="false">
      <c r="A496" s="10" t="n">
        <v>620</v>
      </c>
      <c r="K496" s="50"/>
      <c r="O496" s="42" t="n">
        <f aca="false">SUMIFS($N$3:$N496,$E$3:$E496,"LD2",$P$3:$P496,"Prod*")</f>
        <v>5.384848923</v>
      </c>
      <c r="P496" s="10" t="s">
        <v>356</v>
      </c>
      <c r="U496" s="10" t="s">
        <v>364</v>
      </c>
    </row>
    <row r="497" customFormat="false" ht="15.75" hidden="false" customHeight="false" outlineLevel="0" collapsed="false">
      <c r="A497" s="10" t="n">
        <v>621</v>
      </c>
      <c r="K497" s="50"/>
      <c r="O497" s="42" t="n">
        <f aca="false">SUMIFS($N$3:$N497,$E$3:$E497,"LD2",$P$3:$P497,"Prod*")</f>
        <v>5.384848923</v>
      </c>
      <c r="P497" s="10" t="s">
        <v>356</v>
      </c>
      <c r="U497" s="10" t="s">
        <v>365</v>
      </c>
    </row>
    <row r="498" customFormat="false" ht="15.75" hidden="false" customHeight="false" outlineLevel="0" collapsed="false">
      <c r="A498" s="10" t="n">
        <v>622</v>
      </c>
      <c r="B498" s="70" t="n">
        <v>45414</v>
      </c>
      <c r="C498" s="49" t="n">
        <v>0.0368055555555556</v>
      </c>
      <c r="D498" s="49" t="n">
        <v>0.0777777777777778</v>
      </c>
      <c r="K498" s="50"/>
      <c r="O498" s="42" t="n">
        <f aca="false">SUMIFS($N$3:$N498,$E$3:$E498,"LD2",$P$3:$P498,"Prod*")</f>
        <v>5.384848923</v>
      </c>
      <c r="P498" s="10" t="s">
        <v>356</v>
      </c>
      <c r="U498" s="10" t="s">
        <v>366</v>
      </c>
    </row>
    <row r="499" customFormat="false" ht="15.75" hidden="false" customHeight="false" outlineLevel="0" collapsed="false">
      <c r="A499" s="10" t="n">
        <v>623</v>
      </c>
      <c r="B499" s="70" t="n">
        <v>45414</v>
      </c>
      <c r="C499" s="49" t="n">
        <v>0.0972222222222222</v>
      </c>
      <c r="D499" s="49" t="n">
        <v>0.186805555555556</v>
      </c>
      <c r="K499" s="50"/>
      <c r="O499" s="42" t="n">
        <f aca="false">SUMIFS($N$3:$N499,$E$3:$E499,"LD2",$P$3:$P499,"Prod*")</f>
        <v>5.384848923</v>
      </c>
      <c r="P499" s="10" t="s">
        <v>356</v>
      </c>
      <c r="U499" s="10" t="s">
        <v>367</v>
      </c>
    </row>
    <row r="500" customFormat="false" ht="15.75" hidden="false" customHeight="false" outlineLevel="0" collapsed="false">
      <c r="A500" s="10" t="n">
        <v>624</v>
      </c>
      <c r="B500" s="24"/>
      <c r="C500" s="24"/>
      <c r="D500" s="24"/>
      <c r="E500" s="10" t="s">
        <v>21</v>
      </c>
      <c r="F500" s="24"/>
      <c r="G500" s="24"/>
      <c r="H500" s="24"/>
      <c r="I500" s="24"/>
      <c r="J500" s="24"/>
      <c r="K500" s="24"/>
      <c r="L500" s="24"/>
      <c r="M500" s="24"/>
      <c r="N500" s="24"/>
      <c r="O500" s="42" t="n">
        <f aca="false">SUMIFS($N$3:$N500,$E$3:$E500,"LD2",$P$3:$P500,"Prod*")</f>
        <v>5.384848923</v>
      </c>
      <c r="P500" s="10" t="s">
        <v>123</v>
      </c>
      <c r="Q500" s="24"/>
      <c r="R500" s="24"/>
      <c r="S500" s="24"/>
      <c r="T500" s="24"/>
      <c r="U500" s="24"/>
    </row>
    <row r="501" customFormat="false" ht="15.75" hidden="false" customHeight="false" outlineLevel="0" collapsed="false">
      <c r="A501" s="10" t="n">
        <v>625</v>
      </c>
      <c r="B501" s="70" t="n">
        <v>45414</v>
      </c>
      <c r="C501" s="49" t="n">
        <v>0.309722222222222</v>
      </c>
      <c r="D501" s="49" t="n">
        <v>0.330555555555556</v>
      </c>
      <c r="E501" s="10" t="s">
        <v>368</v>
      </c>
      <c r="F501" s="10" t="n">
        <v>5</v>
      </c>
      <c r="G501" s="10" t="n">
        <v>2100</v>
      </c>
      <c r="H501" s="10" t="n">
        <v>750</v>
      </c>
      <c r="I501" s="10" t="n">
        <v>-350</v>
      </c>
      <c r="J501" s="10" t="s">
        <v>108</v>
      </c>
      <c r="K501" s="59" t="n">
        <v>60.539</v>
      </c>
      <c r="M501" s="10" t="n">
        <v>0.04</v>
      </c>
      <c r="O501" s="42" t="n">
        <f aca="false">SUMIFS($N$3:$N501,$E$3:$E501,"LD2",$P$3:$P501,"Prod*")</f>
        <v>5.384848923</v>
      </c>
      <c r="P501" s="10" t="s">
        <v>369</v>
      </c>
      <c r="R501" s="10" t="s">
        <v>311</v>
      </c>
      <c r="U501" s="10" t="s">
        <v>370</v>
      </c>
    </row>
    <row r="502" customFormat="false" ht="15.75" hidden="false" customHeight="false" outlineLevel="0" collapsed="false">
      <c r="A502" s="10" t="n">
        <v>637</v>
      </c>
      <c r="B502" s="70" t="n">
        <v>45414</v>
      </c>
      <c r="C502" s="49" t="n">
        <v>0.4375</v>
      </c>
      <c r="D502" s="49" t="n">
        <v>0.455555555555556</v>
      </c>
      <c r="E502" s="10" t="s">
        <v>107</v>
      </c>
      <c r="F502" s="10" t="n">
        <v>10</v>
      </c>
      <c r="G502" s="10" t="n">
        <v>2100</v>
      </c>
      <c r="H502" s="10" t="n">
        <v>750</v>
      </c>
      <c r="I502" s="10" t="n">
        <v>-350</v>
      </c>
      <c r="J502" s="10" t="s">
        <v>108</v>
      </c>
      <c r="K502" s="59" t="n">
        <v>3.8</v>
      </c>
      <c r="M502" s="10" t="n">
        <v>3</v>
      </c>
      <c r="N502" s="10" t="n">
        <v>0.0164686</v>
      </c>
      <c r="O502" s="42" t="n">
        <f aca="false">SUMIFS($N$3:$N502,$E$3:$E502,"LD2",$P$3:$P502,"Prod*")</f>
        <v>5.401317523</v>
      </c>
      <c r="P502" s="10" t="s">
        <v>310</v>
      </c>
      <c r="Q502" s="10" t="s">
        <v>303</v>
      </c>
      <c r="R502" s="10" t="s">
        <v>311</v>
      </c>
      <c r="U502" s="10" t="s">
        <v>371</v>
      </c>
    </row>
    <row r="503" customFormat="false" ht="15.75" hidden="false" customHeight="false" outlineLevel="0" collapsed="false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50"/>
      <c r="L503" s="24"/>
      <c r="M503" s="24"/>
      <c r="N503" s="24"/>
      <c r="O503" s="42" t="n">
        <f aca="false">SUMIFS($N$3:$N503,$E$3:$E503,"LD2",$P$3:$P503,"Prod*")</f>
        <v>5.401317523</v>
      </c>
      <c r="P503" s="10" t="s">
        <v>123</v>
      </c>
      <c r="Q503" s="24"/>
      <c r="R503" s="24"/>
      <c r="S503" s="24"/>
      <c r="T503" s="24"/>
      <c r="U503" s="24"/>
    </row>
    <row r="504" customFormat="false" ht="15.75" hidden="false" customHeight="false" outlineLevel="0" collapsed="false">
      <c r="A504" s="98" t="n">
        <v>640</v>
      </c>
      <c r="B504" s="99" t="n">
        <v>45414</v>
      </c>
      <c r="C504" s="100" t="n">
        <v>0.604166666666667</v>
      </c>
      <c r="D504" s="100" t="n">
        <v>0.606944444444444</v>
      </c>
      <c r="E504" s="98" t="s">
        <v>127</v>
      </c>
      <c r="F504" s="98" t="n">
        <v>3</v>
      </c>
      <c r="G504" s="98" t="n">
        <v>2100</v>
      </c>
      <c r="H504" s="98" t="n">
        <v>750</v>
      </c>
      <c r="I504" s="98" t="n">
        <v>-350</v>
      </c>
      <c r="J504" s="101"/>
      <c r="K504" s="102" t="n">
        <v>0.01</v>
      </c>
      <c r="L504" s="101"/>
      <c r="M504" s="98" t="n">
        <v>0.1</v>
      </c>
      <c r="N504" s="101"/>
      <c r="O504" s="103" t="n">
        <f aca="false">SUMIFS($N$3:$N504,$E$3:$E504,"LD2",$P$3:$P504,"Prod*")</f>
        <v>5.401317523</v>
      </c>
      <c r="P504" s="101"/>
      <c r="Q504" s="98" t="s">
        <v>303</v>
      </c>
      <c r="R504" s="98" t="s">
        <v>311</v>
      </c>
      <c r="S504" s="101"/>
      <c r="T504" s="101"/>
      <c r="U504" s="98" t="s">
        <v>372</v>
      </c>
      <c r="V504" s="101"/>
      <c r="W504" s="101"/>
      <c r="X504" s="101"/>
      <c r="Y504" s="101"/>
      <c r="Z504" s="101"/>
      <c r="AA504" s="101"/>
      <c r="AB504" s="101"/>
      <c r="AC504" s="101"/>
      <c r="AD504" s="101"/>
      <c r="AE504" s="98" t="s">
        <v>373</v>
      </c>
      <c r="AF504" s="101"/>
      <c r="AG504" s="101"/>
    </row>
    <row r="505" customFormat="false" ht="15.75" hidden="false" customHeight="false" outlineLevel="0" collapsed="false">
      <c r="A505" s="98" t="n">
        <v>641</v>
      </c>
      <c r="B505" s="99" t="n">
        <v>45414</v>
      </c>
      <c r="C505" s="100" t="n">
        <v>0.621527777777778</v>
      </c>
      <c r="D505" s="100" t="n">
        <v>0.624305555555556</v>
      </c>
      <c r="E505" s="98" t="s">
        <v>127</v>
      </c>
      <c r="F505" s="98" t="n">
        <v>3</v>
      </c>
      <c r="G505" s="98" t="n">
        <v>2100</v>
      </c>
      <c r="H505" s="98" t="n">
        <v>750</v>
      </c>
      <c r="I505" s="98" t="n">
        <v>-350</v>
      </c>
      <c r="J505" s="101"/>
      <c r="K505" s="102" t="n">
        <v>0.01</v>
      </c>
      <c r="L505" s="101"/>
      <c r="M505" s="98" t="n">
        <v>0.1</v>
      </c>
      <c r="N505" s="101"/>
      <c r="O505" s="103" t="n">
        <f aca="false">SUMIFS($N$3:$N505,$E$3:$E505,"LD2",$P$3:$P505,"Prod*")</f>
        <v>5.401317523</v>
      </c>
      <c r="P505" s="101"/>
      <c r="Q505" s="98" t="s">
        <v>303</v>
      </c>
      <c r="R505" s="98" t="s">
        <v>311</v>
      </c>
      <c r="S505" s="101"/>
      <c r="T505" s="101"/>
      <c r="U505" s="98" t="s">
        <v>372</v>
      </c>
      <c r="V505" s="101"/>
      <c r="W505" s="101"/>
      <c r="X505" s="101"/>
      <c r="Y505" s="101"/>
      <c r="Z505" s="101"/>
      <c r="AA505" s="101"/>
      <c r="AB505" s="101"/>
      <c r="AC505" s="101"/>
      <c r="AD505" s="101"/>
      <c r="AE505" s="98" t="s">
        <v>374</v>
      </c>
      <c r="AF505" s="101"/>
      <c r="AG505" s="101"/>
    </row>
    <row r="506" customFormat="false" ht="15.75" hidden="false" customHeight="false" outlineLevel="0" collapsed="false">
      <c r="A506" s="98" t="n">
        <v>642</v>
      </c>
      <c r="B506" s="99" t="n">
        <v>45414</v>
      </c>
      <c r="C506" s="100" t="n">
        <v>0.634027777777778</v>
      </c>
      <c r="D506" s="100" t="n">
        <v>0.636111111111111</v>
      </c>
      <c r="E506" s="98" t="s">
        <v>127</v>
      </c>
      <c r="F506" s="98" t="n">
        <v>3</v>
      </c>
      <c r="G506" s="98" t="n">
        <v>2100</v>
      </c>
      <c r="H506" s="98" t="n">
        <v>750</v>
      </c>
      <c r="I506" s="98" t="n">
        <v>-350</v>
      </c>
      <c r="J506" s="101"/>
      <c r="K506" s="102" t="n">
        <v>0.01</v>
      </c>
      <c r="L506" s="101"/>
      <c r="M506" s="98" t="n">
        <v>0.1</v>
      </c>
      <c r="N506" s="101"/>
      <c r="O506" s="103" t="n">
        <f aca="false">SUMIFS($N$3:$N506,$E$3:$E506,"LD2",$P$3:$P506,"Prod*")</f>
        <v>5.401317523</v>
      </c>
      <c r="P506" s="101"/>
      <c r="Q506" s="98" t="s">
        <v>303</v>
      </c>
      <c r="R506" s="98" t="s">
        <v>311</v>
      </c>
      <c r="S506" s="101"/>
      <c r="T506" s="101"/>
      <c r="U506" s="98" t="s">
        <v>372</v>
      </c>
      <c r="V506" s="101"/>
      <c r="W506" s="101"/>
      <c r="X506" s="101"/>
      <c r="Y506" s="101"/>
      <c r="Z506" s="101"/>
      <c r="AA506" s="101"/>
      <c r="AB506" s="101"/>
      <c r="AC506" s="101"/>
      <c r="AD506" s="101"/>
      <c r="AE506" s="98" t="s">
        <v>375</v>
      </c>
      <c r="AF506" s="101"/>
      <c r="AG506" s="101"/>
    </row>
    <row r="507" customFormat="false" ht="15.75" hidden="false" customHeight="false" outlineLevel="0" collapsed="false">
      <c r="A507" s="98" t="n">
        <v>643</v>
      </c>
      <c r="B507" s="99" t="n">
        <v>45414</v>
      </c>
      <c r="C507" s="100" t="n">
        <v>0.647916666666667</v>
      </c>
      <c r="D507" s="100" t="n">
        <v>0.65</v>
      </c>
      <c r="E507" s="98" t="s">
        <v>127</v>
      </c>
      <c r="F507" s="98" t="n">
        <v>3</v>
      </c>
      <c r="G507" s="98" t="n">
        <v>2100</v>
      </c>
      <c r="H507" s="98" t="n">
        <v>750</v>
      </c>
      <c r="I507" s="98" t="n">
        <v>-350</v>
      </c>
      <c r="J507" s="101"/>
      <c r="K507" s="102" t="n">
        <v>0.014</v>
      </c>
      <c r="L507" s="101"/>
      <c r="M507" s="98" t="n">
        <v>0.1</v>
      </c>
      <c r="N507" s="101"/>
      <c r="O507" s="103" t="n">
        <f aca="false">SUMIFS($N$3:$N507,$E$3:$E507,"LD2",$P$3:$P507,"Prod*")</f>
        <v>5.401317523</v>
      </c>
      <c r="P507" s="101"/>
      <c r="Q507" s="98" t="s">
        <v>303</v>
      </c>
      <c r="R507" s="98" t="s">
        <v>311</v>
      </c>
      <c r="S507" s="101"/>
      <c r="T507" s="101"/>
      <c r="U507" s="98" t="s">
        <v>372</v>
      </c>
      <c r="V507" s="101"/>
      <c r="W507" s="101"/>
      <c r="X507" s="101"/>
      <c r="Y507" s="101"/>
      <c r="Z507" s="101"/>
      <c r="AA507" s="101"/>
      <c r="AB507" s="101"/>
      <c r="AC507" s="101"/>
      <c r="AD507" s="101"/>
      <c r="AE507" s="98" t="s">
        <v>376</v>
      </c>
      <c r="AF507" s="101"/>
      <c r="AG507" s="101"/>
    </row>
    <row r="508" customFormat="false" ht="15.75" hidden="false" customHeight="false" outlineLevel="0" collapsed="false">
      <c r="A508" s="98" t="n">
        <v>644</v>
      </c>
      <c r="B508" s="99" t="n">
        <v>45414</v>
      </c>
      <c r="C508" s="100" t="n">
        <v>0.652777777777778</v>
      </c>
      <c r="D508" s="100" t="n">
        <v>0.657638888888889</v>
      </c>
      <c r="E508" s="98" t="s">
        <v>127</v>
      </c>
      <c r="F508" s="98" t="n">
        <v>8</v>
      </c>
      <c r="G508" s="98" t="n">
        <v>2100</v>
      </c>
      <c r="H508" s="98" t="n">
        <v>750</v>
      </c>
      <c r="I508" s="98" t="n">
        <v>-350</v>
      </c>
      <c r="J508" s="101"/>
      <c r="K508" s="102" t="n">
        <v>0.21</v>
      </c>
      <c r="L508" s="101"/>
      <c r="M508" s="98" t="n">
        <v>0.6</v>
      </c>
      <c r="N508" s="101"/>
      <c r="O508" s="103" t="n">
        <f aca="false">SUMIFS($N$3:$N508,$E$3:$E508,"LD2",$P$3:$P508,"Prod*")</f>
        <v>5.401317523</v>
      </c>
      <c r="P508" s="101"/>
      <c r="Q508" s="98" t="s">
        <v>303</v>
      </c>
      <c r="R508" s="98" t="s">
        <v>311</v>
      </c>
      <c r="S508" s="101"/>
      <c r="T508" s="101"/>
      <c r="U508" s="98" t="s">
        <v>372</v>
      </c>
      <c r="V508" s="101"/>
      <c r="W508" s="101"/>
      <c r="X508" s="101"/>
      <c r="Y508" s="101"/>
      <c r="Z508" s="101"/>
      <c r="AA508" s="101"/>
      <c r="AB508" s="101"/>
      <c r="AC508" s="101"/>
      <c r="AD508" s="101"/>
      <c r="AE508" s="98" t="s">
        <v>376</v>
      </c>
      <c r="AF508" s="101"/>
      <c r="AG508" s="101"/>
    </row>
    <row r="509" customFormat="false" ht="15.75" hidden="false" customHeight="false" outlineLevel="0" collapsed="false">
      <c r="A509" s="98" t="n">
        <v>645</v>
      </c>
      <c r="B509" s="99" t="n">
        <v>45414</v>
      </c>
      <c r="C509" s="100" t="n">
        <v>0.661805555555556</v>
      </c>
      <c r="D509" s="100" t="n">
        <v>0.672222222222222</v>
      </c>
      <c r="E509" s="98" t="s">
        <v>127</v>
      </c>
      <c r="F509" s="98" t="n">
        <v>8</v>
      </c>
      <c r="G509" s="98" t="n">
        <v>2100</v>
      </c>
      <c r="H509" s="98" t="n">
        <v>750</v>
      </c>
      <c r="I509" s="98" t="n">
        <v>-350</v>
      </c>
      <c r="J509" s="101"/>
      <c r="K509" s="102"/>
      <c r="L509" s="101"/>
      <c r="M509" s="98" t="n">
        <v>0.6</v>
      </c>
      <c r="N509" s="101"/>
      <c r="O509" s="103" t="n">
        <f aca="false">SUMIFS($N$3:$N509,$E$3:$E509,"LD2",$P$3:$P509,"Prod*")</f>
        <v>5.401317523</v>
      </c>
      <c r="P509" s="101"/>
      <c r="Q509" s="98" t="s">
        <v>303</v>
      </c>
      <c r="R509" s="98" t="s">
        <v>311</v>
      </c>
      <c r="S509" s="101"/>
      <c r="T509" s="101"/>
      <c r="U509" s="98" t="s">
        <v>372</v>
      </c>
      <c r="V509" s="101"/>
      <c r="W509" s="101"/>
      <c r="X509" s="101"/>
      <c r="Y509" s="101"/>
      <c r="Z509" s="101"/>
      <c r="AA509" s="101"/>
      <c r="AB509" s="101"/>
      <c r="AC509" s="101"/>
      <c r="AD509" s="101"/>
      <c r="AE509" s="98" t="s">
        <v>376</v>
      </c>
      <c r="AF509" s="101"/>
      <c r="AG509" s="101"/>
    </row>
    <row r="510" customFormat="false" ht="15.75" hidden="false" customHeight="false" outlineLevel="0" collapsed="false">
      <c r="A510" s="98" t="n">
        <v>646</v>
      </c>
      <c r="B510" s="99" t="n">
        <v>45414</v>
      </c>
      <c r="C510" s="100" t="n">
        <v>0.674305555555556</v>
      </c>
      <c r="D510" s="100" t="n">
        <v>0.678472222222222</v>
      </c>
      <c r="E510" s="98" t="s">
        <v>127</v>
      </c>
      <c r="F510" s="98" t="n">
        <v>15</v>
      </c>
      <c r="G510" s="98" t="n">
        <v>2100</v>
      </c>
      <c r="H510" s="98" t="n">
        <v>750</v>
      </c>
      <c r="I510" s="98" t="n">
        <v>-350</v>
      </c>
      <c r="J510" s="101"/>
      <c r="K510" s="104"/>
      <c r="L510" s="101"/>
      <c r="M510" s="98" t="n">
        <v>2</v>
      </c>
      <c r="N510" s="101"/>
      <c r="O510" s="103" t="n">
        <f aca="false">SUMIFS($N$3:$N510,$E$3:$E510,"LD2",$P$3:$P510,"Prod*")</f>
        <v>5.401317523</v>
      </c>
      <c r="P510" s="101"/>
      <c r="Q510" s="98" t="s">
        <v>303</v>
      </c>
      <c r="R510" s="98" t="s">
        <v>311</v>
      </c>
      <c r="S510" s="101"/>
      <c r="T510" s="101"/>
      <c r="U510" s="98" t="s">
        <v>372</v>
      </c>
      <c r="V510" s="101"/>
      <c r="W510" s="101"/>
      <c r="X510" s="101"/>
      <c r="Y510" s="101"/>
      <c r="Z510" s="101"/>
      <c r="AA510" s="101"/>
      <c r="AB510" s="101"/>
      <c r="AC510" s="101"/>
      <c r="AD510" s="101"/>
      <c r="AE510" s="98" t="s">
        <v>376</v>
      </c>
      <c r="AF510" s="101"/>
      <c r="AG510" s="101"/>
    </row>
    <row r="511" customFormat="false" ht="15.75" hidden="false" customHeight="false" outlineLevel="0" collapsed="false">
      <c r="A511" s="98" t="n">
        <v>647</v>
      </c>
      <c r="B511" s="99" t="n">
        <v>45414</v>
      </c>
      <c r="C511" s="100" t="n">
        <v>0.685416666666667</v>
      </c>
      <c r="D511" s="100" t="n">
        <v>0.690277777777778</v>
      </c>
      <c r="E511" s="98" t="s">
        <v>127</v>
      </c>
      <c r="F511" s="98" t="n">
        <v>8</v>
      </c>
      <c r="G511" s="98" t="n">
        <v>2100</v>
      </c>
      <c r="H511" s="98" t="n">
        <v>750</v>
      </c>
      <c r="I511" s="98" t="n">
        <v>-350</v>
      </c>
      <c r="J511" s="101"/>
      <c r="K511" s="104"/>
      <c r="L511" s="101"/>
      <c r="M511" s="98" t="n">
        <v>0.6</v>
      </c>
      <c r="N511" s="101"/>
      <c r="O511" s="103" t="n">
        <f aca="false">SUMIFS($N$3:$N511,$E$3:$E511,"LD2",$P$3:$P511,"Prod*")</f>
        <v>5.401317523</v>
      </c>
      <c r="P511" s="101"/>
      <c r="Q511" s="98" t="s">
        <v>303</v>
      </c>
      <c r="R511" s="98" t="s">
        <v>311</v>
      </c>
      <c r="S511" s="101"/>
      <c r="T511" s="101"/>
      <c r="U511" s="98" t="s">
        <v>372</v>
      </c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98" t="s">
        <v>374</v>
      </c>
      <c r="AF511" s="101"/>
      <c r="AG511" s="101"/>
    </row>
    <row r="512" customFormat="false" ht="15.75" hidden="false" customHeight="false" outlineLevel="0" collapsed="false">
      <c r="A512" s="98" t="n">
        <v>648</v>
      </c>
      <c r="B512" s="99" t="n">
        <v>45414</v>
      </c>
      <c r="C512" s="100" t="n">
        <v>0.69375</v>
      </c>
      <c r="D512" s="100" t="n">
        <v>0.700694444444444</v>
      </c>
      <c r="E512" s="98" t="s">
        <v>127</v>
      </c>
      <c r="F512" s="98" t="n">
        <v>8</v>
      </c>
      <c r="G512" s="98" t="n">
        <v>2100</v>
      </c>
      <c r="H512" s="98" t="n">
        <v>750</v>
      </c>
      <c r="I512" s="98" t="n">
        <v>-350</v>
      </c>
      <c r="J512" s="101"/>
      <c r="K512" s="104"/>
      <c r="L512" s="101"/>
      <c r="M512" s="101"/>
      <c r="N512" s="101"/>
      <c r="O512" s="103" t="n">
        <f aca="false">SUMIFS($N$3:$N512,$E$3:$E512,"LD2",$P$3:$P512,"Prod*")</f>
        <v>5.401317523</v>
      </c>
      <c r="P512" s="101"/>
      <c r="Q512" s="98" t="s">
        <v>303</v>
      </c>
      <c r="R512" s="98" t="s">
        <v>311</v>
      </c>
      <c r="S512" s="101"/>
      <c r="T512" s="101"/>
      <c r="U512" s="98" t="s">
        <v>372</v>
      </c>
      <c r="V512" s="101"/>
      <c r="W512" s="101"/>
      <c r="X512" s="101"/>
      <c r="Y512" s="101"/>
      <c r="Z512" s="101"/>
      <c r="AA512" s="101"/>
      <c r="AB512" s="101"/>
      <c r="AC512" s="101"/>
      <c r="AD512" s="101"/>
      <c r="AE512" s="98" t="s">
        <v>377</v>
      </c>
      <c r="AF512" s="101"/>
      <c r="AG512" s="101"/>
    </row>
    <row r="513" customFormat="false" ht="15.75" hidden="false" customHeight="false" outlineLevel="0" collapsed="false">
      <c r="A513" s="98" t="n">
        <v>649</v>
      </c>
      <c r="B513" s="99" t="n">
        <v>45414</v>
      </c>
      <c r="C513" s="100" t="n">
        <v>0.702777777777778</v>
      </c>
      <c r="D513" s="101"/>
      <c r="E513" s="98" t="s">
        <v>127</v>
      </c>
      <c r="F513" s="98" t="n">
        <v>15</v>
      </c>
      <c r="G513" s="98" t="n">
        <v>2100</v>
      </c>
      <c r="H513" s="98" t="n">
        <v>750</v>
      </c>
      <c r="I513" s="98" t="n">
        <v>-350</v>
      </c>
      <c r="J513" s="101"/>
      <c r="K513" s="104"/>
      <c r="L513" s="101"/>
      <c r="M513" s="98" t="n">
        <v>2</v>
      </c>
      <c r="N513" s="101"/>
      <c r="O513" s="103" t="n">
        <f aca="false">SUMIFS($N$3:$N513,$E$3:$E513,"LD2",$P$3:$P513,"Prod*")</f>
        <v>5.401317523</v>
      </c>
      <c r="P513" s="98"/>
      <c r="Q513" s="98" t="s">
        <v>303</v>
      </c>
      <c r="R513" s="98" t="s">
        <v>311</v>
      </c>
      <c r="S513" s="101"/>
      <c r="T513" s="101"/>
      <c r="U513" s="98" t="s">
        <v>372</v>
      </c>
      <c r="AE513" s="10" t="s">
        <v>377</v>
      </c>
    </row>
    <row r="514" customFormat="false" ht="15.75" hidden="false" customHeight="false" outlineLevel="0" collapsed="false">
      <c r="A514" s="10" t="n">
        <v>650</v>
      </c>
      <c r="B514" s="70" t="n">
        <v>45414</v>
      </c>
      <c r="C514" s="10" t="n">
        <v>18.07</v>
      </c>
      <c r="D514" s="10" t="n">
        <v>18.5</v>
      </c>
      <c r="E514" s="10" t="s">
        <v>107</v>
      </c>
      <c r="F514" s="10" t="n">
        <v>10</v>
      </c>
      <c r="G514" s="10" t="n">
        <v>2100</v>
      </c>
      <c r="H514" s="10" t="n">
        <v>750</v>
      </c>
      <c r="I514" s="10" t="n">
        <v>-350</v>
      </c>
      <c r="J514" s="10" t="s">
        <v>378</v>
      </c>
      <c r="K514" s="59" t="n">
        <v>6.6</v>
      </c>
      <c r="M514" s="10" t="n">
        <v>3</v>
      </c>
      <c r="N514" s="10" t="n">
        <v>0.0267937</v>
      </c>
      <c r="O514" s="42" t="n">
        <f aca="false">SUMIFS($N$3:$N514,$E$3:$E514,"LD2",$P$3:$P514,"Prod*")</f>
        <v>5.428111223</v>
      </c>
      <c r="P514" s="10" t="s">
        <v>310</v>
      </c>
      <c r="Q514" s="10" t="s">
        <v>303</v>
      </c>
      <c r="R514" s="10" t="s">
        <v>311</v>
      </c>
    </row>
    <row r="515" customFormat="false" ht="15.75" hidden="false" customHeight="false" outlineLevel="0" collapsed="false">
      <c r="A515" s="10" t="s">
        <v>379</v>
      </c>
      <c r="B515" s="70"/>
      <c r="C515" s="24"/>
      <c r="D515" s="24"/>
      <c r="E515" s="24"/>
      <c r="F515" s="24"/>
      <c r="G515" s="24"/>
      <c r="H515" s="24"/>
      <c r="I515" s="24"/>
      <c r="J515" s="10" t="s">
        <v>123</v>
      </c>
      <c r="K515" s="50"/>
      <c r="L515" s="24"/>
      <c r="M515" s="24"/>
      <c r="N515" s="24"/>
      <c r="O515" s="42" t="n">
        <f aca="false">SUMIFS($N$3:$N515,$E$3:$E515,"LD2",$P$3:$P515,"Prod*")</f>
        <v>5.428111223</v>
      </c>
      <c r="P515" s="10" t="s">
        <v>123</v>
      </c>
      <c r="Q515" s="10" t="s">
        <v>303</v>
      </c>
      <c r="R515" s="24"/>
      <c r="S515" s="24"/>
      <c r="T515" s="24"/>
      <c r="U515" s="24"/>
    </row>
    <row r="516" customFormat="false" ht="15.75" hidden="false" customHeight="false" outlineLevel="0" collapsed="false">
      <c r="A516" s="10" t="n">
        <v>655</v>
      </c>
      <c r="B516" s="70" t="n">
        <v>45414</v>
      </c>
      <c r="C516" s="10" t="n">
        <v>19.23</v>
      </c>
      <c r="D516" s="10" t="n">
        <v>19.49</v>
      </c>
      <c r="E516" s="10" t="s">
        <v>107</v>
      </c>
      <c r="F516" s="10" t="n">
        <v>10</v>
      </c>
      <c r="G516" s="10" t="n">
        <v>2100</v>
      </c>
      <c r="H516" s="10" t="n">
        <v>750</v>
      </c>
      <c r="I516" s="10" t="n">
        <v>-350</v>
      </c>
      <c r="J516" s="10" t="s">
        <v>378</v>
      </c>
      <c r="K516" s="59" t="n">
        <v>4.357</v>
      </c>
      <c r="M516" s="10" t="n">
        <v>3</v>
      </c>
      <c r="N516" s="10" t="n">
        <v>0.0195261</v>
      </c>
      <c r="O516" s="42" t="n">
        <f aca="false">SUMIFS($N$3:$N516,$E$3:$E516,"LD2",$P$3:$P516,"Prod*")</f>
        <v>5.447637323</v>
      </c>
      <c r="P516" s="10" t="s">
        <v>310</v>
      </c>
      <c r="Q516" s="10" t="s">
        <v>303</v>
      </c>
      <c r="R516" s="10" t="s">
        <v>311</v>
      </c>
      <c r="U516" s="10" t="s">
        <v>380</v>
      </c>
    </row>
    <row r="517" customFormat="false" ht="15.75" hidden="false" customHeight="false" outlineLevel="0" collapsed="false">
      <c r="A517" s="10" t="s">
        <v>381</v>
      </c>
      <c r="B517" s="24"/>
      <c r="C517" s="24"/>
      <c r="D517" s="24"/>
      <c r="E517" s="24"/>
      <c r="F517" s="24"/>
      <c r="G517" s="24"/>
      <c r="H517" s="24"/>
      <c r="I517" s="24"/>
      <c r="J517" s="10" t="s">
        <v>123</v>
      </c>
      <c r="K517" s="50"/>
      <c r="L517" s="24"/>
      <c r="M517" s="24"/>
      <c r="N517" s="24"/>
      <c r="O517" s="42" t="n">
        <f aca="false">SUMIFS($N$3:$N517,$E$3:$E517,"LD2",$P$3:$P517,"Prod*")</f>
        <v>5.447637323</v>
      </c>
      <c r="P517" s="10" t="s">
        <v>123</v>
      </c>
      <c r="Q517" s="10" t="s">
        <v>303</v>
      </c>
      <c r="R517" s="24"/>
      <c r="S517" s="24"/>
      <c r="T517" s="24"/>
      <c r="U517" s="24"/>
    </row>
    <row r="518" customFormat="false" ht="15.75" hidden="false" customHeight="false" outlineLevel="0" collapsed="false">
      <c r="A518" s="10" t="n">
        <v>659</v>
      </c>
      <c r="B518" s="70" t="n">
        <v>45414</v>
      </c>
      <c r="C518" s="10" t="n">
        <v>20.29</v>
      </c>
      <c r="D518" s="10" t="n">
        <v>21.06</v>
      </c>
      <c r="E518" s="10" t="s">
        <v>107</v>
      </c>
      <c r="F518" s="10" t="n">
        <v>10</v>
      </c>
      <c r="G518" s="10" t="n">
        <v>2100</v>
      </c>
      <c r="H518" s="10" t="n">
        <v>750</v>
      </c>
      <c r="I518" s="10" t="n">
        <v>-350</v>
      </c>
      <c r="J518" s="10" t="s">
        <v>378</v>
      </c>
      <c r="K518" s="59" t="n">
        <v>6</v>
      </c>
      <c r="M518" s="10" t="n">
        <v>3</v>
      </c>
      <c r="N518" s="10" t="n">
        <v>0.0242443</v>
      </c>
      <c r="O518" s="42" t="n">
        <f aca="false">SUMIFS($N$3:$N518,$E$3:$E518,"LD2",$P$3:$P518,"Prod*")</f>
        <v>5.471881623</v>
      </c>
      <c r="P518" s="10" t="s">
        <v>310</v>
      </c>
      <c r="Q518" s="10" t="s">
        <v>303</v>
      </c>
      <c r="R518" s="10" t="s">
        <v>311</v>
      </c>
      <c r="V518" s="10" t="s">
        <v>342</v>
      </c>
      <c r="X518" s="10" t="s">
        <v>342</v>
      </c>
    </row>
    <row r="519" customFormat="false" ht="15.75" hidden="false" customHeight="false" outlineLevel="0" collapsed="false">
      <c r="A519" s="10" t="n">
        <v>660</v>
      </c>
      <c r="B519" s="70" t="n">
        <v>45414</v>
      </c>
      <c r="C519" s="10" t="n">
        <v>21.08</v>
      </c>
      <c r="D519" s="10" t="n">
        <v>22.06</v>
      </c>
      <c r="E519" s="10" t="s">
        <v>107</v>
      </c>
      <c r="F519" s="10" t="n">
        <v>10</v>
      </c>
      <c r="G519" s="10" t="n">
        <v>2100</v>
      </c>
      <c r="H519" s="10" t="n">
        <v>750</v>
      </c>
      <c r="I519" s="10" t="n">
        <v>-350</v>
      </c>
      <c r="J519" s="10" t="s">
        <v>378</v>
      </c>
      <c r="K519" s="59" t="n">
        <v>6.2</v>
      </c>
      <c r="M519" s="10" t="n">
        <v>3</v>
      </c>
      <c r="N519" s="10" t="n">
        <v>0.0254529</v>
      </c>
      <c r="O519" s="42" t="n">
        <f aca="false">SUMIFS($N$3:$N519,$E$3:$E519,"LD2",$P$3:$P519,"Prod*")</f>
        <v>5.497334523</v>
      </c>
      <c r="P519" s="10" t="s">
        <v>310</v>
      </c>
      <c r="Q519" s="10" t="s">
        <v>303</v>
      </c>
      <c r="R519" s="10" t="s">
        <v>311</v>
      </c>
    </row>
    <row r="520" customFormat="false" ht="15.75" hidden="false" customHeight="false" outlineLevel="0" collapsed="false">
      <c r="A520" s="10" t="n">
        <v>661</v>
      </c>
      <c r="B520" s="70" t="n">
        <v>45414</v>
      </c>
      <c r="C520" s="10" t="n">
        <v>22.07</v>
      </c>
      <c r="D520" s="49" t="n">
        <v>0.929166666666667</v>
      </c>
      <c r="E520" s="10" t="s">
        <v>107</v>
      </c>
      <c r="F520" s="10" t="n">
        <v>10</v>
      </c>
      <c r="G520" s="10" t="n">
        <v>2100</v>
      </c>
      <c r="H520" s="10" t="n">
        <v>750</v>
      </c>
      <c r="I520" s="10" t="n">
        <v>-350</v>
      </c>
      <c r="J520" s="10" t="s">
        <v>378</v>
      </c>
      <c r="K520" s="59" t="n">
        <v>1.773</v>
      </c>
      <c r="N520" s="10" t="n">
        <v>0.0073476</v>
      </c>
      <c r="O520" s="42" t="n">
        <f aca="false">SUMIFS($N$3:$N520,$E$3:$E520,"LD2",$P$3:$P520,"Prod*")</f>
        <v>5.504682123</v>
      </c>
      <c r="P520" s="10" t="s">
        <v>310</v>
      </c>
      <c r="Q520" s="10" t="s">
        <v>303</v>
      </c>
    </row>
    <row r="521" customFormat="false" ht="15.75" hidden="false" customHeight="false" outlineLevel="0" collapsed="false">
      <c r="A521" s="10" t="n">
        <v>662</v>
      </c>
      <c r="B521" s="70"/>
      <c r="C521" s="49"/>
      <c r="D521" s="24"/>
      <c r="E521" s="24"/>
      <c r="F521" s="24"/>
      <c r="G521" s="24"/>
      <c r="H521" s="24"/>
      <c r="I521" s="24"/>
      <c r="J521" s="10" t="s">
        <v>123</v>
      </c>
      <c r="K521" s="50"/>
      <c r="L521" s="24"/>
      <c r="M521" s="24"/>
      <c r="N521" s="24"/>
      <c r="O521" s="42" t="n">
        <f aca="false">SUMIFS($N$3:$N521,$E$3:$E521,"LD2",$P$3:$P521,"Prod*")</f>
        <v>5.504682123</v>
      </c>
      <c r="P521" s="10" t="s">
        <v>123</v>
      </c>
      <c r="Q521" s="10" t="s">
        <v>303</v>
      </c>
      <c r="R521" s="24"/>
      <c r="S521" s="24"/>
      <c r="T521" s="24"/>
      <c r="U521" s="24"/>
    </row>
    <row r="522" customFormat="false" ht="15.75" hidden="false" customHeight="false" outlineLevel="0" collapsed="false">
      <c r="A522" s="10" t="n">
        <v>663</v>
      </c>
      <c r="B522" s="70" t="n">
        <v>45414</v>
      </c>
      <c r="C522" s="10" t="n">
        <v>22.25</v>
      </c>
      <c r="D522" s="10" t="n">
        <v>22.38</v>
      </c>
      <c r="E522" s="10" t="s">
        <v>107</v>
      </c>
      <c r="F522" s="10" t="n">
        <v>10</v>
      </c>
      <c r="G522" s="10" t="n">
        <v>2100</v>
      </c>
      <c r="H522" s="10" t="n">
        <v>750</v>
      </c>
      <c r="I522" s="10" t="n">
        <v>-350</v>
      </c>
      <c r="J522" s="10" t="s">
        <v>378</v>
      </c>
      <c r="K522" s="59" t="s">
        <v>382</v>
      </c>
      <c r="M522" s="10" t="n">
        <v>3</v>
      </c>
      <c r="N522" s="10" t="n">
        <v>0.00229593</v>
      </c>
      <c r="O522" s="42" t="n">
        <f aca="false">SUMIFS($N$3:$N522,$E$3:$E522,"LD2",$P$3:$P522,"Prod*")</f>
        <v>5.506978053</v>
      </c>
      <c r="P522" s="10" t="s">
        <v>310</v>
      </c>
      <c r="Q522" s="10" t="s">
        <v>303</v>
      </c>
      <c r="R522" s="10" t="s">
        <v>311</v>
      </c>
      <c r="U522" s="10" t="s">
        <v>383</v>
      </c>
    </row>
    <row r="523" customFormat="false" ht="15.75" hidden="false" customHeight="false" outlineLevel="0" collapsed="false">
      <c r="A523" s="10" t="n">
        <v>664</v>
      </c>
      <c r="B523" s="70" t="n">
        <v>45414</v>
      </c>
      <c r="C523" s="10" t="n">
        <v>22.4</v>
      </c>
      <c r="D523" s="10" t="n">
        <v>22.49</v>
      </c>
      <c r="E523" s="10" t="s">
        <v>229</v>
      </c>
      <c r="F523" s="10" t="n">
        <v>10</v>
      </c>
      <c r="G523" s="10" t="n">
        <v>2100</v>
      </c>
      <c r="H523" s="10" t="n">
        <v>750</v>
      </c>
      <c r="I523" s="10" t="n">
        <v>-350</v>
      </c>
      <c r="J523" s="10" t="s">
        <v>378</v>
      </c>
      <c r="K523" s="59" t="n">
        <v>1.2</v>
      </c>
      <c r="M523" s="10" t="n">
        <v>3</v>
      </c>
      <c r="N523" s="10" t="n">
        <v>0.00574777</v>
      </c>
      <c r="O523" s="42" t="n">
        <f aca="false">SUMIFS($N$3:$N523,$E$3:$E523,"LD2",$P$3:$P523,"Prod*")</f>
        <v>5.512725823</v>
      </c>
      <c r="P523" s="10" t="s">
        <v>310</v>
      </c>
      <c r="Q523" s="10" t="s">
        <v>303</v>
      </c>
      <c r="R523" s="10" t="s">
        <v>311</v>
      </c>
      <c r="U523" s="10" t="s">
        <v>383</v>
      </c>
    </row>
    <row r="524" customFormat="false" ht="15.75" hidden="false" customHeight="false" outlineLevel="0" collapsed="false">
      <c r="A524" s="10" t="n">
        <v>665</v>
      </c>
      <c r="B524" s="24"/>
      <c r="C524" s="24"/>
      <c r="D524" s="24"/>
      <c r="E524" s="24"/>
      <c r="F524" s="24"/>
      <c r="G524" s="24"/>
      <c r="H524" s="24"/>
      <c r="I524" s="24"/>
      <c r="J524" s="10" t="s">
        <v>123</v>
      </c>
      <c r="K524" s="50"/>
      <c r="L524" s="24"/>
      <c r="M524" s="24"/>
      <c r="N524" s="24"/>
      <c r="O524" s="42" t="n">
        <f aca="false">SUMIFS($N$3:$N524,$E$3:$E524,"LD2",$P$3:$P524,"Prod*")</f>
        <v>5.512725823</v>
      </c>
      <c r="P524" s="10" t="s">
        <v>123</v>
      </c>
      <c r="Q524" s="10" t="s">
        <v>303</v>
      </c>
      <c r="R524" s="24"/>
      <c r="S524" s="24"/>
      <c r="T524" s="24"/>
      <c r="U524" s="24"/>
    </row>
    <row r="525" customFormat="false" ht="15.75" hidden="false" customHeight="false" outlineLevel="0" collapsed="false">
      <c r="A525" s="10" t="n">
        <v>666</v>
      </c>
      <c r="B525" s="70" t="n">
        <v>45414</v>
      </c>
      <c r="C525" s="10" t="n">
        <v>22.55</v>
      </c>
      <c r="D525" s="10" t="n">
        <v>23.3</v>
      </c>
      <c r="E525" s="10" t="s">
        <v>107</v>
      </c>
      <c r="F525" s="10" t="n">
        <v>10</v>
      </c>
      <c r="G525" s="10" t="n">
        <v>2100</v>
      </c>
      <c r="H525" s="10" t="n">
        <v>750</v>
      </c>
      <c r="I525" s="10" t="n">
        <v>-350</v>
      </c>
      <c r="J525" s="10" t="s">
        <v>378</v>
      </c>
      <c r="K525" s="50"/>
      <c r="M525" s="10" t="n">
        <v>3</v>
      </c>
      <c r="O525" s="42" t="n">
        <f aca="false">SUMIFS($N$3:$N525,$E$3:$E525,"LD2",$P$3:$P525,"Prod*")</f>
        <v>5.512725823</v>
      </c>
      <c r="P525" s="10" t="s">
        <v>310</v>
      </c>
      <c r="Q525" s="10" t="s">
        <v>303</v>
      </c>
      <c r="R525" s="10" t="s">
        <v>311</v>
      </c>
    </row>
    <row r="526" customFormat="false" ht="15.75" hidden="false" customHeight="false" outlineLevel="0" collapsed="false">
      <c r="A526" s="10" t="n">
        <v>667</v>
      </c>
      <c r="B526" s="70" t="n">
        <v>45414</v>
      </c>
      <c r="C526" s="10" t="n">
        <v>23.41</v>
      </c>
      <c r="D526" s="49" t="n">
        <v>0.0159722222222222</v>
      </c>
      <c r="E526" s="10" t="s">
        <v>107</v>
      </c>
      <c r="F526" s="10" t="n">
        <v>10</v>
      </c>
      <c r="G526" s="10" t="n">
        <v>2100</v>
      </c>
      <c r="H526" s="10" t="n">
        <v>750</v>
      </c>
      <c r="I526" s="10" t="n">
        <v>-350</v>
      </c>
      <c r="J526" s="10" t="s">
        <v>378</v>
      </c>
      <c r="K526" s="59" t="n">
        <v>7.248</v>
      </c>
      <c r="M526" s="10" t="n">
        <v>3</v>
      </c>
      <c r="N526" s="10" t="n">
        <v>0.0287956</v>
      </c>
      <c r="O526" s="42" t="n">
        <f aca="false">SUMIFS($N$3:$N526,$E$3:$E526,"LD2",$P$3:$P526,"Prod*")</f>
        <v>5.541521423</v>
      </c>
      <c r="P526" s="10" t="s">
        <v>310</v>
      </c>
      <c r="Q526" s="10" t="s">
        <v>303</v>
      </c>
      <c r="R526" s="10" t="s">
        <v>311</v>
      </c>
    </row>
    <row r="527" customFormat="false" ht="15.75" hidden="false" customHeight="false" outlineLevel="0" collapsed="false">
      <c r="A527" s="10" t="n">
        <v>668</v>
      </c>
      <c r="B527" s="70" t="n">
        <v>45415</v>
      </c>
      <c r="C527" s="24"/>
      <c r="D527" s="24"/>
      <c r="E527" s="24"/>
      <c r="F527" s="10" t="n">
        <v>10</v>
      </c>
      <c r="G527" s="10" t="n">
        <v>2100</v>
      </c>
      <c r="H527" s="10" t="n">
        <v>750</v>
      </c>
      <c r="I527" s="10" t="n">
        <v>-350</v>
      </c>
      <c r="J527" s="10" t="s">
        <v>133</v>
      </c>
      <c r="K527" s="50"/>
      <c r="L527" s="24"/>
      <c r="M527" s="24"/>
      <c r="N527" s="24"/>
      <c r="O527" s="42" t="n">
        <f aca="false">SUMIFS($N$3:$N527,$E$3:$E527,"LD2",$P$3:$P527,"Prod*")</f>
        <v>5.541521423</v>
      </c>
      <c r="P527" s="10" t="s">
        <v>123</v>
      </c>
      <c r="Q527" s="10" t="s">
        <v>303</v>
      </c>
      <c r="R527" s="24"/>
      <c r="S527" s="24"/>
      <c r="T527" s="24"/>
      <c r="U527" s="24"/>
    </row>
    <row r="528" customFormat="false" ht="15.75" hidden="false" customHeight="false" outlineLevel="0" collapsed="false">
      <c r="A528" s="10" t="n">
        <v>669</v>
      </c>
      <c r="B528" s="70" t="n">
        <v>45415</v>
      </c>
      <c r="C528" s="49" t="n">
        <v>0.0215277777777778</v>
      </c>
      <c r="D528" s="49" t="n">
        <v>0.0527777777777778</v>
      </c>
      <c r="E528" s="10" t="s">
        <v>107</v>
      </c>
      <c r="F528" s="10" t="n">
        <v>10</v>
      </c>
      <c r="G528" s="10" t="n">
        <v>2100</v>
      </c>
      <c r="H528" s="10" t="n">
        <v>750</v>
      </c>
      <c r="I528" s="10" t="n">
        <v>-350</v>
      </c>
      <c r="K528" s="59" t="n">
        <v>7.57</v>
      </c>
      <c r="M528" s="10" t="n">
        <v>3</v>
      </c>
      <c r="N528" s="10" t="n">
        <v>0.0301369</v>
      </c>
      <c r="O528" s="42" t="n">
        <f aca="false">SUMIFS($N$3:$N528,$E$3:$E528,"LD2",$P$3:$P528,"Prod*")</f>
        <v>5.571658323</v>
      </c>
      <c r="P528" s="10" t="s">
        <v>310</v>
      </c>
      <c r="Q528" s="10" t="s">
        <v>303</v>
      </c>
      <c r="R528" s="10" t="s">
        <v>311</v>
      </c>
    </row>
    <row r="529" customFormat="false" ht="15.75" hidden="false" customHeight="false" outlineLevel="0" collapsed="false">
      <c r="A529" s="10" t="n">
        <v>670</v>
      </c>
      <c r="B529" s="70" t="n">
        <v>45415</v>
      </c>
      <c r="C529" s="49" t="n">
        <v>0.0555555555555556</v>
      </c>
      <c r="D529" s="49" t="n">
        <v>0.0847222222222222</v>
      </c>
      <c r="E529" s="10" t="s">
        <v>107</v>
      </c>
      <c r="F529" s="10" t="n">
        <v>10</v>
      </c>
      <c r="G529" s="10" t="n">
        <v>2100</v>
      </c>
      <c r="H529" s="10" t="n">
        <v>750</v>
      </c>
      <c r="I529" s="10" t="n">
        <v>-350</v>
      </c>
      <c r="K529" s="59" t="n">
        <v>7.258</v>
      </c>
      <c r="M529" s="10" t="n">
        <v>3</v>
      </c>
      <c r="N529" s="10" t="n">
        <v>0.0288147</v>
      </c>
      <c r="O529" s="42" t="n">
        <f aca="false">SUMIFS($N$3:$N529,$E$3:$E529,"LD2",$P$3:$P529,"Prod*")</f>
        <v>5.600473023</v>
      </c>
      <c r="P529" s="10" t="s">
        <v>310</v>
      </c>
      <c r="Q529" s="10" t="s">
        <v>303</v>
      </c>
      <c r="R529" s="10" t="s">
        <v>311</v>
      </c>
    </row>
    <row r="530" customFormat="false" ht="15.75" hidden="false" customHeight="false" outlineLevel="0" collapsed="false">
      <c r="A530" s="10" t="n">
        <v>671</v>
      </c>
      <c r="B530" s="70" t="n">
        <v>45415</v>
      </c>
      <c r="C530" s="24"/>
      <c r="D530" s="24"/>
      <c r="E530" s="10" t="s">
        <v>107</v>
      </c>
      <c r="F530" s="10" t="n">
        <v>10</v>
      </c>
      <c r="G530" s="10" t="n">
        <v>2100</v>
      </c>
      <c r="H530" s="10" t="n">
        <v>750</v>
      </c>
      <c r="I530" s="10" t="n">
        <v>-350</v>
      </c>
      <c r="J530" s="10" t="s">
        <v>133</v>
      </c>
      <c r="K530" s="50"/>
      <c r="L530" s="24"/>
      <c r="M530" s="24"/>
      <c r="N530" s="24"/>
      <c r="O530" s="42" t="n">
        <f aca="false">SUMIFS($N$3:$N530,$E$3:$E530,"LD2",$P$3:$P530,"Prod*")</f>
        <v>5.600473023</v>
      </c>
      <c r="P530" s="10" t="s">
        <v>123</v>
      </c>
      <c r="Q530" s="10" t="s">
        <v>303</v>
      </c>
      <c r="R530" s="24"/>
      <c r="S530" s="24"/>
      <c r="T530" s="24"/>
      <c r="U530" s="24"/>
    </row>
    <row r="531" customFormat="false" ht="15.75" hidden="false" customHeight="false" outlineLevel="0" collapsed="false">
      <c r="A531" s="10" t="n">
        <v>672</v>
      </c>
      <c r="B531" s="70" t="n">
        <v>45415</v>
      </c>
      <c r="C531" s="49" t="n">
        <v>0.09375</v>
      </c>
      <c r="D531" s="49" t="n">
        <v>0.125694444444444</v>
      </c>
      <c r="E531" s="10" t="s">
        <v>107</v>
      </c>
      <c r="F531" s="10" t="n">
        <v>10</v>
      </c>
      <c r="G531" s="10" t="n">
        <v>2100</v>
      </c>
      <c r="H531" s="10" t="n">
        <v>750</v>
      </c>
      <c r="I531" s="10" t="n">
        <v>-350</v>
      </c>
      <c r="J531" s="10" t="s">
        <v>384</v>
      </c>
      <c r="K531" s="59" t="n">
        <v>8.102</v>
      </c>
      <c r="M531" s="10" t="n">
        <v>3</v>
      </c>
      <c r="N531" s="10" t="n">
        <v>0.032156</v>
      </c>
      <c r="O531" s="42" t="n">
        <f aca="false">SUMIFS($N$3:$N531,$E$3:$E531,"LD2",$P$3:$P531,"Prod*")</f>
        <v>5.632629023</v>
      </c>
      <c r="P531" s="10" t="s">
        <v>310</v>
      </c>
      <c r="Q531" s="10" t="s">
        <v>303</v>
      </c>
      <c r="R531" s="10" t="s">
        <v>311</v>
      </c>
    </row>
    <row r="532" customFormat="false" ht="15.75" hidden="false" customHeight="false" outlineLevel="0" collapsed="false">
      <c r="A532" s="10" t="n">
        <v>673</v>
      </c>
      <c r="B532" s="70" t="n">
        <v>45415</v>
      </c>
      <c r="C532" s="49" t="n">
        <v>0.127083333333333</v>
      </c>
      <c r="D532" s="49" t="n">
        <v>0.161805555555556</v>
      </c>
      <c r="E532" s="10" t="s">
        <v>107</v>
      </c>
      <c r="F532" s="10" t="n">
        <v>10</v>
      </c>
      <c r="G532" s="10" t="n">
        <v>2100</v>
      </c>
      <c r="H532" s="10" t="n">
        <v>750</v>
      </c>
      <c r="I532" s="10" t="n">
        <v>-350</v>
      </c>
      <c r="J532" s="10" t="s">
        <v>108</v>
      </c>
      <c r="K532" s="59" t="n">
        <v>7.256</v>
      </c>
      <c r="M532" s="10" t="n">
        <v>3</v>
      </c>
      <c r="N532" s="10" t="n">
        <v>0.029112</v>
      </c>
      <c r="O532" s="42" t="n">
        <f aca="false">SUMIFS($N$3:$N532,$E$3:$E532,"LD2",$P$3:$P532,"Prod*")</f>
        <v>5.661741023</v>
      </c>
      <c r="P532" s="10" t="s">
        <v>310</v>
      </c>
      <c r="Q532" s="10" t="s">
        <v>303</v>
      </c>
      <c r="R532" s="10" t="s">
        <v>311</v>
      </c>
    </row>
    <row r="533" customFormat="false" ht="15.75" hidden="false" customHeight="false" outlineLevel="0" collapsed="false">
      <c r="A533" s="10" t="n">
        <v>674</v>
      </c>
      <c r="B533" s="70" t="n">
        <v>45415</v>
      </c>
      <c r="C533" s="49" t="n">
        <v>0.168055555555556</v>
      </c>
      <c r="D533" s="49" t="n">
        <v>0.2125</v>
      </c>
      <c r="E533" s="10" t="s">
        <v>127</v>
      </c>
      <c r="F533" s="10" t="n">
        <v>15</v>
      </c>
      <c r="G533" s="10" t="n">
        <v>2100</v>
      </c>
      <c r="H533" s="10" t="n">
        <v>750</v>
      </c>
      <c r="I533" s="10" t="n">
        <v>-350</v>
      </c>
      <c r="J533" s="10" t="s">
        <v>108</v>
      </c>
      <c r="K533" s="59" t="n">
        <v>7.031</v>
      </c>
      <c r="M533" s="10" t="n">
        <v>2.1</v>
      </c>
      <c r="N533" s="10" t="n">
        <v>0.0600564</v>
      </c>
      <c r="O533" s="42" t="n">
        <f aca="false">SUMIFS($N$3:$N533,$E$3:$E533,"LD2",$P$3:$P533,"Prod*")</f>
        <v>5.661741023</v>
      </c>
      <c r="P533" s="10" t="s">
        <v>310</v>
      </c>
      <c r="Q533" s="10" t="s">
        <v>303</v>
      </c>
      <c r="R533" s="10" t="s">
        <v>311</v>
      </c>
    </row>
    <row r="534" customFormat="false" ht="15.75" hidden="false" customHeight="false" outlineLevel="0" collapsed="false">
      <c r="A534" s="10" t="n">
        <v>675</v>
      </c>
      <c r="B534" s="70" t="n">
        <v>45415</v>
      </c>
      <c r="C534" s="49" t="n">
        <v>0.220833333333333</v>
      </c>
      <c r="D534" s="49" t="n">
        <v>0.252777777777778</v>
      </c>
      <c r="E534" s="10" t="s">
        <v>107</v>
      </c>
      <c r="F534" s="10" t="n">
        <v>10</v>
      </c>
      <c r="G534" s="10" t="n">
        <v>2100</v>
      </c>
      <c r="H534" s="10" t="n">
        <v>750</v>
      </c>
      <c r="I534" s="10" t="n">
        <v>-350</v>
      </c>
      <c r="J534" s="10" t="s">
        <v>108</v>
      </c>
      <c r="K534" s="59" t="n">
        <v>7.267</v>
      </c>
      <c r="M534" s="10" t="n">
        <v>3</v>
      </c>
      <c r="N534" s="10" t="n">
        <v>0.029214</v>
      </c>
      <c r="O534" s="42" t="n">
        <f aca="false">SUMIFS($N$3:$N534,$E$3:$E534,"LD2",$P$3:$P534,"Prod*")</f>
        <v>5.690955023</v>
      </c>
      <c r="P534" s="10" t="s">
        <v>310</v>
      </c>
      <c r="Q534" s="10" t="s">
        <v>303</v>
      </c>
      <c r="R534" s="10" t="s">
        <v>311</v>
      </c>
    </row>
    <row r="535" customFormat="false" ht="15.75" hidden="false" customHeight="false" outlineLevel="0" collapsed="false">
      <c r="A535" s="10" t="n">
        <v>676</v>
      </c>
      <c r="B535" s="70" t="n">
        <v>45415</v>
      </c>
      <c r="C535" s="49" t="n">
        <v>0.254166666666667</v>
      </c>
      <c r="D535" s="49" t="n">
        <v>0.294444444444444</v>
      </c>
      <c r="E535" s="10" t="s">
        <v>107</v>
      </c>
      <c r="F535" s="10" t="n">
        <v>10</v>
      </c>
      <c r="G535" s="10" t="n">
        <v>2100</v>
      </c>
      <c r="H535" s="10" t="n">
        <v>750</v>
      </c>
      <c r="I535" s="10" t="n">
        <v>-350</v>
      </c>
      <c r="J535" s="10" t="s">
        <v>108</v>
      </c>
      <c r="K535" s="59" t="n">
        <v>7.132</v>
      </c>
      <c r="M535" s="10" t="n">
        <v>3</v>
      </c>
      <c r="N535" s="10" t="n">
        <v>0.0290242</v>
      </c>
      <c r="O535" s="42" t="n">
        <f aca="false">SUMIFS($N$3:$N535,$E$3:$E535,"LD2",$P$3:$P535,"Prod*")</f>
        <v>5.719979223</v>
      </c>
      <c r="P535" s="10" t="s">
        <v>310</v>
      </c>
      <c r="Q535" s="10" t="s">
        <v>303</v>
      </c>
      <c r="R535" s="10" t="s">
        <v>311</v>
      </c>
    </row>
    <row r="536" customFormat="false" ht="15.75" hidden="false" customHeight="false" outlineLevel="0" collapsed="false">
      <c r="A536" s="10" t="n">
        <v>677</v>
      </c>
      <c r="B536" s="70" t="n">
        <v>45415</v>
      </c>
      <c r="C536" s="49" t="n">
        <v>0.296527777777778</v>
      </c>
      <c r="D536" s="49" t="n">
        <v>0.326388888888889</v>
      </c>
      <c r="E536" s="10" t="s">
        <v>107</v>
      </c>
      <c r="F536" s="10" t="n">
        <v>10</v>
      </c>
      <c r="G536" s="10" t="n">
        <v>2100</v>
      </c>
      <c r="H536" s="10" t="n">
        <v>750</v>
      </c>
      <c r="I536" s="10" t="n">
        <v>-350</v>
      </c>
      <c r="J536" s="10" t="s">
        <v>108</v>
      </c>
      <c r="K536" s="59" t="n">
        <v>7.128</v>
      </c>
      <c r="M536" s="10" t="n">
        <v>3</v>
      </c>
      <c r="N536" s="10" t="n">
        <v>0.0288329</v>
      </c>
      <c r="O536" s="42" t="n">
        <f aca="false">SUMIFS($N$3:$N536,$E$3:$E536,"LD2",$P$3:$P536,"Prod*")</f>
        <v>5.748812123</v>
      </c>
      <c r="P536" s="10" t="s">
        <v>310</v>
      </c>
      <c r="Q536" s="10" t="s">
        <v>303</v>
      </c>
      <c r="R536" s="10" t="s">
        <v>311</v>
      </c>
    </row>
    <row r="537" customFormat="false" ht="15.75" hidden="false" customHeight="false" outlineLevel="0" collapsed="false">
      <c r="A537" s="10" t="n">
        <v>678</v>
      </c>
      <c r="B537" s="70" t="n">
        <v>45415</v>
      </c>
      <c r="C537" s="49" t="n">
        <v>0.327777777777778</v>
      </c>
      <c r="D537" s="49" t="n">
        <v>0.357638888888889</v>
      </c>
      <c r="E537" s="10" t="s">
        <v>107</v>
      </c>
      <c r="F537" s="10" t="n">
        <v>10</v>
      </c>
      <c r="G537" s="10" t="n">
        <v>2100</v>
      </c>
      <c r="H537" s="10" t="n">
        <v>750</v>
      </c>
      <c r="I537" s="10" t="n">
        <v>-350</v>
      </c>
      <c r="J537" s="10" t="s">
        <v>108</v>
      </c>
      <c r="K537" s="59" t="n">
        <v>7.138</v>
      </c>
      <c r="M537" s="10" t="n">
        <v>3</v>
      </c>
      <c r="N537" s="10" t="n">
        <v>0.028761</v>
      </c>
      <c r="O537" s="42" t="n">
        <f aca="false">SUMIFS($N$3:$N537,$E$3:$E537,"LD2",$P$3:$P537,"Prod*")</f>
        <v>5.777573123</v>
      </c>
      <c r="P537" s="10" t="s">
        <v>310</v>
      </c>
      <c r="Q537" s="10" t="s">
        <v>303</v>
      </c>
      <c r="R537" s="10" t="s">
        <v>311</v>
      </c>
    </row>
    <row r="538" customFormat="false" ht="15.75" hidden="false" customHeight="false" outlineLevel="0" collapsed="false">
      <c r="A538" s="10" t="n">
        <v>679</v>
      </c>
      <c r="B538" s="70" t="n">
        <v>45415</v>
      </c>
      <c r="C538" s="49" t="n">
        <v>0.360416666666667</v>
      </c>
      <c r="D538" s="49" t="n">
        <v>0.381944444444444</v>
      </c>
      <c r="E538" s="10" t="s">
        <v>107</v>
      </c>
      <c r="F538" s="10" t="n">
        <v>10</v>
      </c>
      <c r="G538" s="10" t="n">
        <v>2100</v>
      </c>
      <c r="H538" s="10" t="n">
        <v>750</v>
      </c>
      <c r="I538" s="10" t="n">
        <v>-350</v>
      </c>
      <c r="J538" s="10" t="s">
        <v>108</v>
      </c>
      <c r="K538" s="59" t="n">
        <v>4.9</v>
      </c>
      <c r="M538" s="10" t="n">
        <v>3</v>
      </c>
      <c r="N538" s="10" t="n">
        <v>0.0203164</v>
      </c>
      <c r="O538" s="42" t="n">
        <f aca="false">SUMIFS($N$3:$N538,$E$3:$E538,"LD2",$P$3:$P538,"Prod*")</f>
        <v>5.797889523</v>
      </c>
      <c r="P538" s="10" t="s">
        <v>310</v>
      </c>
      <c r="Q538" s="10" t="s">
        <v>303</v>
      </c>
      <c r="R538" s="10" t="s">
        <v>311</v>
      </c>
      <c r="U538" s="10" t="s">
        <v>385</v>
      </c>
    </row>
    <row r="539" customFormat="false" ht="15.75" hidden="false" customHeight="false" outlineLevel="0" collapsed="false">
      <c r="A539" s="10" t="s">
        <v>386</v>
      </c>
      <c r="B539" s="24"/>
      <c r="C539" s="24"/>
      <c r="D539" s="24"/>
      <c r="E539" s="24"/>
      <c r="F539" s="24"/>
      <c r="G539" s="24"/>
      <c r="H539" s="24"/>
      <c r="I539" s="24"/>
      <c r="J539" s="24"/>
      <c r="K539" s="50"/>
      <c r="L539" s="24"/>
      <c r="M539" s="24"/>
      <c r="N539" s="24"/>
      <c r="O539" s="42" t="n">
        <f aca="false">SUMIFS($N$3:$N539,$E$3:$E539,"LD2",$P$3:$P539,"Prod*")</f>
        <v>5.797889523</v>
      </c>
      <c r="P539" s="10" t="s">
        <v>123</v>
      </c>
      <c r="Q539" s="10" t="s">
        <v>303</v>
      </c>
      <c r="R539" s="24"/>
      <c r="S539" s="24"/>
      <c r="T539" s="24"/>
      <c r="U539" s="10" t="s">
        <v>387</v>
      </c>
    </row>
    <row r="540" customFormat="false" ht="15.75" hidden="false" customHeight="false" outlineLevel="0" collapsed="false">
      <c r="A540" s="10" t="n">
        <v>683</v>
      </c>
      <c r="B540" s="70" t="n">
        <v>45415</v>
      </c>
      <c r="C540" s="49" t="n">
        <v>0.399305555555556</v>
      </c>
      <c r="D540" s="49" t="n">
        <v>0.430555555555556</v>
      </c>
      <c r="E540" s="10" t="s">
        <v>107</v>
      </c>
      <c r="F540" s="10" t="n">
        <v>10</v>
      </c>
      <c r="G540" s="10" t="n">
        <v>2100</v>
      </c>
      <c r="H540" s="10" t="n">
        <v>750</v>
      </c>
      <c r="I540" s="10" t="n">
        <v>-350</v>
      </c>
      <c r="J540" s="10" t="s">
        <v>108</v>
      </c>
      <c r="K540" s="59" t="n">
        <v>7.223</v>
      </c>
      <c r="M540" s="10" t="n">
        <v>3</v>
      </c>
      <c r="N540" s="10" t="n">
        <v>0.02927</v>
      </c>
      <c r="O540" s="42" t="n">
        <f aca="false">SUMIFS($N$3:$N540,$E$3:$E540,"LD2",$P$3:$P540,"Prod*")</f>
        <v>5.827159523</v>
      </c>
      <c r="P540" s="10" t="s">
        <v>310</v>
      </c>
      <c r="Q540" s="10" t="s">
        <v>303</v>
      </c>
      <c r="R540" s="10" t="s">
        <v>311</v>
      </c>
    </row>
    <row r="541" customFormat="false" ht="15.75" hidden="false" customHeight="false" outlineLevel="0" collapsed="false">
      <c r="A541" s="10" t="s">
        <v>388</v>
      </c>
      <c r="B541" s="70" t="n">
        <v>45415</v>
      </c>
      <c r="C541" s="24"/>
      <c r="D541" s="24"/>
      <c r="E541" s="24"/>
      <c r="F541" s="24"/>
      <c r="G541" s="24"/>
      <c r="H541" s="24"/>
      <c r="I541" s="24"/>
      <c r="J541" s="24"/>
      <c r="K541" s="50"/>
      <c r="L541" s="24"/>
      <c r="M541" s="24"/>
      <c r="N541" s="24"/>
      <c r="O541" s="42" t="n">
        <f aca="false">SUMIFS($N$3:$N541,$E$3:$E541,"LD2",$P$3:$P541,"Prod*")</f>
        <v>5.827159523</v>
      </c>
      <c r="P541" s="10" t="s">
        <v>123</v>
      </c>
      <c r="Q541" s="10" t="s">
        <v>303</v>
      </c>
      <c r="R541" s="24"/>
      <c r="S541" s="24"/>
      <c r="T541" s="24"/>
      <c r="U541" s="24"/>
    </row>
    <row r="542" customFormat="false" ht="15.75" hidden="false" customHeight="false" outlineLevel="0" collapsed="false">
      <c r="A542" s="10" t="n">
        <v>691</v>
      </c>
      <c r="B542" s="70" t="n">
        <v>45415</v>
      </c>
      <c r="C542" s="49" t="n">
        <v>0.465972222222222</v>
      </c>
      <c r="D542" s="49" t="n">
        <v>0.5</v>
      </c>
      <c r="E542" s="10" t="s">
        <v>107</v>
      </c>
      <c r="F542" s="10" t="n">
        <v>10</v>
      </c>
      <c r="G542" s="10" t="n">
        <v>2100</v>
      </c>
      <c r="H542" s="10" t="n">
        <v>750</v>
      </c>
      <c r="I542" s="10" t="n">
        <v>-350</v>
      </c>
      <c r="J542" s="10" t="s">
        <v>108</v>
      </c>
      <c r="K542" s="59" t="n">
        <v>7.3675</v>
      </c>
      <c r="M542" s="10" t="n">
        <v>3</v>
      </c>
      <c r="N542" s="10" t="n">
        <v>0.0298587</v>
      </c>
      <c r="O542" s="42" t="n">
        <f aca="false">SUMIFS($N$3:$N542,$E$3:$E542,"LD2",$P$3:$P542,"Prod*")</f>
        <v>5.857018223</v>
      </c>
      <c r="P542" s="10" t="s">
        <v>310</v>
      </c>
      <c r="Q542" s="10" t="s">
        <v>303</v>
      </c>
      <c r="R542" s="10" t="s">
        <v>311</v>
      </c>
      <c r="U542" s="105" t="s">
        <v>389</v>
      </c>
    </row>
    <row r="543" customFormat="false" ht="15.75" hidden="false" customHeight="false" outlineLevel="0" collapsed="false">
      <c r="A543" s="10" t="n">
        <v>692</v>
      </c>
      <c r="B543" s="70" t="n">
        <v>45415</v>
      </c>
      <c r="C543" s="49" t="n">
        <v>0.501388888888889</v>
      </c>
      <c r="D543" s="49" t="n">
        <v>0.527777777777778</v>
      </c>
      <c r="E543" s="10" t="s">
        <v>107</v>
      </c>
      <c r="F543" s="10" t="n">
        <v>10</v>
      </c>
      <c r="G543" s="10" t="n">
        <v>2100</v>
      </c>
      <c r="H543" s="10" t="n">
        <v>750</v>
      </c>
      <c r="I543" s="10" t="n">
        <v>-350</v>
      </c>
      <c r="J543" s="10" t="s">
        <v>108</v>
      </c>
      <c r="K543" s="59" t="n">
        <v>5.951</v>
      </c>
      <c r="M543" s="10" t="n">
        <v>3</v>
      </c>
      <c r="N543" s="10" t="n">
        <v>0.0253776</v>
      </c>
      <c r="O543" s="42" t="n">
        <f aca="false">SUMIFS($N$3:$N543,$E$3:$E543,"LD2",$P$3:$P543,"Prod*")</f>
        <v>5.882395823</v>
      </c>
      <c r="P543" s="10" t="s">
        <v>310</v>
      </c>
      <c r="Q543" s="10" t="s">
        <v>303</v>
      </c>
      <c r="R543" s="10" t="s">
        <v>311</v>
      </c>
      <c r="U543" s="10" t="s">
        <v>390</v>
      </c>
    </row>
    <row r="544" customFormat="false" ht="15.75" hidden="false" customHeight="false" outlineLevel="0" collapsed="false">
      <c r="A544" s="10" t="n">
        <v>693</v>
      </c>
      <c r="B544" s="70" t="n">
        <v>45415</v>
      </c>
      <c r="C544" s="24"/>
      <c r="D544" s="24"/>
      <c r="E544" s="24"/>
      <c r="F544" s="24"/>
      <c r="G544" s="24"/>
      <c r="H544" s="24"/>
      <c r="I544" s="24"/>
      <c r="J544" s="24"/>
      <c r="K544" s="50"/>
      <c r="L544" s="24"/>
      <c r="M544" s="24"/>
      <c r="N544" s="24"/>
      <c r="O544" s="42" t="n">
        <f aca="false">SUMIFS($N$3:$N544,$E$3:$E544,"LD2",$P$3:$P544,"Prod*")</f>
        <v>5.882395823</v>
      </c>
      <c r="P544" s="10" t="s">
        <v>123</v>
      </c>
      <c r="Q544" s="10" t="s">
        <v>303</v>
      </c>
      <c r="R544" s="24"/>
      <c r="S544" s="24"/>
      <c r="T544" s="24"/>
      <c r="U544" s="24"/>
    </row>
    <row r="545" customFormat="false" ht="15.75" hidden="false" customHeight="false" outlineLevel="0" collapsed="false">
      <c r="A545" s="10" t="n">
        <v>694</v>
      </c>
      <c r="B545" s="70" t="n">
        <v>45415</v>
      </c>
      <c r="C545" s="49" t="n">
        <v>0.538194444444444</v>
      </c>
      <c r="D545" s="49" t="n">
        <v>0.574305555555555</v>
      </c>
      <c r="E545" s="10" t="s">
        <v>107</v>
      </c>
      <c r="F545" s="10" t="n">
        <v>10</v>
      </c>
      <c r="G545" s="10" t="n">
        <v>2100</v>
      </c>
      <c r="H545" s="10" t="n">
        <v>750</v>
      </c>
      <c r="I545" s="10" t="n">
        <v>-350</v>
      </c>
      <c r="J545" s="10" t="s">
        <v>108</v>
      </c>
      <c r="K545" s="59" t="n">
        <v>7.136</v>
      </c>
      <c r="M545" s="10" t="n">
        <v>3</v>
      </c>
      <c r="N545" s="10" t="n">
        <v>0.0293288</v>
      </c>
      <c r="O545" s="42" t="n">
        <f aca="false">SUMIFS($N$3:$N545,$E$3:$E545,"LD2",$P$3:$P545,"Prod*")</f>
        <v>5.911724623</v>
      </c>
      <c r="P545" s="10" t="s">
        <v>310</v>
      </c>
      <c r="Q545" s="10" t="s">
        <v>303</v>
      </c>
      <c r="R545" s="10" t="s">
        <v>311</v>
      </c>
      <c r="U545" s="10" t="s">
        <v>391</v>
      </c>
    </row>
    <row r="546" customFormat="false" ht="15.75" hidden="false" customHeight="false" outlineLevel="0" collapsed="false">
      <c r="A546" s="10" t="n">
        <v>695</v>
      </c>
      <c r="B546" s="70" t="n">
        <v>45415</v>
      </c>
      <c r="C546" s="24"/>
      <c r="D546" s="24"/>
      <c r="E546" s="24"/>
      <c r="F546" s="24"/>
      <c r="G546" s="24"/>
      <c r="H546" s="24"/>
      <c r="I546" s="24"/>
      <c r="J546" s="24"/>
      <c r="K546" s="50"/>
      <c r="L546" s="24"/>
      <c r="M546" s="24"/>
      <c r="N546" s="24"/>
      <c r="O546" s="42" t="n">
        <f aca="false">SUMIFS($N$3:$N546,$E$3:$E546,"LD2",$P$3:$P546,"Prod*")</f>
        <v>5.911724623</v>
      </c>
      <c r="P546" s="10" t="s">
        <v>123</v>
      </c>
      <c r="Q546" s="10" t="s">
        <v>303</v>
      </c>
      <c r="R546" s="24"/>
      <c r="S546" s="24"/>
      <c r="T546" s="24"/>
      <c r="U546" s="24"/>
    </row>
    <row r="547" customFormat="false" ht="15.75" hidden="false" customHeight="false" outlineLevel="0" collapsed="false">
      <c r="A547" s="10" t="n">
        <v>696</v>
      </c>
      <c r="B547" s="70" t="n">
        <v>45415</v>
      </c>
      <c r="C547" s="49" t="n">
        <v>0.58125</v>
      </c>
      <c r="D547" s="49" t="n">
        <v>0.613194444444444</v>
      </c>
      <c r="E547" s="10" t="s">
        <v>107</v>
      </c>
      <c r="F547" s="10" t="n">
        <v>10</v>
      </c>
      <c r="G547" s="10" t="n">
        <v>2100</v>
      </c>
      <c r="H547" s="10" t="n">
        <v>750</v>
      </c>
      <c r="I547" s="10" t="n">
        <v>-350</v>
      </c>
      <c r="J547" s="10" t="s">
        <v>108</v>
      </c>
      <c r="K547" s="59" t="n">
        <v>7.407</v>
      </c>
      <c r="M547" s="10" t="n">
        <v>3</v>
      </c>
      <c r="N547" s="10" t="n">
        <v>0.0300522</v>
      </c>
      <c r="O547" s="42" t="n">
        <f aca="false">SUMIFS($N$3:$N547,$E$3:$E547,"LD2",$P$3:$P547,"Prod*")</f>
        <v>5.941776823</v>
      </c>
      <c r="P547" s="10" t="s">
        <v>310</v>
      </c>
      <c r="Q547" s="10" t="s">
        <v>303</v>
      </c>
      <c r="R547" s="10" t="s">
        <v>311</v>
      </c>
    </row>
    <row r="548" customFormat="false" ht="15.75" hidden="false" customHeight="false" outlineLevel="0" collapsed="false">
      <c r="A548" s="10" t="s">
        <v>392</v>
      </c>
      <c r="B548" s="70" t="n">
        <v>45415</v>
      </c>
      <c r="C548" s="24"/>
      <c r="D548" s="24"/>
      <c r="E548" s="24"/>
      <c r="F548" s="24"/>
      <c r="G548" s="24"/>
      <c r="H548" s="24"/>
      <c r="I548" s="24"/>
      <c r="J548" s="10" t="s">
        <v>123</v>
      </c>
      <c r="K548" s="50"/>
      <c r="L548" s="24"/>
      <c r="M548" s="24"/>
      <c r="N548" s="24"/>
      <c r="O548" s="42" t="n">
        <f aca="false">SUMIFS($N$3:$N548,$E$3:$E548,"LD2",$P$3:$P548,"Prod*")</f>
        <v>5.941776823</v>
      </c>
      <c r="P548" s="10" t="s">
        <v>123</v>
      </c>
      <c r="Q548" s="10" t="s">
        <v>303</v>
      </c>
      <c r="R548" s="24"/>
      <c r="S548" s="24"/>
      <c r="T548" s="24"/>
      <c r="U548" s="24"/>
    </row>
    <row r="549" customFormat="false" ht="15.75" hidden="false" customHeight="false" outlineLevel="0" collapsed="false">
      <c r="A549" s="10" t="n">
        <v>711</v>
      </c>
      <c r="B549" s="70" t="n">
        <v>45415</v>
      </c>
      <c r="C549" s="10" t="n">
        <v>16.25</v>
      </c>
      <c r="D549" s="10" t="n">
        <v>17.23</v>
      </c>
      <c r="E549" s="10" t="s">
        <v>217</v>
      </c>
      <c r="F549" s="10" t="n">
        <v>15</v>
      </c>
      <c r="G549" s="10" t="n">
        <v>2100</v>
      </c>
      <c r="H549" s="10" t="n">
        <v>750</v>
      </c>
      <c r="I549" s="10" t="n">
        <v>-350</v>
      </c>
      <c r="J549" s="10" t="s">
        <v>108</v>
      </c>
      <c r="K549" s="59" t="n">
        <v>6.1</v>
      </c>
      <c r="M549" s="10" t="n">
        <v>2</v>
      </c>
      <c r="O549" s="42" t="n">
        <f aca="false">SUMIFS($N$3:$N549,$E$3:$E549,"LD2",$P$3:$P549,"Prod*")</f>
        <v>5.941776823</v>
      </c>
      <c r="P549" s="10" t="s">
        <v>310</v>
      </c>
      <c r="Q549" s="10" t="s">
        <v>303</v>
      </c>
      <c r="R549" s="10" t="s">
        <v>311</v>
      </c>
    </row>
    <row r="550" customFormat="false" ht="15.75" hidden="false" customHeight="false" outlineLevel="0" collapsed="false">
      <c r="A550" s="10" t="s">
        <v>393</v>
      </c>
      <c r="B550" s="70" t="n">
        <v>45415</v>
      </c>
      <c r="C550" s="24"/>
      <c r="D550" s="24"/>
      <c r="E550" s="24"/>
      <c r="F550" s="24"/>
      <c r="G550" s="24"/>
      <c r="H550" s="24"/>
      <c r="I550" s="24"/>
      <c r="J550" s="10" t="s">
        <v>123</v>
      </c>
      <c r="K550" s="50"/>
      <c r="L550" s="24"/>
      <c r="M550" s="24"/>
      <c r="N550" s="24"/>
      <c r="O550" s="42" t="n">
        <f aca="false">SUMIFS($N$3:$N550,$E$3:$E550,"LD2",$P$3:$P550,"Prod*")</f>
        <v>5.941776823</v>
      </c>
      <c r="P550" s="10" t="s">
        <v>46</v>
      </c>
      <c r="Q550" s="10" t="s">
        <v>303</v>
      </c>
      <c r="R550" s="24"/>
      <c r="S550" s="24"/>
      <c r="T550" s="24"/>
      <c r="U550" s="24"/>
    </row>
    <row r="551" customFormat="false" ht="15.75" hidden="false" customHeight="false" outlineLevel="0" collapsed="false">
      <c r="A551" s="10" t="n">
        <v>717</v>
      </c>
      <c r="B551" s="70" t="n">
        <v>45415</v>
      </c>
      <c r="C551" s="10" t="n">
        <v>17.54</v>
      </c>
      <c r="D551" s="10" t="n">
        <v>18.51</v>
      </c>
      <c r="E551" s="10" t="s">
        <v>217</v>
      </c>
      <c r="F551" s="10" t="n">
        <v>15</v>
      </c>
      <c r="G551" s="10" t="n">
        <v>2100</v>
      </c>
      <c r="H551" s="10" t="n">
        <v>750</v>
      </c>
      <c r="I551" s="10" t="n">
        <v>-350</v>
      </c>
      <c r="J551" s="10" t="s">
        <v>108</v>
      </c>
      <c r="K551" s="59" t="n">
        <v>6.159</v>
      </c>
      <c r="M551" s="10" t="n">
        <v>2</v>
      </c>
      <c r="O551" s="42" t="n">
        <f aca="false">SUMIFS($N$3:$N551,$E$3:$E551,"LD2",$P$3:$P551,"Prod*")</f>
        <v>5.941776823</v>
      </c>
      <c r="P551" s="10" t="s">
        <v>310</v>
      </c>
      <c r="Q551" s="10" t="s">
        <v>303</v>
      </c>
      <c r="R551" s="10" t="s">
        <v>311</v>
      </c>
    </row>
    <row r="552" customFormat="false" ht="15.75" hidden="false" customHeight="false" outlineLevel="0" collapsed="false">
      <c r="A552" s="10" t="n">
        <v>718</v>
      </c>
      <c r="B552" s="70" t="n">
        <v>45415</v>
      </c>
      <c r="C552" s="10" t="n">
        <v>18.53</v>
      </c>
      <c r="D552" s="10" t="n">
        <v>19.55</v>
      </c>
      <c r="E552" s="10" t="s">
        <v>217</v>
      </c>
      <c r="F552" s="10" t="n">
        <v>15</v>
      </c>
      <c r="G552" s="10" t="n">
        <v>2100</v>
      </c>
      <c r="H552" s="10" t="n">
        <v>750</v>
      </c>
      <c r="I552" s="10" t="n">
        <v>-350</v>
      </c>
      <c r="J552" s="10" t="s">
        <v>108</v>
      </c>
      <c r="K552" s="59" t="n">
        <v>6.119</v>
      </c>
      <c r="M552" s="10" t="n">
        <v>2</v>
      </c>
      <c r="O552" s="42" t="n">
        <f aca="false">SUMIFS($N$3:$N552,$E$3:$E552,"LD2",$P$3:$P552,"Prod*")</f>
        <v>5.941776823</v>
      </c>
      <c r="P552" s="10" t="s">
        <v>310</v>
      </c>
      <c r="Q552" s="10" t="s">
        <v>303</v>
      </c>
      <c r="R552" s="10" t="s">
        <v>311</v>
      </c>
    </row>
    <row r="553" customFormat="false" ht="15.75" hidden="false" customHeight="false" outlineLevel="0" collapsed="false">
      <c r="A553" s="10" t="n">
        <v>719</v>
      </c>
      <c r="B553" s="70" t="n">
        <v>45415</v>
      </c>
      <c r="C553" s="10" t="n">
        <v>20.07</v>
      </c>
      <c r="D553" s="10" t="n">
        <v>20.52</v>
      </c>
      <c r="E553" s="10" t="s">
        <v>229</v>
      </c>
      <c r="F553" s="10" t="n">
        <v>10</v>
      </c>
      <c r="G553" s="10" t="n">
        <v>2100</v>
      </c>
      <c r="H553" s="10" t="n">
        <v>750</v>
      </c>
      <c r="I553" s="10" t="n">
        <v>-350</v>
      </c>
      <c r="J553" s="10" t="s">
        <v>108</v>
      </c>
      <c r="K553" s="59" t="n">
        <v>2.9</v>
      </c>
      <c r="M553" s="10" t="n">
        <v>2.9</v>
      </c>
      <c r="N553" s="10" t="n">
        <v>0.0135754</v>
      </c>
      <c r="O553" s="42" t="n">
        <f aca="false">SUMIFS($N$3:$N553,$E$3:$E553,"LD2",$P$3:$P553,"Prod*")</f>
        <v>5.955352223</v>
      </c>
      <c r="P553" s="10" t="s">
        <v>310</v>
      </c>
      <c r="Q553" s="10" t="s">
        <v>303</v>
      </c>
      <c r="R553" s="10" t="s">
        <v>311</v>
      </c>
      <c r="T553" s="10" t="s">
        <v>394</v>
      </c>
      <c r="U553" s="10" t="s">
        <v>395</v>
      </c>
    </row>
    <row r="554" customFormat="false" ht="15.75" hidden="false" customHeight="false" outlineLevel="0" collapsed="false">
      <c r="A554" s="10" t="s">
        <v>396</v>
      </c>
      <c r="B554" s="10" t="s">
        <v>133</v>
      </c>
      <c r="C554" s="24"/>
      <c r="D554" s="24"/>
      <c r="E554" s="24"/>
      <c r="F554" s="24"/>
      <c r="G554" s="24"/>
      <c r="H554" s="24"/>
      <c r="I554" s="24"/>
      <c r="J554" s="24"/>
      <c r="K554" s="50"/>
      <c r="L554" s="24"/>
      <c r="M554" s="24"/>
      <c r="N554" s="24"/>
      <c r="O554" s="42" t="n">
        <f aca="false">SUMIFS($N$3:$N554,$E$3:$E554,"LD2",$P$3:$P554,"Prod*")</f>
        <v>5.955352223</v>
      </c>
      <c r="P554" s="10" t="s">
        <v>123</v>
      </c>
      <c r="Q554" s="10" t="s">
        <v>303</v>
      </c>
      <c r="R554" s="24"/>
      <c r="S554" s="24"/>
      <c r="T554" s="24"/>
      <c r="U554" s="24"/>
    </row>
    <row r="555" customFormat="false" ht="15.75" hidden="false" customHeight="false" outlineLevel="0" collapsed="false">
      <c r="A555" s="10" t="n">
        <v>723</v>
      </c>
      <c r="B555" s="70" t="n">
        <v>45416</v>
      </c>
      <c r="C555" s="49" t="n">
        <v>0.0152777777777778</v>
      </c>
      <c r="D555" s="49" t="n">
        <v>0.0229166666666667</v>
      </c>
      <c r="E555" s="10" t="s">
        <v>107</v>
      </c>
      <c r="F555" s="10" t="n">
        <v>10</v>
      </c>
      <c r="G555" s="10" t="n">
        <v>2100</v>
      </c>
      <c r="H555" s="10" t="n">
        <v>750</v>
      </c>
      <c r="I555" s="10" t="n">
        <v>-350</v>
      </c>
      <c r="K555" s="59"/>
      <c r="M555" s="10" t="n">
        <v>2.5</v>
      </c>
      <c r="N555" s="10" t="n">
        <v>0.00680946</v>
      </c>
      <c r="O555" s="42" t="n">
        <f aca="false">SUMIFS($N$3:$N555,$E$3:$E555,"LD2",$P$3:$P555,"Prod*")</f>
        <v>5.962161683</v>
      </c>
      <c r="P555" s="10" t="s">
        <v>310</v>
      </c>
      <c r="Q555" s="10" t="s">
        <v>303</v>
      </c>
      <c r="R555" s="10" t="s">
        <v>311</v>
      </c>
      <c r="T555" s="10" t="s">
        <v>397</v>
      </c>
    </row>
    <row r="556" customFormat="false" ht="15.75" hidden="false" customHeight="false" outlineLevel="0" collapsed="false">
      <c r="A556" s="10" t="s">
        <v>398</v>
      </c>
      <c r="B556" s="10" t="s">
        <v>133</v>
      </c>
      <c r="C556" s="24"/>
      <c r="D556" s="24"/>
      <c r="E556" s="24"/>
      <c r="F556" s="24"/>
      <c r="G556" s="24"/>
      <c r="H556" s="24"/>
      <c r="I556" s="24"/>
      <c r="J556" s="24"/>
      <c r="K556" s="50"/>
      <c r="L556" s="24"/>
      <c r="M556" s="24"/>
      <c r="N556" s="24"/>
      <c r="O556" s="42" t="n">
        <f aca="false">SUMIFS($N$3:$N556,$E$3:$E556,"LD2",$P$3:$P556,"Prod*")</f>
        <v>5.962161683</v>
      </c>
      <c r="P556" s="10" t="s">
        <v>123</v>
      </c>
      <c r="Q556" s="10" t="s">
        <v>303</v>
      </c>
      <c r="R556" s="24"/>
      <c r="S556" s="24"/>
      <c r="T556" s="24"/>
      <c r="U556" s="24"/>
    </row>
    <row r="557" customFormat="false" ht="15.75" hidden="false" customHeight="false" outlineLevel="0" collapsed="false">
      <c r="A557" s="10" t="n">
        <v>729</v>
      </c>
      <c r="B557" s="70" t="n">
        <v>45416</v>
      </c>
      <c r="C557" s="49" t="n">
        <v>0.0458333333333333</v>
      </c>
      <c r="D557" s="49" t="n">
        <v>0.0854166666666667</v>
      </c>
      <c r="E557" s="10" t="s">
        <v>107</v>
      </c>
      <c r="F557" s="10" t="n">
        <v>10</v>
      </c>
      <c r="G557" s="10" t="n">
        <v>2100</v>
      </c>
      <c r="H557" s="10" t="n">
        <v>750</v>
      </c>
      <c r="I557" s="10" t="n">
        <v>-350</v>
      </c>
      <c r="J557" s="10" t="s">
        <v>108</v>
      </c>
      <c r="K557" s="59" t="n">
        <v>8.259</v>
      </c>
      <c r="M557" s="10" t="n">
        <v>2.9</v>
      </c>
      <c r="N557" s="10" t="n">
        <v>0.0344923</v>
      </c>
      <c r="O557" s="42" t="n">
        <f aca="false">SUMIFS($N$3:$N557,$E$3:$E557,"LD2",$P$3:$P557,"Prod*")</f>
        <v>5.996653983</v>
      </c>
      <c r="P557" s="10" t="s">
        <v>310</v>
      </c>
      <c r="Q557" s="10" t="s">
        <v>303</v>
      </c>
      <c r="R557" s="10" t="s">
        <v>311</v>
      </c>
      <c r="T557" s="10" t="s">
        <v>399</v>
      </c>
      <c r="U557" s="10" t="s">
        <v>400</v>
      </c>
    </row>
    <row r="558" customFormat="false" ht="15.75" hidden="false" customHeight="false" outlineLevel="0" collapsed="false">
      <c r="A558" s="10" t="s">
        <v>401</v>
      </c>
      <c r="B558" s="10" t="s">
        <v>133</v>
      </c>
      <c r="C558" s="49"/>
      <c r="D558" s="49"/>
      <c r="E558" s="24"/>
      <c r="F558" s="24"/>
      <c r="G558" s="24"/>
      <c r="H558" s="24"/>
      <c r="I558" s="24"/>
      <c r="J558" s="24"/>
      <c r="K558" s="59"/>
      <c r="L558" s="24"/>
      <c r="M558" s="24"/>
      <c r="N558" s="24"/>
      <c r="O558" s="42" t="n">
        <f aca="false">SUMIFS($N$3:$N558,$E$3:$E558,"LD2",$P$3:$P558,"Prod*")</f>
        <v>5.996653983</v>
      </c>
      <c r="P558" s="10" t="s">
        <v>123</v>
      </c>
      <c r="Q558" s="10" t="s">
        <v>303</v>
      </c>
      <c r="R558" s="24"/>
      <c r="S558" s="24"/>
      <c r="T558" s="24"/>
      <c r="U558" s="24"/>
    </row>
    <row r="559" customFormat="false" ht="15.75" hidden="false" customHeight="false" outlineLevel="0" collapsed="false">
      <c r="A559" s="10" t="n">
        <v>732</v>
      </c>
      <c r="B559" s="70" t="n">
        <v>45416</v>
      </c>
      <c r="C559" s="49" t="n">
        <v>0.0930555555555556</v>
      </c>
      <c r="D559" s="49" t="n">
        <v>0.138194444444444</v>
      </c>
      <c r="E559" s="10" t="s">
        <v>107</v>
      </c>
      <c r="F559" s="10" t="n">
        <v>10</v>
      </c>
      <c r="G559" s="10" t="n">
        <v>2100</v>
      </c>
      <c r="H559" s="10" t="n">
        <v>750</v>
      </c>
      <c r="I559" s="10" t="n">
        <v>-350</v>
      </c>
      <c r="J559" s="10" t="s">
        <v>108</v>
      </c>
      <c r="K559" s="59" t="n">
        <v>10.322</v>
      </c>
      <c r="M559" s="10" t="n">
        <v>2.9</v>
      </c>
      <c r="N559" s="10" t="n">
        <v>0.0426773</v>
      </c>
      <c r="O559" s="42" t="n">
        <f aca="false">SUMIFS($N$3:$N559,$E$3:$E559,"LD2",$P$3:$P559,"Prod*")</f>
        <v>6.039331283</v>
      </c>
      <c r="P559" s="10" t="s">
        <v>310</v>
      </c>
      <c r="Q559" s="10" t="s">
        <v>303</v>
      </c>
      <c r="R559" s="10" t="s">
        <v>311</v>
      </c>
      <c r="T559" s="10" t="s">
        <v>399</v>
      </c>
      <c r="U559" s="10" t="s">
        <v>400</v>
      </c>
    </row>
    <row r="560" customFormat="false" ht="15.75" hidden="false" customHeight="false" outlineLevel="0" collapsed="false">
      <c r="A560" s="10" t="s">
        <v>402</v>
      </c>
      <c r="B560" s="10" t="s">
        <v>133</v>
      </c>
      <c r="C560" s="49"/>
      <c r="D560" s="49"/>
      <c r="E560" s="24"/>
      <c r="F560" s="24"/>
      <c r="G560" s="24"/>
      <c r="H560" s="24"/>
      <c r="I560" s="24"/>
      <c r="J560" s="24"/>
      <c r="K560" s="59"/>
      <c r="L560" s="24"/>
      <c r="M560" s="24"/>
      <c r="N560" s="24"/>
      <c r="O560" s="42" t="n">
        <f aca="false">SUMIFS($N$3:$N560,$E$3:$E560,"LD2",$P$3:$P560,"Prod*")</f>
        <v>6.039331283</v>
      </c>
      <c r="P560" s="10" t="s">
        <v>123</v>
      </c>
      <c r="Q560" s="10" t="s">
        <v>303</v>
      </c>
      <c r="R560" s="24"/>
      <c r="S560" s="24"/>
      <c r="T560" s="24"/>
      <c r="U560" s="24"/>
    </row>
    <row r="561" customFormat="false" ht="15.75" hidden="false" customHeight="false" outlineLevel="0" collapsed="false">
      <c r="A561" s="10" t="n">
        <v>736</v>
      </c>
      <c r="B561" s="70" t="n">
        <v>45416</v>
      </c>
      <c r="C561" s="49" t="n">
        <v>0.159722222222222</v>
      </c>
      <c r="D561" s="49" t="n">
        <v>0.2</v>
      </c>
      <c r="E561" s="10" t="s">
        <v>107</v>
      </c>
      <c r="F561" s="10" t="n">
        <v>10</v>
      </c>
      <c r="G561" s="10" t="n">
        <v>2100</v>
      </c>
      <c r="H561" s="10" t="n">
        <v>750</v>
      </c>
      <c r="I561" s="10" t="n">
        <v>-350</v>
      </c>
      <c r="J561" s="10" t="s">
        <v>108</v>
      </c>
      <c r="K561" s="59" t="n">
        <v>9.404</v>
      </c>
      <c r="M561" s="10" t="n">
        <v>2.8</v>
      </c>
      <c r="N561" s="10" t="n">
        <v>0.0384399</v>
      </c>
      <c r="O561" s="42" t="n">
        <f aca="false">SUMIFS($N$3:$N561,$E$3:$E561,"LD2",$P$3:$P561,"Prod*")</f>
        <v>6.077771183</v>
      </c>
      <c r="P561" s="10" t="s">
        <v>310</v>
      </c>
      <c r="Q561" s="10" t="s">
        <v>303</v>
      </c>
      <c r="R561" s="10" t="s">
        <v>311</v>
      </c>
      <c r="T561" s="10" t="s">
        <v>399</v>
      </c>
      <c r="U561" s="10" t="s">
        <v>400</v>
      </c>
    </row>
    <row r="562" customFormat="false" ht="15.75" hidden="false" customHeight="false" outlineLevel="0" collapsed="false">
      <c r="A562" s="10" t="n">
        <v>737</v>
      </c>
      <c r="B562" s="10" t="s">
        <v>133</v>
      </c>
      <c r="C562" s="49"/>
      <c r="D562" s="49"/>
      <c r="E562" s="24"/>
      <c r="F562" s="24"/>
      <c r="G562" s="24"/>
      <c r="H562" s="24"/>
      <c r="I562" s="24"/>
      <c r="J562" s="24"/>
      <c r="K562" s="59"/>
      <c r="L562" s="24"/>
      <c r="M562" s="24"/>
      <c r="N562" s="24"/>
      <c r="O562" s="42" t="n">
        <f aca="false">SUMIFS($N$3:$N562,$E$3:$E562,"LD2",$P$3:$P562,"Prod*")</f>
        <v>6.077771183</v>
      </c>
      <c r="P562" s="10" t="s">
        <v>123</v>
      </c>
      <c r="Q562" s="10" t="s">
        <v>303</v>
      </c>
      <c r="R562" s="24"/>
      <c r="S562" s="24"/>
      <c r="T562" s="24"/>
      <c r="U562" s="24"/>
    </row>
    <row r="563" customFormat="false" ht="15.75" hidden="false" customHeight="false" outlineLevel="0" collapsed="false">
      <c r="A563" s="10" t="n">
        <v>738</v>
      </c>
      <c r="B563" s="70" t="n">
        <v>45416</v>
      </c>
      <c r="C563" s="49" t="n">
        <v>0.205555555555556</v>
      </c>
      <c r="D563" s="49" t="n">
        <v>0.247916666666667</v>
      </c>
      <c r="E563" s="10" t="s">
        <v>107</v>
      </c>
      <c r="F563" s="10" t="n">
        <v>10</v>
      </c>
      <c r="G563" s="10" t="n">
        <v>2100</v>
      </c>
      <c r="H563" s="10" t="n">
        <v>750</v>
      </c>
      <c r="I563" s="10" t="n">
        <v>-350</v>
      </c>
      <c r="J563" s="10" t="s">
        <v>108</v>
      </c>
      <c r="K563" s="59" t="n">
        <v>8.254</v>
      </c>
      <c r="M563" s="10" t="n">
        <v>2.9</v>
      </c>
      <c r="N563" s="10" t="n">
        <v>0.0340277</v>
      </c>
      <c r="O563" s="42" t="n">
        <f aca="false">SUMIFS($N$3:$N563,$E$3:$E563,"LD2",$P$3:$P563,"Prod*")</f>
        <v>6.111798883</v>
      </c>
      <c r="P563" s="10" t="s">
        <v>310</v>
      </c>
      <c r="Q563" s="10" t="s">
        <v>303</v>
      </c>
      <c r="R563" s="10" t="s">
        <v>311</v>
      </c>
      <c r="T563" s="10" t="s">
        <v>399</v>
      </c>
      <c r="U563" s="10" t="s">
        <v>403</v>
      </c>
    </row>
    <row r="564" customFormat="false" ht="15.75" hidden="false" customHeight="false" outlineLevel="0" collapsed="false">
      <c r="A564" s="10" t="n">
        <v>739</v>
      </c>
      <c r="B564" s="70" t="n">
        <v>45416</v>
      </c>
      <c r="C564" s="49" t="n">
        <v>0.249305555555556</v>
      </c>
      <c r="D564" s="49" t="n">
        <v>0.295138888888889</v>
      </c>
      <c r="E564" s="10" t="s">
        <v>107</v>
      </c>
      <c r="F564" s="10" t="n">
        <v>10</v>
      </c>
      <c r="G564" s="10" t="n">
        <v>2100</v>
      </c>
      <c r="H564" s="10" t="n">
        <v>750</v>
      </c>
      <c r="I564" s="10" t="n">
        <v>-350</v>
      </c>
      <c r="J564" s="10" t="s">
        <v>108</v>
      </c>
      <c r="K564" s="59" t="n">
        <v>9.258</v>
      </c>
      <c r="M564" s="10" t="n">
        <v>2.9</v>
      </c>
      <c r="N564" s="10" t="n">
        <v>0.0388349</v>
      </c>
      <c r="O564" s="42" t="n">
        <f aca="false">SUMIFS($N$3:$N564,$E$3:$E564,"LD2",$P$3:$P564,"Prod*")</f>
        <v>6.150633783</v>
      </c>
      <c r="P564" s="10" t="s">
        <v>310</v>
      </c>
      <c r="Q564" s="10" t="s">
        <v>303</v>
      </c>
      <c r="R564" s="10" t="s">
        <v>311</v>
      </c>
      <c r="T564" s="10" t="s">
        <v>399</v>
      </c>
      <c r="U564" s="10" t="s">
        <v>403</v>
      </c>
    </row>
    <row r="565" customFormat="false" ht="15.75" hidden="false" customHeight="false" outlineLevel="0" collapsed="false">
      <c r="A565" s="10" t="n">
        <v>740</v>
      </c>
      <c r="B565" s="70" t="n">
        <v>45416</v>
      </c>
      <c r="C565" s="49" t="n">
        <v>0.297222222222222</v>
      </c>
      <c r="D565" s="49" t="n">
        <v>0.340972222222222</v>
      </c>
      <c r="E565" s="10" t="s">
        <v>107</v>
      </c>
      <c r="F565" s="10" t="n">
        <v>10</v>
      </c>
      <c r="G565" s="10" t="n">
        <v>2100</v>
      </c>
      <c r="H565" s="10" t="n">
        <v>750</v>
      </c>
      <c r="I565" s="10" t="n">
        <v>-350</v>
      </c>
      <c r="J565" s="10" t="s">
        <v>108</v>
      </c>
      <c r="K565" s="59" t="n">
        <v>9.07</v>
      </c>
      <c r="M565" s="10" t="n">
        <v>2.8</v>
      </c>
      <c r="N565" s="10" t="n">
        <v>0.0377453</v>
      </c>
      <c r="O565" s="42" t="n">
        <f aca="false">SUMIFS($N$3:$N565,$E$3:$E565,"LD2",$P$3:$P565,"Prod*")</f>
        <v>6.188379083</v>
      </c>
      <c r="P565" s="10" t="s">
        <v>310</v>
      </c>
      <c r="Q565" s="10" t="s">
        <v>303</v>
      </c>
      <c r="R565" s="10" t="s">
        <v>311</v>
      </c>
    </row>
    <row r="566" customFormat="false" ht="15.75" hidden="false" customHeight="false" outlineLevel="0" collapsed="false">
      <c r="A566" s="10" t="n">
        <v>741</v>
      </c>
      <c r="B566" s="70" t="n">
        <v>45416</v>
      </c>
      <c r="C566" s="49" t="n">
        <v>0.344444444444444</v>
      </c>
      <c r="D566" s="49" t="n">
        <v>0.386805555555556</v>
      </c>
      <c r="E566" s="10" t="s">
        <v>107</v>
      </c>
      <c r="F566" s="10" t="n">
        <v>10</v>
      </c>
      <c r="G566" s="10" t="n">
        <v>2100</v>
      </c>
      <c r="H566" s="10" t="n">
        <v>750</v>
      </c>
      <c r="I566" s="10" t="n">
        <v>-350</v>
      </c>
      <c r="J566" s="10" t="s">
        <v>108</v>
      </c>
      <c r="K566" s="59" t="n">
        <v>8.946</v>
      </c>
      <c r="M566" s="10" t="n">
        <v>2.7</v>
      </c>
      <c r="N566" s="10" t="n">
        <v>0.0373608</v>
      </c>
      <c r="O566" s="42" t="n">
        <f aca="false">SUMIFS($N$3:$N566,$E$3:$E566,"LD2",$P$3:$P566,"Prod*")</f>
        <v>6.225739883</v>
      </c>
      <c r="P566" s="10" t="s">
        <v>310</v>
      </c>
      <c r="Q566" s="10" t="s">
        <v>303</v>
      </c>
      <c r="R566" s="10" t="s">
        <v>311</v>
      </c>
    </row>
    <row r="567" customFormat="false" ht="15.75" hidden="false" customHeight="false" outlineLevel="0" collapsed="false">
      <c r="A567" s="10" t="n">
        <v>742</v>
      </c>
      <c r="B567" s="70" t="n">
        <v>45416</v>
      </c>
      <c r="C567" s="49" t="n">
        <v>0.388194444444444</v>
      </c>
      <c r="D567" s="49" t="n">
        <v>0.429861111111111</v>
      </c>
      <c r="E567" s="10" t="s">
        <v>107</v>
      </c>
      <c r="F567" s="10" t="n">
        <v>10</v>
      </c>
      <c r="G567" s="10" t="n">
        <v>2100</v>
      </c>
      <c r="H567" s="10" t="n">
        <v>750</v>
      </c>
      <c r="I567" s="10" t="n">
        <v>-350</v>
      </c>
      <c r="J567" s="10" t="s">
        <v>108</v>
      </c>
      <c r="K567" s="59" t="n">
        <v>9.081</v>
      </c>
      <c r="M567" s="10" t="n">
        <v>2.8</v>
      </c>
      <c r="N567" s="10" t="n">
        <v>0.0376836</v>
      </c>
      <c r="O567" s="42" t="n">
        <f aca="false">SUMIFS($N$3:$N567,$E$3:$E567,"LD2",$P$3:$P567,"Prod*")</f>
        <v>6.263423483</v>
      </c>
      <c r="P567" s="10" t="s">
        <v>310</v>
      </c>
      <c r="Q567" s="10" t="s">
        <v>303</v>
      </c>
      <c r="R567" s="10" t="s">
        <v>311</v>
      </c>
    </row>
    <row r="568" customFormat="false" ht="15.75" hidden="false" customHeight="false" outlineLevel="0" collapsed="false">
      <c r="A568" s="10" t="n">
        <v>743</v>
      </c>
      <c r="B568" s="10" t="s">
        <v>46</v>
      </c>
      <c r="C568" s="49"/>
      <c r="D568" s="49"/>
      <c r="E568" s="24"/>
      <c r="F568" s="24"/>
      <c r="G568" s="24"/>
      <c r="H568" s="24"/>
      <c r="I568" s="24"/>
      <c r="J568" s="24"/>
      <c r="K568" s="59"/>
      <c r="L568" s="24"/>
      <c r="M568" s="24"/>
      <c r="N568" s="24"/>
      <c r="O568" s="42" t="n">
        <f aca="false">SUMIFS($N$3:$N568,$E$3:$E568,"LD2",$P$3:$P568,"Prod*")</f>
        <v>6.263423483</v>
      </c>
      <c r="P568" s="10" t="s">
        <v>46</v>
      </c>
      <c r="Q568" s="10" t="s">
        <v>303</v>
      </c>
      <c r="R568" s="24"/>
      <c r="S568" s="24"/>
      <c r="T568" s="24"/>
      <c r="U568" s="24"/>
    </row>
    <row r="569" customFormat="false" ht="15.75" hidden="false" customHeight="false" outlineLevel="0" collapsed="false">
      <c r="A569" s="10" t="n">
        <v>744</v>
      </c>
      <c r="B569" s="70" t="n">
        <v>45416</v>
      </c>
      <c r="C569" s="49" t="n">
        <v>0.440972222222222</v>
      </c>
      <c r="D569" s="49" t="n">
        <v>0.489583333333333</v>
      </c>
      <c r="E569" s="10" t="s">
        <v>107</v>
      </c>
      <c r="F569" s="10" t="n">
        <v>10</v>
      </c>
      <c r="G569" s="10" t="n">
        <v>2100</v>
      </c>
      <c r="H569" s="10" t="n">
        <v>750</v>
      </c>
      <c r="I569" s="10" t="n">
        <v>-350</v>
      </c>
      <c r="J569" s="10" t="s">
        <v>108</v>
      </c>
      <c r="K569" s="59" t="n">
        <v>9.373</v>
      </c>
      <c r="M569" s="10" t="n">
        <v>2.6</v>
      </c>
      <c r="N569" s="10" t="n">
        <v>0.0398404</v>
      </c>
      <c r="O569" s="42" t="n">
        <f aca="false">SUMIFS($N$3:$N569,$E$3:$E569,"LD2",$P$3:$P569,"Prod*")</f>
        <v>6.303263883</v>
      </c>
      <c r="P569" s="10" t="s">
        <v>310</v>
      </c>
      <c r="Q569" s="10" t="s">
        <v>303</v>
      </c>
      <c r="R569" s="10" t="s">
        <v>311</v>
      </c>
    </row>
    <row r="570" customFormat="false" ht="15.75" hidden="false" customHeight="false" outlineLevel="0" collapsed="false">
      <c r="A570" s="10" t="n">
        <v>745</v>
      </c>
      <c r="B570" s="70" t="n">
        <v>45416</v>
      </c>
      <c r="C570" s="49" t="n">
        <v>0.496527777777778</v>
      </c>
      <c r="D570" s="49" t="n">
        <v>0.509722222222222</v>
      </c>
      <c r="E570" s="10" t="s">
        <v>127</v>
      </c>
      <c r="F570" s="10" t="n">
        <v>15</v>
      </c>
      <c r="G570" s="10" t="n">
        <v>2100</v>
      </c>
      <c r="H570" s="10" t="n">
        <v>750</v>
      </c>
      <c r="I570" s="10" t="n">
        <v>-350</v>
      </c>
      <c r="J570" s="10" t="s">
        <v>108</v>
      </c>
      <c r="K570" s="59" t="n">
        <v>1.561</v>
      </c>
      <c r="M570" s="10" t="n">
        <v>2</v>
      </c>
      <c r="N570" s="10" t="n">
        <v>0.0138675</v>
      </c>
      <c r="O570" s="42" t="n">
        <f aca="false">SUMIFS($N$3:$N570,$E$3:$E570,"LD2",$P$3:$P570,"Prod*")</f>
        <v>6.303263883</v>
      </c>
      <c r="P570" s="10" t="s">
        <v>310</v>
      </c>
      <c r="Q570" s="10" t="s">
        <v>303</v>
      </c>
      <c r="R570" s="10" t="s">
        <v>311</v>
      </c>
    </row>
    <row r="571" customFormat="false" ht="15.75" hidden="false" customHeight="false" outlineLevel="0" collapsed="false">
      <c r="A571" s="10" t="n">
        <v>746</v>
      </c>
      <c r="B571" s="70" t="n">
        <v>45416</v>
      </c>
      <c r="C571" s="49" t="n">
        <v>0.520833333333333</v>
      </c>
      <c r="D571" s="49" t="n">
        <v>0.549305555555556</v>
      </c>
      <c r="E571" s="10" t="s">
        <v>127</v>
      </c>
      <c r="F571" s="10" t="n">
        <v>15</v>
      </c>
      <c r="G571" s="10" t="n">
        <v>2100</v>
      </c>
      <c r="H571" s="10" t="n">
        <v>750</v>
      </c>
      <c r="I571" s="10" t="n">
        <v>-350</v>
      </c>
      <c r="J571" s="10" t="s">
        <v>108</v>
      </c>
      <c r="K571" s="59" t="n">
        <v>4.385</v>
      </c>
      <c r="M571" s="10" t="n">
        <v>2</v>
      </c>
      <c r="N571" s="10" t="n">
        <v>0.0390552</v>
      </c>
      <c r="O571" s="42" t="n">
        <f aca="false">SUMIFS($N$3:$N571,$E$3:$E571,"LD2",$P$3:$P571,"Prod*")</f>
        <v>6.303263883</v>
      </c>
      <c r="P571" s="10" t="s">
        <v>310</v>
      </c>
      <c r="Q571" s="10" t="s">
        <v>303</v>
      </c>
      <c r="R571" s="10" t="s">
        <v>311</v>
      </c>
    </row>
    <row r="572" customFormat="false" ht="15.75" hidden="false" customHeight="false" outlineLevel="0" collapsed="false">
      <c r="A572" s="10" t="n">
        <v>747</v>
      </c>
      <c r="B572" s="70" t="n">
        <v>45416</v>
      </c>
      <c r="C572" s="49" t="n">
        <v>0.551388888888889</v>
      </c>
      <c r="D572" s="49" t="n">
        <v>0.576388888888889</v>
      </c>
      <c r="E572" s="10" t="s">
        <v>127</v>
      </c>
      <c r="F572" s="10" t="n">
        <v>15</v>
      </c>
      <c r="G572" s="10" t="n">
        <v>2100</v>
      </c>
      <c r="H572" s="10" t="n">
        <v>750</v>
      </c>
      <c r="I572" s="10" t="n">
        <v>-350</v>
      </c>
      <c r="J572" s="10" t="s">
        <v>108</v>
      </c>
      <c r="K572" s="59" t="n">
        <v>3.99</v>
      </c>
      <c r="M572" s="10" t="n">
        <v>2</v>
      </c>
      <c r="N572" s="10" t="n">
        <v>0.0367087</v>
      </c>
      <c r="O572" s="42" t="n">
        <f aca="false">SUMIFS($N$3:$N572,$E$3:$E572,"LD2",$P$3:$P572,"Prod*")</f>
        <v>6.303263883</v>
      </c>
      <c r="P572" s="10" t="s">
        <v>310</v>
      </c>
      <c r="Q572" s="10" t="s">
        <v>303</v>
      </c>
      <c r="R572" s="10" t="s">
        <v>311</v>
      </c>
    </row>
    <row r="573" customFormat="false" ht="15.75" hidden="false" customHeight="false" outlineLevel="0" collapsed="false">
      <c r="A573" s="10" t="n">
        <v>748</v>
      </c>
      <c r="B573" s="70" t="n">
        <v>45416</v>
      </c>
      <c r="C573" s="49" t="n">
        <v>0.58125</v>
      </c>
      <c r="D573" s="49" t="n">
        <v>0.625</v>
      </c>
      <c r="E573" s="10" t="s">
        <v>127</v>
      </c>
      <c r="F573" s="10" t="n">
        <v>15</v>
      </c>
      <c r="G573" s="10" t="n">
        <v>2100</v>
      </c>
      <c r="H573" s="10" t="n">
        <v>750</v>
      </c>
      <c r="I573" s="10" t="n">
        <v>-350</v>
      </c>
      <c r="J573" s="10" t="s">
        <v>108</v>
      </c>
      <c r="K573" s="59" t="n">
        <v>6.288</v>
      </c>
      <c r="M573" s="10" t="n">
        <v>2.1</v>
      </c>
      <c r="N573" s="10" t="n">
        <v>0.0561703</v>
      </c>
      <c r="O573" s="42" t="n">
        <f aca="false">SUMIFS($N$3:$N573,$E$3:$E573,"LD2",$P$3:$P573,"Prod*")</f>
        <v>6.303263883</v>
      </c>
      <c r="P573" s="10" t="s">
        <v>310</v>
      </c>
      <c r="Q573" s="10" t="s">
        <v>303</v>
      </c>
      <c r="R573" s="10" t="s">
        <v>311</v>
      </c>
    </row>
    <row r="574" customFormat="false" ht="15.75" hidden="false" customHeight="false" outlineLevel="0" collapsed="false">
      <c r="A574" s="10" t="n">
        <v>749</v>
      </c>
      <c r="B574" s="10" t="s">
        <v>46</v>
      </c>
      <c r="C574" s="49"/>
      <c r="D574" s="49"/>
      <c r="E574" s="24"/>
      <c r="F574" s="24"/>
      <c r="G574" s="24"/>
      <c r="H574" s="24"/>
      <c r="I574" s="24"/>
      <c r="J574" s="24"/>
      <c r="K574" s="59"/>
      <c r="L574" s="24"/>
      <c r="M574" s="24"/>
      <c r="N574" s="24"/>
      <c r="O574" s="42" t="n">
        <f aca="false">SUMIFS($N$3:$N574,$E$3:$E574,"LD2",$P$3:$P574,"Prod*")</f>
        <v>6.303263883</v>
      </c>
      <c r="P574" s="10" t="s">
        <v>123</v>
      </c>
      <c r="Q574" s="10" t="s">
        <v>303</v>
      </c>
      <c r="R574" s="24"/>
      <c r="S574" s="24"/>
      <c r="T574" s="24"/>
      <c r="U574" s="24"/>
    </row>
    <row r="575" customFormat="false" ht="15.75" hidden="false" customHeight="false" outlineLevel="0" collapsed="false">
      <c r="A575" s="10" t="n">
        <v>750</v>
      </c>
      <c r="B575" s="70" t="n">
        <v>45416</v>
      </c>
      <c r="C575" s="49" t="n">
        <v>0.632638888888889</v>
      </c>
      <c r="D575" s="49" t="n">
        <v>0.645833333333333</v>
      </c>
      <c r="E575" s="10" t="s">
        <v>127</v>
      </c>
      <c r="F575" s="10" t="n">
        <v>15</v>
      </c>
      <c r="G575" s="10" t="n">
        <v>2100</v>
      </c>
      <c r="H575" s="10" t="n">
        <v>750</v>
      </c>
      <c r="I575" s="10" t="n">
        <v>-350</v>
      </c>
      <c r="J575" s="10" t="s">
        <v>108</v>
      </c>
      <c r="K575" s="59" t="n">
        <v>1.932</v>
      </c>
      <c r="M575" s="10" t="n">
        <v>1.9</v>
      </c>
      <c r="N575" s="10" t="n">
        <v>0.0175665</v>
      </c>
      <c r="O575" s="42" t="n">
        <f aca="false">SUMIFS($N$3:$N575,$E$3:$E575,"LD2",$P$3:$P575,"Prod*")</f>
        <v>6.303263883</v>
      </c>
      <c r="P575" s="10" t="s">
        <v>310</v>
      </c>
      <c r="Q575" s="10" t="s">
        <v>303</v>
      </c>
      <c r="R575" s="10" t="s">
        <v>311</v>
      </c>
    </row>
    <row r="576" customFormat="false" ht="15.75" hidden="false" customHeight="false" outlineLevel="0" collapsed="false">
      <c r="A576" s="10" t="n">
        <v>751</v>
      </c>
      <c r="B576" s="70" t="n">
        <v>45416</v>
      </c>
      <c r="C576" s="49" t="n">
        <v>0.654861111111111</v>
      </c>
      <c r="D576" s="49" t="n">
        <v>0.695138888888889</v>
      </c>
      <c r="E576" s="10" t="s">
        <v>107</v>
      </c>
      <c r="F576" s="10" t="n">
        <v>10</v>
      </c>
      <c r="G576" s="10" t="n">
        <v>2100</v>
      </c>
      <c r="H576" s="10" t="n">
        <v>750</v>
      </c>
      <c r="I576" s="10" t="n">
        <v>-350</v>
      </c>
      <c r="J576" s="10" t="s">
        <v>108</v>
      </c>
      <c r="K576" s="59" t="n">
        <v>9.3</v>
      </c>
      <c r="M576" s="10" t="n">
        <v>2.9</v>
      </c>
      <c r="N576" s="10" t="n">
        <v>0.0387844</v>
      </c>
      <c r="O576" s="42" t="n">
        <f aca="false">SUMIFS($N$3:$N576,$E$3:$E576,"LD2",$P$3:$P576,"Prod*")</f>
        <v>6.342048283</v>
      </c>
      <c r="P576" s="10" t="s">
        <v>310</v>
      </c>
      <c r="Q576" s="10" t="s">
        <v>303</v>
      </c>
      <c r="R576" s="10" t="s">
        <v>311</v>
      </c>
    </row>
    <row r="577" customFormat="false" ht="15.75" hidden="false" customHeight="false" outlineLevel="0" collapsed="false">
      <c r="A577" s="34" t="s">
        <v>2</v>
      </c>
      <c r="B577" s="35" t="s">
        <v>75</v>
      </c>
      <c r="C577" s="34" t="s">
        <v>76</v>
      </c>
      <c r="D577" s="34" t="s">
        <v>77</v>
      </c>
      <c r="E577" s="32" t="s">
        <v>78</v>
      </c>
      <c r="F577" s="36" t="s">
        <v>79</v>
      </c>
      <c r="G577" s="36" t="s">
        <v>80</v>
      </c>
      <c r="H577" s="36" t="s">
        <v>81</v>
      </c>
      <c r="I577" s="36" t="s">
        <v>82</v>
      </c>
      <c r="J577" s="34" t="s">
        <v>83</v>
      </c>
      <c r="K577" s="37" t="s">
        <v>84</v>
      </c>
      <c r="L577" s="34" t="s">
        <v>85</v>
      </c>
      <c r="M577" s="34" t="s">
        <v>86</v>
      </c>
      <c r="N577" s="37" t="s">
        <v>87</v>
      </c>
      <c r="O577" s="38" t="s">
        <v>88</v>
      </c>
      <c r="P577" s="34" t="s">
        <v>89</v>
      </c>
      <c r="Q577" s="34" t="s">
        <v>90</v>
      </c>
      <c r="R577" s="32" t="s">
        <v>91</v>
      </c>
      <c r="S577" s="32" t="s">
        <v>92</v>
      </c>
      <c r="T577" s="32" t="s">
        <v>93</v>
      </c>
      <c r="U577" s="32" t="s">
        <v>8</v>
      </c>
      <c r="V577" s="32" t="s">
        <v>94</v>
      </c>
      <c r="W577" s="34" t="s">
        <v>95</v>
      </c>
      <c r="X577" s="34" t="s">
        <v>96</v>
      </c>
      <c r="Y577" s="34" t="s">
        <v>97</v>
      </c>
      <c r="Z577" s="39" t="s">
        <v>98</v>
      </c>
      <c r="AA577" s="39" t="s">
        <v>99</v>
      </c>
      <c r="AB577" s="10" t="s">
        <v>100</v>
      </c>
      <c r="AC577" s="10" t="s">
        <v>101</v>
      </c>
      <c r="AD577" s="10" t="s">
        <v>102</v>
      </c>
      <c r="AE577" s="10" t="s">
        <v>103</v>
      </c>
      <c r="AF577" s="10" t="s">
        <v>104</v>
      </c>
      <c r="AG577" s="10" t="s">
        <v>105</v>
      </c>
    </row>
    <row r="578" customFormat="false" ht="15.75" hidden="false" customHeight="false" outlineLevel="0" collapsed="false">
      <c r="A578" s="10" t="n">
        <v>752</v>
      </c>
      <c r="B578" s="70" t="n">
        <v>45416</v>
      </c>
      <c r="C578" s="49" t="n">
        <v>0.696527777777778</v>
      </c>
      <c r="D578" s="49" t="n">
        <v>0.739583333333333</v>
      </c>
      <c r="E578" s="10" t="s">
        <v>107</v>
      </c>
      <c r="F578" s="10" t="n">
        <v>10</v>
      </c>
      <c r="G578" s="10" t="n">
        <v>2100</v>
      </c>
      <c r="H578" s="10" t="n">
        <v>750</v>
      </c>
      <c r="I578" s="10" t="n">
        <v>-350</v>
      </c>
      <c r="J578" s="10" t="s">
        <v>108</v>
      </c>
      <c r="K578" s="59" t="n">
        <v>10.01</v>
      </c>
      <c r="M578" s="10" t="n">
        <v>2.9</v>
      </c>
      <c r="N578" s="10" t="n">
        <v>0.0415898</v>
      </c>
      <c r="O578" s="42" t="n">
        <f aca="false">SUMIFS($N$3:$N578,$E$3:$E578,"LD2",$P$3:$P578,"Prod*")</f>
        <v>6.383638083</v>
      </c>
      <c r="P578" s="10" t="s">
        <v>310</v>
      </c>
      <c r="Q578" s="10" t="s">
        <v>303</v>
      </c>
      <c r="R578" s="10" t="s">
        <v>311</v>
      </c>
    </row>
    <row r="579" customFormat="false" ht="15.75" hidden="false" customHeight="false" outlineLevel="0" collapsed="false">
      <c r="A579" s="10" t="n">
        <v>753</v>
      </c>
      <c r="B579" s="70" t="n">
        <v>45416</v>
      </c>
      <c r="C579" s="49" t="n">
        <v>0.741666666666667</v>
      </c>
      <c r="D579" s="49" t="n">
        <v>0.761805555555555</v>
      </c>
      <c r="E579" s="10" t="s">
        <v>107</v>
      </c>
      <c r="F579" s="10" t="n">
        <v>10</v>
      </c>
      <c r="G579" s="10" t="n">
        <v>2100</v>
      </c>
      <c r="H579" s="10" t="n">
        <v>750</v>
      </c>
      <c r="I579" s="10" t="n">
        <v>-350</v>
      </c>
      <c r="J579" s="10" t="s">
        <v>108</v>
      </c>
      <c r="K579" s="59" t="n">
        <v>3.1</v>
      </c>
      <c r="M579" s="10" t="n">
        <v>2.9</v>
      </c>
      <c r="N579" s="10" t="n">
        <v>0.0170259</v>
      </c>
      <c r="O579" s="42" t="n">
        <f aca="false">SUMIFS($N$3:$N579,$E$3:$E579,"LD2",$P$3:$P579,"Prod*")</f>
        <v>6.400663983</v>
      </c>
      <c r="P579" s="10" t="s">
        <v>310</v>
      </c>
      <c r="Q579" s="10" t="s">
        <v>303</v>
      </c>
      <c r="R579" s="10" t="s">
        <v>311</v>
      </c>
      <c r="T579" s="10" t="s">
        <v>404</v>
      </c>
    </row>
    <row r="580" customFormat="false" ht="15.75" hidden="false" customHeight="false" outlineLevel="0" collapsed="false">
      <c r="A580" s="10" t="n">
        <v>754</v>
      </c>
      <c r="B580" s="70" t="n">
        <v>45416</v>
      </c>
      <c r="C580" s="49"/>
      <c r="D580" s="49"/>
      <c r="E580" s="10" t="s">
        <v>107</v>
      </c>
      <c r="F580" s="10" t="n">
        <v>10</v>
      </c>
      <c r="G580" s="10" t="n">
        <v>2100</v>
      </c>
      <c r="H580" s="10" t="n">
        <v>750</v>
      </c>
      <c r="I580" s="10" t="n">
        <v>-350</v>
      </c>
      <c r="J580" s="24"/>
      <c r="K580" s="59"/>
      <c r="L580" s="24"/>
      <c r="M580" s="24"/>
      <c r="N580" s="24"/>
      <c r="O580" s="42" t="n">
        <f aca="false">SUMIFS($N$3:$N580,$E$3:$E580,"LD2",$P$3:$P580,"Prod*")</f>
        <v>6.400663983</v>
      </c>
      <c r="P580" s="10" t="s">
        <v>123</v>
      </c>
      <c r="Q580" s="10" t="s">
        <v>303</v>
      </c>
      <c r="R580" s="10" t="s">
        <v>311</v>
      </c>
      <c r="S580" s="24"/>
      <c r="T580" s="10" t="s">
        <v>123</v>
      </c>
      <c r="U580" s="24"/>
    </row>
    <row r="581" customFormat="false" ht="15.75" hidden="false" customHeight="false" outlineLevel="0" collapsed="false">
      <c r="A581" s="10" t="n">
        <v>755</v>
      </c>
      <c r="B581" s="70" t="n">
        <v>45416</v>
      </c>
      <c r="C581" s="49" t="n">
        <v>0.771527777777778</v>
      </c>
      <c r="D581" s="49" t="n">
        <v>0.809027777777778</v>
      </c>
      <c r="E581" s="10" t="s">
        <v>107</v>
      </c>
      <c r="F581" s="10" t="n">
        <v>10</v>
      </c>
      <c r="G581" s="10" t="n">
        <v>2100</v>
      </c>
      <c r="H581" s="10" t="n">
        <v>750</v>
      </c>
      <c r="I581" s="10" t="n">
        <v>-350</v>
      </c>
      <c r="J581" s="10" t="s">
        <v>405</v>
      </c>
      <c r="K581" s="59" t="n">
        <v>5.6</v>
      </c>
      <c r="M581" s="10" t="n">
        <v>2.9</v>
      </c>
      <c r="N581" s="10" t="n">
        <v>0.0239464</v>
      </c>
      <c r="O581" s="42" t="n">
        <f aca="false">SUMIFS($N$3:$N581,$E$3:$E581,"LD2",$P$3:$P581,"Prod*")</f>
        <v>6.424610383</v>
      </c>
      <c r="P581" s="10" t="s">
        <v>310</v>
      </c>
      <c r="Q581" s="10" t="s">
        <v>303</v>
      </c>
      <c r="R581" s="10" t="s">
        <v>311</v>
      </c>
    </row>
    <row r="582" customFormat="false" ht="15.75" hidden="false" customHeight="false" outlineLevel="0" collapsed="false">
      <c r="A582" s="10" t="n">
        <v>756</v>
      </c>
      <c r="B582" s="70" t="n">
        <v>45416</v>
      </c>
      <c r="C582" s="49" t="n">
        <v>0.811111111111111</v>
      </c>
      <c r="D582" s="49" t="n">
        <v>0.852777777777778</v>
      </c>
      <c r="E582" s="10" t="s">
        <v>107</v>
      </c>
      <c r="F582" s="10" t="n">
        <v>10</v>
      </c>
      <c r="G582" s="10" t="n">
        <v>2100</v>
      </c>
      <c r="H582" s="10" t="n">
        <v>750</v>
      </c>
      <c r="I582" s="10" t="n">
        <v>-350</v>
      </c>
      <c r="J582" s="10" t="s">
        <v>108</v>
      </c>
      <c r="K582" s="59" t="n">
        <v>9.2</v>
      </c>
      <c r="M582" s="10" t="n">
        <v>3</v>
      </c>
      <c r="N582" s="10" t="n">
        <v>0.0386095</v>
      </c>
      <c r="O582" s="42" t="n">
        <f aca="false">SUMIFS($N$3:$N582,$E$3:$E582,"LD2",$P$3:$P582,"Prod*")</f>
        <v>6.463219883</v>
      </c>
      <c r="P582" s="10" t="s">
        <v>310</v>
      </c>
      <c r="Q582" s="10" t="s">
        <v>303</v>
      </c>
      <c r="R582" s="10" t="s">
        <v>311</v>
      </c>
    </row>
    <row r="583" customFormat="false" ht="15.75" hidden="false" customHeight="false" outlineLevel="0" collapsed="false">
      <c r="A583" s="10" t="n">
        <v>757</v>
      </c>
      <c r="B583" s="70" t="n">
        <v>45416</v>
      </c>
      <c r="C583" s="49" t="n">
        <v>0.854861111111111</v>
      </c>
      <c r="D583" s="49" t="n">
        <v>0.89375</v>
      </c>
      <c r="E583" s="10" t="s">
        <v>107</v>
      </c>
      <c r="F583" s="10" t="n">
        <v>10</v>
      </c>
      <c r="G583" s="10" t="n">
        <v>2100</v>
      </c>
      <c r="H583" s="10" t="n">
        <v>750</v>
      </c>
      <c r="I583" s="10" t="n">
        <v>-350</v>
      </c>
      <c r="J583" s="10" t="s">
        <v>108</v>
      </c>
      <c r="K583" s="59" t="n">
        <v>8.8</v>
      </c>
      <c r="M583" s="10" t="n">
        <v>2.9</v>
      </c>
      <c r="N583" s="10" t="n">
        <v>0.0368418</v>
      </c>
      <c r="O583" s="42" t="n">
        <f aca="false">SUMIFS($N$3:$N583,$E$3:$E583,"LD2",$P$3:$P583,"Prod*")</f>
        <v>6.500061683</v>
      </c>
      <c r="P583" s="10" t="s">
        <v>310</v>
      </c>
      <c r="Q583" s="10" t="s">
        <v>303</v>
      </c>
      <c r="R583" s="10" t="s">
        <v>311</v>
      </c>
    </row>
    <row r="584" customFormat="false" ht="15.75" hidden="false" customHeight="false" outlineLevel="0" collapsed="false">
      <c r="A584" s="10" t="n">
        <v>758</v>
      </c>
      <c r="B584" s="70" t="n">
        <v>45416</v>
      </c>
      <c r="C584" s="49" t="n">
        <v>0.896527777777778</v>
      </c>
      <c r="D584" s="49" t="n">
        <v>0.935416666666667</v>
      </c>
      <c r="E584" s="10" t="s">
        <v>107</v>
      </c>
      <c r="F584" s="10" t="n">
        <v>10</v>
      </c>
      <c r="G584" s="10" t="n">
        <v>2100</v>
      </c>
      <c r="H584" s="10" t="n">
        <v>750</v>
      </c>
      <c r="I584" s="10" t="n">
        <v>-350</v>
      </c>
      <c r="J584" s="10" t="s">
        <v>108</v>
      </c>
      <c r="K584" s="59" t="n">
        <v>8.98</v>
      </c>
      <c r="M584" s="10" t="n">
        <v>3</v>
      </c>
      <c r="N584" s="10" t="n">
        <v>0.0376231</v>
      </c>
      <c r="O584" s="42" t="n">
        <f aca="false">SUMIFS($N$3:$N584,$E$3:$E584,"LD2",$P$3:$P584,"Prod*")</f>
        <v>6.537684783</v>
      </c>
      <c r="P584" s="10" t="s">
        <v>310</v>
      </c>
      <c r="Q584" s="10" t="s">
        <v>303</v>
      </c>
      <c r="R584" s="10" t="s">
        <v>311</v>
      </c>
    </row>
    <row r="585" customFormat="false" ht="15.75" hidden="false" customHeight="false" outlineLevel="0" collapsed="false">
      <c r="A585" s="10" t="n">
        <v>759</v>
      </c>
      <c r="B585" s="70" t="n">
        <v>45416</v>
      </c>
      <c r="C585" s="49" t="n">
        <v>0.9375</v>
      </c>
      <c r="D585" s="49" t="n">
        <v>0.977777777777778</v>
      </c>
      <c r="E585" s="10" t="s">
        <v>107</v>
      </c>
      <c r="F585" s="10" t="n">
        <v>10</v>
      </c>
      <c r="G585" s="10" t="n">
        <v>2100</v>
      </c>
      <c r="H585" s="10" t="n">
        <v>750</v>
      </c>
      <c r="I585" s="10" t="n">
        <v>-350</v>
      </c>
      <c r="J585" s="10" t="s">
        <v>108</v>
      </c>
      <c r="K585" s="59" t="n">
        <v>9.4</v>
      </c>
      <c r="M585" s="10" t="n">
        <v>3</v>
      </c>
      <c r="N585" s="10" t="n">
        <v>0.0385206</v>
      </c>
      <c r="O585" s="42" t="n">
        <f aca="false">SUMIFS($N$3:$N585,$E$3:$E585,"LD2",$P$3:$P585,"Prod*")</f>
        <v>6.576205383</v>
      </c>
      <c r="P585" s="10" t="s">
        <v>310</v>
      </c>
      <c r="Q585" s="10" t="s">
        <v>303</v>
      </c>
      <c r="R585" s="10" t="s">
        <v>311</v>
      </c>
    </row>
    <row r="586" customFormat="false" ht="15.75" hidden="false" customHeight="false" outlineLevel="0" collapsed="false">
      <c r="A586" s="10" t="n">
        <v>760</v>
      </c>
      <c r="B586" s="70" t="n">
        <v>45416</v>
      </c>
      <c r="C586" s="49" t="n">
        <v>0.980555555555556</v>
      </c>
      <c r="D586" s="49" t="n">
        <v>0.0361111111111111</v>
      </c>
      <c r="E586" s="10" t="s">
        <v>107</v>
      </c>
      <c r="F586" s="10" t="n">
        <v>10</v>
      </c>
      <c r="G586" s="10" t="n">
        <v>2100</v>
      </c>
      <c r="H586" s="10" t="n">
        <v>750</v>
      </c>
      <c r="I586" s="10" t="n">
        <v>-350</v>
      </c>
      <c r="J586" s="10" t="s">
        <v>108</v>
      </c>
      <c r="K586" s="59" t="n">
        <v>9.408</v>
      </c>
      <c r="M586" s="10" t="n">
        <v>3.3</v>
      </c>
      <c r="N586" s="10" t="n">
        <v>0.0526975</v>
      </c>
      <c r="O586" s="42" t="n">
        <f aca="false">SUMIFS($N$3:$N586,$E$3:$E586,"LD2",$P$3:$P586,"Prod*")</f>
        <v>6.628902883</v>
      </c>
      <c r="P586" s="10" t="s">
        <v>310</v>
      </c>
      <c r="Q586" s="10" t="s">
        <v>303</v>
      </c>
      <c r="R586" s="10" t="s">
        <v>311</v>
      </c>
    </row>
    <row r="587" customFormat="false" ht="15.75" hidden="false" customHeight="false" outlineLevel="0" collapsed="false">
      <c r="A587" s="10" t="n">
        <v>761</v>
      </c>
      <c r="B587" s="70" t="n">
        <v>45417</v>
      </c>
      <c r="C587" s="49" t="n">
        <v>0.0375</v>
      </c>
      <c r="D587" s="49" t="n">
        <v>0.0798611111111111</v>
      </c>
      <c r="E587" s="10" t="s">
        <v>107</v>
      </c>
      <c r="F587" s="10" t="n">
        <v>10</v>
      </c>
      <c r="G587" s="10" t="n">
        <v>2100</v>
      </c>
      <c r="H587" s="10" t="n">
        <v>750</v>
      </c>
      <c r="I587" s="10" t="n">
        <v>-350</v>
      </c>
      <c r="J587" s="10" t="s">
        <v>108</v>
      </c>
      <c r="K587" s="59" t="n">
        <v>7.87</v>
      </c>
      <c r="M587" s="10" t="n">
        <v>2.8</v>
      </c>
      <c r="N587" s="10" t="n">
        <v>0.0321938</v>
      </c>
      <c r="O587" s="42" t="n">
        <f aca="false">SUMIFS($N$3:$N587,$E$3:$E587,"LD2",$P$3:$P587,"Prod*")</f>
        <v>6.661096683</v>
      </c>
      <c r="P587" s="10" t="s">
        <v>310</v>
      </c>
      <c r="Q587" s="10" t="s">
        <v>303</v>
      </c>
      <c r="R587" s="10" t="s">
        <v>311</v>
      </c>
    </row>
    <row r="588" customFormat="false" ht="15.75" hidden="false" customHeight="false" outlineLevel="0" collapsed="false">
      <c r="A588" s="10" t="n">
        <v>762</v>
      </c>
      <c r="B588" s="70" t="n">
        <v>45417</v>
      </c>
      <c r="C588" s="49" t="n">
        <v>0.0965277777777778</v>
      </c>
      <c r="D588" s="49" t="n">
        <v>0.136111111111111</v>
      </c>
      <c r="E588" s="10" t="s">
        <v>107</v>
      </c>
      <c r="F588" s="10" t="n">
        <v>10</v>
      </c>
      <c r="G588" s="10" t="n">
        <v>2100</v>
      </c>
      <c r="H588" s="10" t="n">
        <v>750</v>
      </c>
      <c r="I588" s="10" t="n">
        <v>-350</v>
      </c>
      <c r="J588" s="10" t="s">
        <v>108</v>
      </c>
      <c r="K588" s="59" t="n">
        <v>9.778</v>
      </c>
      <c r="M588" s="10" t="n">
        <v>3</v>
      </c>
      <c r="N588" s="10" t="n">
        <v>0.0394834</v>
      </c>
      <c r="O588" s="42" t="n">
        <f aca="false">SUMIFS($N$3:$N588,$E$3:$E588,"LD2",$P$3:$P588,"Prod*")</f>
        <v>6.700580083</v>
      </c>
      <c r="P588" s="10" t="s">
        <v>310</v>
      </c>
      <c r="Q588" s="10" t="s">
        <v>303</v>
      </c>
      <c r="R588" s="10" t="s">
        <v>311</v>
      </c>
    </row>
    <row r="589" customFormat="false" ht="15.75" hidden="false" customHeight="false" outlineLevel="0" collapsed="false">
      <c r="A589" s="10" t="n">
        <v>763</v>
      </c>
      <c r="B589" s="70" t="n">
        <v>45417</v>
      </c>
      <c r="C589" s="49" t="n">
        <v>0.141666666666667</v>
      </c>
      <c r="D589" s="49" t="n">
        <v>0.182638888888889</v>
      </c>
      <c r="E589" s="10" t="s">
        <v>107</v>
      </c>
      <c r="F589" s="10" t="n">
        <v>10</v>
      </c>
      <c r="G589" s="10" t="n">
        <v>2100</v>
      </c>
      <c r="H589" s="10" t="n">
        <v>750</v>
      </c>
      <c r="I589" s="10" t="n">
        <v>-350</v>
      </c>
      <c r="J589" s="10" t="s">
        <v>108</v>
      </c>
      <c r="K589" s="59" t="n">
        <v>10.759</v>
      </c>
      <c r="M589" s="10" t="n">
        <v>3</v>
      </c>
      <c r="N589" s="10" t="n">
        <v>0.0438742</v>
      </c>
      <c r="O589" s="42" t="n">
        <f aca="false">SUMIFS($N$3:$N589,$E$3:$E589,"LD2",$P$3:$P589,"Prod*")</f>
        <v>6.744454283</v>
      </c>
      <c r="P589" s="10" t="s">
        <v>310</v>
      </c>
      <c r="Q589" s="10" t="s">
        <v>303</v>
      </c>
      <c r="R589" s="10" t="s">
        <v>311</v>
      </c>
    </row>
    <row r="590" customFormat="false" ht="15.75" hidden="false" customHeight="false" outlineLevel="0" collapsed="false">
      <c r="A590" s="10" t="n">
        <v>764</v>
      </c>
      <c r="B590" s="70" t="n">
        <v>45417</v>
      </c>
      <c r="C590" s="49" t="n">
        <v>0.189583333333333</v>
      </c>
      <c r="D590" s="49" t="n">
        <v>0.213194444444444</v>
      </c>
      <c r="E590" s="10" t="s">
        <v>107</v>
      </c>
      <c r="F590" s="10" t="n">
        <v>10</v>
      </c>
      <c r="G590" s="10" t="n">
        <v>2100</v>
      </c>
      <c r="H590" s="10" t="n">
        <v>750</v>
      </c>
      <c r="I590" s="10" t="n">
        <v>-350</v>
      </c>
      <c r="J590" s="10" t="s">
        <v>108</v>
      </c>
      <c r="K590" s="59" t="n">
        <v>10.758</v>
      </c>
      <c r="M590" s="10" t="n">
        <v>3</v>
      </c>
      <c r="N590" s="10" t="n">
        <v>0.0225574</v>
      </c>
      <c r="O590" s="42" t="n">
        <f aca="false">SUMIFS($N$3:$N590,$E$3:$E590,"LD2",$P$3:$P590,"Prod*")</f>
        <v>6.767011683</v>
      </c>
      <c r="P590" s="10" t="s">
        <v>310</v>
      </c>
      <c r="Q590" s="10" t="s">
        <v>303</v>
      </c>
      <c r="R590" s="10" t="s">
        <v>311</v>
      </c>
    </row>
    <row r="591" customFormat="false" ht="15.75" hidden="false" customHeight="false" outlineLevel="0" collapsed="false">
      <c r="A591" s="10" t="n">
        <v>765</v>
      </c>
      <c r="B591" s="70" t="n">
        <v>45417</v>
      </c>
      <c r="C591" s="49" t="n">
        <v>0.229861111111111</v>
      </c>
      <c r="D591" s="49" t="n">
        <v>0.275694444444444</v>
      </c>
      <c r="E591" s="10" t="s">
        <v>107</v>
      </c>
      <c r="F591" s="10" t="n">
        <v>10</v>
      </c>
      <c r="G591" s="10" t="n">
        <v>2100</v>
      </c>
      <c r="H591" s="10" t="n">
        <v>750</v>
      </c>
      <c r="I591" s="10" t="n">
        <v>-350</v>
      </c>
      <c r="J591" s="10" t="s">
        <v>108</v>
      </c>
      <c r="K591" s="59" t="n">
        <v>10.796</v>
      </c>
      <c r="M591" s="10" t="n">
        <v>3</v>
      </c>
      <c r="N591" s="10" t="n">
        <v>0.0445411</v>
      </c>
      <c r="O591" s="42" t="n">
        <f aca="false">SUMIFS($N$3:$N591,$E$3:$E591,"LD2",$P$3:$P591,"Prod*")</f>
        <v>6.811552783</v>
      </c>
      <c r="P591" s="10" t="s">
        <v>310</v>
      </c>
      <c r="Q591" s="10" t="s">
        <v>303</v>
      </c>
      <c r="R591" s="10" t="s">
        <v>311</v>
      </c>
    </row>
    <row r="592" customFormat="false" ht="15.75" hidden="false" customHeight="false" outlineLevel="0" collapsed="false">
      <c r="A592" s="10" t="n">
        <v>766</v>
      </c>
      <c r="B592" s="70" t="n">
        <v>45417</v>
      </c>
      <c r="C592" s="10" t="s">
        <v>406</v>
      </c>
      <c r="D592" s="10" t="s">
        <v>406</v>
      </c>
      <c r="E592" s="10" t="s">
        <v>107</v>
      </c>
      <c r="F592" s="10" t="n">
        <v>10</v>
      </c>
      <c r="G592" s="10" t="n">
        <v>2100</v>
      </c>
      <c r="H592" s="10" t="n">
        <v>750</v>
      </c>
      <c r="I592" s="10" t="n">
        <v>-350</v>
      </c>
      <c r="J592" s="10" t="s">
        <v>406</v>
      </c>
      <c r="K592" s="59" t="s">
        <v>406</v>
      </c>
      <c r="L592" s="24"/>
      <c r="M592" s="10" t="s">
        <v>406</v>
      </c>
      <c r="N592" s="10" t="s">
        <v>406</v>
      </c>
      <c r="O592" s="42" t="n">
        <f aca="false">SUMIFS($N$3:$N592,$E$3:$E592,"LD2",$P$3:$P592,"Prod*")</f>
        <v>6.811552783</v>
      </c>
      <c r="P592" s="10" t="s">
        <v>123</v>
      </c>
      <c r="Q592" s="10" t="s">
        <v>303</v>
      </c>
      <c r="R592" s="10" t="s">
        <v>311</v>
      </c>
      <c r="S592" s="24"/>
      <c r="T592" s="10" t="s">
        <v>407</v>
      </c>
      <c r="U592" s="24"/>
    </row>
    <row r="593" customFormat="false" ht="15.75" hidden="false" customHeight="false" outlineLevel="0" collapsed="false">
      <c r="A593" s="10" t="n">
        <v>767</v>
      </c>
      <c r="B593" s="70" t="n">
        <v>45417</v>
      </c>
      <c r="C593" s="49" t="n">
        <v>0.28125</v>
      </c>
      <c r="D593" s="49" t="n">
        <v>0.320138888888889</v>
      </c>
      <c r="E593" s="10" t="s">
        <v>107</v>
      </c>
      <c r="F593" s="10" t="n">
        <v>10</v>
      </c>
      <c r="G593" s="10" t="n">
        <v>2100</v>
      </c>
      <c r="H593" s="10" t="n">
        <v>750</v>
      </c>
      <c r="I593" s="10" t="n">
        <v>-350</v>
      </c>
      <c r="J593" s="10" t="s">
        <v>108</v>
      </c>
      <c r="K593" s="59" t="n">
        <v>9.214</v>
      </c>
      <c r="M593" s="10" t="n">
        <v>3</v>
      </c>
      <c r="N593" s="10" t="n">
        <v>0.0378324</v>
      </c>
      <c r="O593" s="42" t="n">
        <f aca="false">SUMIFS($N$3:$N593,$E$3:$E593,"LD2",$P$3:$P593,"Prod*")</f>
        <v>6.849385183</v>
      </c>
      <c r="P593" s="10" t="s">
        <v>310</v>
      </c>
      <c r="Q593" s="10" t="s">
        <v>303</v>
      </c>
      <c r="R593" s="10" t="s">
        <v>311</v>
      </c>
    </row>
    <row r="594" customFormat="false" ht="15.75" hidden="false" customHeight="false" outlineLevel="0" collapsed="false">
      <c r="A594" s="10" t="n">
        <v>768</v>
      </c>
      <c r="B594" s="70" t="n">
        <v>45417</v>
      </c>
      <c r="C594" s="49" t="n">
        <v>0.321527777777778</v>
      </c>
      <c r="D594" s="49" t="n">
        <v>0.363888888888889</v>
      </c>
      <c r="E594" s="10" t="s">
        <v>107</v>
      </c>
      <c r="F594" s="10" t="n">
        <v>10</v>
      </c>
      <c r="G594" s="10" t="n">
        <v>2100</v>
      </c>
      <c r="H594" s="10" t="n">
        <v>750</v>
      </c>
      <c r="I594" s="10" t="n">
        <v>-350</v>
      </c>
      <c r="J594" s="10" t="s">
        <v>108</v>
      </c>
      <c r="K594" s="59" t="n">
        <v>9.95</v>
      </c>
      <c r="M594" s="10" t="n">
        <v>3.2</v>
      </c>
      <c r="N594" s="10" t="n">
        <v>0.040435</v>
      </c>
      <c r="O594" s="42" t="n">
        <f aca="false">SUMIFS($N$3:$N594,$E$3:$E594,"LD2",$P$3:$P594,"Prod*")</f>
        <v>6.889820183</v>
      </c>
      <c r="P594" s="10" t="s">
        <v>310</v>
      </c>
      <c r="Q594" s="10" t="s">
        <v>303</v>
      </c>
      <c r="R594" s="10" t="s">
        <v>311</v>
      </c>
    </row>
    <row r="595" customFormat="false" ht="15.75" hidden="false" customHeight="false" outlineLevel="0" collapsed="false">
      <c r="A595" s="10" t="n">
        <v>769</v>
      </c>
      <c r="B595" s="10" t="s">
        <v>408</v>
      </c>
      <c r="C595" s="49" t="n">
        <v>0.371527777777778</v>
      </c>
      <c r="D595" s="49" t="n">
        <v>0.417361111111111</v>
      </c>
      <c r="E595" s="10" t="s">
        <v>127</v>
      </c>
      <c r="F595" s="10" t="n">
        <v>15</v>
      </c>
      <c r="G595" s="10" t="n">
        <v>2100</v>
      </c>
      <c r="H595" s="10" t="n">
        <v>750</v>
      </c>
      <c r="I595" s="10" t="n">
        <v>-350</v>
      </c>
      <c r="J595" s="10" t="s">
        <v>108</v>
      </c>
      <c r="K595" s="59" t="n">
        <v>7.04</v>
      </c>
      <c r="M595" s="10" t="n">
        <v>2.2</v>
      </c>
      <c r="N595" s="10" t="n">
        <v>0.0612545</v>
      </c>
      <c r="O595" s="42" t="n">
        <f aca="false">SUMIFS($N$3:$N595,$E$3:$E595,"LD2",$P$3:$P595,"Prod*")</f>
        <v>6.889820183</v>
      </c>
      <c r="P595" s="10" t="s">
        <v>310</v>
      </c>
      <c r="Q595" s="10" t="s">
        <v>303</v>
      </c>
      <c r="R595" s="10" t="s">
        <v>311</v>
      </c>
    </row>
    <row r="596" customFormat="false" ht="15.75" hidden="false" customHeight="false" outlineLevel="0" collapsed="false">
      <c r="A596" s="10" t="n">
        <v>770</v>
      </c>
      <c r="B596" s="70" t="n">
        <v>45417</v>
      </c>
      <c r="C596" s="49" t="n">
        <v>0.422222222222222</v>
      </c>
      <c r="D596" s="49" t="n">
        <v>0.458333333333333</v>
      </c>
      <c r="E596" s="10" t="s">
        <v>127</v>
      </c>
      <c r="F596" s="10" t="n">
        <v>15</v>
      </c>
      <c r="G596" s="10" t="n">
        <v>2100</v>
      </c>
      <c r="H596" s="10" t="n">
        <v>750</v>
      </c>
      <c r="I596" s="10" t="n">
        <v>-350</v>
      </c>
      <c r="J596" s="10" t="s">
        <v>108</v>
      </c>
      <c r="K596" s="59" t="n">
        <v>5.35</v>
      </c>
      <c r="M596" s="10" t="n">
        <v>2.2</v>
      </c>
      <c r="N596" s="10" t="n">
        <v>0.04632</v>
      </c>
      <c r="O596" s="42" t="n">
        <f aca="false">SUMIFS($N$3:$N596,$E$3:$E596,"LD2",$P$3:$P596,"Prod*")</f>
        <v>6.889820183</v>
      </c>
      <c r="P596" s="10" t="s">
        <v>310</v>
      </c>
      <c r="Q596" s="10" t="s">
        <v>303</v>
      </c>
      <c r="R596" s="10" t="s">
        <v>311</v>
      </c>
    </row>
    <row r="597" customFormat="false" ht="15.75" hidden="false" customHeight="false" outlineLevel="0" collapsed="false">
      <c r="A597" s="10" t="n">
        <v>771</v>
      </c>
      <c r="B597" s="70" t="n">
        <v>45417</v>
      </c>
      <c r="C597" s="49" t="n">
        <v>0.461111111111111</v>
      </c>
      <c r="D597" s="49" t="n">
        <v>0.500694444444444</v>
      </c>
      <c r="E597" s="10" t="s">
        <v>127</v>
      </c>
      <c r="F597" s="10" t="n">
        <v>15</v>
      </c>
      <c r="G597" s="10" t="n">
        <v>2100</v>
      </c>
      <c r="H597" s="10" t="n">
        <v>750</v>
      </c>
      <c r="I597" s="10" t="n">
        <v>-350</v>
      </c>
      <c r="J597" s="10" t="s">
        <v>108</v>
      </c>
      <c r="K597" s="59" t="n">
        <v>6.11</v>
      </c>
      <c r="M597" s="10" t="n">
        <v>2.1</v>
      </c>
      <c r="N597" s="10" t="n">
        <v>0.0535053</v>
      </c>
      <c r="O597" s="42" t="n">
        <f aca="false">SUMIFS($N$3:$N597,$E$3:$E597,"LD2",$P$3:$P597,"Prod*")</f>
        <v>6.889820183</v>
      </c>
      <c r="P597" s="10" t="s">
        <v>310</v>
      </c>
      <c r="Q597" s="10" t="s">
        <v>303</v>
      </c>
      <c r="R597" s="10" t="s">
        <v>311</v>
      </c>
    </row>
    <row r="598" customFormat="false" ht="15.75" hidden="false" customHeight="false" outlineLevel="0" collapsed="false">
      <c r="A598" s="10" t="n">
        <v>772</v>
      </c>
      <c r="B598" s="70" t="n">
        <v>45417</v>
      </c>
      <c r="C598" s="49" t="n">
        <v>0.509027777777778</v>
      </c>
      <c r="D598" s="49" t="n">
        <v>0.541666666666667</v>
      </c>
      <c r="E598" s="10" t="s">
        <v>107</v>
      </c>
      <c r="F598" s="10" t="n">
        <v>10</v>
      </c>
      <c r="G598" s="10" t="n">
        <v>2100</v>
      </c>
      <c r="H598" s="10" t="n">
        <v>750</v>
      </c>
      <c r="I598" s="10" t="n">
        <v>-350</v>
      </c>
      <c r="J598" s="10" t="s">
        <v>108</v>
      </c>
      <c r="K598" s="59" t="n">
        <v>5.7</v>
      </c>
      <c r="M598" s="10" t="n">
        <v>3.2</v>
      </c>
      <c r="N598" s="10" t="n">
        <v>0.02828</v>
      </c>
      <c r="O598" s="42" t="n">
        <f aca="false">SUMIFS($N$3:$N598,$E$3:$E598,"LD2",$P$3:$P598,"Prod*")</f>
        <v>6.918100183</v>
      </c>
      <c r="P598" s="10" t="s">
        <v>310</v>
      </c>
      <c r="Q598" s="10" t="s">
        <v>303</v>
      </c>
      <c r="R598" s="10" t="s">
        <v>311</v>
      </c>
      <c r="T598" s="10" t="s">
        <v>409</v>
      </c>
    </row>
    <row r="599" customFormat="false" ht="15.75" hidden="false" customHeight="false" outlineLevel="0" collapsed="false">
      <c r="A599" s="10" t="n">
        <v>773</v>
      </c>
      <c r="B599" s="70" t="n">
        <v>45417</v>
      </c>
      <c r="C599" s="49" t="n">
        <v>0.545833333333333</v>
      </c>
      <c r="D599" s="49" t="n">
        <v>0.575694444444444</v>
      </c>
      <c r="E599" s="10" t="s">
        <v>107</v>
      </c>
      <c r="F599" s="10" t="n">
        <v>10</v>
      </c>
      <c r="G599" s="10" t="n">
        <v>2100</v>
      </c>
      <c r="H599" s="10" t="n">
        <v>750</v>
      </c>
      <c r="I599" s="10" t="n">
        <v>-350</v>
      </c>
      <c r="J599" s="10" t="s">
        <v>108</v>
      </c>
      <c r="K599" s="59" t="n">
        <v>6.7</v>
      </c>
      <c r="M599" s="10" t="n">
        <v>3.2</v>
      </c>
      <c r="N599" s="10" t="n">
        <v>0.0278319</v>
      </c>
      <c r="O599" s="42" t="n">
        <f aca="false">SUMIFS($N$3:$N599,$E$3:$E599,"LD2",$P$3:$P599,"Prod*")</f>
        <v>6.945932083</v>
      </c>
      <c r="P599" s="10" t="s">
        <v>310</v>
      </c>
      <c r="Q599" s="10" t="s">
        <v>303</v>
      </c>
      <c r="R599" s="10" t="s">
        <v>311</v>
      </c>
      <c r="T599" s="10" t="s">
        <v>410</v>
      </c>
    </row>
    <row r="600" customFormat="false" ht="15.75" hidden="false" customHeight="false" outlineLevel="0" collapsed="false">
      <c r="A600" s="10" t="n">
        <v>774</v>
      </c>
      <c r="B600" s="70" t="n">
        <v>45417</v>
      </c>
      <c r="C600" s="10" t="s">
        <v>46</v>
      </c>
      <c r="D600" s="49"/>
      <c r="E600" s="24"/>
      <c r="F600" s="24"/>
      <c r="G600" s="24"/>
      <c r="H600" s="24"/>
      <c r="I600" s="24"/>
      <c r="J600" s="24"/>
      <c r="K600" s="59"/>
      <c r="L600" s="24"/>
      <c r="M600" s="24"/>
      <c r="N600" s="24"/>
      <c r="O600" s="42"/>
      <c r="P600" s="10" t="s">
        <v>46</v>
      </c>
      <c r="Q600" s="10"/>
      <c r="R600" s="24"/>
      <c r="S600" s="24"/>
      <c r="T600" s="24"/>
      <c r="U600" s="24"/>
    </row>
    <row r="601" customFormat="false" ht="15.75" hidden="false" customHeight="false" outlineLevel="0" collapsed="false">
      <c r="A601" s="10" t="n">
        <v>775</v>
      </c>
      <c r="B601" s="70" t="n">
        <v>45417</v>
      </c>
      <c r="C601" s="10" t="s">
        <v>46</v>
      </c>
      <c r="D601" s="49"/>
      <c r="E601" s="24"/>
      <c r="F601" s="24"/>
      <c r="G601" s="24"/>
      <c r="H601" s="24"/>
      <c r="I601" s="24"/>
      <c r="J601" s="24"/>
      <c r="K601" s="59"/>
      <c r="L601" s="24"/>
      <c r="M601" s="24"/>
      <c r="N601" s="24"/>
      <c r="O601" s="42"/>
      <c r="P601" s="10" t="s">
        <v>46</v>
      </c>
      <c r="Q601" s="24"/>
      <c r="R601" s="24"/>
      <c r="S601" s="24"/>
      <c r="T601" s="24"/>
      <c r="U601" s="24"/>
    </row>
    <row r="602" customFormat="false" ht="15.75" hidden="false" customHeight="false" outlineLevel="0" collapsed="false">
      <c r="A602" s="10" t="n">
        <v>776</v>
      </c>
      <c r="B602" s="70" t="n">
        <v>45417</v>
      </c>
      <c r="C602" s="10" t="s">
        <v>46</v>
      </c>
      <c r="D602" s="49"/>
      <c r="E602" s="24"/>
      <c r="F602" s="24"/>
      <c r="G602" s="24"/>
      <c r="H602" s="24"/>
      <c r="I602" s="24"/>
      <c r="J602" s="24"/>
      <c r="K602" s="59"/>
      <c r="L602" s="24"/>
      <c r="M602" s="24"/>
      <c r="N602" s="24"/>
      <c r="O602" s="42"/>
      <c r="P602" s="10" t="s">
        <v>46</v>
      </c>
      <c r="Q602" s="24"/>
      <c r="R602" s="24"/>
      <c r="S602" s="24"/>
      <c r="T602" s="24"/>
      <c r="U602" s="24"/>
    </row>
    <row r="603" customFormat="false" ht="15.75" hidden="false" customHeight="false" outlineLevel="0" collapsed="false">
      <c r="A603" s="10" t="n">
        <v>777</v>
      </c>
      <c r="B603" s="70" t="n">
        <v>45417</v>
      </c>
      <c r="C603" s="49" t="n">
        <v>0.590972222222222</v>
      </c>
      <c r="D603" s="49" t="n">
        <v>0.632638888888889</v>
      </c>
      <c r="E603" s="10" t="s">
        <v>107</v>
      </c>
      <c r="F603" s="10" t="n">
        <v>10</v>
      </c>
      <c r="G603" s="10" t="n">
        <v>2100</v>
      </c>
      <c r="H603" s="10" t="n">
        <v>750</v>
      </c>
      <c r="I603" s="10" t="n">
        <v>-350</v>
      </c>
      <c r="K603" s="59" t="n">
        <v>7.46</v>
      </c>
      <c r="M603" s="10" t="n">
        <v>2.99</v>
      </c>
      <c r="N603" s="10" t="n">
        <v>0.0314513</v>
      </c>
      <c r="O603" s="42" t="n">
        <f aca="false">SUMIFS($N$3:$N603,$E$3:$E603,"LD2",$P$3:$P603,"Prod*")</f>
        <v>6.977383383</v>
      </c>
      <c r="P603" s="10" t="s">
        <v>310</v>
      </c>
      <c r="Q603" s="10" t="s">
        <v>303</v>
      </c>
      <c r="R603" s="10" t="s">
        <v>311</v>
      </c>
    </row>
    <row r="604" customFormat="false" ht="15.75" hidden="false" customHeight="false" outlineLevel="0" collapsed="false">
      <c r="A604" s="10" t="n">
        <v>778</v>
      </c>
      <c r="B604" s="70" t="n">
        <v>45417</v>
      </c>
      <c r="C604" s="10" t="s">
        <v>46</v>
      </c>
      <c r="D604" s="49"/>
      <c r="E604" s="24"/>
      <c r="F604" s="24"/>
      <c r="G604" s="24"/>
      <c r="H604" s="24"/>
      <c r="I604" s="24"/>
      <c r="J604" s="24"/>
      <c r="K604" s="59"/>
      <c r="L604" s="24"/>
      <c r="M604" s="24"/>
      <c r="N604" s="24"/>
      <c r="O604" s="42"/>
      <c r="P604" s="10" t="s">
        <v>123</v>
      </c>
      <c r="Q604" s="24"/>
      <c r="R604" s="24"/>
      <c r="S604" s="24"/>
      <c r="T604" s="24"/>
      <c r="U604" s="24"/>
    </row>
    <row r="605" customFormat="false" ht="15.75" hidden="false" customHeight="false" outlineLevel="0" collapsed="false">
      <c r="A605" s="10" t="n">
        <v>779</v>
      </c>
      <c r="B605" s="70" t="n">
        <v>45417</v>
      </c>
      <c r="C605" s="49" t="n">
        <v>0.638888888888889</v>
      </c>
      <c r="D605" s="49" t="n">
        <v>0.682638888888889</v>
      </c>
      <c r="E605" s="10" t="s">
        <v>107</v>
      </c>
      <c r="F605" s="10" t="n">
        <v>10</v>
      </c>
      <c r="G605" s="10" t="n">
        <v>2100</v>
      </c>
      <c r="H605" s="10" t="n">
        <v>750</v>
      </c>
      <c r="I605" s="10" t="n">
        <v>-350</v>
      </c>
      <c r="J605" s="10" t="s">
        <v>108</v>
      </c>
      <c r="K605" s="59" t="n">
        <v>9.15</v>
      </c>
      <c r="M605" s="10" t="n">
        <v>3</v>
      </c>
      <c r="N605" s="10" t="n">
        <v>0.0386357</v>
      </c>
      <c r="O605" s="42" t="n">
        <f aca="false">SUMIFS($N$3:$N605,$E$3:$E605,"LD2",$P$3:$P605,"Prod*")</f>
        <v>7.016019083</v>
      </c>
      <c r="P605" s="10" t="s">
        <v>310</v>
      </c>
      <c r="Q605" s="10" t="s">
        <v>303</v>
      </c>
      <c r="R605" s="10" t="s">
        <v>311</v>
      </c>
    </row>
    <row r="606" customFormat="false" ht="15.75" hidden="false" customHeight="false" outlineLevel="0" collapsed="false">
      <c r="A606" s="10" t="n">
        <v>780</v>
      </c>
      <c r="B606" s="70" t="n">
        <v>45417</v>
      </c>
      <c r="C606" s="49" t="n">
        <v>0.684027777777778</v>
      </c>
      <c r="D606" s="49" t="n">
        <v>0.695138888888889</v>
      </c>
      <c r="E606" s="10" t="s">
        <v>107</v>
      </c>
      <c r="F606" s="10" t="n">
        <v>10</v>
      </c>
      <c r="G606" s="10" t="n">
        <v>2100</v>
      </c>
      <c r="H606" s="10" t="n">
        <v>750</v>
      </c>
      <c r="I606" s="10" t="n">
        <v>-350</v>
      </c>
      <c r="J606" s="10" t="s">
        <v>108</v>
      </c>
      <c r="K606" s="59" t="n">
        <v>2</v>
      </c>
      <c r="M606" s="10" t="n">
        <v>3</v>
      </c>
      <c r="N606" s="10" t="n">
        <v>0.0088784</v>
      </c>
      <c r="O606" s="42" t="n">
        <f aca="false">SUMIFS($N$3:$N606,$E$3:$E606,"LD2",$P$3:$P606,"Prod*")</f>
        <v>7.024897483</v>
      </c>
      <c r="P606" s="10" t="s">
        <v>310</v>
      </c>
      <c r="Q606" s="10" t="s">
        <v>303</v>
      </c>
      <c r="R606" s="10" t="s">
        <v>311</v>
      </c>
      <c r="T606" s="10" t="s">
        <v>411</v>
      </c>
    </row>
    <row r="607" customFormat="false" ht="15.75" hidden="false" customHeight="false" outlineLevel="0" collapsed="false">
      <c r="A607" s="10" t="n">
        <v>781</v>
      </c>
      <c r="B607" s="70" t="n">
        <v>45417</v>
      </c>
      <c r="C607" s="49" t="n">
        <v>0.698611111111111</v>
      </c>
      <c r="D607" s="49"/>
      <c r="E607" s="10" t="s">
        <v>107</v>
      </c>
      <c r="F607" s="10" t="n">
        <v>10</v>
      </c>
      <c r="G607" s="10" t="n">
        <v>2100</v>
      </c>
      <c r="H607" s="10" t="n">
        <v>750</v>
      </c>
      <c r="I607" s="10" t="n">
        <v>-350</v>
      </c>
      <c r="J607" s="10" t="s">
        <v>108</v>
      </c>
      <c r="K607" s="59" t="n">
        <v>1.42</v>
      </c>
      <c r="M607" s="10" t="n">
        <v>2.5</v>
      </c>
      <c r="O607" s="42" t="n">
        <f aca="false">SUMIFS($N$3:$N607,$E$3:$E607,"LD2",$P$3:$P607,"Prod*")</f>
        <v>7.024897483</v>
      </c>
      <c r="P607" s="10" t="s">
        <v>310</v>
      </c>
      <c r="Q607" s="10" t="s">
        <v>303</v>
      </c>
      <c r="R607" s="10" t="s">
        <v>311</v>
      </c>
      <c r="T607" s="10" t="s">
        <v>412</v>
      </c>
    </row>
    <row r="608" customFormat="false" ht="15.75" hidden="false" customHeight="false" outlineLevel="0" collapsed="false">
      <c r="A608" s="10" t="n">
        <v>782</v>
      </c>
      <c r="B608" s="70" t="n">
        <v>45417</v>
      </c>
      <c r="C608" s="49" t="n">
        <v>0.717361111111111</v>
      </c>
      <c r="D608" s="49" t="n">
        <v>0.759027777777778</v>
      </c>
      <c r="E608" s="10" t="s">
        <v>107</v>
      </c>
      <c r="F608" s="10" t="n">
        <v>10</v>
      </c>
      <c r="G608" s="10" t="n">
        <v>2100</v>
      </c>
      <c r="H608" s="10" t="n">
        <v>750</v>
      </c>
      <c r="I608" s="10" t="n">
        <v>-350</v>
      </c>
      <c r="J608" s="10" t="s">
        <v>108</v>
      </c>
      <c r="K608" s="59" t="n">
        <v>7.99</v>
      </c>
      <c r="M608" s="10" t="n">
        <v>2.6</v>
      </c>
      <c r="N608" s="10" t="n">
        <v>0.0385618</v>
      </c>
      <c r="O608" s="42" t="n">
        <f aca="false">SUMIFS($N$3:$N608,$E$3:$E608,"LD2",$P$3:$P608,"Prod*")</f>
        <v>7.063459283</v>
      </c>
      <c r="P608" s="10" t="s">
        <v>310</v>
      </c>
      <c r="Q608" s="10" t="s">
        <v>303</v>
      </c>
      <c r="R608" s="10" t="s">
        <v>311</v>
      </c>
      <c r="T608" s="10" t="s">
        <v>413</v>
      </c>
    </row>
    <row r="609" customFormat="false" ht="15.75" hidden="false" customHeight="false" outlineLevel="0" collapsed="false">
      <c r="A609" s="10" t="n">
        <v>783</v>
      </c>
      <c r="B609" s="70" t="n">
        <v>45417</v>
      </c>
      <c r="C609" s="49" t="n">
        <v>0.760416666666667</v>
      </c>
      <c r="D609" s="49" t="n">
        <v>0.798611111111111</v>
      </c>
      <c r="E609" s="10" t="s">
        <v>107</v>
      </c>
      <c r="F609" s="10" t="n">
        <v>10</v>
      </c>
      <c r="G609" s="10" t="n">
        <v>2100</v>
      </c>
      <c r="H609" s="10" t="n">
        <v>750</v>
      </c>
      <c r="I609" s="10" t="n">
        <v>-350</v>
      </c>
      <c r="J609" s="10" t="s">
        <v>108</v>
      </c>
      <c r="K609" s="59" t="n">
        <v>7.01</v>
      </c>
      <c r="M609" s="10" t="n">
        <v>2.6</v>
      </c>
      <c r="N609" s="10" t="n">
        <v>0.0335415</v>
      </c>
      <c r="O609" s="42" t="n">
        <f aca="false">SUMIFS($N$3:$N609,$E$3:$E609,"LD2",$P$3:$P609,"Prod*")</f>
        <v>7.097000783</v>
      </c>
      <c r="P609" s="10" t="s">
        <v>310</v>
      </c>
      <c r="Q609" s="10" t="s">
        <v>303</v>
      </c>
      <c r="R609" s="10" t="s">
        <v>311</v>
      </c>
    </row>
    <row r="610" customFormat="false" ht="15.75" hidden="false" customHeight="false" outlineLevel="0" collapsed="false">
      <c r="A610" s="10" t="n">
        <v>784</v>
      </c>
      <c r="B610" s="70" t="n">
        <v>45417</v>
      </c>
      <c r="C610" s="49" t="n">
        <v>0.8</v>
      </c>
      <c r="D610" s="49" t="n">
        <v>0.838194444444444</v>
      </c>
      <c r="E610" s="10" t="s">
        <v>107</v>
      </c>
      <c r="F610" s="10" t="n">
        <v>10</v>
      </c>
      <c r="G610" s="10" t="n">
        <v>2100</v>
      </c>
      <c r="H610" s="10" t="n">
        <v>750</v>
      </c>
      <c r="I610" s="10" t="n">
        <v>-350</v>
      </c>
      <c r="J610" s="10" t="s">
        <v>108</v>
      </c>
      <c r="K610" s="59" t="n">
        <v>7.49</v>
      </c>
      <c r="M610" s="10" t="n">
        <v>2.7</v>
      </c>
      <c r="N610" s="10" t="n">
        <v>0.0352817</v>
      </c>
      <c r="O610" s="42" t="n">
        <f aca="false">SUMIFS($N$3:$N610,$E$3:$E610,"LD2",$P$3:$P610,"Prod*")</f>
        <v>7.132282483</v>
      </c>
      <c r="P610" s="10" t="s">
        <v>310</v>
      </c>
      <c r="Q610" s="10" t="s">
        <v>303</v>
      </c>
      <c r="R610" s="10" t="s">
        <v>311</v>
      </c>
    </row>
    <row r="611" customFormat="false" ht="15.75" hidden="false" customHeight="false" outlineLevel="0" collapsed="false">
      <c r="A611" s="10" t="n">
        <v>785</v>
      </c>
      <c r="B611" s="70" t="n">
        <v>45417</v>
      </c>
      <c r="C611" s="49" t="n">
        <v>0.838888888888889</v>
      </c>
      <c r="D611" s="49" t="n">
        <v>0.883333333333333</v>
      </c>
      <c r="E611" s="10" t="s">
        <v>107</v>
      </c>
      <c r="F611" s="10" t="n">
        <v>10</v>
      </c>
      <c r="G611" s="10" t="n">
        <v>2100</v>
      </c>
      <c r="H611" s="10" t="n">
        <v>750</v>
      </c>
      <c r="I611" s="10" t="n">
        <v>-350</v>
      </c>
      <c r="J611" s="10" t="s">
        <v>108</v>
      </c>
      <c r="K611" s="59" t="n">
        <v>8.88</v>
      </c>
      <c r="M611" s="10" t="n">
        <v>2.6</v>
      </c>
      <c r="N611" s="10" t="n">
        <v>0.0424624</v>
      </c>
      <c r="O611" s="42" t="n">
        <f aca="false">SUMIFS($N$3:$N611,$E$3:$E611,"LD2",$P$3:$P611,"Prod*")</f>
        <v>7.174744883</v>
      </c>
      <c r="P611" s="10" t="s">
        <v>310</v>
      </c>
      <c r="Q611" s="10" t="s">
        <v>303</v>
      </c>
      <c r="R611" s="10" t="s">
        <v>311</v>
      </c>
    </row>
    <row r="612" customFormat="false" ht="15.75" hidden="false" customHeight="false" outlineLevel="0" collapsed="false">
      <c r="A612" s="10" t="n">
        <v>786</v>
      </c>
      <c r="B612" s="70" t="n">
        <v>45417</v>
      </c>
      <c r="C612" s="106" t="n">
        <v>0.885416666666667</v>
      </c>
      <c r="D612" s="106"/>
      <c r="E612" s="107" t="s">
        <v>107</v>
      </c>
      <c r="F612" s="107" t="n">
        <v>10</v>
      </c>
      <c r="G612" s="107" t="n">
        <v>2100</v>
      </c>
      <c r="H612" s="107" t="n">
        <v>750</v>
      </c>
      <c r="I612" s="107" t="n">
        <v>-350</v>
      </c>
      <c r="J612" s="108"/>
      <c r="K612" s="109"/>
      <c r="L612" s="108"/>
      <c r="M612" s="108"/>
      <c r="N612" s="108"/>
      <c r="O612" s="110" t="n">
        <f aca="false">SUMIFS($N$3:$N612,$E$3:$E612,"LD2",$P$3:$P612,"Prod*")</f>
        <v>7.174744883</v>
      </c>
      <c r="P612" s="107" t="s">
        <v>46</v>
      </c>
      <c r="Q612" s="107" t="s">
        <v>303</v>
      </c>
      <c r="R612" s="107"/>
      <c r="S612" s="108"/>
      <c r="T612" s="107" t="s">
        <v>414</v>
      </c>
      <c r="U612" s="24"/>
    </row>
    <row r="613" customFormat="false" ht="15.75" hidden="false" customHeight="false" outlineLevel="0" collapsed="false">
      <c r="A613" s="10" t="n">
        <v>787</v>
      </c>
      <c r="B613" s="70" t="n">
        <v>45417</v>
      </c>
      <c r="C613" s="106"/>
      <c r="D613" s="106"/>
      <c r="E613" s="107" t="s">
        <v>107</v>
      </c>
      <c r="F613" s="107" t="n">
        <v>10</v>
      </c>
      <c r="G613" s="107" t="n">
        <v>2100</v>
      </c>
      <c r="H613" s="107" t="n">
        <v>750</v>
      </c>
      <c r="I613" s="107" t="n">
        <v>-350</v>
      </c>
      <c r="J613" s="108"/>
      <c r="K613" s="109"/>
      <c r="L613" s="108"/>
      <c r="M613" s="108"/>
      <c r="N613" s="108"/>
      <c r="O613" s="110" t="n">
        <f aca="false">SUMIFS($N$3:$N613,$E$3:$E613,"LD2",$P$3:$P613,"Prod*")</f>
        <v>7.174744883</v>
      </c>
      <c r="P613" s="107" t="s">
        <v>46</v>
      </c>
      <c r="Q613" s="107" t="s">
        <v>303</v>
      </c>
      <c r="R613" s="107"/>
      <c r="S613" s="108"/>
      <c r="T613" s="107" t="s">
        <v>415</v>
      </c>
      <c r="U613" s="24"/>
    </row>
    <row r="614" customFormat="false" ht="15.75" hidden="false" customHeight="false" outlineLevel="0" collapsed="false">
      <c r="A614" s="10" t="n">
        <v>788</v>
      </c>
      <c r="B614" s="70" t="n">
        <v>45417</v>
      </c>
      <c r="C614" s="49" t="n">
        <v>0.895833333333333</v>
      </c>
      <c r="D614" s="49" t="n">
        <v>0.936111111111111</v>
      </c>
      <c r="E614" s="10" t="s">
        <v>107</v>
      </c>
      <c r="F614" s="10" t="n">
        <v>10</v>
      </c>
      <c r="G614" s="10" t="n">
        <v>2100</v>
      </c>
      <c r="H614" s="10" t="n">
        <v>750</v>
      </c>
      <c r="I614" s="10" t="n">
        <v>-350</v>
      </c>
      <c r="J614" s="10" t="s">
        <v>108</v>
      </c>
      <c r="K614" s="59" t="n">
        <v>8.13</v>
      </c>
      <c r="M614" s="10" t="n">
        <v>2.6</v>
      </c>
      <c r="N614" s="10" t="n">
        <v>0.0393118</v>
      </c>
      <c r="O614" s="42" t="n">
        <f aca="false">SUMIFS($N$3:$N614,$E$3:$E614,"LD2",$P$3:$P614,"Prod*")</f>
        <v>7.214056683</v>
      </c>
      <c r="P614" s="10" t="s">
        <v>310</v>
      </c>
      <c r="Q614" s="10" t="s">
        <v>303</v>
      </c>
      <c r="R614" s="10" t="s">
        <v>311</v>
      </c>
    </row>
    <row r="615" customFormat="false" ht="15.75" hidden="false" customHeight="false" outlineLevel="0" collapsed="false">
      <c r="A615" s="10" t="n">
        <v>789</v>
      </c>
      <c r="B615" s="70" t="n">
        <v>45417</v>
      </c>
      <c r="C615" s="49" t="n">
        <v>0.938194444444444</v>
      </c>
      <c r="D615" s="49" t="n">
        <v>0.965277777777778</v>
      </c>
      <c r="E615" s="10" t="s">
        <v>107</v>
      </c>
      <c r="F615" s="10" t="n">
        <v>10</v>
      </c>
      <c r="G615" s="10" t="n">
        <v>2100</v>
      </c>
      <c r="H615" s="10" t="n">
        <v>750</v>
      </c>
      <c r="I615" s="10" t="n">
        <v>-350</v>
      </c>
      <c r="J615" s="10" t="s">
        <v>108</v>
      </c>
      <c r="K615" s="59" t="n">
        <v>6</v>
      </c>
      <c r="M615" s="10" t="n">
        <v>2.6</v>
      </c>
      <c r="N615" s="10" t="n">
        <v>0.0268227</v>
      </c>
      <c r="O615" s="42" t="n">
        <f aca="false">SUMIFS($N$3:$N615,$E$3:$E615,"LD2",$P$3:$P615,"Prod*")</f>
        <v>7.240879383</v>
      </c>
      <c r="P615" s="10" t="s">
        <v>310</v>
      </c>
      <c r="Q615" s="10" t="s">
        <v>303</v>
      </c>
      <c r="R615" s="10" t="s">
        <v>311</v>
      </c>
      <c r="T615" s="10" t="s">
        <v>416</v>
      </c>
    </row>
    <row r="616" customFormat="false" ht="15.75" hidden="false" customHeight="false" outlineLevel="0" collapsed="false">
      <c r="A616" s="10" t="n">
        <v>790</v>
      </c>
      <c r="B616" s="70" t="n">
        <v>45417</v>
      </c>
      <c r="C616" s="106"/>
      <c r="D616" s="106"/>
      <c r="E616" s="107" t="s">
        <v>107</v>
      </c>
      <c r="F616" s="107" t="n">
        <v>10</v>
      </c>
      <c r="G616" s="107" t="n">
        <v>2100</v>
      </c>
      <c r="H616" s="107" t="n">
        <v>750</v>
      </c>
      <c r="I616" s="107" t="n">
        <v>-350</v>
      </c>
      <c r="J616" s="108"/>
      <c r="K616" s="109"/>
      <c r="L616" s="108"/>
      <c r="M616" s="108"/>
      <c r="N616" s="108"/>
      <c r="O616" s="110" t="n">
        <f aca="false">SUMIFS($N$3:$N616,$E$3:$E616,"LD2",$P$3:$P616,"Prod*")</f>
        <v>7.240879383</v>
      </c>
      <c r="P616" s="107" t="s">
        <v>46</v>
      </c>
      <c r="Q616" s="107" t="s">
        <v>303</v>
      </c>
      <c r="R616" s="107"/>
      <c r="S616" s="108"/>
      <c r="T616" s="107" t="s">
        <v>414</v>
      </c>
      <c r="U616" s="24"/>
    </row>
    <row r="617" customFormat="false" ht="15.75" hidden="false" customHeight="false" outlineLevel="0" collapsed="false">
      <c r="A617" s="10" t="n">
        <v>791</v>
      </c>
      <c r="B617" s="70" t="n">
        <v>45417</v>
      </c>
      <c r="C617" s="49" t="n">
        <v>0.969444444444444</v>
      </c>
      <c r="D617" s="49" t="n">
        <v>0.0111111111111111</v>
      </c>
      <c r="E617" s="10" t="s">
        <v>107</v>
      </c>
      <c r="F617" s="10" t="n">
        <v>10</v>
      </c>
      <c r="G617" s="10" t="n">
        <v>2100</v>
      </c>
      <c r="H617" s="10" t="n">
        <v>750</v>
      </c>
      <c r="I617" s="10" t="n">
        <v>-350</v>
      </c>
      <c r="J617" s="10" t="s">
        <v>108</v>
      </c>
      <c r="K617" s="59" t="n">
        <v>8.386</v>
      </c>
      <c r="M617" s="10" t="n">
        <v>2.6</v>
      </c>
      <c r="N617" s="10" t="n">
        <v>0.0394986</v>
      </c>
      <c r="O617" s="42" t="n">
        <f aca="false">SUMIFS($N$3:$N617,$E$3:$E617,"LD2",$P$3:$P617,"Prod*")</f>
        <v>7.280377983</v>
      </c>
      <c r="P617" s="10" t="s">
        <v>310</v>
      </c>
      <c r="Q617" s="10" t="s">
        <v>303</v>
      </c>
      <c r="R617" s="10" t="s">
        <v>311</v>
      </c>
    </row>
    <row r="618" customFormat="false" ht="15.75" hidden="false" customHeight="false" outlineLevel="0" collapsed="false">
      <c r="A618" s="10" t="n">
        <v>792</v>
      </c>
      <c r="B618" s="70" t="n">
        <v>45418</v>
      </c>
      <c r="C618" s="49" t="n">
        <v>0.0125</v>
      </c>
      <c r="D618" s="49" t="n">
        <v>0.0527777777777778</v>
      </c>
      <c r="E618" s="10" t="s">
        <v>107</v>
      </c>
      <c r="F618" s="10" t="n">
        <v>10</v>
      </c>
      <c r="G618" s="10" t="n">
        <v>2100</v>
      </c>
      <c r="H618" s="10" t="n">
        <v>750</v>
      </c>
      <c r="I618" s="10" t="n">
        <v>-350</v>
      </c>
      <c r="J618" s="10" t="s">
        <v>108</v>
      </c>
      <c r="K618" s="59" t="n">
        <v>8.477</v>
      </c>
      <c r="M618" s="10" t="n">
        <v>2.7</v>
      </c>
      <c r="N618" s="10" t="n">
        <v>0.0395694</v>
      </c>
      <c r="O618" s="42" t="n">
        <f aca="false">SUMIFS($N$3:$N618,$E$3:$E618,"LD2",$P$3:$P618,"Prod*")</f>
        <v>7.319947383</v>
      </c>
      <c r="P618" s="10" t="s">
        <v>310</v>
      </c>
      <c r="Q618" s="10" t="s">
        <v>303</v>
      </c>
      <c r="R618" s="10" t="s">
        <v>311</v>
      </c>
    </row>
    <row r="619" customFormat="false" ht="15.75" hidden="false" customHeight="false" outlineLevel="0" collapsed="false">
      <c r="A619" s="10" t="n">
        <v>793</v>
      </c>
      <c r="B619" s="70" t="n">
        <v>45418</v>
      </c>
      <c r="C619" s="108"/>
      <c r="D619" s="106"/>
      <c r="E619" s="107" t="s">
        <v>107</v>
      </c>
      <c r="F619" s="107" t="n">
        <v>10</v>
      </c>
      <c r="G619" s="107" t="n">
        <v>2100</v>
      </c>
      <c r="H619" s="107" t="n">
        <v>750</v>
      </c>
      <c r="I619" s="107" t="n">
        <v>-350</v>
      </c>
      <c r="J619" s="108"/>
      <c r="K619" s="109"/>
      <c r="L619" s="108"/>
      <c r="M619" s="108"/>
      <c r="N619" s="108"/>
      <c r="O619" s="110" t="n">
        <f aca="false">SUMIFS($N$3:$N619,$E$3:$E619,"LD2",$P$3:$P619,"Prod*")</f>
        <v>7.319947383</v>
      </c>
      <c r="P619" s="107" t="s">
        <v>46</v>
      </c>
      <c r="Q619" s="107" t="s">
        <v>303</v>
      </c>
      <c r="R619" s="107"/>
      <c r="S619" s="108"/>
      <c r="T619" s="107" t="s">
        <v>417</v>
      </c>
      <c r="U619" s="24"/>
    </row>
    <row r="620" customFormat="false" ht="15.75" hidden="false" customHeight="false" outlineLevel="0" collapsed="false">
      <c r="A620" s="10" t="n">
        <v>794</v>
      </c>
      <c r="B620" s="70" t="n">
        <v>45418</v>
      </c>
      <c r="C620" s="49" t="n">
        <v>0.0583333333333333</v>
      </c>
      <c r="D620" s="49" t="n">
        <v>0.103472222222222</v>
      </c>
      <c r="E620" s="10" t="s">
        <v>107</v>
      </c>
      <c r="F620" s="10" t="n">
        <v>10</v>
      </c>
      <c r="G620" s="10" t="n">
        <v>2100</v>
      </c>
      <c r="H620" s="10" t="n">
        <v>750</v>
      </c>
      <c r="I620" s="10" t="n">
        <v>-350</v>
      </c>
      <c r="J620" s="10" t="s">
        <v>108</v>
      </c>
      <c r="K620" s="59" t="n">
        <v>4.904</v>
      </c>
      <c r="M620" s="10" t="n">
        <v>2.7</v>
      </c>
      <c r="N620" s="10" t="n">
        <v>0.024315</v>
      </c>
      <c r="O620" s="42" t="n">
        <f aca="false">SUMIFS($N$3:$N620,$E$3:$E620,"LD2",$P$3:$P620,"Prod*")</f>
        <v>7.344262383</v>
      </c>
      <c r="P620" s="10" t="s">
        <v>310</v>
      </c>
      <c r="Q620" s="10" t="s">
        <v>303</v>
      </c>
      <c r="R620" s="10" t="s">
        <v>311</v>
      </c>
    </row>
    <row r="621" customFormat="false" ht="15.75" hidden="false" customHeight="false" outlineLevel="0" collapsed="false">
      <c r="A621" s="10" t="n">
        <v>795</v>
      </c>
      <c r="B621" s="70" t="n">
        <v>45418</v>
      </c>
      <c r="C621" s="106"/>
      <c r="D621" s="106"/>
      <c r="E621" s="107" t="s">
        <v>107</v>
      </c>
      <c r="F621" s="107" t="n">
        <v>10</v>
      </c>
      <c r="G621" s="107" t="n">
        <v>2100</v>
      </c>
      <c r="H621" s="107" t="n">
        <v>750</v>
      </c>
      <c r="I621" s="107" t="n">
        <v>-350</v>
      </c>
      <c r="J621" s="108"/>
      <c r="K621" s="109"/>
      <c r="L621" s="108"/>
      <c r="M621" s="108"/>
      <c r="N621" s="108"/>
      <c r="O621" s="110" t="n">
        <f aca="false">SUMIFS($N$3:$N621,$E$3:$E621,"LD2",$P$3:$P621,"Prod*")</f>
        <v>7.344262383</v>
      </c>
      <c r="P621" s="107" t="s">
        <v>46</v>
      </c>
      <c r="Q621" s="107" t="s">
        <v>303</v>
      </c>
      <c r="R621" s="107"/>
      <c r="S621" s="108"/>
      <c r="T621" s="107" t="s">
        <v>418</v>
      </c>
      <c r="U621" s="24"/>
    </row>
    <row r="622" customFormat="false" ht="15.75" hidden="false" customHeight="false" outlineLevel="0" collapsed="false">
      <c r="A622" s="10" t="n">
        <v>796</v>
      </c>
      <c r="B622" s="70" t="n">
        <v>45418</v>
      </c>
      <c r="C622" s="49" t="n">
        <v>0.109027777777778</v>
      </c>
      <c r="D622" s="49" t="n">
        <v>0.150694444444444</v>
      </c>
      <c r="E622" s="10" t="s">
        <v>107</v>
      </c>
      <c r="F622" s="10" t="n">
        <v>10</v>
      </c>
      <c r="G622" s="10" t="n">
        <v>2100</v>
      </c>
      <c r="H622" s="10" t="n">
        <v>750</v>
      </c>
      <c r="I622" s="10" t="n">
        <v>-350</v>
      </c>
      <c r="J622" s="10" t="s">
        <v>108</v>
      </c>
      <c r="K622" s="59" t="n">
        <v>7.865</v>
      </c>
      <c r="M622" s="10" t="n">
        <v>2.5</v>
      </c>
      <c r="N622" s="10" t="n">
        <v>0.0378364</v>
      </c>
      <c r="O622" s="42" t="n">
        <f aca="false">SUMIFS($N$3:$N622,$E$3:$E622,"LD2",$P$3:$P622,"Prod*")</f>
        <v>7.382098783</v>
      </c>
      <c r="P622" s="10" t="s">
        <v>310</v>
      </c>
      <c r="Q622" s="10" t="s">
        <v>303</v>
      </c>
      <c r="R622" s="10" t="s">
        <v>311</v>
      </c>
    </row>
    <row r="623" customFormat="false" ht="15.75" hidden="false" customHeight="false" outlineLevel="0" collapsed="false">
      <c r="A623" s="10" t="n">
        <v>797</v>
      </c>
      <c r="B623" s="70" t="n">
        <v>45418</v>
      </c>
      <c r="C623" s="106"/>
      <c r="D623" s="106"/>
      <c r="E623" s="107" t="s">
        <v>107</v>
      </c>
      <c r="F623" s="107" t="n">
        <v>10</v>
      </c>
      <c r="G623" s="107" t="n">
        <v>2100</v>
      </c>
      <c r="H623" s="107" t="n">
        <v>750</v>
      </c>
      <c r="I623" s="107" t="n">
        <v>-350</v>
      </c>
      <c r="J623" s="108"/>
      <c r="K623" s="109"/>
      <c r="L623" s="108"/>
      <c r="M623" s="108"/>
      <c r="N623" s="108"/>
      <c r="O623" s="110" t="n">
        <f aca="false">SUMIFS($N$3:$N623,$E$3:$E623,"LD2",$P$3:$P623,"Prod*")</f>
        <v>7.382098783</v>
      </c>
      <c r="P623" s="107" t="s">
        <v>46</v>
      </c>
      <c r="Q623" s="107" t="s">
        <v>303</v>
      </c>
      <c r="R623" s="107"/>
      <c r="S623" s="108"/>
      <c r="T623" s="107" t="s">
        <v>419</v>
      </c>
      <c r="U623" s="24"/>
    </row>
    <row r="624" customFormat="false" ht="15.75" hidden="false" customHeight="false" outlineLevel="0" collapsed="false">
      <c r="A624" s="10" t="n">
        <v>798</v>
      </c>
      <c r="B624" s="70" t="n">
        <v>45418</v>
      </c>
      <c r="C624" s="49" t="n">
        <v>0.154861111111111</v>
      </c>
      <c r="D624" s="49" t="n">
        <v>0.201388888888889</v>
      </c>
      <c r="E624" s="10" t="s">
        <v>107</v>
      </c>
      <c r="F624" s="10" t="n">
        <v>10</v>
      </c>
      <c r="G624" s="10" t="n">
        <v>2100</v>
      </c>
      <c r="H624" s="10" t="n">
        <v>750</v>
      </c>
      <c r="I624" s="10" t="n">
        <v>-350</v>
      </c>
      <c r="J624" s="10" t="s">
        <v>108</v>
      </c>
      <c r="K624" s="10" t="n">
        <v>9.115</v>
      </c>
      <c r="M624" s="10" t="n">
        <v>2.7</v>
      </c>
      <c r="N624" s="10" t="n">
        <v>0.0433829</v>
      </c>
      <c r="O624" s="42" t="n">
        <f aca="false">SUMIFS($N$3:$N624,$E$3:$E624,"LD2",$P$3:$P624,"Prod*")</f>
        <v>7.425481683</v>
      </c>
      <c r="P624" s="10" t="s">
        <v>310</v>
      </c>
      <c r="Q624" s="10" t="s">
        <v>303</v>
      </c>
      <c r="R624" s="10" t="s">
        <v>311</v>
      </c>
    </row>
    <row r="625" customFormat="false" ht="15.75" hidden="false" customHeight="false" outlineLevel="0" collapsed="false">
      <c r="A625" s="10" t="n">
        <v>799</v>
      </c>
      <c r="B625" s="70" t="n">
        <v>45418</v>
      </c>
      <c r="C625" s="106"/>
      <c r="D625" s="106"/>
      <c r="E625" s="107" t="s">
        <v>107</v>
      </c>
      <c r="F625" s="107" t="n">
        <v>10</v>
      </c>
      <c r="G625" s="107" t="n">
        <v>2100</v>
      </c>
      <c r="H625" s="107" t="n">
        <v>750</v>
      </c>
      <c r="I625" s="107" t="n">
        <v>-350</v>
      </c>
      <c r="J625" s="108"/>
      <c r="K625" s="109"/>
      <c r="L625" s="108"/>
      <c r="M625" s="108"/>
      <c r="N625" s="108"/>
      <c r="O625" s="110" t="n">
        <f aca="false">SUMIFS($N$3:$N625,$E$3:$E625,"LD2",$P$3:$P625,"Prod*")</f>
        <v>7.425481683</v>
      </c>
      <c r="P625" s="107" t="s">
        <v>46</v>
      </c>
      <c r="Q625" s="107" t="s">
        <v>303</v>
      </c>
      <c r="R625" s="107"/>
      <c r="S625" s="108"/>
      <c r="T625" s="107" t="s">
        <v>418</v>
      </c>
      <c r="U625" s="24"/>
    </row>
    <row r="626" customFormat="false" ht="15.75" hidden="false" customHeight="false" outlineLevel="0" collapsed="false">
      <c r="A626" s="10" t="n">
        <v>800</v>
      </c>
      <c r="B626" s="70" t="n">
        <v>45418</v>
      </c>
      <c r="C626" s="49" t="n">
        <v>0.208333333333333</v>
      </c>
      <c r="D626" s="49" t="n">
        <v>0.251388888888889</v>
      </c>
      <c r="E626" s="10" t="s">
        <v>107</v>
      </c>
      <c r="F626" s="10" t="n">
        <v>10</v>
      </c>
      <c r="G626" s="10" t="n">
        <v>2100</v>
      </c>
      <c r="H626" s="10" t="n">
        <v>750</v>
      </c>
      <c r="I626" s="10" t="n">
        <v>-350</v>
      </c>
      <c r="J626" s="10" t="s">
        <v>108</v>
      </c>
      <c r="K626" s="59" t="n">
        <v>8.474</v>
      </c>
      <c r="M626" s="10" t="n">
        <v>2.6</v>
      </c>
      <c r="N626" s="10" t="n">
        <v>0.0402676</v>
      </c>
      <c r="O626" s="42" t="n">
        <f aca="false">SUMIFS($N$3:$N626,$E$3:$E626,"LD2",$P$3:$P626,"Prod*")</f>
        <v>7.465749283</v>
      </c>
      <c r="P626" s="10" t="s">
        <v>310</v>
      </c>
      <c r="Q626" s="10" t="s">
        <v>303</v>
      </c>
      <c r="R626" s="10" t="s">
        <v>311</v>
      </c>
    </row>
    <row r="627" customFormat="false" ht="15.75" hidden="false" customHeight="false" outlineLevel="0" collapsed="false">
      <c r="A627" s="10" t="n">
        <v>801</v>
      </c>
      <c r="B627" s="70" t="n">
        <v>45418</v>
      </c>
      <c r="C627" s="106"/>
      <c r="D627" s="106"/>
      <c r="E627" s="107" t="s">
        <v>107</v>
      </c>
      <c r="F627" s="107" t="n">
        <v>10</v>
      </c>
      <c r="G627" s="107" t="n">
        <v>2100</v>
      </c>
      <c r="H627" s="107" t="n">
        <v>750</v>
      </c>
      <c r="I627" s="107" t="n">
        <v>-350</v>
      </c>
      <c r="J627" s="108"/>
      <c r="K627" s="109"/>
      <c r="L627" s="108"/>
      <c r="M627" s="108"/>
      <c r="N627" s="108"/>
      <c r="O627" s="110" t="n">
        <f aca="false">SUMIFS($N$3:$N627,$E$3:$E627,"LD2",$P$3:$P627,"Prod*")</f>
        <v>7.465749283</v>
      </c>
      <c r="P627" s="107" t="s">
        <v>46</v>
      </c>
      <c r="Q627" s="107" t="s">
        <v>303</v>
      </c>
      <c r="R627" s="107"/>
      <c r="S627" s="108"/>
      <c r="T627" s="107" t="s">
        <v>419</v>
      </c>
      <c r="U627" s="24"/>
    </row>
    <row r="628" customFormat="false" ht="15.75" hidden="false" customHeight="false" outlineLevel="0" collapsed="false">
      <c r="A628" s="10" t="n">
        <v>802</v>
      </c>
      <c r="B628" s="70" t="n">
        <v>45418</v>
      </c>
      <c r="C628" s="49" t="n">
        <v>0.257638888888889</v>
      </c>
      <c r="D628" s="49" t="n">
        <v>0.297916666666667</v>
      </c>
      <c r="E628" s="10" t="s">
        <v>107</v>
      </c>
      <c r="F628" s="10" t="n">
        <v>10</v>
      </c>
      <c r="G628" s="10" t="n">
        <v>2100</v>
      </c>
      <c r="H628" s="10" t="n">
        <v>750</v>
      </c>
      <c r="I628" s="10" t="n">
        <v>-350</v>
      </c>
      <c r="J628" s="10" t="s">
        <v>108</v>
      </c>
      <c r="K628" s="59" t="n">
        <v>6.406</v>
      </c>
      <c r="M628" s="10" t="n">
        <v>2.4</v>
      </c>
      <c r="N628" s="10" t="n">
        <v>0.0316582</v>
      </c>
      <c r="O628" s="42" t="n">
        <f aca="false">SUMIFS($N$3:$N628,$E$3:$E628,"LD2",$P$3:$P628,"Prod*")</f>
        <v>7.497407483</v>
      </c>
      <c r="P628" s="10" t="s">
        <v>310</v>
      </c>
      <c r="Q628" s="10" t="s">
        <v>303</v>
      </c>
      <c r="R628" s="10" t="s">
        <v>311</v>
      </c>
    </row>
    <row r="629" customFormat="false" ht="15.75" hidden="false" customHeight="false" outlineLevel="0" collapsed="false">
      <c r="A629" s="10" t="n">
        <v>803</v>
      </c>
      <c r="B629" s="70" t="n">
        <v>45418</v>
      </c>
      <c r="C629" s="49" t="n">
        <v>0.300694444444444</v>
      </c>
      <c r="D629" s="49" t="n">
        <v>0.34375</v>
      </c>
      <c r="E629" s="10" t="s">
        <v>107</v>
      </c>
      <c r="F629" s="10" t="n">
        <v>10</v>
      </c>
      <c r="G629" s="10" t="n">
        <v>2100</v>
      </c>
      <c r="H629" s="10" t="n">
        <v>750</v>
      </c>
      <c r="I629" s="10" t="n">
        <v>-350</v>
      </c>
      <c r="J629" s="10" t="s">
        <v>108</v>
      </c>
      <c r="K629" s="10" t="n">
        <v>8.221</v>
      </c>
      <c r="M629" s="10" t="n">
        <v>2.5</v>
      </c>
      <c r="N629" s="10" t="n">
        <v>0.0403081</v>
      </c>
      <c r="O629" s="42" t="n">
        <f aca="false">SUMIFS($N$3:$N629,$E$3:$E629,"LD2",$P$3:$P629,"Prod*")</f>
        <v>7.537715583</v>
      </c>
      <c r="P629" s="10" t="s">
        <v>310</v>
      </c>
      <c r="Q629" s="10" t="s">
        <v>303</v>
      </c>
      <c r="R629" s="10" t="s">
        <v>311</v>
      </c>
    </row>
    <row r="630" customFormat="false" ht="15.75" hidden="false" customHeight="false" outlineLevel="0" collapsed="false">
      <c r="A630" s="10" t="n">
        <v>804</v>
      </c>
      <c r="B630" s="10" t="s">
        <v>46</v>
      </c>
      <c r="C630" s="49"/>
      <c r="D630" s="49"/>
      <c r="E630" s="24"/>
      <c r="F630" s="24"/>
      <c r="G630" s="24"/>
      <c r="H630" s="24"/>
      <c r="I630" s="24"/>
      <c r="J630" s="24"/>
      <c r="K630" s="59"/>
      <c r="L630" s="24"/>
      <c r="M630" s="24"/>
      <c r="N630" s="24"/>
      <c r="O630" s="42" t="n">
        <f aca="false">SUMIFS($N$3:$N630,$E$3:$E630,"LD2",$P$3:$P630,"Prod*")</f>
        <v>7.537715583</v>
      </c>
      <c r="P630" s="10" t="s">
        <v>46</v>
      </c>
      <c r="Q630" s="24"/>
      <c r="R630" s="24"/>
      <c r="S630" s="24"/>
      <c r="T630" s="24"/>
      <c r="U630" s="24"/>
    </row>
    <row r="631" customFormat="false" ht="15.75" hidden="false" customHeight="false" outlineLevel="0" collapsed="false">
      <c r="A631" s="10" t="n">
        <v>805</v>
      </c>
      <c r="B631" s="70" t="n">
        <v>45418</v>
      </c>
      <c r="C631" s="49" t="n">
        <v>0.348611111111111</v>
      </c>
      <c r="D631" s="49" t="n">
        <v>0.3875</v>
      </c>
      <c r="E631" s="10" t="s">
        <v>107</v>
      </c>
      <c r="F631" s="10" t="n">
        <v>10</v>
      </c>
      <c r="G631" s="10" t="n">
        <v>2100</v>
      </c>
      <c r="H631" s="10" t="n">
        <v>750</v>
      </c>
      <c r="I631" s="10" t="n">
        <v>-350</v>
      </c>
      <c r="J631" s="10" t="s">
        <v>108</v>
      </c>
      <c r="K631" s="59" t="n">
        <v>6.395</v>
      </c>
      <c r="M631" s="10" t="n">
        <v>2.4</v>
      </c>
      <c r="N631" s="10" t="n">
        <v>0.031183</v>
      </c>
      <c r="O631" s="42" t="n">
        <f aca="false">SUMIFS($N$3:$N631,$E$3:$E631,"LD2",$P$3:$P631,"Prod*")</f>
        <v>7.568898583</v>
      </c>
      <c r="P631" s="10" t="s">
        <v>310</v>
      </c>
      <c r="Q631" s="10" t="s">
        <v>303</v>
      </c>
      <c r="R631" s="10" t="s">
        <v>311</v>
      </c>
    </row>
    <row r="632" customFormat="false" ht="15.75" hidden="false" customHeight="false" outlineLevel="0" collapsed="false">
      <c r="A632" s="10" t="n">
        <v>806</v>
      </c>
      <c r="B632" s="70" t="n">
        <v>45418</v>
      </c>
      <c r="C632" s="49" t="n">
        <v>0.428472222222222</v>
      </c>
      <c r="D632" s="49" t="n">
        <v>0.471527777777778</v>
      </c>
      <c r="E632" s="10" t="s">
        <v>127</v>
      </c>
      <c r="F632" s="10" t="n">
        <v>10</v>
      </c>
      <c r="G632" s="10" t="n">
        <v>2100</v>
      </c>
      <c r="H632" s="10" t="n">
        <v>750</v>
      </c>
      <c r="I632" s="10" t="n">
        <v>-350</v>
      </c>
      <c r="J632" s="10" t="s">
        <v>108</v>
      </c>
      <c r="K632" s="59" t="n">
        <v>5.4412</v>
      </c>
      <c r="M632" s="10" t="n">
        <v>1.7</v>
      </c>
      <c r="N632" s="10" t="n">
        <v>0.0580425</v>
      </c>
      <c r="O632" s="42" t="n">
        <f aca="false">SUMIFS($N$3:$N632,$E$3:$E632,"LD2",$P$3:$P632,"Prod*")</f>
        <v>7.568898583</v>
      </c>
      <c r="P632" s="10" t="s">
        <v>310</v>
      </c>
      <c r="Q632" s="10" t="s">
        <v>303</v>
      </c>
      <c r="R632" s="10" t="s">
        <v>311</v>
      </c>
    </row>
    <row r="633" customFormat="false" ht="15.75" hidden="false" customHeight="false" outlineLevel="0" collapsed="false">
      <c r="A633" s="10" t="n">
        <v>807</v>
      </c>
      <c r="B633" s="70" t="n">
        <v>45418</v>
      </c>
      <c r="C633" s="49" t="n">
        <v>0.473611111111111</v>
      </c>
      <c r="D633" s="49" t="n">
        <v>0.514583333333333</v>
      </c>
      <c r="E633" s="10" t="s">
        <v>127</v>
      </c>
      <c r="F633" s="10" t="n">
        <v>10</v>
      </c>
      <c r="G633" s="10" t="n">
        <v>2100</v>
      </c>
      <c r="H633" s="10" t="n">
        <v>750</v>
      </c>
      <c r="I633" s="10" t="n">
        <v>-350</v>
      </c>
      <c r="J633" s="10" t="s">
        <v>108</v>
      </c>
      <c r="K633" s="59" t="n">
        <v>4.671</v>
      </c>
      <c r="M633" s="10" t="n">
        <v>1.8</v>
      </c>
      <c r="N633" s="10" t="n">
        <v>0.0500709</v>
      </c>
      <c r="O633" s="42" t="n">
        <f aca="false">SUMIFS($N$3:$N633,$E$3:$E633,"LD2",$P$3:$P633,"Prod*")</f>
        <v>7.568898583</v>
      </c>
      <c r="P633" s="10" t="s">
        <v>310</v>
      </c>
      <c r="Q633" s="10" t="s">
        <v>303</v>
      </c>
      <c r="R633" s="10" t="s">
        <v>311</v>
      </c>
    </row>
    <row r="634" customFormat="false" ht="15.75" hidden="false" customHeight="false" outlineLevel="0" collapsed="false">
      <c r="A634" s="10" t="n">
        <v>808</v>
      </c>
      <c r="B634" s="70" t="n">
        <v>45418</v>
      </c>
      <c r="C634" s="49" t="n">
        <v>0.516666666666667</v>
      </c>
      <c r="D634" s="49" t="n">
        <v>0.525694444444444</v>
      </c>
      <c r="E634" s="10" t="s">
        <v>127</v>
      </c>
      <c r="F634" s="10" t="n">
        <v>10</v>
      </c>
      <c r="G634" s="10" t="n">
        <v>2100</v>
      </c>
      <c r="H634" s="10" t="n">
        <v>750</v>
      </c>
      <c r="I634" s="10" t="n">
        <v>-350</v>
      </c>
      <c r="J634" s="10" t="s">
        <v>108</v>
      </c>
      <c r="K634" s="59" t="n">
        <v>0.66</v>
      </c>
      <c r="M634" s="10" t="n">
        <v>1.6</v>
      </c>
      <c r="N634" s="10" t="n">
        <v>0.0069474</v>
      </c>
      <c r="O634" s="42" t="n">
        <f aca="false">SUMIFS($N$3:$N634,$E$3:$E634,"LD2",$P$3:$P634,"Prod*")</f>
        <v>7.568898583</v>
      </c>
      <c r="P634" s="10" t="s">
        <v>310</v>
      </c>
      <c r="Q634" s="10" t="s">
        <v>303</v>
      </c>
      <c r="R634" s="10" t="s">
        <v>311</v>
      </c>
      <c r="U634" s="10" t="s">
        <v>420</v>
      </c>
    </row>
    <row r="635" customFormat="false" ht="15.75" hidden="false" customHeight="false" outlineLevel="0" collapsed="false">
      <c r="A635" s="10" t="n">
        <v>809</v>
      </c>
      <c r="B635" s="10" t="s">
        <v>46</v>
      </c>
      <c r="C635" s="49"/>
      <c r="D635" s="49"/>
      <c r="E635" s="24"/>
      <c r="F635" s="24"/>
      <c r="G635" s="24"/>
      <c r="H635" s="24"/>
      <c r="I635" s="24"/>
      <c r="J635" s="24"/>
      <c r="K635" s="59"/>
      <c r="L635" s="24"/>
      <c r="M635" s="24"/>
      <c r="N635" s="24"/>
      <c r="O635" s="42" t="n">
        <f aca="false">SUMIFS($N$3:$N635,$E$3:$E635,"LD2",$P$3:$P635,"Prod*")</f>
        <v>7.568898583</v>
      </c>
      <c r="P635" s="10" t="s">
        <v>123</v>
      </c>
      <c r="Q635" s="24"/>
      <c r="R635" s="24"/>
      <c r="S635" s="24"/>
      <c r="T635" s="24"/>
      <c r="U635" s="24"/>
    </row>
    <row r="636" customFormat="false" ht="15.75" hidden="false" customHeight="false" outlineLevel="0" collapsed="false">
      <c r="A636" s="10" t="n">
        <v>810</v>
      </c>
      <c r="B636" s="70" t="n">
        <v>45418</v>
      </c>
      <c r="C636" s="49" t="n">
        <v>0.539583333333333</v>
      </c>
      <c r="D636" s="49" t="n">
        <v>0.566666666666667</v>
      </c>
      <c r="E636" s="10" t="s">
        <v>127</v>
      </c>
      <c r="F636" s="10" t="n">
        <v>10</v>
      </c>
      <c r="G636" s="10" t="n">
        <v>2100</v>
      </c>
      <c r="H636" s="10" t="n">
        <v>750</v>
      </c>
      <c r="I636" s="10" t="n">
        <v>-350</v>
      </c>
      <c r="J636" s="10" t="s">
        <v>108</v>
      </c>
      <c r="K636" s="59" t="n">
        <v>1.125</v>
      </c>
      <c r="M636" s="10" t="n">
        <v>1.7</v>
      </c>
      <c r="N636" s="10" t="n">
        <v>0.0125084</v>
      </c>
      <c r="O636" s="42" t="n">
        <f aca="false">SUMIFS($N$3:$N636,$E$3:$E636,"LD2",$P$3:$P636,"Prod*")</f>
        <v>7.568898583</v>
      </c>
      <c r="P636" s="10" t="s">
        <v>310</v>
      </c>
      <c r="Q636" s="10" t="s">
        <v>303</v>
      </c>
      <c r="R636" s="10" t="s">
        <v>311</v>
      </c>
      <c r="U636" s="10" t="s">
        <v>421</v>
      </c>
    </row>
    <row r="637" customFormat="false" ht="15.75" hidden="false" customHeight="false" outlineLevel="0" collapsed="false">
      <c r="A637" s="10" t="n">
        <v>811</v>
      </c>
      <c r="B637" s="70" t="n">
        <v>45418</v>
      </c>
      <c r="C637" s="49" t="n">
        <v>0.577083333333333</v>
      </c>
      <c r="D637" s="49" t="n">
        <v>0.620138888888889</v>
      </c>
      <c r="E637" s="10" t="s">
        <v>107</v>
      </c>
      <c r="F637" s="10" t="n">
        <v>10</v>
      </c>
      <c r="G637" s="10" t="n">
        <v>2100</v>
      </c>
      <c r="H637" s="10" t="n">
        <v>750</v>
      </c>
      <c r="I637" s="10" t="n">
        <v>-350</v>
      </c>
      <c r="J637" s="10" t="s">
        <v>108</v>
      </c>
      <c r="K637" s="59" t="n">
        <v>5.828</v>
      </c>
      <c r="M637" s="10" t="n">
        <v>2.5</v>
      </c>
      <c r="N637" s="10" t="n">
        <v>0.0292748</v>
      </c>
      <c r="O637" s="42" t="n">
        <f aca="false">SUMIFS($N$3:$N637,$E$3:$E637,"LD2",$P$3:$P637,"Prod*")</f>
        <v>7.598173383</v>
      </c>
      <c r="P637" s="10" t="s">
        <v>310</v>
      </c>
      <c r="Q637" s="10" t="s">
        <v>303</v>
      </c>
      <c r="R637" s="10" t="s">
        <v>311</v>
      </c>
    </row>
    <row r="638" customFormat="false" ht="15.75" hidden="false" customHeight="false" outlineLevel="0" collapsed="false">
      <c r="A638" s="10" t="n">
        <v>812</v>
      </c>
      <c r="B638" s="10" t="s">
        <v>46</v>
      </c>
      <c r="C638" s="49"/>
      <c r="D638" s="49"/>
      <c r="E638" s="24"/>
      <c r="F638" s="24"/>
      <c r="G638" s="24"/>
      <c r="H638" s="24"/>
      <c r="I638" s="24"/>
      <c r="J638" s="24"/>
      <c r="K638" s="59"/>
      <c r="L638" s="24"/>
      <c r="M638" s="24"/>
      <c r="N638" s="24"/>
      <c r="O638" s="42" t="n">
        <f aca="false">SUMIFS($N$3:$N638,$E$3:$E638,"LD2",$P$3:$P638,"Prod*")</f>
        <v>7.598173383</v>
      </c>
      <c r="P638" s="10" t="s">
        <v>46</v>
      </c>
      <c r="Q638" s="24"/>
      <c r="R638" s="24"/>
      <c r="S638" s="24"/>
      <c r="T638" s="24"/>
      <c r="U638" s="24"/>
    </row>
    <row r="639" customFormat="false" ht="15.75" hidden="false" customHeight="false" outlineLevel="0" collapsed="false">
      <c r="A639" s="10" t="n">
        <v>813</v>
      </c>
      <c r="B639" s="10" t="s">
        <v>46</v>
      </c>
      <c r="C639" s="49"/>
      <c r="D639" s="49"/>
      <c r="E639" s="24"/>
      <c r="F639" s="24"/>
      <c r="G639" s="24"/>
      <c r="H639" s="24"/>
      <c r="I639" s="24"/>
      <c r="J639" s="24"/>
      <c r="K639" s="59"/>
      <c r="L639" s="24"/>
      <c r="M639" s="24"/>
      <c r="N639" s="24"/>
      <c r="O639" s="42" t="n">
        <f aca="false">SUMIFS($N$3:$N639,$E$3:$E639,"LD2",$P$3:$P639,"Prod*")</f>
        <v>7.598173383</v>
      </c>
      <c r="P639" s="10" t="s">
        <v>46</v>
      </c>
      <c r="Q639" s="24"/>
      <c r="R639" s="24"/>
      <c r="S639" s="24"/>
      <c r="T639" s="24"/>
      <c r="U639" s="24"/>
    </row>
    <row r="640" customFormat="false" ht="15.75" hidden="false" customHeight="false" outlineLevel="0" collapsed="false">
      <c r="A640" s="10" t="n">
        <v>814</v>
      </c>
      <c r="B640" s="10" t="s">
        <v>46</v>
      </c>
      <c r="C640" s="49"/>
      <c r="D640" s="49"/>
      <c r="E640" s="24"/>
      <c r="F640" s="24"/>
      <c r="G640" s="24"/>
      <c r="H640" s="24"/>
      <c r="I640" s="24"/>
      <c r="J640" s="24"/>
      <c r="K640" s="59"/>
      <c r="L640" s="24"/>
      <c r="M640" s="24"/>
      <c r="N640" s="24"/>
      <c r="O640" s="42" t="n">
        <f aca="false">SUMIFS($N$3:$N640,$E$3:$E640,"LD2",$P$3:$P640,"Prod*")</f>
        <v>7.598173383</v>
      </c>
      <c r="P640" s="10" t="s">
        <v>46</v>
      </c>
      <c r="Q640" s="24"/>
      <c r="R640" s="24"/>
      <c r="S640" s="24"/>
      <c r="T640" s="24"/>
      <c r="U640" s="24"/>
    </row>
    <row r="641" customFormat="false" ht="15.75" hidden="false" customHeight="false" outlineLevel="0" collapsed="false">
      <c r="A641" s="10" t="n">
        <v>815</v>
      </c>
      <c r="B641" s="70" t="n">
        <v>45418</v>
      </c>
      <c r="C641" s="49" t="n">
        <v>0.644444444444444</v>
      </c>
      <c r="D641" s="49" t="n">
        <v>0.686805555555556</v>
      </c>
      <c r="E641" s="10" t="s">
        <v>107</v>
      </c>
      <c r="F641" s="10" t="n">
        <v>10</v>
      </c>
      <c r="G641" s="10" t="n">
        <v>2100</v>
      </c>
      <c r="H641" s="10" t="n">
        <v>750</v>
      </c>
      <c r="I641" s="10" t="n">
        <v>-350</v>
      </c>
      <c r="J641" s="10" t="s">
        <v>108</v>
      </c>
      <c r="K641" s="59" t="n">
        <v>4.29</v>
      </c>
      <c r="M641" s="10" t="n">
        <v>2.5</v>
      </c>
      <c r="N641" s="10" t="n">
        <v>0.0370388</v>
      </c>
      <c r="O641" s="42" t="n">
        <f aca="false">SUMIFS($N$3:$N641,$E$3:$E641,"LD2",$P$3:$P641,"Prod*")</f>
        <v>7.635212183</v>
      </c>
      <c r="P641" s="10" t="s">
        <v>310</v>
      </c>
      <c r="Q641" s="10" t="s">
        <v>303</v>
      </c>
      <c r="R641" s="10" t="s">
        <v>311</v>
      </c>
      <c r="U641" s="10" t="s">
        <v>422</v>
      </c>
    </row>
    <row r="642" customFormat="false" ht="15.75" hidden="false" customHeight="false" outlineLevel="0" collapsed="false">
      <c r="A642" s="10" t="n">
        <v>816</v>
      </c>
      <c r="B642" s="70" t="n">
        <v>45418</v>
      </c>
      <c r="C642" s="10" t="s">
        <v>46</v>
      </c>
      <c r="D642" s="49"/>
      <c r="E642" s="24"/>
      <c r="F642" s="24"/>
      <c r="G642" s="24"/>
      <c r="H642" s="24"/>
      <c r="I642" s="24"/>
      <c r="J642" s="24"/>
      <c r="K642" s="59"/>
      <c r="L642" s="24"/>
      <c r="M642" s="24"/>
      <c r="N642" s="24"/>
      <c r="O642" s="42"/>
      <c r="P642" s="10" t="s">
        <v>46</v>
      </c>
      <c r="Q642" s="24"/>
      <c r="R642" s="24"/>
      <c r="S642" s="24"/>
      <c r="T642" s="24"/>
      <c r="U642" s="24"/>
    </row>
    <row r="643" customFormat="false" ht="15.75" hidden="false" customHeight="false" outlineLevel="0" collapsed="false">
      <c r="A643" s="10" t="n">
        <v>817</v>
      </c>
      <c r="B643" s="70" t="n">
        <v>45418</v>
      </c>
      <c r="C643" s="10" t="s">
        <v>46</v>
      </c>
      <c r="D643" s="49"/>
      <c r="E643" s="24"/>
      <c r="F643" s="24"/>
      <c r="G643" s="24"/>
      <c r="H643" s="24"/>
      <c r="I643" s="24"/>
      <c r="J643" s="24"/>
      <c r="K643" s="59"/>
      <c r="L643" s="24"/>
      <c r="M643" s="24"/>
      <c r="N643" s="24"/>
      <c r="O643" s="42"/>
      <c r="P643" s="10" t="s">
        <v>46</v>
      </c>
      <c r="Q643" s="24"/>
      <c r="R643" s="24"/>
      <c r="S643" s="24"/>
      <c r="T643" s="24"/>
      <c r="U643" s="24"/>
    </row>
    <row r="644" customFormat="false" ht="15.75" hidden="false" customHeight="false" outlineLevel="0" collapsed="false">
      <c r="A644" s="10" t="n">
        <v>818</v>
      </c>
      <c r="B644" s="70" t="n">
        <v>45418</v>
      </c>
      <c r="C644" s="49" t="n">
        <v>0.695138888888889</v>
      </c>
      <c r="D644" s="49" t="n">
        <v>0.735416666666667</v>
      </c>
      <c r="E644" s="10" t="s">
        <v>107</v>
      </c>
      <c r="F644" s="10" t="n">
        <v>10</v>
      </c>
      <c r="G644" s="10" t="n">
        <v>2100</v>
      </c>
      <c r="H644" s="10" t="n">
        <v>750</v>
      </c>
      <c r="I644" s="10" t="n">
        <v>-350</v>
      </c>
      <c r="J644" s="10" t="s">
        <v>108</v>
      </c>
      <c r="K644" s="59" t="n">
        <v>7.04</v>
      </c>
      <c r="M644" s="10" t="n">
        <v>2.4</v>
      </c>
      <c r="N644" s="10" t="n">
        <v>0.0347959</v>
      </c>
      <c r="O644" s="42" t="n">
        <f aca="false">SUMIFS($N$3:$N644,$E$3:$E644,"LD2",$P$3:$P644,"Prod*")</f>
        <v>7.670008083</v>
      </c>
      <c r="P644" s="10" t="s">
        <v>310</v>
      </c>
      <c r="Q644" s="10" t="s">
        <v>303</v>
      </c>
      <c r="R644" s="10" t="s">
        <v>311</v>
      </c>
    </row>
    <row r="645" customFormat="false" ht="15.75" hidden="false" customHeight="false" outlineLevel="0" collapsed="false">
      <c r="A645" s="10" t="n">
        <v>819</v>
      </c>
      <c r="B645" s="70" t="n">
        <v>45418</v>
      </c>
      <c r="C645" s="49" t="n">
        <v>0.738888888888889</v>
      </c>
      <c r="D645" s="49" t="n">
        <v>0.283333333333333</v>
      </c>
      <c r="E645" s="10" t="s">
        <v>107</v>
      </c>
      <c r="F645" s="10" t="n">
        <v>10</v>
      </c>
      <c r="G645" s="10" t="n">
        <v>2100</v>
      </c>
      <c r="H645" s="10" t="n">
        <v>750</v>
      </c>
      <c r="I645" s="10" t="n">
        <v>-350</v>
      </c>
      <c r="J645" s="10" t="s">
        <v>108</v>
      </c>
      <c r="K645" s="59" t="n">
        <v>6.24</v>
      </c>
      <c r="M645" s="10" t="n">
        <v>2.5</v>
      </c>
      <c r="N645" s="10" t="n">
        <v>0.0305513</v>
      </c>
      <c r="O645" s="42" t="n">
        <f aca="false">SUMIFS($N$3:$N645,$E$3:$E645,"LD2",$P$3:$P645,"Prod*")</f>
        <v>7.700559383</v>
      </c>
      <c r="P645" s="10" t="s">
        <v>310</v>
      </c>
      <c r="Q645" s="10" t="s">
        <v>303</v>
      </c>
      <c r="R645" s="10" t="s">
        <v>311</v>
      </c>
      <c r="U645" s="10" t="s">
        <v>423</v>
      </c>
    </row>
    <row r="646" customFormat="false" ht="15.75" hidden="false" customHeight="false" outlineLevel="0" collapsed="false">
      <c r="A646" s="10" t="n">
        <v>820</v>
      </c>
      <c r="B646" s="70" t="n">
        <v>45418</v>
      </c>
      <c r="C646" s="49" t="n">
        <v>0.791666666666667</v>
      </c>
      <c r="D646" s="49" t="n">
        <v>0.815277777777778</v>
      </c>
      <c r="E646" s="10" t="s">
        <v>107</v>
      </c>
      <c r="F646" s="52" t="n">
        <v>45577</v>
      </c>
      <c r="G646" s="10" t="n">
        <v>2100</v>
      </c>
      <c r="H646" s="10" t="n">
        <v>750</v>
      </c>
      <c r="I646" s="10" t="n">
        <v>-350</v>
      </c>
      <c r="J646" s="10" t="s">
        <v>108</v>
      </c>
      <c r="K646" s="59" t="n">
        <v>5.03</v>
      </c>
      <c r="M646" s="10" t="n">
        <v>3.7</v>
      </c>
      <c r="N646" s="10" t="n">
        <v>0.0225182</v>
      </c>
      <c r="O646" s="42" t="n">
        <f aca="false">SUMIFS($N$3:$N646,$E$3:$E646,"LD2",$P$3:$P646,"Prod*")</f>
        <v>7.723077583</v>
      </c>
      <c r="P646" s="10" t="s">
        <v>310</v>
      </c>
      <c r="Q646" s="10" t="s">
        <v>303</v>
      </c>
      <c r="R646" s="51" t="s">
        <v>311</v>
      </c>
      <c r="U646" s="10" t="s">
        <v>424</v>
      </c>
    </row>
    <row r="647" customFormat="false" ht="15.75" hidden="false" customHeight="false" outlineLevel="0" collapsed="false">
      <c r="A647" s="10" t="n">
        <v>821</v>
      </c>
      <c r="B647" s="70" t="n">
        <v>45418</v>
      </c>
      <c r="C647" s="49" t="n">
        <v>0.817361111111111</v>
      </c>
      <c r="D647" s="49" t="n">
        <v>0.842361111111111</v>
      </c>
      <c r="E647" s="10" t="s">
        <v>107</v>
      </c>
      <c r="F647" s="10" t="n">
        <v>12</v>
      </c>
      <c r="G647" s="10" t="n">
        <v>2100</v>
      </c>
      <c r="H647" s="10" t="n">
        <v>750</v>
      </c>
      <c r="I647" s="10" t="n">
        <v>-350</v>
      </c>
      <c r="J647" s="10" t="s">
        <v>108</v>
      </c>
      <c r="K647" s="59" t="n">
        <v>4.18</v>
      </c>
      <c r="M647" s="10" t="n">
        <v>3.5</v>
      </c>
      <c r="N647" s="10" t="n">
        <v>0.019185</v>
      </c>
      <c r="O647" s="42" t="n">
        <f aca="false">SUMIFS($N$3:$N647,$E$3:$E647,"LD2",$P$3:$P647,"Prod*")</f>
        <v>7.742262583</v>
      </c>
      <c r="P647" s="10" t="s">
        <v>310</v>
      </c>
      <c r="Q647" s="10" t="s">
        <v>303</v>
      </c>
      <c r="R647" s="51" t="s">
        <v>311</v>
      </c>
      <c r="U647" s="10" t="s">
        <v>425</v>
      </c>
    </row>
    <row r="648" customFormat="false" ht="15.75" hidden="false" customHeight="false" outlineLevel="0" collapsed="false">
      <c r="A648" s="10" t="n">
        <v>822</v>
      </c>
      <c r="B648" s="70" t="n">
        <v>45418</v>
      </c>
      <c r="C648" s="49" t="n">
        <v>0.845138888888889</v>
      </c>
      <c r="D648" s="49" t="n">
        <v>0.856944444444444</v>
      </c>
      <c r="E648" s="10" t="s">
        <v>107</v>
      </c>
      <c r="F648" s="10" t="n">
        <v>12</v>
      </c>
      <c r="G648" s="10" t="n">
        <v>2100</v>
      </c>
      <c r="H648" s="10" t="n">
        <v>750</v>
      </c>
      <c r="I648" s="10" t="n">
        <v>-350</v>
      </c>
      <c r="J648" s="10" t="s">
        <v>108</v>
      </c>
      <c r="K648" s="59" t="n">
        <v>0.86</v>
      </c>
      <c r="M648" s="10" t="n">
        <v>3.5</v>
      </c>
      <c r="N648" s="10" t="n">
        <v>0.00383039</v>
      </c>
      <c r="O648" s="42" t="n">
        <f aca="false">SUMIFS($N$3:$N648,$E$3:$E648,"LD2",$P$3:$P648,"Prod*")</f>
        <v>7.746092973</v>
      </c>
      <c r="P648" s="10" t="s">
        <v>310</v>
      </c>
      <c r="Q648" s="10" t="s">
        <v>303</v>
      </c>
      <c r="R648" s="51" t="s">
        <v>311</v>
      </c>
      <c r="U648" s="10" t="s">
        <v>426</v>
      </c>
    </row>
    <row r="649" customFormat="false" ht="15.75" hidden="false" customHeight="false" outlineLevel="0" collapsed="false">
      <c r="A649" s="10" t="n">
        <v>823</v>
      </c>
      <c r="B649" s="70" t="n">
        <v>45418</v>
      </c>
      <c r="C649" s="49" t="n">
        <v>0.875694444444444</v>
      </c>
      <c r="D649" s="49" t="n">
        <v>0.905555555555556</v>
      </c>
      <c r="E649" s="10" t="s">
        <v>107</v>
      </c>
      <c r="F649" s="10" t="n">
        <v>12</v>
      </c>
      <c r="G649" s="10" t="n">
        <v>2100</v>
      </c>
      <c r="H649" s="10" t="n">
        <v>750</v>
      </c>
      <c r="I649" s="10" t="n">
        <v>-350</v>
      </c>
      <c r="J649" s="10" t="s">
        <v>108</v>
      </c>
      <c r="K649" s="59" t="n">
        <v>3.34</v>
      </c>
      <c r="M649" s="10" t="n">
        <v>3.6</v>
      </c>
      <c r="N649" s="10" t="n">
        <v>0.0149037</v>
      </c>
      <c r="O649" s="42" t="n">
        <f aca="false">SUMIFS($N$3:$N649,$E$3:$E649,"LD2",$P$3:$P649,"Prod*")</f>
        <v>7.760996673</v>
      </c>
      <c r="P649" s="10" t="s">
        <v>310</v>
      </c>
      <c r="Q649" s="51" t="s">
        <v>303</v>
      </c>
      <c r="R649" s="51" t="s">
        <v>311</v>
      </c>
      <c r="U649" s="10" t="s">
        <v>426</v>
      </c>
    </row>
    <row r="650" customFormat="false" ht="15.75" hidden="false" customHeight="false" outlineLevel="0" collapsed="false">
      <c r="A650" s="10" t="n">
        <v>824</v>
      </c>
      <c r="B650" s="70" t="n">
        <v>45418</v>
      </c>
      <c r="C650" s="49" t="n">
        <v>0.926388888888889</v>
      </c>
      <c r="D650" s="49" t="n">
        <v>0.938888888888889</v>
      </c>
      <c r="E650" s="10" t="s">
        <v>107</v>
      </c>
      <c r="F650" s="10" t="n">
        <v>12</v>
      </c>
      <c r="G650" s="10" t="n">
        <v>2100</v>
      </c>
      <c r="H650" s="10" t="n">
        <v>750</v>
      </c>
      <c r="I650" s="10" t="n">
        <v>-350</v>
      </c>
      <c r="J650" s="10" t="s">
        <v>108</v>
      </c>
      <c r="K650" s="59" t="n">
        <v>2.71</v>
      </c>
      <c r="M650" s="10" t="n">
        <v>3.6</v>
      </c>
      <c r="N650" s="10" t="n">
        <v>0.011822</v>
      </c>
      <c r="O650" s="42" t="n">
        <f aca="false">SUMIFS($N$3:$N650,$E$3:$E650,"LD2",$P$3:$P650,"Prod*")</f>
        <v>7.772818673</v>
      </c>
      <c r="P650" s="10" t="s">
        <v>310</v>
      </c>
      <c r="Q650" s="51" t="s">
        <v>303</v>
      </c>
      <c r="R650" s="51" t="s">
        <v>311</v>
      </c>
      <c r="U650" s="10" t="s">
        <v>427</v>
      </c>
    </row>
    <row r="651" customFormat="false" ht="15.75" hidden="false" customHeight="false" outlineLevel="0" collapsed="false">
      <c r="A651" s="10" t="n">
        <v>825</v>
      </c>
      <c r="B651" s="70" t="n">
        <v>45418</v>
      </c>
      <c r="C651" s="49" t="n">
        <v>0.988194444444444</v>
      </c>
      <c r="D651" s="49" t="n">
        <v>0.0333333333333333</v>
      </c>
      <c r="E651" s="10" t="s">
        <v>107</v>
      </c>
      <c r="F651" s="10" t="n">
        <v>12</v>
      </c>
      <c r="G651" s="10" t="n">
        <v>2100</v>
      </c>
      <c r="H651" s="10" t="n">
        <v>750</v>
      </c>
      <c r="I651" s="10" t="n">
        <v>-350</v>
      </c>
      <c r="J651" s="10" t="s">
        <v>108</v>
      </c>
      <c r="K651" s="59" t="n">
        <v>11.895</v>
      </c>
      <c r="M651" s="10" t="n">
        <v>3.4</v>
      </c>
      <c r="N651" s="10" t="n">
        <v>0.0513019</v>
      </c>
      <c r="O651" s="42" t="n">
        <f aca="false">SUMIFS($N$3:$N651,$E$3:$E651,"LD2",$P$3:$P651,"Prod*")</f>
        <v>7.824120573</v>
      </c>
      <c r="P651" s="10" t="s">
        <v>310</v>
      </c>
      <c r="Q651" s="51" t="s">
        <v>303</v>
      </c>
      <c r="R651" s="51" t="s">
        <v>311</v>
      </c>
    </row>
    <row r="652" customFormat="false" ht="15.75" hidden="false" customHeight="false" outlineLevel="0" collapsed="false">
      <c r="A652" s="10" t="n">
        <v>826</v>
      </c>
      <c r="B652" s="70" t="n">
        <v>45419</v>
      </c>
      <c r="C652" s="49" t="n">
        <v>0.0347222222222222</v>
      </c>
      <c r="D652" s="49" t="n">
        <v>0.0381944444444445</v>
      </c>
      <c r="E652" s="10" t="s">
        <v>107</v>
      </c>
      <c r="F652" s="10" t="n">
        <v>12</v>
      </c>
      <c r="G652" s="10" t="n">
        <v>2100</v>
      </c>
      <c r="H652" s="10" t="n">
        <v>750</v>
      </c>
      <c r="I652" s="10" t="n">
        <v>-350</v>
      </c>
      <c r="J652" s="10" t="s">
        <v>108</v>
      </c>
      <c r="K652" s="59" t="n">
        <v>0.7191</v>
      </c>
      <c r="M652" s="10" t="n">
        <v>3.4</v>
      </c>
      <c r="N652" s="10" t="n">
        <v>0.00436166</v>
      </c>
      <c r="O652" s="42" t="n">
        <f aca="false">SUMIFS($N$3:$N652,$E$3:$E652,"LD2",$P$3:$P652,"Prod*")</f>
        <v>7.828482233</v>
      </c>
      <c r="P652" s="10" t="s">
        <v>310</v>
      </c>
      <c r="Q652" s="51" t="s">
        <v>303</v>
      </c>
      <c r="R652" s="51" t="s">
        <v>311</v>
      </c>
      <c r="T652" s="10" t="s">
        <v>428</v>
      </c>
      <c r="U652" s="10" t="s">
        <v>429</v>
      </c>
    </row>
    <row r="653" customFormat="false" ht="15.75" hidden="false" customHeight="false" outlineLevel="0" collapsed="false">
      <c r="A653" s="10" t="n">
        <v>827</v>
      </c>
      <c r="B653" s="70" t="n">
        <v>45419</v>
      </c>
      <c r="C653" s="49" t="n">
        <v>0.0409722222222222</v>
      </c>
      <c r="D653" s="49" t="n">
        <v>0.05</v>
      </c>
      <c r="E653" s="10" t="s">
        <v>107</v>
      </c>
      <c r="F653" s="10" t="n">
        <v>12</v>
      </c>
      <c r="G653" s="10" t="n">
        <v>2100</v>
      </c>
      <c r="H653" s="10" t="n">
        <v>750</v>
      </c>
      <c r="I653" s="10" t="n">
        <v>-350</v>
      </c>
      <c r="J653" s="10" t="s">
        <v>108</v>
      </c>
      <c r="K653" s="59" t="n">
        <v>1.72</v>
      </c>
      <c r="M653" s="10" t="n">
        <v>3.4</v>
      </c>
      <c r="N653" s="10" t="n">
        <v>0.00871115</v>
      </c>
      <c r="O653" s="42" t="n">
        <f aca="false">SUMIFS($N$3:$N653,$E$3:$E653,"LD2",$P$3:$P653,"Prod*")</f>
        <v>7.837193383</v>
      </c>
      <c r="P653" s="10" t="s">
        <v>310</v>
      </c>
      <c r="Q653" s="51" t="s">
        <v>303</v>
      </c>
      <c r="R653" s="51" t="s">
        <v>311</v>
      </c>
      <c r="T653" s="10" t="s">
        <v>428</v>
      </c>
      <c r="U653" s="10" t="s">
        <v>429</v>
      </c>
    </row>
    <row r="654" customFormat="false" ht="15.75" hidden="false" customHeight="false" outlineLevel="0" collapsed="false">
      <c r="A654" s="10" t="n">
        <v>828</v>
      </c>
      <c r="B654" s="70" t="n">
        <v>45419</v>
      </c>
      <c r="C654" s="107" t="s">
        <v>46</v>
      </c>
      <c r="D654" s="108"/>
      <c r="E654" s="107"/>
      <c r="F654" s="107"/>
      <c r="G654" s="107"/>
      <c r="H654" s="107"/>
      <c r="I654" s="107"/>
      <c r="J654" s="108"/>
      <c r="K654" s="111"/>
      <c r="L654" s="108"/>
      <c r="M654" s="108"/>
      <c r="N654" s="108"/>
      <c r="O654" s="110" t="n">
        <f aca="false">SUMIFS($N$3:$N654,$E$3:$E654,"LD2",$P$3:$P654,"Prod*")</f>
        <v>7.837193383</v>
      </c>
      <c r="P654" s="107" t="s">
        <v>46</v>
      </c>
      <c r="Q654" s="112"/>
      <c r="R654" s="112"/>
      <c r="S654" s="108"/>
      <c r="T654" s="107" t="s">
        <v>428</v>
      </c>
      <c r="U654" s="107" t="s">
        <v>430</v>
      </c>
    </row>
    <row r="655" customFormat="false" ht="15.75" hidden="false" customHeight="false" outlineLevel="0" collapsed="false">
      <c r="A655" s="10" t="n">
        <v>829</v>
      </c>
      <c r="B655" s="70" t="n">
        <v>45419</v>
      </c>
      <c r="C655" s="49" t="n">
        <v>0.0576388888888889</v>
      </c>
      <c r="D655" s="49" t="n">
        <v>0.0645833333333333</v>
      </c>
      <c r="E655" s="10" t="s">
        <v>107</v>
      </c>
      <c r="F655" s="10" t="n">
        <v>12</v>
      </c>
      <c r="G655" s="10" t="n">
        <v>2100</v>
      </c>
      <c r="H655" s="10" t="n">
        <v>750</v>
      </c>
      <c r="I655" s="10" t="n">
        <v>-350</v>
      </c>
      <c r="J655" s="10" t="s">
        <v>108</v>
      </c>
      <c r="K655" s="59" t="n">
        <v>1.773</v>
      </c>
      <c r="M655" s="10" t="n">
        <v>3.4</v>
      </c>
      <c r="N655" s="10" t="n">
        <v>0.00801586</v>
      </c>
      <c r="O655" s="113" t="n">
        <f aca="false">SUMIFS($N$3:$N655,$E$3:$E655,"LD2",$P$3:$P655,"Prod*")</f>
        <v>7.845209243</v>
      </c>
      <c r="P655" s="10" t="s">
        <v>310</v>
      </c>
      <c r="Q655" s="51" t="s">
        <v>303</v>
      </c>
      <c r="R655" s="51" t="s">
        <v>311</v>
      </c>
      <c r="U655" s="10" t="s">
        <v>431</v>
      </c>
    </row>
    <row r="656" customFormat="false" ht="15.75" hidden="false" customHeight="false" outlineLevel="0" collapsed="false">
      <c r="A656" s="10" t="n">
        <v>830</v>
      </c>
      <c r="B656" s="70" t="n">
        <v>45419</v>
      </c>
      <c r="C656" s="49" t="n">
        <v>0.0680555555555555</v>
      </c>
      <c r="D656" s="49" t="n">
        <v>0.0708333333333333</v>
      </c>
      <c r="E656" s="10" t="s">
        <v>107</v>
      </c>
      <c r="F656" s="10" t="n">
        <v>12</v>
      </c>
      <c r="G656" s="10" t="n">
        <v>2100</v>
      </c>
      <c r="H656" s="10" t="n">
        <v>750</v>
      </c>
      <c r="I656" s="10" t="n">
        <v>-350</v>
      </c>
      <c r="J656" s="10" t="s">
        <v>108</v>
      </c>
      <c r="K656" s="10" t="n">
        <v>0.478</v>
      </c>
      <c r="M656" s="10" t="n">
        <v>3.4</v>
      </c>
      <c r="N656" s="10" t="n">
        <v>0.00334249</v>
      </c>
      <c r="O656" s="113" t="n">
        <f aca="false">SUMIFS($N$3:$N656,$E$3:$E656,"LD2",$P$3:$P656,"Prod*")</f>
        <v>7.848551733</v>
      </c>
      <c r="P656" s="10" t="s">
        <v>310</v>
      </c>
      <c r="Q656" s="51" t="s">
        <v>303</v>
      </c>
      <c r="R656" s="51" t="s">
        <v>311</v>
      </c>
      <c r="U656" s="10" t="s">
        <v>431</v>
      </c>
    </row>
    <row r="657" customFormat="false" ht="15.75" hidden="false" customHeight="false" outlineLevel="0" collapsed="false">
      <c r="A657" s="10" t="n">
        <v>831</v>
      </c>
      <c r="B657" s="70" t="n">
        <v>45419</v>
      </c>
      <c r="C657" s="107" t="s">
        <v>46</v>
      </c>
      <c r="D657" s="108"/>
      <c r="E657" s="107"/>
      <c r="F657" s="107"/>
      <c r="G657" s="107"/>
      <c r="H657" s="107"/>
      <c r="I657" s="107"/>
      <c r="J657" s="108"/>
      <c r="K657" s="111"/>
      <c r="L657" s="108"/>
      <c r="M657" s="108"/>
      <c r="N657" s="108"/>
      <c r="O657" s="110" t="n">
        <f aca="false">SUMIFS($N$3:$N657,$E$3:$E657,"LD2",$P$3:$P657,"Prod*")</f>
        <v>7.848551733</v>
      </c>
      <c r="P657" s="107" t="s">
        <v>46</v>
      </c>
      <c r="Q657" s="112" t="s">
        <v>303</v>
      </c>
      <c r="R657" s="112"/>
      <c r="S657" s="108"/>
      <c r="T657" s="108"/>
      <c r="U657" s="108"/>
    </row>
    <row r="658" customFormat="false" ht="15.75" hidden="false" customHeight="false" outlineLevel="0" collapsed="false">
      <c r="A658" s="10" t="n">
        <v>832</v>
      </c>
      <c r="B658" s="70" t="n">
        <v>45419</v>
      </c>
      <c r="C658" s="107" t="s">
        <v>46</v>
      </c>
      <c r="D658" s="108"/>
      <c r="E658" s="107"/>
      <c r="F658" s="107"/>
      <c r="G658" s="107"/>
      <c r="H658" s="107"/>
      <c r="I658" s="107"/>
      <c r="J658" s="108"/>
      <c r="K658" s="111"/>
      <c r="L658" s="108"/>
      <c r="M658" s="108"/>
      <c r="N658" s="108"/>
      <c r="O658" s="110" t="n">
        <f aca="false">SUMIFS($N$3:$N658,$E$3:$E658,"LD2",$P$3:$P658,"Prod*")</f>
        <v>7.848551733</v>
      </c>
      <c r="P658" s="107" t="s">
        <v>46</v>
      </c>
      <c r="Q658" s="112" t="s">
        <v>303</v>
      </c>
      <c r="R658" s="112"/>
      <c r="S658" s="108"/>
      <c r="T658" s="108"/>
      <c r="U658" s="108"/>
    </row>
    <row r="659" customFormat="false" ht="15.75" hidden="false" customHeight="false" outlineLevel="0" collapsed="false">
      <c r="A659" s="10" t="n">
        <v>833</v>
      </c>
      <c r="B659" s="70" t="n">
        <v>45419</v>
      </c>
      <c r="C659" s="49" t="n">
        <v>0.0826388888888889</v>
      </c>
      <c r="D659" s="49" t="n">
        <v>0.0881944444444444</v>
      </c>
      <c r="E659" s="10" t="s">
        <v>107</v>
      </c>
      <c r="F659" s="10" t="n">
        <v>12</v>
      </c>
      <c r="G659" s="10" t="n">
        <v>2100</v>
      </c>
      <c r="H659" s="10" t="n">
        <v>750</v>
      </c>
      <c r="I659" s="10" t="n">
        <v>-350</v>
      </c>
      <c r="J659" s="10" t="s">
        <v>108</v>
      </c>
      <c r="K659" s="59" t="n">
        <v>1.444</v>
      </c>
      <c r="M659" s="10" t="n">
        <v>3.4</v>
      </c>
      <c r="N659" s="10" t="n">
        <v>0.00680078</v>
      </c>
      <c r="O659" s="113" t="n">
        <f aca="false">SUMIFS($N$3:$N659,$E$3:$E659,"LD2",$P$3:$P659,"Prod*")</f>
        <v>7.855352513</v>
      </c>
      <c r="P659" s="10" t="s">
        <v>310</v>
      </c>
      <c r="Q659" s="51" t="s">
        <v>303</v>
      </c>
      <c r="R659" s="51" t="s">
        <v>311</v>
      </c>
      <c r="T659" s="10" t="s">
        <v>432</v>
      </c>
      <c r="U659" s="10" t="s">
        <v>433</v>
      </c>
    </row>
    <row r="660" customFormat="false" ht="15.75" hidden="false" customHeight="false" outlineLevel="0" collapsed="false">
      <c r="A660" s="10" t="n">
        <v>834</v>
      </c>
      <c r="B660" s="70" t="n">
        <v>45419</v>
      </c>
      <c r="C660" s="107" t="s">
        <v>46</v>
      </c>
      <c r="D660" s="108"/>
      <c r="E660" s="107"/>
      <c r="F660" s="107"/>
      <c r="G660" s="107"/>
      <c r="H660" s="107"/>
      <c r="I660" s="107"/>
      <c r="J660" s="108"/>
      <c r="K660" s="111"/>
      <c r="L660" s="108"/>
      <c r="M660" s="108"/>
      <c r="N660" s="108"/>
      <c r="O660" s="110" t="n">
        <f aca="false">SUMIFS($N$3:$N660,$E$3:$E660,"LD2",$P$3:$P660,"Prod*")</f>
        <v>7.855352513</v>
      </c>
      <c r="P660" s="107" t="s">
        <v>46</v>
      </c>
      <c r="Q660" s="112"/>
      <c r="R660" s="112"/>
      <c r="S660" s="108"/>
      <c r="T660" s="108"/>
      <c r="U660" s="108"/>
    </row>
    <row r="661" customFormat="false" ht="15.75" hidden="false" customHeight="false" outlineLevel="0" collapsed="false">
      <c r="A661" s="10" t="n">
        <v>835</v>
      </c>
      <c r="B661" s="70" t="n">
        <v>45419</v>
      </c>
      <c r="C661" s="107" t="s">
        <v>46</v>
      </c>
      <c r="D661" s="108"/>
      <c r="E661" s="107"/>
      <c r="F661" s="107"/>
      <c r="G661" s="107"/>
      <c r="H661" s="107"/>
      <c r="I661" s="107"/>
      <c r="J661" s="108"/>
      <c r="K661" s="111"/>
      <c r="L661" s="108"/>
      <c r="M661" s="108"/>
      <c r="N661" s="108"/>
      <c r="O661" s="110" t="n">
        <f aca="false">SUMIFS($N$3:$N661,$E$3:$E661,"LD2",$P$3:$P661,"Prod*")</f>
        <v>7.855352513</v>
      </c>
      <c r="P661" s="107" t="s">
        <v>46</v>
      </c>
      <c r="Q661" s="112"/>
      <c r="R661" s="112"/>
      <c r="S661" s="108"/>
      <c r="T661" s="107" t="s">
        <v>432</v>
      </c>
      <c r="U661" s="108"/>
    </row>
    <row r="662" customFormat="false" ht="15.75" hidden="false" customHeight="false" outlineLevel="0" collapsed="false">
      <c r="A662" s="10" t="n">
        <v>836</v>
      </c>
      <c r="B662" s="70" t="n">
        <v>45419</v>
      </c>
      <c r="C662" s="107" t="s">
        <v>46</v>
      </c>
      <c r="D662" s="108"/>
      <c r="E662" s="107"/>
      <c r="F662" s="107"/>
      <c r="G662" s="107"/>
      <c r="H662" s="107"/>
      <c r="I662" s="107"/>
      <c r="J662" s="108"/>
      <c r="K662" s="111"/>
      <c r="L662" s="108"/>
      <c r="M662" s="108"/>
      <c r="N662" s="108"/>
      <c r="O662" s="110" t="n">
        <f aca="false">SUMIFS($N$3:$N662,$E$3:$E662,"LD2",$P$3:$P662,"Prod*")</f>
        <v>7.855352513</v>
      </c>
      <c r="P662" s="107" t="s">
        <v>46</v>
      </c>
      <c r="Q662" s="112"/>
      <c r="R662" s="112"/>
      <c r="S662" s="108"/>
      <c r="T662" s="108"/>
      <c r="U662" s="108"/>
    </row>
    <row r="663" customFormat="false" ht="15.75" hidden="false" customHeight="false" outlineLevel="0" collapsed="false">
      <c r="A663" s="10" t="n">
        <v>837</v>
      </c>
      <c r="B663" s="70" t="n">
        <v>45419</v>
      </c>
      <c r="C663" s="107" t="s">
        <v>46</v>
      </c>
      <c r="D663" s="108"/>
      <c r="E663" s="107"/>
      <c r="F663" s="107"/>
      <c r="G663" s="107"/>
      <c r="H663" s="107"/>
      <c r="I663" s="107"/>
      <c r="J663" s="108"/>
      <c r="K663" s="111"/>
      <c r="L663" s="108"/>
      <c r="M663" s="108"/>
      <c r="N663" s="108"/>
      <c r="O663" s="110" t="n">
        <f aca="false">SUMIFS($N$3:$N663,$E$3:$E663,"LD2",$P$3:$P663,"Prod*")</f>
        <v>7.855352513</v>
      </c>
      <c r="P663" s="107" t="s">
        <v>46</v>
      </c>
      <c r="Q663" s="112"/>
      <c r="R663" s="112"/>
      <c r="S663" s="108"/>
      <c r="T663" s="108"/>
      <c r="U663" s="108"/>
    </row>
    <row r="664" customFormat="false" ht="15.75" hidden="false" customHeight="false" outlineLevel="0" collapsed="false">
      <c r="A664" s="10" t="n">
        <v>838</v>
      </c>
      <c r="B664" s="70" t="n">
        <v>45419</v>
      </c>
      <c r="C664" s="49" t="n">
        <v>0.110416666666667</v>
      </c>
      <c r="D664" s="49" t="n">
        <v>0.146527777777778</v>
      </c>
      <c r="E664" s="10" t="s">
        <v>107</v>
      </c>
      <c r="F664" s="10" t="n">
        <v>12</v>
      </c>
      <c r="G664" s="10" t="n">
        <v>2100</v>
      </c>
      <c r="H664" s="10" t="n">
        <v>750</v>
      </c>
      <c r="I664" s="10" t="n">
        <v>-350</v>
      </c>
      <c r="J664" s="10" t="s">
        <v>108</v>
      </c>
      <c r="K664" s="59" t="n">
        <v>9.072</v>
      </c>
      <c r="M664" s="10" t="n">
        <v>3.4</v>
      </c>
      <c r="N664" s="10" t="n">
        <v>0.0391455</v>
      </c>
      <c r="O664" s="42" t="n">
        <f aca="false">SUMIFS($N$3:$N664,$E$3:$E664,"LD2",$P$3:$P664,"Prod*")</f>
        <v>7.894498013</v>
      </c>
      <c r="P664" s="10" t="s">
        <v>310</v>
      </c>
      <c r="Q664" s="51" t="s">
        <v>303</v>
      </c>
      <c r="R664" s="51" t="s">
        <v>311</v>
      </c>
      <c r="U664" s="10" t="s">
        <v>421</v>
      </c>
    </row>
    <row r="665" customFormat="false" ht="15.75" hidden="false" customHeight="false" outlineLevel="0" collapsed="false">
      <c r="A665" s="10" t="n">
        <v>839</v>
      </c>
      <c r="B665" s="70" t="n">
        <v>45419</v>
      </c>
      <c r="C665" s="49" t="n">
        <v>0.148611111111111</v>
      </c>
      <c r="D665" s="49" t="n">
        <v>0.149305555555556</v>
      </c>
      <c r="E665" s="10" t="s">
        <v>107</v>
      </c>
      <c r="F665" s="10" t="n">
        <v>12</v>
      </c>
      <c r="G665" s="10" t="n">
        <v>2100</v>
      </c>
      <c r="H665" s="10" t="n">
        <v>750</v>
      </c>
      <c r="I665" s="10" t="n">
        <v>-350</v>
      </c>
      <c r="J665" s="10" t="s">
        <v>108</v>
      </c>
      <c r="K665" s="59" t="n">
        <v>0.079</v>
      </c>
      <c r="M665" s="10" t="n">
        <v>3.4</v>
      </c>
      <c r="N665" s="10" t="n">
        <v>0.000861043</v>
      </c>
      <c r="O665" s="42" t="n">
        <f aca="false">SUMIFS($N$3:$N665,$E$3:$E665,"LD2",$P$3:$P665,"Prod*")</f>
        <v>7.895359056</v>
      </c>
      <c r="P665" s="10" t="s">
        <v>310</v>
      </c>
      <c r="Q665" s="51" t="s">
        <v>303</v>
      </c>
      <c r="R665" s="51" t="s">
        <v>311</v>
      </c>
      <c r="U665" s="10" t="s">
        <v>434</v>
      </c>
    </row>
    <row r="666" customFormat="false" ht="15.75" hidden="false" customHeight="false" outlineLevel="0" collapsed="false">
      <c r="A666" s="10" t="n">
        <v>840</v>
      </c>
      <c r="B666" s="70" t="n">
        <v>45419</v>
      </c>
      <c r="C666" s="49" t="n">
        <v>0.151388888888889</v>
      </c>
      <c r="D666" s="49" t="n">
        <v>0.190277777777778</v>
      </c>
      <c r="E666" s="10" t="s">
        <v>107</v>
      </c>
      <c r="F666" s="10" t="n">
        <v>12</v>
      </c>
      <c r="G666" s="10" t="n">
        <v>2100</v>
      </c>
      <c r="H666" s="10" t="n">
        <v>750</v>
      </c>
      <c r="I666" s="10" t="n">
        <v>-350</v>
      </c>
      <c r="J666" s="10" t="s">
        <v>108</v>
      </c>
      <c r="K666" s="50"/>
      <c r="M666" s="10" t="n">
        <v>3.4</v>
      </c>
      <c r="N666" s="10" t="n">
        <v>0.0425608</v>
      </c>
      <c r="O666" s="42" t="n">
        <f aca="false">SUMIFS($N$3:$N666,$E$3:$E666,"LD2",$P$3:$P666,"Prod*")</f>
        <v>7.937919856</v>
      </c>
      <c r="P666" s="10" t="s">
        <v>310</v>
      </c>
      <c r="Q666" s="51" t="s">
        <v>303</v>
      </c>
      <c r="R666" s="51" t="s">
        <v>311</v>
      </c>
    </row>
    <row r="667" customFormat="false" ht="15.75" hidden="false" customHeight="false" outlineLevel="0" collapsed="false">
      <c r="A667" s="10" t="n">
        <v>841</v>
      </c>
      <c r="B667" s="70" t="n">
        <v>45419</v>
      </c>
      <c r="C667" s="107" t="s">
        <v>46</v>
      </c>
      <c r="D667" s="108"/>
      <c r="E667" s="107" t="s">
        <v>107</v>
      </c>
      <c r="F667" s="107" t="n">
        <v>12</v>
      </c>
      <c r="G667" s="107" t="n">
        <v>2100</v>
      </c>
      <c r="H667" s="107" t="n">
        <v>750</v>
      </c>
      <c r="I667" s="107" t="n">
        <v>-350</v>
      </c>
      <c r="J667" s="108"/>
      <c r="K667" s="111"/>
      <c r="L667" s="108"/>
      <c r="M667" s="108"/>
      <c r="N667" s="108"/>
      <c r="O667" s="110" t="n">
        <f aca="false">SUMIFS($N$3:$N667,$E$3:$E667,"LD2",$P$3:$P667,"Prod*")</f>
        <v>7.937919856</v>
      </c>
      <c r="P667" s="107" t="s">
        <v>46</v>
      </c>
      <c r="Q667" s="112" t="s">
        <v>303</v>
      </c>
      <c r="R667" s="112" t="s">
        <v>311</v>
      </c>
      <c r="S667" s="108"/>
      <c r="T667" s="108"/>
      <c r="U667" s="108"/>
    </row>
    <row r="668" customFormat="false" ht="15.75" hidden="false" customHeight="false" outlineLevel="0" collapsed="false">
      <c r="A668" s="10" t="n">
        <v>842</v>
      </c>
      <c r="B668" s="70" t="n">
        <v>45419</v>
      </c>
      <c r="C668" s="49" t="n">
        <v>0.198611111111111</v>
      </c>
      <c r="D668" s="49" t="n">
        <v>0.238888888888889</v>
      </c>
      <c r="E668" s="10" t="s">
        <v>107</v>
      </c>
      <c r="F668" s="10" t="n">
        <v>12</v>
      </c>
      <c r="G668" s="10" t="n">
        <v>2100</v>
      </c>
      <c r="H668" s="10" t="n">
        <v>750</v>
      </c>
      <c r="I668" s="10" t="n">
        <v>-350</v>
      </c>
      <c r="J668" s="10" t="s">
        <v>108</v>
      </c>
      <c r="K668" s="59" t="n">
        <v>8.924</v>
      </c>
      <c r="M668" s="10" t="n">
        <v>3.4</v>
      </c>
      <c r="N668" s="10" t="n">
        <v>0.0396075</v>
      </c>
      <c r="O668" s="42" t="n">
        <f aca="false">SUMIFS($N$3:$N668,$E$3:$E668,"LD2",$P$3:$P668,"Prod*")</f>
        <v>7.977527356</v>
      </c>
      <c r="P668" s="10" t="s">
        <v>310</v>
      </c>
      <c r="Q668" s="51" t="s">
        <v>303</v>
      </c>
      <c r="R668" s="51" t="s">
        <v>311</v>
      </c>
      <c r="T668" s="10" t="s">
        <v>435</v>
      </c>
      <c r="U668" s="10" t="s">
        <v>429</v>
      </c>
    </row>
    <row r="669" customFormat="false" ht="15.75" hidden="false" customHeight="false" outlineLevel="0" collapsed="false">
      <c r="A669" s="10" t="n">
        <v>843</v>
      </c>
      <c r="B669" s="70" t="n">
        <v>45419</v>
      </c>
      <c r="C669" s="49" t="n">
        <v>0.243055555555556</v>
      </c>
      <c r="D669" s="49" t="n">
        <v>0.260416666666667</v>
      </c>
      <c r="E669" s="10" t="s">
        <v>107</v>
      </c>
      <c r="F669" s="10" t="n">
        <v>12</v>
      </c>
      <c r="G669" s="10" t="n">
        <v>2100</v>
      </c>
      <c r="H669" s="10" t="n">
        <v>750</v>
      </c>
      <c r="I669" s="10" t="n">
        <v>-350</v>
      </c>
      <c r="J669" s="10" t="s">
        <v>108</v>
      </c>
      <c r="K669" s="59" t="n">
        <v>4.17</v>
      </c>
      <c r="M669" s="10" t="n">
        <v>3.4</v>
      </c>
      <c r="N669" s="10" t="n">
        <v>0.0187287</v>
      </c>
      <c r="O669" s="42" t="n">
        <f aca="false">SUMIFS($N$3:$N669,$E$3:$E669,"LD2",$P$3:$P669,"Prod*")</f>
        <v>7.996256056</v>
      </c>
      <c r="P669" s="10" t="s">
        <v>310</v>
      </c>
      <c r="Q669" s="51" t="s">
        <v>303</v>
      </c>
      <c r="R669" s="51" t="s">
        <v>311</v>
      </c>
      <c r="T669" s="10" t="s">
        <v>435</v>
      </c>
      <c r="U669" s="10" t="s">
        <v>429</v>
      </c>
    </row>
    <row r="670" customFormat="false" ht="15.75" hidden="false" customHeight="false" outlineLevel="0" collapsed="false">
      <c r="A670" s="10" t="s">
        <v>436</v>
      </c>
      <c r="B670" s="70" t="n">
        <v>45419</v>
      </c>
      <c r="C670" s="107" t="s">
        <v>46</v>
      </c>
      <c r="D670" s="108"/>
      <c r="E670" s="107"/>
      <c r="F670" s="107"/>
      <c r="G670" s="107"/>
      <c r="H670" s="107"/>
      <c r="I670" s="107"/>
      <c r="J670" s="108"/>
      <c r="K670" s="111"/>
      <c r="L670" s="108"/>
      <c r="M670" s="108"/>
      <c r="N670" s="108"/>
      <c r="O670" s="110" t="n">
        <f aca="false">SUMIFS($N$3:$N670,$E$3:$E670,"LD2",$P$3:$P670,"Prod*")</f>
        <v>7.996256056</v>
      </c>
      <c r="P670" s="107" t="s">
        <v>46</v>
      </c>
      <c r="Q670" s="112"/>
      <c r="R670" s="112"/>
      <c r="S670" s="108"/>
      <c r="T670" s="107"/>
      <c r="U670" s="108"/>
    </row>
    <row r="671" customFormat="false" ht="15.75" hidden="false" customHeight="false" outlineLevel="0" collapsed="false">
      <c r="A671" s="10" t="n">
        <v>880</v>
      </c>
      <c r="B671" s="70" t="n">
        <v>45419</v>
      </c>
      <c r="C671" s="49" t="n">
        <v>0.485416666666667</v>
      </c>
      <c r="D671" s="49" t="n">
        <v>0.527083333333333</v>
      </c>
      <c r="E671" s="10" t="s">
        <v>107</v>
      </c>
      <c r="F671" s="10" t="n">
        <v>10</v>
      </c>
      <c r="G671" s="10" t="n">
        <v>2100</v>
      </c>
      <c r="H671" s="10" t="n">
        <v>750</v>
      </c>
      <c r="I671" s="10" t="n">
        <v>-350</v>
      </c>
      <c r="J671" s="10" t="s">
        <v>108</v>
      </c>
      <c r="K671" s="59" t="n">
        <v>3.146</v>
      </c>
      <c r="M671" s="10" t="n">
        <v>2.4</v>
      </c>
      <c r="N671" s="10" t="n">
        <v>0.0177351</v>
      </c>
      <c r="O671" s="42" t="n">
        <f aca="false">SUMIFS($N$3:$N671,$E$3:$E671,"LD2",$P$3:$P671,"Prod*")</f>
        <v>8.013991156</v>
      </c>
      <c r="P671" s="10" t="s">
        <v>310</v>
      </c>
      <c r="Q671" s="51" t="s">
        <v>303</v>
      </c>
      <c r="R671" s="51" t="s">
        <v>311</v>
      </c>
      <c r="T671" s="3"/>
      <c r="U671" s="10" t="s">
        <v>437</v>
      </c>
    </row>
    <row r="672" customFormat="false" ht="15.75" hidden="false" customHeight="false" outlineLevel="0" collapsed="false">
      <c r="A672" s="10" t="n">
        <v>881</v>
      </c>
      <c r="B672" s="70" t="n">
        <v>45419</v>
      </c>
      <c r="C672" s="49" t="n">
        <v>0.529861111111111</v>
      </c>
      <c r="D672" s="49" t="n">
        <v>0.572222222222222</v>
      </c>
      <c r="E672" s="10" t="s">
        <v>107</v>
      </c>
      <c r="F672" s="10" t="n">
        <v>10</v>
      </c>
      <c r="G672" s="10" t="n">
        <v>2100</v>
      </c>
      <c r="H672" s="10" t="n">
        <v>750</v>
      </c>
      <c r="I672" s="10" t="n">
        <v>-350</v>
      </c>
      <c r="J672" s="10" t="s">
        <v>108</v>
      </c>
      <c r="K672" s="59" t="n">
        <v>7.712</v>
      </c>
      <c r="M672" s="10" t="n">
        <v>2.5</v>
      </c>
      <c r="N672" s="10" t="n">
        <v>0.0393562</v>
      </c>
      <c r="O672" s="42" t="n">
        <f aca="false">SUMIFS($N$3:$N672,$E$3:$E672,"LD2",$P$3:$P672,"Prod*")</f>
        <v>8.053347356</v>
      </c>
      <c r="P672" s="10" t="s">
        <v>310</v>
      </c>
      <c r="Q672" s="51" t="s">
        <v>303</v>
      </c>
      <c r="R672" s="51" t="s">
        <v>311</v>
      </c>
    </row>
    <row r="673" customFormat="false" ht="15.75" hidden="false" customHeight="false" outlineLevel="0" collapsed="false">
      <c r="A673" s="10" t="n">
        <v>882</v>
      </c>
      <c r="B673" s="70" t="n">
        <v>45419</v>
      </c>
      <c r="C673" s="49" t="n">
        <v>0.573611111111111</v>
      </c>
      <c r="D673" s="49" t="n">
        <v>0.616666666666667</v>
      </c>
      <c r="E673" s="10" t="s">
        <v>107</v>
      </c>
      <c r="F673" s="10" t="n">
        <v>10</v>
      </c>
      <c r="G673" s="10" t="n">
        <v>2100</v>
      </c>
      <c r="H673" s="10" t="n">
        <v>750</v>
      </c>
      <c r="I673" s="10" t="n">
        <v>-350</v>
      </c>
      <c r="J673" s="10" t="s">
        <v>108</v>
      </c>
      <c r="K673" s="59" t="n">
        <v>7.389</v>
      </c>
      <c r="M673" s="10" t="n">
        <v>2.4</v>
      </c>
      <c r="N673" s="10" t="n">
        <v>0.0381589</v>
      </c>
      <c r="O673" s="42" t="n">
        <f aca="false">SUMIFS($N$3:$N673,$E$3:$E673,"LD2",$P$3:$P673,"Prod*")</f>
        <v>8.091506256</v>
      </c>
      <c r="P673" s="10" t="s">
        <v>310</v>
      </c>
      <c r="Q673" s="51" t="s">
        <v>303</v>
      </c>
      <c r="R673" s="51" t="s">
        <v>311</v>
      </c>
    </row>
    <row r="674" customFormat="false" ht="15.75" hidden="false" customHeight="false" outlineLevel="0" collapsed="false">
      <c r="A674" s="10" t="n">
        <v>883</v>
      </c>
      <c r="B674" s="70" t="n">
        <v>45419</v>
      </c>
      <c r="C674" s="49" t="n">
        <v>0.618055555555556</v>
      </c>
      <c r="D674" s="49" t="n">
        <v>0.652777777777778</v>
      </c>
      <c r="E674" s="10" t="s">
        <v>107</v>
      </c>
      <c r="F674" s="10" t="n">
        <v>10</v>
      </c>
      <c r="G674" s="10" t="n">
        <v>2100</v>
      </c>
      <c r="H674" s="10" t="n">
        <v>750</v>
      </c>
      <c r="I674" s="10" t="n">
        <v>-350</v>
      </c>
      <c r="J674" s="10" t="s">
        <v>108</v>
      </c>
      <c r="K674" s="59" t="n">
        <v>4.995</v>
      </c>
      <c r="M674" s="10" t="n">
        <v>2.4</v>
      </c>
      <c r="N674" s="10" t="n">
        <v>0.0265115</v>
      </c>
      <c r="O674" s="42" t="n">
        <f aca="false">SUMIFS($N$3:$N674,$E$3:$E674,"LD2",$P$3:$P674,"Prod*")</f>
        <v>8.118017756</v>
      </c>
      <c r="P674" s="10" t="s">
        <v>310</v>
      </c>
      <c r="Q674" s="51" t="s">
        <v>303</v>
      </c>
      <c r="R674" s="51" t="s">
        <v>311</v>
      </c>
      <c r="T674" s="10" t="s">
        <v>435</v>
      </c>
      <c r="V674" s="24" t="n">
        <f aca="false">SUM(N632:N636)+SUM(N595:N597)+SUM(N570:N575)+N533+N489+N470+N458+N450+SUM(N435:N438)+N421+N403+N399+N379+SUM(N361:N364)+N336+N330</f>
        <v>1.14168047</v>
      </c>
    </row>
    <row r="675" customFormat="false" ht="15.75" hidden="false" customHeight="false" outlineLevel="0" collapsed="false">
      <c r="A675" s="10" t="n">
        <v>884</v>
      </c>
      <c r="B675" s="70" t="n">
        <v>45419</v>
      </c>
      <c r="C675" s="10" t="s">
        <v>46</v>
      </c>
      <c r="D675" s="24"/>
      <c r="E675" s="24"/>
      <c r="F675" s="24"/>
      <c r="G675" s="24"/>
      <c r="H675" s="24"/>
      <c r="I675" s="24"/>
      <c r="J675" s="24"/>
      <c r="K675" s="50"/>
      <c r="L675" s="24"/>
      <c r="M675" s="24"/>
      <c r="N675" s="24"/>
      <c r="O675" s="42" t="n">
        <f aca="false">SUMIFS($N$3:$N675,$E$3:$E675,"LD2",$P$3:$P675,"Prod*")</f>
        <v>8.118017756</v>
      </c>
      <c r="P675" s="10" t="s">
        <v>46</v>
      </c>
      <c r="Q675" s="51"/>
      <c r="R675" s="51"/>
      <c r="S675" s="24"/>
      <c r="T675" s="24"/>
      <c r="U675" s="24"/>
      <c r="V675" s="24" t="n">
        <f aca="false">V674+0.486+SUM(N678:N681)</f>
        <v>1.65830567</v>
      </c>
      <c r="W675" s="24" t="n">
        <f aca="false">V675/0.000015/3600</f>
        <v>30.7093642592593</v>
      </c>
    </row>
    <row r="676" customFormat="false" ht="15.75" hidden="false" customHeight="false" outlineLevel="0" collapsed="false">
      <c r="A676" s="10" t="n">
        <v>885</v>
      </c>
      <c r="B676" s="70" t="n">
        <v>45419</v>
      </c>
      <c r="C676" s="49" t="n">
        <v>0.659027777777778</v>
      </c>
      <c r="D676" s="49" t="n">
        <v>0.679861111111111</v>
      </c>
      <c r="E676" s="10" t="s">
        <v>107</v>
      </c>
      <c r="F676" s="10" t="n">
        <v>10</v>
      </c>
      <c r="G676" s="10" t="n">
        <v>2100</v>
      </c>
      <c r="H676" s="10" t="n">
        <v>750</v>
      </c>
      <c r="I676" s="10" t="n">
        <v>-350</v>
      </c>
      <c r="J676" s="10" t="s">
        <v>108</v>
      </c>
      <c r="K676" s="59" t="n">
        <v>3.388</v>
      </c>
      <c r="M676" s="10" t="n">
        <v>2.5</v>
      </c>
      <c r="N676" s="10" t="n">
        <v>0.0184579</v>
      </c>
      <c r="O676" s="42" t="n">
        <f aca="false">SUMIFS($N$3:$N676,$E$3:$E676,"LD2",$P$3:$P676,"Prod*")</f>
        <v>8.136475656</v>
      </c>
      <c r="P676" s="10" t="s">
        <v>310</v>
      </c>
      <c r="Q676" s="51" t="s">
        <v>303</v>
      </c>
      <c r="R676" s="51" t="s">
        <v>311</v>
      </c>
    </row>
    <row r="677" customFormat="false" ht="15.75" hidden="false" customHeight="false" outlineLevel="0" collapsed="false">
      <c r="A677" s="10" t="s">
        <v>438</v>
      </c>
      <c r="B677" s="70" t="n">
        <v>45419</v>
      </c>
      <c r="C677" s="10" t="s">
        <v>46</v>
      </c>
      <c r="D677" s="24"/>
      <c r="E677" s="24"/>
      <c r="F677" s="24"/>
      <c r="G677" s="24"/>
      <c r="H677" s="24"/>
      <c r="I677" s="24"/>
      <c r="J677" s="24"/>
      <c r="K677" s="50"/>
      <c r="L677" s="24"/>
      <c r="M677" s="24"/>
      <c r="N677" s="24"/>
      <c r="O677" s="42" t="n">
        <f aca="false">SUMIFS($N$3:$N677,$E$3:$E677,"LD2",$P$3:$P677,"Prod*")</f>
        <v>8.136475656</v>
      </c>
      <c r="P677" s="10" t="s">
        <v>46</v>
      </c>
      <c r="Q677" s="51" t="s">
        <v>303</v>
      </c>
      <c r="R677" s="51"/>
      <c r="S677" s="24"/>
      <c r="T677" s="24"/>
      <c r="U677" s="24"/>
    </row>
    <row r="678" customFormat="false" ht="15.75" hidden="false" customHeight="false" outlineLevel="0" collapsed="false">
      <c r="A678" s="10" t="n">
        <v>891</v>
      </c>
      <c r="B678" s="70" t="n">
        <v>45419</v>
      </c>
      <c r="C678" s="49" t="n">
        <v>0.709027777777778</v>
      </c>
      <c r="D678" s="49"/>
      <c r="E678" s="10" t="s">
        <v>127</v>
      </c>
      <c r="F678" s="52" t="n">
        <v>45420</v>
      </c>
      <c r="G678" s="10" t="n">
        <v>2100</v>
      </c>
      <c r="H678" s="10" t="n">
        <v>750</v>
      </c>
      <c r="I678" s="10" t="n">
        <v>-350</v>
      </c>
      <c r="K678" s="59"/>
      <c r="N678" s="10" t="n">
        <v>5.5E-006</v>
      </c>
      <c r="O678" s="42" t="n">
        <f aca="false">SUMIFS($N$3:$N678,$E$3:$E678,"LD2",$P$3:$P678,"Prod*")</f>
        <v>8.136475656</v>
      </c>
      <c r="P678" s="10" t="s">
        <v>439</v>
      </c>
      <c r="Q678" s="51" t="s">
        <v>303</v>
      </c>
      <c r="R678" s="51" t="s">
        <v>440</v>
      </c>
      <c r="T678" s="10" t="s">
        <v>441</v>
      </c>
    </row>
    <row r="679" customFormat="false" ht="15.75" hidden="false" customHeight="false" outlineLevel="0" collapsed="false">
      <c r="A679" s="10" t="n">
        <v>892</v>
      </c>
      <c r="B679" s="70" t="n">
        <v>45419</v>
      </c>
      <c r="C679" s="49" t="n">
        <v>0.736111111111111</v>
      </c>
      <c r="E679" s="10" t="s">
        <v>127</v>
      </c>
      <c r="F679" s="10" t="s">
        <v>0</v>
      </c>
      <c r="G679" s="10" t="n">
        <v>2100</v>
      </c>
      <c r="H679" s="10" t="n">
        <v>750</v>
      </c>
      <c r="I679" s="10" t="n">
        <v>-350</v>
      </c>
      <c r="K679" s="50"/>
      <c r="O679" s="42" t="n">
        <f aca="false">SUMIFS($N$3:$N679,$E$3:$E679,"LD2",$P$3:$P679,"Prod*")</f>
        <v>8.136475656</v>
      </c>
      <c r="P679" s="10" t="s">
        <v>310</v>
      </c>
      <c r="Q679" s="51" t="s">
        <v>303</v>
      </c>
      <c r="R679" s="51" t="s">
        <v>311</v>
      </c>
      <c r="T679" s="10" t="s">
        <v>123</v>
      </c>
    </row>
    <row r="680" customFormat="false" ht="15.75" hidden="false" customHeight="false" outlineLevel="0" collapsed="false">
      <c r="A680" s="10" t="n">
        <v>893</v>
      </c>
      <c r="B680" s="70" t="n">
        <v>45419</v>
      </c>
      <c r="C680" s="49" t="n">
        <v>0.738194444444444</v>
      </c>
      <c r="D680" s="49" t="n">
        <v>0.760416666666667</v>
      </c>
      <c r="E680" s="10" t="s">
        <v>127</v>
      </c>
      <c r="F680" s="10" t="n">
        <v>8</v>
      </c>
      <c r="G680" s="10" t="n">
        <v>2100</v>
      </c>
      <c r="H680" s="10" t="n">
        <v>750</v>
      </c>
      <c r="I680" s="10" t="n">
        <v>-350</v>
      </c>
      <c r="J680" s="10" t="s">
        <v>108</v>
      </c>
      <c r="K680" s="59" t="n">
        <v>1.14</v>
      </c>
      <c r="M680" s="10" t="n">
        <v>0.66</v>
      </c>
      <c r="N680" s="10" t="n">
        <v>0.0162398</v>
      </c>
      <c r="O680" s="42" t="n">
        <f aca="false">SUMIFS($N$3:$N680,$E$3:$E680,"LD2",$P$3:$P680,"Prod*")</f>
        <v>8.136475656</v>
      </c>
      <c r="P680" s="10" t="s">
        <v>310</v>
      </c>
      <c r="Q680" s="51" t="s">
        <v>303</v>
      </c>
      <c r="R680" s="51" t="s">
        <v>311</v>
      </c>
      <c r="T680" s="10" t="s">
        <v>442</v>
      </c>
    </row>
    <row r="681" customFormat="false" ht="15.75" hidden="false" customHeight="false" outlineLevel="0" collapsed="false">
      <c r="A681" s="10" t="n">
        <v>894</v>
      </c>
      <c r="B681" s="70" t="n">
        <v>45419</v>
      </c>
      <c r="C681" s="49" t="n">
        <v>0.764583333333333</v>
      </c>
      <c r="D681" s="49" t="n">
        <v>0.784027777777778</v>
      </c>
      <c r="E681" s="10" t="s">
        <v>127</v>
      </c>
      <c r="F681" s="10" t="n">
        <v>8</v>
      </c>
      <c r="G681" s="10" t="n">
        <v>2100</v>
      </c>
      <c r="H681" s="10" t="n">
        <v>750</v>
      </c>
      <c r="I681" s="10" t="n">
        <v>-350</v>
      </c>
      <c r="J681" s="10" t="s">
        <v>108</v>
      </c>
      <c r="K681" s="59" t="n">
        <v>0.72</v>
      </c>
      <c r="M681" s="10" t="n">
        <v>0.47</v>
      </c>
      <c r="N681" s="10" t="n">
        <v>0.0143799</v>
      </c>
      <c r="O681" s="42" t="n">
        <f aca="false">SUMIFS($N$3:$N681,$E$3:$E681,"LD2",$P$3:$P681,"Prod*")</f>
        <v>8.136475656</v>
      </c>
      <c r="P681" s="10" t="s">
        <v>310</v>
      </c>
      <c r="Q681" s="51" t="s">
        <v>303</v>
      </c>
      <c r="R681" s="51" t="s">
        <v>311</v>
      </c>
      <c r="T681" s="10" t="s">
        <v>443</v>
      </c>
    </row>
    <row r="682" customFormat="false" ht="15.75" hidden="false" customHeight="false" outlineLevel="0" collapsed="false">
      <c r="A682" s="10" t="n">
        <v>895</v>
      </c>
      <c r="B682" s="70" t="n">
        <v>45419</v>
      </c>
      <c r="C682" s="49" t="n">
        <v>0.790277777777778</v>
      </c>
      <c r="D682" s="49" t="n">
        <v>0.829166666666667</v>
      </c>
      <c r="E682" s="10" t="s">
        <v>107</v>
      </c>
      <c r="F682" s="10" t="n">
        <v>10</v>
      </c>
      <c r="G682" s="10" t="n">
        <v>2100</v>
      </c>
      <c r="H682" s="10" t="n">
        <v>750</v>
      </c>
      <c r="I682" s="10" t="n">
        <v>-350</v>
      </c>
      <c r="J682" s="10" t="s">
        <v>108</v>
      </c>
      <c r="K682" s="59" t="n">
        <v>7.19</v>
      </c>
      <c r="M682" s="10" t="n">
        <v>2.6</v>
      </c>
      <c r="N682" s="10" t="n">
        <v>0.0347749</v>
      </c>
      <c r="O682" s="42" t="n">
        <f aca="false">SUMIFS($N$3:$N682,$E$3:$E682,"LD2",$P$3:$P682,"Prod*")</f>
        <v>8.171250556</v>
      </c>
      <c r="P682" s="10" t="s">
        <v>310</v>
      </c>
      <c r="Q682" s="51" t="s">
        <v>303</v>
      </c>
      <c r="R682" s="51" t="s">
        <v>311</v>
      </c>
    </row>
    <row r="683" customFormat="false" ht="15.75" hidden="false" customHeight="false" outlineLevel="0" collapsed="false">
      <c r="A683" s="10" t="n">
        <v>896</v>
      </c>
      <c r="B683" s="70" t="n">
        <v>45419</v>
      </c>
      <c r="C683" s="49" t="n">
        <v>0.830555555555556</v>
      </c>
      <c r="D683" s="49" t="n">
        <v>0.869444444444444</v>
      </c>
      <c r="E683" s="10" t="s">
        <v>107</v>
      </c>
      <c r="F683" s="10" t="n">
        <v>10</v>
      </c>
      <c r="G683" s="10" t="n">
        <v>2100</v>
      </c>
      <c r="H683" s="10" t="n">
        <v>750</v>
      </c>
      <c r="I683" s="10" t="n">
        <v>-350</v>
      </c>
      <c r="J683" s="10" t="s">
        <v>108</v>
      </c>
      <c r="K683" s="59" t="n">
        <v>7.31</v>
      </c>
      <c r="M683" s="10" t="n">
        <v>2.6</v>
      </c>
      <c r="N683" s="10" t="n">
        <v>0.0351209</v>
      </c>
      <c r="O683" s="42" t="n">
        <f aca="false">SUMIFS($N$3:$N683,$E$3:$E683,"LD2",$P$3:$P683,"Prod*")</f>
        <v>8.206371456</v>
      </c>
      <c r="P683" s="10" t="s">
        <v>310</v>
      </c>
      <c r="Q683" s="51" t="s">
        <v>303</v>
      </c>
      <c r="R683" s="51" t="s">
        <v>311</v>
      </c>
      <c r="T683" s="10" t="s">
        <v>444</v>
      </c>
    </row>
    <row r="684" customFormat="false" ht="15.75" hidden="false" customHeight="false" outlineLevel="0" collapsed="false">
      <c r="A684" s="10" t="n">
        <v>897</v>
      </c>
      <c r="B684" s="70" t="n">
        <v>45419</v>
      </c>
      <c r="C684" s="49" t="n">
        <v>0.872222222222222</v>
      </c>
      <c r="D684" s="49" t="n">
        <v>0.913888888888889</v>
      </c>
      <c r="E684" s="10" t="s">
        <v>107</v>
      </c>
      <c r="F684" s="10" t="n">
        <v>10</v>
      </c>
      <c r="G684" s="10" t="n">
        <v>2100</v>
      </c>
      <c r="H684" s="10" t="n">
        <v>750</v>
      </c>
      <c r="I684" s="10" t="n">
        <v>-350</v>
      </c>
      <c r="J684" s="10" t="s">
        <v>108</v>
      </c>
      <c r="K684" s="59" t="n">
        <v>8.21</v>
      </c>
      <c r="M684" s="10" t="n">
        <v>2.6</v>
      </c>
      <c r="N684" s="10" t="n">
        <v>0.0392442</v>
      </c>
      <c r="O684" s="42" t="n">
        <f aca="false">SUMIFS($N$3:$N684,$E$3:$E684,"LD2",$P$3:$P684,"Prod*")</f>
        <v>8.245615656</v>
      </c>
      <c r="P684" s="10" t="s">
        <v>310</v>
      </c>
      <c r="Q684" s="51" t="s">
        <v>303</v>
      </c>
      <c r="R684" s="51" t="s">
        <v>311</v>
      </c>
      <c r="T684" s="10" t="s">
        <v>445</v>
      </c>
    </row>
    <row r="685" customFormat="false" ht="15.75" hidden="false" customHeight="false" outlineLevel="0" collapsed="false">
      <c r="A685" s="10" t="n">
        <v>898</v>
      </c>
      <c r="B685" s="70" t="n">
        <v>45419</v>
      </c>
      <c r="C685" s="49" t="n">
        <v>0.915277777777778</v>
      </c>
      <c r="D685" s="49" t="n">
        <v>0.959027777777778</v>
      </c>
      <c r="E685" s="10" t="s">
        <v>107</v>
      </c>
      <c r="F685" s="10" t="n">
        <v>10</v>
      </c>
      <c r="G685" s="10" t="n">
        <v>2100</v>
      </c>
      <c r="H685" s="10" t="n">
        <v>750</v>
      </c>
      <c r="I685" s="10" t="n">
        <v>-350</v>
      </c>
      <c r="J685" s="10" t="s">
        <v>108</v>
      </c>
      <c r="K685" s="59" t="n">
        <v>8.39</v>
      </c>
      <c r="M685" s="10" t="n">
        <v>2.6</v>
      </c>
      <c r="N685" s="10" t="n">
        <v>0.0400645</v>
      </c>
      <c r="O685" s="42" t="n">
        <f aca="false">SUMIFS($N$3:$N685,$E$3:$E685,"LD2",$P$3:$P685,"Prod*")</f>
        <v>8.285680156</v>
      </c>
      <c r="P685" s="10" t="s">
        <v>310</v>
      </c>
      <c r="Q685" s="51" t="s">
        <v>303</v>
      </c>
      <c r="R685" s="51" t="s">
        <v>311</v>
      </c>
    </row>
    <row r="686" customFormat="false" ht="15.75" hidden="false" customHeight="false" outlineLevel="0" collapsed="false">
      <c r="A686" s="10" t="n">
        <v>899</v>
      </c>
      <c r="B686" s="70" t="n">
        <v>45419</v>
      </c>
      <c r="C686" s="49" t="n">
        <v>0.960416666666667</v>
      </c>
      <c r="D686" s="49" t="n">
        <v>0.999305555555556</v>
      </c>
      <c r="E686" s="10" t="s">
        <v>107</v>
      </c>
      <c r="F686" s="10" t="n">
        <v>10</v>
      </c>
      <c r="G686" s="10" t="n">
        <v>2100</v>
      </c>
      <c r="H686" s="10" t="n">
        <v>750</v>
      </c>
      <c r="I686" s="10" t="n">
        <v>-350</v>
      </c>
      <c r="J686" s="10" t="s">
        <v>108</v>
      </c>
      <c r="K686" s="10" t="n">
        <v>7.035</v>
      </c>
      <c r="M686" s="10" t="n">
        <v>2.6</v>
      </c>
      <c r="N686" s="10" t="n">
        <v>0.0367127</v>
      </c>
      <c r="O686" s="42" t="n">
        <f aca="false">SUMIFS($N$3:$N686,$E$3:$E686,"LD2",$P$3:$P686,"Prod*")</f>
        <v>8.322392856</v>
      </c>
      <c r="P686" s="10" t="s">
        <v>310</v>
      </c>
      <c r="Q686" s="51" t="s">
        <v>303</v>
      </c>
      <c r="R686" s="51" t="s">
        <v>311</v>
      </c>
      <c r="T686" s="10" t="s">
        <v>446</v>
      </c>
    </row>
    <row r="687" customFormat="false" ht="15.75" hidden="false" customHeight="false" outlineLevel="0" collapsed="false">
      <c r="A687" s="10" t="n">
        <v>900</v>
      </c>
      <c r="B687" s="70" t="n">
        <v>45420</v>
      </c>
      <c r="C687" s="49" t="n">
        <v>0.00347222222222222</v>
      </c>
      <c r="D687" s="49" t="n">
        <v>0.0201388888888889</v>
      </c>
      <c r="E687" s="10" t="s">
        <v>107</v>
      </c>
      <c r="F687" s="10" t="n">
        <v>10</v>
      </c>
      <c r="G687" s="10" t="n">
        <v>2100</v>
      </c>
      <c r="H687" s="10" t="n">
        <v>750</v>
      </c>
      <c r="I687" s="10" t="n">
        <v>-350</v>
      </c>
      <c r="J687" s="10" t="s">
        <v>108</v>
      </c>
      <c r="K687" s="59" t="n">
        <v>1.708</v>
      </c>
      <c r="M687" s="10" t="n">
        <v>2.6</v>
      </c>
      <c r="N687" s="10" t="n">
        <v>0.0119803</v>
      </c>
      <c r="O687" s="42" t="n">
        <f aca="false">SUMIFS($N$3:$N687,$E$3:$E687,"LD2",$P$3:$P687,"Prod*")</f>
        <v>8.334373156</v>
      </c>
      <c r="P687" s="10" t="s">
        <v>310</v>
      </c>
      <c r="Q687" s="51" t="s">
        <v>303</v>
      </c>
      <c r="R687" s="51" t="s">
        <v>311</v>
      </c>
      <c r="T687" s="10" t="s">
        <v>447</v>
      </c>
      <c r="U687" s="10" t="s">
        <v>448</v>
      </c>
    </row>
    <row r="688" customFormat="false" ht="15.75" hidden="false" customHeight="false" outlineLevel="0" collapsed="false">
      <c r="A688" s="10" t="n">
        <v>901</v>
      </c>
      <c r="B688" s="70" t="n">
        <v>45420</v>
      </c>
      <c r="C688" s="49" t="n">
        <v>0.0236111111111111</v>
      </c>
      <c r="D688" s="49" t="n">
        <v>0.0597222222222222</v>
      </c>
      <c r="E688" s="10" t="s">
        <v>107</v>
      </c>
      <c r="F688" s="10" t="n">
        <v>10</v>
      </c>
      <c r="G688" s="10" t="n">
        <v>2100</v>
      </c>
      <c r="H688" s="10" t="n">
        <v>750</v>
      </c>
      <c r="I688" s="10" t="n">
        <v>-350</v>
      </c>
      <c r="J688" s="10" t="s">
        <v>108</v>
      </c>
      <c r="K688" s="59" t="n">
        <v>6.899</v>
      </c>
      <c r="M688" s="10" t="n">
        <v>2.5</v>
      </c>
      <c r="N688" s="10" t="n">
        <v>0.0338149</v>
      </c>
      <c r="O688" s="42" t="n">
        <f aca="false">SUMIFS($N$3:$N688,$E$3:$E688,"LD2",$P$3:$P688,"Prod*")</f>
        <v>8.368188056</v>
      </c>
      <c r="P688" s="10" t="s">
        <v>310</v>
      </c>
      <c r="Q688" s="51" t="s">
        <v>303</v>
      </c>
      <c r="R688" s="51" t="s">
        <v>311</v>
      </c>
      <c r="T688" s="10" t="s">
        <v>449</v>
      </c>
      <c r="U688" s="10" t="s">
        <v>448</v>
      </c>
    </row>
    <row r="689" customFormat="false" ht="15.75" hidden="false" customHeight="false" outlineLevel="0" collapsed="false">
      <c r="A689" s="10" t="n">
        <v>902</v>
      </c>
      <c r="B689" s="70" t="n">
        <v>45420</v>
      </c>
      <c r="C689" s="49" t="n">
        <v>0.0625</v>
      </c>
      <c r="D689" s="49" t="n">
        <v>0.106944444444444</v>
      </c>
      <c r="E689" s="10" t="s">
        <v>107</v>
      </c>
      <c r="F689" s="10" t="n">
        <v>10</v>
      </c>
      <c r="G689" s="10" t="n">
        <v>2100</v>
      </c>
      <c r="H689" s="10" t="n">
        <v>750</v>
      </c>
      <c r="I689" s="10" t="n">
        <v>-350</v>
      </c>
      <c r="J689" s="10" t="s">
        <v>108</v>
      </c>
      <c r="K689" s="59" t="n">
        <v>7.908</v>
      </c>
      <c r="M689" s="10" t="n">
        <v>2.5</v>
      </c>
      <c r="N689" s="10" t="n">
        <v>0.0383456</v>
      </c>
      <c r="O689" s="42" t="n">
        <f aca="false">SUMIFS($N$3:$N689,$E$3:$E689,"LD2",$P$3:$P689,"Prod*")</f>
        <v>8.406533656</v>
      </c>
      <c r="P689" s="10" t="s">
        <v>310</v>
      </c>
      <c r="Q689" s="51" t="s">
        <v>303</v>
      </c>
      <c r="R689" s="51" t="s">
        <v>311</v>
      </c>
    </row>
    <row r="690" customFormat="false" ht="15.75" hidden="false" customHeight="false" outlineLevel="0" collapsed="false">
      <c r="A690" s="10" t="n">
        <v>903</v>
      </c>
      <c r="B690" s="70" t="n">
        <v>45420</v>
      </c>
      <c r="C690" s="49" t="n">
        <v>0.110416666666667</v>
      </c>
      <c r="D690" s="49" t="n">
        <v>0.159027777777778</v>
      </c>
      <c r="E690" s="10" t="s">
        <v>107</v>
      </c>
      <c r="F690" s="10" t="n">
        <v>10</v>
      </c>
      <c r="G690" s="10" t="n">
        <v>2100</v>
      </c>
      <c r="H690" s="10" t="n">
        <v>750</v>
      </c>
      <c r="I690" s="10" t="n">
        <v>-350</v>
      </c>
      <c r="J690" s="10" t="s">
        <v>108</v>
      </c>
      <c r="K690" s="59" t="n">
        <v>9.783</v>
      </c>
      <c r="M690" s="10" t="n">
        <v>2.5</v>
      </c>
      <c r="N690" s="10" t="n">
        <v>0.0468286</v>
      </c>
      <c r="O690" s="42" t="n">
        <f aca="false">SUMIFS($N$3:$N690,$E$3:$E690,"LD2",$P$3:$P690,"Prod*")</f>
        <v>8.453362256</v>
      </c>
      <c r="P690" s="10" t="s">
        <v>310</v>
      </c>
      <c r="Q690" s="51" t="s">
        <v>303</v>
      </c>
      <c r="R690" s="51" t="s">
        <v>311</v>
      </c>
    </row>
    <row r="691" customFormat="false" ht="15.75" hidden="false" customHeight="false" outlineLevel="0" collapsed="false">
      <c r="A691" s="10" t="n">
        <v>904</v>
      </c>
      <c r="B691" s="70" t="n">
        <v>45420</v>
      </c>
      <c r="C691" s="49" t="n">
        <v>0.160416666666667</v>
      </c>
      <c r="D691" s="49" t="n">
        <v>0.206944444444444</v>
      </c>
      <c r="E691" s="10" t="s">
        <v>107</v>
      </c>
      <c r="F691" s="10" t="n">
        <v>10</v>
      </c>
      <c r="G691" s="10" t="n">
        <v>2100</v>
      </c>
      <c r="H691" s="10" t="n">
        <v>750</v>
      </c>
      <c r="I691" s="10" t="n">
        <v>-350</v>
      </c>
      <c r="J691" s="10" t="s">
        <v>108</v>
      </c>
      <c r="K691" s="59" t="n">
        <v>5.877</v>
      </c>
      <c r="M691" s="10" t="n">
        <v>2.5</v>
      </c>
      <c r="N691" s="10" t="n">
        <v>0.0287228</v>
      </c>
      <c r="O691" s="42" t="n">
        <f aca="false">SUMIFS($N$3:$N691,$E$3:$E691,"LD2",$P$3:$P691,"Prod*")</f>
        <v>8.482085056</v>
      </c>
      <c r="P691" s="10" t="s">
        <v>310</v>
      </c>
      <c r="Q691" s="51" t="s">
        <v>303</v>
      </c>
      <c r="R691" s="51" t="s">
        <v>311</v>
      </c>
    </row>
    <row r="692" customFormat="false" ht="15.75" hidden="false" customHeight="false" outlineLevel="0" collapsed="false">
      <c r="A692" s="10" t="n">
        <v>905</v>
      </c>
      <c r="B692" s="70" t="n">
        <v>45420</v>
      </c>
      <c r="C692" s="49" t="n">
        <v>0.222222222222222</v>
      </c>
      <c r="D692" s="49" t="n">
        <v>0.2625</v>
      </c>
      <c r="E692" s="10" t="s">
        <v>107</v>
      </c>
      <c r="F692" s="10" t="n">
        <v>10</v>
      </c>
      <c r="G692" s="10" t="n">
        <v>2100</v>
      </c>
      <c r="H692" s="10" t="n">
        <v>750</v>
      </c>
      <c r="I692" s="10" t="n">
        <v>-350</v>
      </c>
      <c r="J692" s="10" t="s">
        <v>108</v>
      </c>
      <c r="K692" s="59" t="n">
        <v>6.908</v>
      </c>
      <c r="M692" s="10" t="n">
        <v>2.4</v>
      </c>
      <c r="N692" s="10" t="n">
        <v>0.0337876</v>
      </c>
      <c r="O692" s="42" t="n">
        <f aca="false">SUMIFS($N$3:$N692,$E$3:$E692,"LD2",$P$3:$P692,"Prod*")</f>
        <v>8.515872656</v>
      </c>
      <c r="P692" s="10" t="s">
        <v>310</v>
      </c>
      <c r="Q692" s="51" t="s">
        <v>303</v>
      </c>
      <c r="R692" s="51" t="s">
        <v>311</v>
      </c>
    </row>
    <row r="693" customFormat="false" ht="15.75" hidden="false" customHeight="false" outlineLevel="0" collapsed="false">
      <c r="A693" s="10" t="n">
        <v>906</v>
      </c>
      <c r="B693" s="70" t="n">
        <v>45420</v>
      </c>
      <c r="C693" s="49" t="n">
        <v>0.263888888888889</v>
      </c>
      <c r="D693" s="49" t="n">
        <v>0.303472222222222</v>
      </c>
      <c r="E693" s="10" t="s">
        <v>107</v>
      </c>
      <c r="F693" s="10" t="n">
        <v>10</v>
      </c>
      <c r="G693" s="10" t="n">
        <v>2100</v>
      </c>
      <c r="H693" s="10" t="n">
        <v>750</v>
      </c>
      <c r="I693" s="10" t="n">
        <v>-350</v>
      </c>
      <c r="J693" s="10" t="s">
        <v>108</v>
      </c>
      <c r="K693" s="59" t="n">
        <v>7.045</v>
      </c>
      <c r="M693" s="10" t="n">
        <v>2.5</v>
      </c>
      <c r="N693" s="10" t="n">
        <v>0.0343732</v>
      </c>
      <c r="O693" s="42" t="n">
        <f aca="false">SUMIFS($N$3:$N693,$E$3:$E693,"LD2",$P$3:$P693,"Prod*")</f>
        <v>8.550245856</v>
      </c>
      <c r="P693" s="10" t="s">
        <v>310</v>
      </c>
      <c r="Q693" s="51" t="s">
        <v>303</v>
      </c>
      <c r="R693" s="51" t="s">
        <v>311</v>
      </c>
    </row>
    <row r="694" customFormat="false" ht="15.75" hidden="false" customHeight="false" outlineLevel="0" collapsed="false">
      <c r="A694" s="10" t="n">
        <v>907</v>
      </c>
      <c r="B694" s="70" t="n">
        <v>45420</v>
      </c>
      <c r="C694" s="49" t="n">
        <v>0.30625</v>
      </c>
      <c r="D694" s="49" t="n">
        <v>0.347916666666667</v>
      </c>
      <c r="E694" s="10" t="s">
        <v>107</v>
      </c>
      <c r="F694" s="10" t="n">
        <v>10</v>
      </c>
      <c r="G694" s="10" t="n">
        <v>2100</v>
      </c>
      <c r="H694" s="10" t="n">
        <v>750</v>
      </c>
      <c r="I694" s="10" t="n">
        <v>-350</v>
      </c>
      <c r="J694" s="10" t="s">
        <v>108</v>
      </c>
      <c r="K694" s="59" t="n">
        <v>7.55</v>
      </c>
      <c r="M694" s="10" t="n">
        <v>2.5</v>
      </c>
      <c r="N694" s="10" t="n">
        <v>0.0372126</v>
      </c>
      <c r="O694" s="42" t="n">
        <f aca="false">SUMIFS($N$3:$N694,$E$3:$E694,"LD2",$P$3:$P694,"Prod*")</f>
        <v>8.587458456</v>
      </c>
      <c r="P694" s="10" t="s">
        <v>310</v>
      </c>
      <c r="Q694" s="51" t="s">
        <v>303</v>
      </c>
      <c r="R694" s="51" t="s">
        <v>311</v>
      </c>
    </row>
    <row r="695" customFormat="false" ht="15.75" hidden="false" customHeight="false" outlineLevel="0" collapsed="false">
      <c r="A695" s="10" t="n">
        <v>908</v>
      </c>
      <c r="B695" s="70" t="n">
        <v>45420</v>
      </c>
      <c r="C695" s="49" t="n">
        <v>0.35</v>
      </c>
      <c r="D695" s="49" t="n">
        <v>0.391666666666667</v>
      </c>
      <c r="E695" s="10" t="s">
        <v>107</v>
      </c>
      <c r="F695" s="10" t="n">
        <v>10</v>
      </c>
      <c r="G695" s="10" t="n">
        <v>2100</v>
      </c>
      <c r="H695" s="10" t="n">
        <v>750</v>
      </c>
      <c r="I695" s="10" t="n">
        <v>-350</v>
      </c>
      <c r="J695" s="10" t="s">
        <v>108</v>
      </c>
      <c r="K695" s="59" t="n">
        <v>7.6</v>
      </c>
      <c r="M695" s="10" t="n">
        <v>2.5</v>
      </c>
      <c r="N695" s="10" t="n">
        <v>0.0373975</v>
      </c>
      <c r="O695" s="42" t="n">
        <f aca="false">SUMIFS($N$3:$N695,$E$3:$E695,"LD2",$P$3:$P695,"Prod*")</f>
        <v>8.624855956</v>
      </c>
      <c r="P695" s="10" t="s">
        <v>310</v>
      </c>
      <c r="Q695" s="51" t="s">
        <v>303</v>
      </c>
      <c r="R695" s="51" t="s">
        <v>311</v>
      </c>
    </row>
    <row r="696" customFormat="false" ht="15.75" hidden="false" customHeight="false" outlineLevel="0" collapsed="false">
      <c r="A696" s="10" t="n">
        <v>909</v>
      </c>
      <c r="B696" s="70" t="n">
        <v>45420</v>
      </c>
      <c r="C696" s="49" t="n">
        <v>0.39375</v>
      </c>
      <c r="D696" s="49" t="n">
        <v>0.434027777777778</v>
      </c>
      <c r="E696" s="10" t="s">
        <v>107</v>
      </c>
      <c r="F696" s="10" t="n">
        <v>10</v>
      </c>
      <c r="G696" s="10" t="n">
        <v>2100</v>
      </c>
      <c r="H696" s="10" t="n">
        <v>750</v>
      </c>
      <c r="I696" s="10" t="n">
        <v>-350</v>
      </c>
      <c r="J696" s="10" t="s">
        <v>108</v>
      </c>
      <c r="K696" s="59" t="n">
        <v>7.41</v>
      </c>
      <c r="M696" s="10" t="n">
        <v>2.6</v>
      </c>
      <c r="N696" s="10" t="n">
        <v>0.0360532</v>
      </c>
      <c r="O696" s="42" t="n">
        <f aca="false">SUMIFS($N$3:$N696,$E$3:$E696,"LD2",$P$3:$P696,"Prod*")</f>
        <v>8.660909156</v>
      </c>
      <c r="P696" s="10" t="s">
        <v>310</v>
      </c>
      <c r="Q696" s="51" t="s">
        <v>303</v>
      </c>
      <c r="R696" s="51" t="s">
        <v>311</v>
      </c>
    </row>
    <row r="697" customFormat="false" ht="15.75" hidden="false" customHeight="false" outlineLevel="0" collapsed="false">
      <c r="A697" s="10" t="n">
        <v>910</v>
      </c>
      <c r="B697" s="70" t="n">
        <v>45420</v>
      </c>
      <c r="C697" s="49" t="n">
        <v>0.436111111111111</v>
      </c>
      <c r="D697" s="49" t="n">
        <v>0.454166666666667</v>
      </c>
      <c r="E697" s="10" t="s">
        <v>107</v>
      </c>
      <c r="F697" s="10" t="n">
        <v>10</v>
      </c>
      <c r="G697" s="10" t="n">
        <v>2100</v>
      </c>
      <c r="H697" s="10" t="n">
        <v>750</v>
      </c>
      <c r="I697" s="10" t="n">
        <v>-350</v>
      </c>
      <c r="J697" s="10" t="s">
        <v>108</v>
      </c>
      <c r="K697" s="59" t="n">
        <v>2.7</v>
      </c>
      <c r="M697" s="10" t="n">
        <v>2.5</v>
      </c>
      <c r="N697" s="10" t="n">
        <v>0.0130535</v>
      </c>
      <c r="O697" s="42" t="n">
        <f aca="false">SUMIFS($N$3:$N697,$E$3:$E697,"LD2",$P$3:$P697,"Prod*")</f>
        <v>8.673962656</v>
      </c>
      <c r="P697" s="10" t="s">
        <v>310</v>
      </c>
      <c r="Q697" s="51" t="s">
        <v>303</v>
      </c>
      <c r="R697" s="51" t="s">
        <v>311</v>
      </c>
      <c r="T697" s="10" t="s">
        <v>450</v>
      </c>
    </row>
    <row r="698" customFormat="false" ht="15.75" hidden="false" customHeight="false" outlineLevel="0" collapsed="false">
      <c r="A698" s="10" t="n">
        <v>911</v>
      </c>
      <c r="B698" s="70" t="n">
        <v>45420</v>
      </c>
      <c r="C698" s="49" t="n">
        <v>0.48125</v>
      </c>
      <c r="D698" s="49" t="n">
        <v>0.519444444444444</v>
      </c>
      <c r="E698" s="10" t="s">
        <v>107</v>
      </c>
      <c r="F698" s="10" t="n">
        <v>10</v>
      </c>
      <c r="G698" s="10" t="n">
        <v>2100</v>
      </c>
      <c r="H698" s="10" t="n">
        <v>750</v>
      </c>
      <c r="I698" s="10" t="n">
        <v>-350</v>
      </c>
      <c r="J698" s="10" t="s">
        <v>108</v>
      </c>
      <c r="K698" s="59" t="n">
        <v>7.539</v>
      </c>
      <c r="M698" s="10" t="n">
        <v>2.6</v>
      </c>
      <c r="N698" s="10" t="n">
        <v>0.0352425</v>
      </c>
      <c r="O698" s="42" t="n">
        <f aca="false">SUMIFS($N$3:$N698,$E$3:$E698,"LD2",$P$3:$P698,"Prod*")</f>
        <v>8.709205156</v>
      </c>
      <c r="P698" s="10" t="s">
        <v>310</v>
      </c>
      <c r="Q698" s="51" t="s">
        <v>303</v>
      </c>
      <c r="R698" s="51" t="s">
        <v>311</v>
      </c>
    </row>
    <row r="699" customFormat="false" ht="15.75" hidden="false" customHeight="false" outlineLevel="0" collapsed="false">
      <c r="A699" s="10" t="n">
        <v>912</v>
      </c>
      <c r="B699" s="70" t="n">
        <v>45420</v>
      </c>
      <c r="C699" s="49" t="n">
        <v>0.526388888888889</v>
      </c>
      <c r="D699" s="49" t="n">
        <v>0.563194444444444</v>
      </c>
      <c r="E699" s="10" t="s">
        <v>127</v>
      </c>
      <c r="F699" s="10" t="n">
        <v>15</v>
      </c>
      <c r="G699" s="10" t="n">
        <v>2100</v>
      </c>
      <c r="H699" s="10" t="n">
        <v>750</v>
      </c>
      <c r="I699" s="10" t="n">
        <v>-350</v>
      </c>
      <c r="J699" s="10" t="s">
        <v>108</v>
      </c>
      <c r="K699" s="59" t="n">
        <v>4.288</v>
      </c>
      <c r="M699" s="10" t="n">
        <v>1.85</v>
      </c>
      <c r="N699" s="10" t="n">
        <v>0.0352425</v>
      </c>
      <c r="O699" s="42" t="n">
        <f aca="false">SUMIFS($N$3:$N699,$E$3:$E699,"LD2",$P$3:$P699,"Prod*")</f>
        <v>8.709205156</v>
      </c>
      <c r="P699" s="10" t="s">
        <v>310</v>
      </c>
      <c r="Q699" s="51" t="s">
        <v>303</v>
      </c>
      <c r="R699" s="51" t="s">
        <v>311</v>
      </c>
      <c r="T699" s="10" t="s">
        <v>451</v>
      </c>
    </row>
    <row r="700" customFormat="false" ht="15.75" hidden="false" customHeight="false" outlineLevel="0" collapsed="false">
      <c r="A700" s="10" t="n">
        <v>913</v>
      </c>
      <c r="B700" s="70" t="n">
        <v>45420</v>
      </c>
      <c r="C700" s="49" t="n">
        <v>0.565972222222222</v>
      </c>
      <c r="D700" s="49" t="n">
        <v>0.604861111111111</v>
      </c>
      <c r="E700" s="10" t="s">
        <v>127</v>
      </c>
      <c r="F700" s="10" t="n">
        <v>15</v>
      </c>
      <c r="G700" s="10" t="n">
        <v>2100</v>
      </c>
      <c r="H700" s="10" t="n">
        <v>750</v>
      </c>
      <c r="I700" s="10" t="n">
        <v>-350</v>
      </c>
      <c r="J700" s="10" t="s">
        <v>108</v>
      </c>
      <c r="K700" s="59" t="n">
        <v>5.02</v>
      </c>
      <c r="M700" s="10" t="n">
        <v>1.81</v>
      </c>
      <c r="N700" s="10" t="n">
        <v>0.0352425</v>
      </c>
      <c r="O700" s="42" t="n">
        <f aca="false">SUMIFS($N$3:$N700,$E$3:$E700,"LD2",$P$3:$P700,"Prod*")</f>
        <v>8.709205156</v>
      </c>
      <c r="P700" s="10" t="s">
        <v>310</v>
      </c>
      <c r="Q700" s="51" t="s">
        <v>303</v>
      </c>
      <c r="R700" s="51" t="s">
        <v>311</v>
      </c>
    </row>
    <row r="701" customFormat="false" ht="15.75" hidden="false" customHeight="false" outlineLevel="0" collapsed="false">
      <c r="A701" s="10" t="n">
        <v>914</v>
      </c>
      <c r="B701" s="70" t="n">
        <v>45420</v>
      </c>
      <c r="C701" s="49" t="n">
        <v>0.608333333333333</v>
      </c>
      <c r="D701" s="49" t="n">
        <v>0.615277777777778</v>
      </c>
      <c r="E701" s="10" t="s">
        <v>127</v>
      </c>
      <c r="F701" s="10" t="n">
        <v>15</v>
      </c>
      <c r="G701" s="10" t="n">
        <v>2100</v>
      </c>
      <c r="H701" s="10" t="n">
        <v>750</v>
      </c>
      <c r="I701" s="10" t="n">
        <v>-350</v>
      </c>
      <c r="J701" s="10" t="s">
        <v>108</v>
      </c>
      <c r="K701" s="59" t="n">
        <v>0.84</v>
      </c>
      <c r="M701" s="10" t="n">
        <v>1.82</v>
      </c>
      <c r="N701" s="10" t="n">
        <v>0.0352425</v>
      </c>
      <c r="O701" s="42" t="n">
        <f aca="false">SUMIFS($N$3:$N701,$E$3:$E701,"LD2",$P$3:$P701,"Prod*")</f>
        <v>8.709205156</v>
      </c>
      <c r="P701" s="10" t="s">
        <v>310</v>
      </c>
      <c r="Q701" s="51" t="s">
        <v>303</v>
      </c>
      <c r="R701" s="51" t="s">
        <v>311</v>
      </c>
      <c r="T701" s="10" t="s">
        <v>452</v>
      </c>
      <c r="U701" s="10" t="s">
        <v>453</v>
      </c>
    </row>
    <row r="702" customFormat="false" ht="15.75" hidden="false" customHeight="false" outlineLevel="0" collapsed="false">
      <c r="A702" s="10" t="n">
        <v>920</v>
      </c>
      <c r="B702" s="70" t="n">
        <v>45420</v>
      </c>
      <c r="C702" s="49" t="n">
        <v>0.665277777777778</v>
      </c>
      <c r="D702" s="49"/>
      <c r="E702" s="10" t="s">
        <v>127</v>
      </c>
      <c r="F702" s="10" t="n">
        <v>15</v>
      </c>
      <c r="G702" s="10" t="n">
        <v>2100</v>
      </c>
      <c r="H702" s="10" t="n">
        <v>750</v>
      </c>
      <c r="I702" s="10" t="n">
        <v>-350</v>
      </c>
      <c r="J702" s="24"/>
      <c r="K702" s="59" t="n">
        <v>0.74</v>
      </c>
      <c r="L702" s="24"/>
      <c r="M702" s="10" t="s">
        <v>441</v>
      </c>
      <c r="N702" s="24"/>
      <c r="O702" s="42" t="n">
        <f aca="false">SUMIFS($N$3:$N702,$E$3:$E702,"LD2",$P$3:$P702,"Prod*")</f>
        <v>8.709205156</v>
      </c>
      <c r="P702" s="10" t="s">
        <v>123</v>
      </c>
      <c r="Q702" s="51"/>
      <c r="R702" s="51" t="s">
        <v>311</v>
      </c>
      <c r="S702" s="24"/>
      <c r="T702" s="10" t="s">
        <v>454</v>
      </c>
      <c r="U702" s="24"/>
    </row>
    <row r="703" customFormat="false" ht="15.75" hidden="false" customHeight="false" outlineLevel="0" collapsed="false">
      <c r="A703" s="10" t="n">
        <v>921</v>
      </c>
      <c r="B703" s="70" t="n">
        <v>45420</v>
      </c>
      <c r="C703" s="49" t="n">
        <v>0.672916666666667</v>
      </c>
      <c r="D703" s="49" t="n">
        <v>0.720138888888889</v>
      </c>
      <c r="E703" s="10" t="s">
        <v>127</v>
      </c>
      <c r="F703" s="10" t="n">
        <v>15</v>
      </c>
      <c r="G703" s="10" t="n">
        <v>2100</v>
      </c>
      <c r="H703" s="10" t="n">
        <v>750</v>
      </c>
      <c r="I703" s="10" t="n">
        <v>-350</v>
      </c>
      <c r="J703" s="10" t="s">
        <v>108</v>
      </c>
      <c r="K703" s="59" t="n">
        <v>6.21</v>
      </c>
      <c r="M703" s="10" t="n">
        <v>1.8</v>
      </c>
      <c r="N703" s="10" t="n">
        <v>0.0639421</v>
      </c>
      <c r="O703" s="42" t="n">
        <f aca="false">SUMIFS($N$3:$N703,$E$3:$E703,"LD2",$P$3:$P703,"Prod*")</f>
        <v>8.709205156</v>
      </c>
      <c r="P703" s="10" t="s">
        <v>310</v>
      </c>
      <c r="Q703" s="51"/>
      <c r="R703" s="51" t="s">
        <v>311</v>
      </c>
    </row>
    <row r="704" customFormat="false" ht="15.75" hidden="false" customHeight="false" outlineLevel="0" collapsed="false">
      <c r="A704" s="10" t="n">
        <v>924</v>
      </c>
      <c r="B704" s="70" t="n">
        <v>45420</v>
      </c>
      <c r="C704" s="49" t="n">
        <v>0.722916666666667</v>
      </c>
      <c r="D704" s="49" t="n">
        <v>0.758333333333333</v>
      </c>
      <c r="E704" s="10" t="s">
        <v>107</v>
      </c>
      <c r="F704" s="10" t="n">
        <v>10</v>
      </c>
      <c r="G704" s="10" t="n">
        <v>2100</v>
      </c>
      <c r="H704" s="10" t="n">
        <v>750</v>
      </c>
      <c r="I704" s="10" t="n">
        <v>-350</v>
      </c>
      <c r="J704" s="10" t="s">
        <v>108</v>
      </c>
      <c r="K704" s="59" t="n">
        <v>1.59</v>
      </c>
      <c r="M704" s="10" t="n">
        <v>2.6</v>
      </c>
      <c r="N704" s="10" t="n">
        <v>0.0084455</v>
      </c>
      <c r="O704" s="42" t="n">
        <f aca="false">SUMIFS($N$3:$N704,$E$3:$E704,"LD2",$P$3:$P704,"Prod*")</f>
        <v>8.717650656</v>
      </c>
      <c r="P704" s="10" t="s">
        <v>310</v>
      </c>
      <c r="Q704" s="51"/>
      <c r="R704" s="51" t="s">
        <v>311</v>
      </c>
      <c r="T704" s="10" t="s">
        <v>455</v>
      </c>
    </row>
    <row r="705" customFormat="false" ht="15.75" hidden="false" customHeight="false" outlineLevel="0" collapsed="false">
      <c r="A705" s="10" t="n">
        <v>926</v>
      </c>
      <c r="B705" s="70" t="n">
        <v>45420</v>
      </c>
      <c r="C705" s="49" t="n">
        <v>0.769444444444444</v>
      </c>
      <c r="D705" s="49" t="n">
        <v>0.810416666666667</v>
      </c>
      <c r="E705" s="10" t="s">
        <v>107</v>
      </c>
      <c r="F705" s="10" t="n">
        <v>10</v>
      </c>
      <c r="G705" s="10" t="n">
        <v>2100</v>
      </c>
      <c r="H705" s="10" t="n">
        <v>750</v>
      </c>
      <c r="I705" s="10" t="n">
        <v>-350</v>
      </c>
      <c r="J705" s="10" t="s">
        <v>108</v>
      </c>
      <c r="K705" s="59" t="n">
        <v>4.59</v>
      </c>
      <c r="M705" s="10" t="n">
        <v>2.7</v>
      </c>
      <c r="N705" s="10" t="n">
        <v>0.021707</v>
      </c>
      <c r="O705" s="42" t="n">
        <f aca="false">SUMIFS($N$3:$N705,$E$3:$E705,"LD2",$P$3:$P705,"Prod*")</f>
        <v>8.739357656</v>
      </c>
      <c r="P705" s="10" t="s">
        <v>310</v>
      </c>
      <c r="Q705" s="51"/>
      <c r="R705" s="51" t="s">
        <v>311</v>
      </c>
    </row>
    <row r="706" customFormat="false" ht="15.75" hidden="false" customHeight="false" outlineLevel="0" collapsed="false">
      <c r="A706" s="10" t="n">
        <v>934</v>
      </c>
      <c r="B706" s="70" t="n">
        <v>45420</v>
      </c>
      <c r="C706" s="49" t="n">
        <v>0.995138888888889</v>
      </c>
      <c r="D706" s="49" t="n">
        <v>0.0395833333333333</v>
      </c>
      <c r="E706" s="10" t="s">
        <v>107</v>
      </c>
      <c r="F706" s="10" t="n">
        <v>10</v>
      </c>
      <c r="G706" s="10" t="n">
        <v>2100</v>
      </c>
      <c r="H706" s="10" t="n">
        <v>750</v>
      </c>
      <c r="I706" s="10" t="n">
        <v>-350</v>
      </c>
      <c r="J706" s="10" t="s">
        <v>108</v>
      </c>
      <c r="K706" s="59" t="n">
        <v>9.2</v>
      </c>
      <c r="M706" s="10" t="n">
        <v>2.5</v>
      </c>
      <c r="N706" s="10" t="n">
        <v>0.04409</v>
      </c>
      <c r="O706" s="42" t="n">
        <f aca="false">SUMIFS($N$3:$N706,$E$3:$E706,"LD2",$P$3:$P706,"Prod*")</f>
        <v>8.783447656</v>
      </c>
      <c r="P706" s="10" t="s">
        <v>310</v>
      </c>
      <c r="Q706" s="51" t="s">
        <v>303</v>
      </c>
      <c r="R706" s="51" t="s">
        <v>311</v>
      </c>
      <c r="T706" s="10" t="s">
        <v>441</v>
      </c>
    </row>
    <row r="707" customFormat="false" ht="15.75" hidden="false" customHeight="false" outlineLevel="0" collapsed="false">
      <c r="A707" s="10" t="n">
        <v>935</v>
      </c>
      <c r="B707" s="70" t="n">
        <v>45421</v>
      </c>
      <c r="C707" s="49" t="n">
        <v>0.0409722222222222</v>
      </c>
      <c r="D707" s="49" t="n">
        <v>0.0854166666666667</v>
      </c>
      <c r="E707" s="10" t="s">
        <v>107</v>
      </c>
      <c r="F707" s="10" t="n">
        <v>10</v>
      </c>
      <c r="G707" s="10" t="n">
        <v>2100</v>
      </c>
      <c r="H707" s="10" t="n">
        <v>750</v>
      </c>
      <c r="I707" s="10" t="n">
        <v>-350</v>
      </c>
      <c r="K707" s="59" t="n">
        <v>8.75</v>
      </c>
      <c r="M707" s="10" t="n">
        <v>2.6</v>
      </c>
      <c r="N707" s="10" t="n">
        <v>0.0421633</v>
      </c>
      <c r="O707" s="42" t="n">
        <f aca="false">SUMIFS($N$3:$N707,$E$3:$E707,"LD2",$P$3:$P707,"Prod*")</f>
        <v>8.825610956</v>
      </c>
      <c r="P707" s="10" t="s">
        <v>310</v>
      </c>
      <c r="Q707" s="51" t="s">
        <v>303</v>
      </c>
      <c r="R707" s="51" t="s">
        <v>311</v>
      </c>
    </row>
    <row r="708" customFormat="false" ht="15.75" hidden="false" customHeight="false" outlineLevel="0" collapsed="false">
      <c r="A708" s="10" t="n">
        <v>936</v>
      </c>
      <c r="B708" s="70" t="n">
        <v>45421</v>
      </c>
      <c r="C708" s="49" t="n">
        <v>0.0868055555555556</v>
      </c>
      <c r="D708" s="49" t="n">
        <v>0.131944444444444</v>
      </c>
      <c r="E708" s="10" t="s">
        <v>107</v>
      </c>
      <c r="F708" s="10" t="n">
        <v>10</v>
      </c>
      <c r="G708" s="10" t="n">
        <v>2100</v>
      </c>
      <c r="H708" s="10" t="n">
        <v>750</v>
      </c>
      <c r="I708" s="10" t="n">
        <v>-350</v>
      </c>
      <c r="K708" s="59" t="n">
        <v>8.44</v>
      </c>
      <c r="M708" s="10" t="n">
        <v>2.6</v>
      </c>
      <c r="N708" s="10" t="n">
        <v>0.040928</v>
      </c>
      <c r="O708" s="42" t="n">
        <f aca="false">SUMIFS($N$3:$N708,$E$3:$E708,"LD2",$P$3:$P708,"Prod*")</f>
        <v>8.866538956</v>
      </c>
      <c r="P708" s="10" t="s">
        <v>310</v>
      </c>
      <c r="Q708" s="51" t="s">
        <v>303</v>
      </c>
      <c r="R708" s="51" t="s">
        <v>311</v>
      </c>
    </row>
    <row r="709" customFormat="false" ht="15.75" hidden="false" customHeight="false" outlineLevel="0" collapsed="false">
      <c r="A709" s="114" t="n">
        <v>937</v>
      </c>
      <c r="B709" s="115" t="n">
        <v>45421</v>
      </c>
      <c r="C709" s="114" t="s">
        <v>46</v>
      </c>
      <c r="D709" s="116"/>
      <c r="E709" s="117"/>
      <c r="F709" s="117"/>
      <c r="G709" s="117"/>
      <c r="H709" s="117"/>
      <c r="I709" s="117"/>
      <c r="J709" s="117"/>
      <c r="K709" s="118"/>
      <c r="L709" s="117"/>
      <c r="M709" s="117"/>
      <c r="N709" s="117"/>
      <c r="O709" s="119" t="n">
        <f aca="false">SUMIFS($N$3:$N709,$E$3:$E709,"LD2",$P$3:$P709,"Prod*")</f>
        <v>8.866538956</v>
      </c>
      <c r="P709" s="114" t="s">
        <v>123</v>
      </c>
      <c r="Q709" s="120" t="s">
        <v>303</v>
      </c>
      <c r="R709" s="120" t="s">
        <v>311</v>
      </c>
      <c r="S709" s="117"/>
      <c r="T709" s="114" t="s">
        <v>456</v>
      </c>
      <c r="U709" s="24"/>
    </row>
    <row r="710" customFormat="false" ht="15.75" hidden="false" customHeight="false" outlineLevel="0" collapsed="false">
      <c r="A710" s="10" t="n">
        <v>938</v>
      </c>
      <c r="B710" s="70" t="n">
        <v>45421</v>
      </c>
      <c r="C710" s="49" t="n">
        <v>0.138194444444444</v>
      </c>
      <c r="D710" s="49" t="n">
        <v>0.15625</v>
      </c>
      <c r="E710" s="10" t="s">
        <v>107</v>
      </c>
      <c r="F710" s="10" t="n">
        <v>10</v>
      </c>
      <c r="G710" s="10" t="n">
        <v>2100</v>
      </c>
      <c r="H710" s="10" t="n">
        <v>750</v>
      </c>
      <c r="I710" s="10" t="n">
        <v>-350</v>
      </c>
      <c r="K710" s="59" t="n">
        <v>1.9</v>
      </c>
      <c r="M710" s="10" t="n">
        <v>2.5</v>
      </c>
      <c r="N710" s="10" t="n">
        <v>0.00968723</v>
      </c>
      <c r="O710" s="42" t="n">
        <f aca="false">SUMIFS($N$3:$N710,$E$3:$E710,"LD2",$P$3:$P710,"Prod*")</f>
        <v>8.876226186</v>
      </c>
      <c r="P710" s="10" t="s">
        <v>310</v>
      </c>
      <c r="Q710" s="51" t="s">
        <v>303</v>
      </c>
      <c r="R710" s="51" t="s">
        <v>311</v>
      </c>
    </row>
    <row r="711" customFormat="false" ht="15.75" hidden="false" customHeight="false" outlineLevel="0" collapsed="false">
      <c r="A711" s="114" t="n">
        <v>939</v>
      </c>
      <c r="B711" s="115" t="n">
        <v>45421</v>
      </c>
      <c r="C711" s="114" t="s">
        <v>457</v>
      </c>
      <c r="D711" s="117"/>
      <c r="E711" s="117"/>
      <c r="F711" s="117"/>
      <c r="G711" s="117"/>
      <c r="H711" s="117"/>
      <c r="I711" s="117"/>
      <c r="J711" s="117"/>
      <c r="K711" s="118"/>
      <c r="L711" s="117"/>
      <c r="M711" s="117"/>
      <c r="N711" s="117"/>
      <c r="O711" s="119" t="n">
        <f aca="false">SUMIFS($N$3:$N711,$E$3:$E711,"LD2",$P$3:$P711,"Prod*")</f>
        <v>8.876226186</v>
      </c>
      <c r="P711" s="114" t="s">
        <v>123</v>
      </c>
      <c r="Q711" s="120"/>
      <c r="R711" s="120"/>
      <c r="S711" s="117"/>
      <c r="T711" s="114" t="s">
        <v>458</v>
      </c>
      <c r="U711" s="24"/>
    </row>
    <row r="712" customFormat="false" ht="15.75" hidden="false" customHeight="false" outlineLevel="0" collapsed="false">
      <c r="A712" s="114" t="n">
        <v>940</v>
      </c>
      <c r="B712" s="115" t="n">
        <v>45421</v>
      </c>
      <c r="C712" s="114" t="s">
        <v>459</v>
      </c>
      <c r="D712" s="116"/>
      <c r="E712" s="117"/>
      <c r="F712" s="117"/>
      <c r="G712" s="117"/>
      <c r="H712" s="117"/>
      <c r="I712" s="117"/>
      <c r="J712" s="117"/>
      <c r="K712" s="121"/>
      <c r="L712" s="117"/>
      <c r="M712" s="117"/>
      <c r="N712" s="117"/>
      <c r="O712" s="119" t="n">
        <f aca="false">SUMIFS($N$3:$N712,$E$3:$E712,"LD2",$P$3:$P712,"Prod*")</f>
        <v>8.876226186</v>
      </c>
      <c r="P712" s="114" t="s">
        <v>123</v>
      </c>
      <c r="Q712" s="120"/>
      <c r="R712" s="120"/>
      <c r="S712" s="117"/>
      <c r="T712" s="114" t="s">
        <v>456</v>
      </c>
      <c r="U712" s="24"/>
    </row>
    <row r="713" customFormat="false" ht="15.75" hidden="false" customHeight="false" outlineLevel="0" collapsed="false">
      <c r="A713" s="114" t="n">
        <v>941</v>
      </c>
      <c r="B713" s="115" t="n">
        <v>45421</v>
      </c>
      <c r="C713" s="114" t="s">
        <v>457</v>
      </c>
      <c r="D713" s="117"/>
      <c r="E713" s="114"/>
      <c r="F713" s="114"/>
      <c r="G713" s="114"/>
      <c r="H713" s="117"/>
      <c r="I713" s="117"/>
      <c r="J713" s="117"/>
      <c r="K713" s="118"/>
      <c r="L713" s="117"/>
      <c r="M713" s="117"/>
      <c r="N713" s="117"/>
      <c r="O713" s="119" t="n">
        <f aca="false">SUMIFS($N$3:$N713,$E$3:$E713,"LD2",$P$3:$P713,"Prod*")</f>
        <v>8.876226186</v>
      </c>
      <c r="P713" s="114" t="s">
        <v>123</v>
      </c>
      <c r="Q713" s="120"/>
      <c r="R713" s="120"/>
      <c r="S713" s="117"/>
      <c r="T713" s="114" t="s">
        <v>456</v>
      </c>
      <c r="U713" s="24"/>
    </row>
    <row r="714" customFormat="false" ht="15.75" hidden="false" customHeight="false" outlineLevel="0" collapsed="false">
      <c r="A714" s="10" t="n">
        <v>942</v>
      </c>
      <c r="B714" s="70" t="n">
        <v>45421</v>
      </c>
      <c r="C714" s="49" t="n">
        <v>0.173611111111111</v>
      </c>
      <c r="D714" s="49" t="n">
        <v>0.208333333333333</v>
      </c>
      <c r="E714" s="10" t="s">
        <v>107</v>
      </c>
      <c r="F714" s="10" t="n">
        <v>10</v>
      </c>
      <c r="G714" s="10" t="n">
        <v>2100</v>
      </c>
      <c r="H714" s="10" t="n">
        <v>750</v>
      </c>
      <c r="I714" s="10" t="n">
        <v>-350</v>
      </c>
      <c r="K714" s="59" t="n">
        <v>6.03</v>
      </c>
      <c r="M714" s="10" t="n">
        <v>2.5</v>
      </c>
      <c r="N714" s="10" t="n">
        <v>0.0338949</v>
      </c>
      <c r="O714" s="42" t="n">
        <f aca="false">SUMIFS($N$3:$N714,$E$3:$E714,"LD2",$P$3:$P714,"Prod*")</f>
        <v>8.910121086</v>
      </c>
      <c r="P714" s="10" t="s">
        <v>310</v>
      </c>
      <c r="Q714" s="51" t="s">
        <v>303</v>
      </c>
      <c r="R714" s="51" t="s">
        <v>311</v>
      </c>
    </row>
    <row r="715" customFormat="false" ht="15.75" hidden="false" customHeight="false" outlineLevel="0" collapsed="false">
      <c r="A715" s="10" t="n">
        <v>943</v>
      </c>
      <c r="B715" s="70" t="n">
        <v>45421</v>
      </c>
      <c r="C715" s="49" t="n">
        <v>0.211805555555556</v>
      </c>
      <c r="D715" s="49" t="n">
        <v>0.228472222222222</v>
      </c>
      <c r="E715" s="10" t="s">
        <v>107</v>
      </c>
      <c r="F715" s="10" t="n">
        <v>10</v>
      </c>
      <c r="G715" s="10" t="n">
        <v>2100</v>
      </c>
      <c r="H715" s="10" t="n">
        <v>750</v>
      </c>
      <c r="I715" s="10" t="n">
        <v>-350</v>
      </c>
      <c r="K715" s="59" t="n">
        <v>2.8</v>
      </c>
      <c r="M715" s="10" t="n">
        <v>2.5</v>
      </c>
      <c r="N715" s="10" t="n">
        <v>0.0137841</v>
      </c>
      <c r="O715" s="42" t="n">
        <f aca="false">SUMIFS($N$3:$N715,$E$3:$E715,"LD2",$P$3:$P715,"Prod*")</f>
        <v>8.923905186</v>
      </c>
      <c r="P715" s="10" t="s">
        <v>310</v>
      </c>
      <c r="Q715" s="51" t="s">
        <v>303</v>
      </c>
      <c r="R715" s="51" t="s">
        <v>311</v>
      </c>
    </row>
    <row r="716" customFormat="false" ht="15.75" hidden="false" customHeight="false" outlineLevel="0" collapsed="false">
      <c r="A716" s="10" t="n">
        <v>944</v>
      </c>
      <c r="B716" s="70" t="n">
        <v>45421</v>
      </c>
      <c r="C716" s="49" t="n">
        <v>0.230555555555556</v>
      </c>
      <c r="D716" s="49" t="n">
        <v>0.277777777777778</v>
      </c>
      <c r="E716" s="10" t="s">
        <v>107</v>
      </c>
      <c r="F716" s="10" t="n">
        <v>10</v>
      </c>
      <c r="G716" s="10" t="n">
        <v>2100</v>
      </c>
      <c r="H716" s="10" t="n">
        <v>750</v>
      </c>
      <c r="I716" s="10" t="n">
        <v>-350</v>
      </c>
      <c r="K716" s="59" t="n">
        <v>7.71</v>
      </c>
      <c r="M716" s="10" t="n">
        <v>2.6</v>
      </c>
      <c r="N716" s="10" t="n">
        <v>0.0374313</v>
      </c>
      <c r="O716" s="42" t="n">
        <f aca="false">SUMIFS($N$3:$N716,$E$3:$E716,"LD2",$P$3:$P716,"Prod*")</f>
        <v>8.961336486</v>
      </c>
      <c r="P716" s="10" t="s">
        <v>310</v>
      </c>
      <c r="Q716" s="51" t="s">
        <v>303</v>
      </c>
      <c r="R716" s="51" t="s">
        <v>311</v>
      </c>
    </row>
    <row r="717" customFormat="false" ht="15.75" hidden="false" customHeight="false" outlineLevel="0" collapsed="false">
      <c r="A717" s="10" t="n">
        <v>945</v>
      </c>
      <c r="B717" s="70" t="n">
        <v>45421</v>
      </c>
      <c r="C717" s="49" t="n">
        <v>0.279861111111111</v>
      </c>
      <c r="D717" s="49" t="n">
        <v>0.326388888888889</v>
      </c>
      <c r="E717" s="10" t="s">
        <v>107</v>
      </c>
      <c r="F717" s="10" t="n">
        <v>10</v>
      </c>
      <c r="G717" s="10" t="n">
        <v>2100</v>
      </c>
      <c r="H717" s="10" t="n">
        <v>750</v>
      </c>
      <c r="I717" s="10" t="n">
        <v>-350</v>
      </c>
      <c r="K717" s="59" t="n">
        <v>6.6</v>
      </c>
      <c r="M717" s="10" t="n">
        <v>2.6</v>
      </c>
      <c r="N717" s="10" t="n">
        <v>0.032362</v>
      </c>
      <c r="O717" s="42" t="n">
        <f aca="false">SUMIFS($N$3:$N717,$E$3:$E717,"LD2",$P$3:$P717,"Prod*")</f>
        <v>8.993698486</v>
      </c>
      <c r="P717" s="10" t="s">
        <v>310</v>
      </c>
      <c r="Q717" s="51" t="s">
        <v>303</v>
      </c>
      <c r="R717" s="51" t="s">
        <v>311</v>
      </c>
    </row>
    <row r="718" customFormat="false" ht="15.75" hidden="false" customHeight="false" outlineLevel="0" collapsed="false">
      <c r="A718" s="10" t="n">
        <v>946</v>
      </c>
      <c r="B718" s="70" t="n">
        <v>45421</v>
      </c>
      <c r="C718" s="49" t="n">
        <v>0.327777777777778</v>
      </c>
      <c r="E718" s="10" t="s">
        <v>107</v>
      </c>
      <c r="F718" s="10" t="n">
        <v>10</v>
      </c>
      <c r="G718" s="10" t="n">
        <v>2100</v>
      </c>
      <c r="H718" s="10" t="n">
        <v>750</v>
      </c>
      <c r="I718" s="10" t="n">
        <v>-350</v>
      </c>
      <c r="K718" s="50"/>
      <c r="M718" s="10" t="n">
        <v>2.46</v>
      </c>
      <c r="O718" s="42" t="n">
        <f aca="false">SUMIFS($N$3:$N718,$E$3:$E718,"LD2",$P$3:$P718,"Prod*")</f>
        <v>8.993698486</v>
      </c>
      <c r="P718" s="10" t="s">
        <v>310</v>
      </c>
      <c r="Q718" s="51" t="s">
        <v>303</v>
      </c>
      <c r="R718" s="51" t="s">
        <v>311</v>
      </c>
    </row>
    <row r="719" customFormat="false" ht="15.75" hidden="false" customHeight="false" outlineLevel="0" collapsed="false">
      <c r="A719" s="10" t="n">
        <v>971</v>
      </c>
      <c r="B719" s="85" t="n">
        <v>45421</v>
      </c>
      <c r="E719" s="10" t="s">
        <v>460</v>
      </c>
      <c r="K719" s="50"/>
      <c r="O719" s="42" t="n">
        <f aca="false">SUMIFS($N$3:$N719,$E$3:$E719,"LD2",$P$3:$P719,"Prod*")</f>
        <v>8.993698486</v>
      </c>
      <c r="P719" s="10" t="s">
        <v>460</v>
      </c>
    </row>
    <row r="720" customFormat="false" ht="15.75" hidden="false" customHeight="false" outlineLevel="0" collapsed="false">
      <c r="A720" s="10" t="n">
        <v>972</v>
      </c>
      <c r="B720" s="85" t="n">
        <v>45421</v>
      </c>
      <c r="E720" s="10" t="s">
        <v>460</v>
      </c>
      <c r="K720" s="50"/>
      <c r="O720" s="42" t="n">
        <f aca="false">SUMIFS($N$3:$N720,$E$3:$E720,"LD2",$P$3:$P720,"Prod*")</f>
        <v>8.993698486</v>
      </c>
      <c r="P720" s="10" t="s">
        <v>460</v>
      </c>
    </row>
    <row r="721" customFormat="false" ht="15.75" hidden="false" customHeight="false" outlineLevel="0" collapsed="false">
      <c r="A721" s="10" t="n">
        <v>973</v>
      </c>
      <c r="B721" s="85" t="n">
        <v>45421</v>
      </c>
      <c r="E721" s="10" t="s">
        <v>460</v>
      </c>
      <c r="K721" s="50"/>
      <c r="O721" s="42" t="n">
        <f aca="false">SUMIFS($N$3:$N721,$E$3:$E721,"LD2",$P$3:$P721,"Prod*")</f>
        <v>8.993698486</v>
      </c>
      <c r="P721" s="10" t="s">
        <v>460</v>
      </c>
    </row>
    <row r="722" customFormat="false" ht="15.75" hidden="false" customHeight="false" outlineLevel="0" collapsed="false">
      <c r="A722" s="114" t="n">
        <v>974</v>
      </c>
      <c r="B722" s="122" t="n">
        <v>45421</v>
      </c>
      <c r="C722" s="114" t="s">
        <v>46</v>
      </c>
      <c r="D722" s="117"/>
      <c r="E722" s="114" t="s">
        <v>107</v>
      </c>
      <c r="F722" s="123" t="n">
        <v>45422</v>
      </c>
      <c r="G722" s="114" t="n">
        <v>2100</v>
      </c>
      <c r="H722" s="114" t="n">
        <v>750</v>
      </c>
      <c r="I722" s="114" t="n">
        <v>-350</v>
      </c>
      <c r="J722" s="117"/>
      <c r="K722" s="118"/>
      <c r="L722" s="117"/>
      <c r="M722" s="117"/>
      <c r="N722" s="117"/>
      <c r="O722" s="42" t="n">
        <f aca="false">SUMIFS($N$3:$N722,$E$3:$E722,"LD2",$P$3:$P722,"Prod*")</f>
        <v>8.993698486</v>
      </c>
      <c r="P722" s="114" t="s">
        <v>123</v>
      </c>
      <c r="Q722" s="117"/>
      <c r="R722" s="117"/>
      <c r="S722" s="117"/>
      <c r="T722" s="117"/>
      <c r="U722" s="4"/>
      <c r="V722" s="117"/>
      <c r="W722" s="117"/>
      <c r="X722" s="117"/>
      <c r="Y722" s="117"/>
      <c r="Z722" s="117"/>
      <c r="AA722" s="117"/>
      <c r="AB722" s="117"/>
      <c r="AC722" s="117"/>
      <c r="AD722" s="117"/>
      <c r="AE722" s="117"/>
      <c r="AF722" s="117"/>
      <c r="AG722" s="117"/>
    </row>
    <row r="723" customFormat="false" ht="15.75" hidden="false" customHeight="false" outlineLevel="0" collapsed="false">
      <c r="A723" s="10" t="n">
        <v>975</v>
      </c>
      <c r="B723" s="85" t="n">
        <v>45421</v>
      </c>
      <c r="C723" s="49" t="n">
        <v>0.990277777777778</v>
      </c>
      <c r="D723" s="49" t="n">
        <v>0.0173611111111111</v>
      </c>
      <c r="E723" s="10" t="s">
        <v>107</v>
      </c>
      <c r="F723" s="10" t="n">
        <v>10</v>
      </c>
      <c r="G723" s="3" t="n">
        <v>2100</v>
      </c>
      <c r="H723" s="3" t="n">
        <v>750</v>
      </c>
      <c r="I723" s="3" t="n">
        <v>-350</v>
      </c>
      <c r="J723" s="10" t="s">
        <v>108</v>
      </c>
      <c r="K723" s="59" t="n">
        <v>3.5</v>
      </c>
      <c r="M723" s="10" t="n">
        <v>2.4</v>
      </c>
      <c r="N723" s="10" t="n">
        <v>0.0245431</v>
      </c>
      <c r="O723" s="42" t="n">
        <f aca="false">SUMIFS($N$3:$N723,$E$3:$E723,"LD2",$P$3:$P723,"Prod*")</f>
        <v>9.018241586</v>
      </c>
      <c r="P723" s="10" t="s">
        <v>310</v>
      </c>
      <c r="Q723" s="10" t="s">
        <v>303</v>
      </c>
      <c r="R723" s="10" t="s">
        <v>311</v>
      </c>
      <c r="T723" s="10" t="s">
        <v>461</v>
      </c>
      <c r="U723" s="10" t="s">
        <v>462</v>
      </c>
    </row>
    <row r="724" customFormat="false" ht="15.75" hidden="false" customHeight="false" outlineLevel="0" collapsed="false">
      <c r="A724" s="10" t="n">
        <v>976</v>
      </c>
      <c r="B724" s="85" t="n">
        <v>45422</v>
      </c>
      <c r="C724" s="49" t="n">
        <v>0.0222222222222222</v>
      </c>
      <c r="D724" s="49" t="n">
        <v>0.0625</v>
      </c>
      <c r="E724" s="10" t="s">
        <v>107</v>
      </c>
      <c r="F724" s="10" t="n">
        <v>10</v>
      </c>
      <c r="G724" s="10" t="n">
        <v>2100</v>
      </c>
      <c r="H724" s="10" t="n">
        <v>750</v>
      </c>
      <c r="I724" s="10" t="n">
        <v>-350</v>
      </c>
      <c r="J724" s="10" t="s">
        <v>108</v>
      </c>
      <c r="K724" s="59" t="n">
        <v>6.79</v>
      </c>
      <c r="M724" s="10" t="n">
        <v>2.5</v>
      </c>
      <c r="N724" s="10" t="n">
        <v>0.0339257</v>
      </c>
      <c r="O724" s="42" t="n">
        <f aca="false">SUMIFS($N$3:$N724,$E$3:$E724,"LD2",$P$3:$P724,"Prod*")</f>
        <v>9.052167286</v>
      </c>
      <c r="P724" s="10" t="s">
        <v>310</v>
      </c>
      <c r="Q724" s="10" t="s">
        <v>303</v>
      </c>
      <c r="R724" s="10" t="s">
        <v>311</v>
      </c>
    </row>
    <row r="725" customFormat="false" ht="15.75" hidden="false" customHeight="false" outlineLevel="0" collapsed="false">
      <c r="A725" s="114" t="n">
        <v>977</v>
      </c>
      <c r="B725" s="122" t="n">
        <v>45422</v>
      </c>
      <c r="C725" s="114" t="s">
        <v>457</v>
      </c>
      <c r="D725" s="117"/>
      <c r="E725" s="117"/>
      <c r="F725" s="117"/>
      <c r="G725" s="117"/>
      <c r="H725" s="117"/>
      <c r="I725" s="117"/>
      <c r="J725" s="117"/>
      <c r="K725" s="118"/>
      <c r="L725" s="117"/>
      <c r="M725" s="117"/>
      <c r="N725" s="117"/>
      <c r="O725" s="42" t="n">
        <f aca="false">SUMIFS($N$3:$N725,$E$3:$E725,"LD2",$P$3:$P725,"Prod*")</f>
        <v>9.052167286</v>
      </c>
      <c r="P725" s="114" t="s">
        <v>123</v>
      </c>
      <c r="Q725" s="117"/>
      <c r="R725" s="117"/>
      <c r="S725" s="117"/>
      <c r="T725" s="114" t="s">
        <v>463</v>
      </c>
      <c r="U725" s="24"/>
    </row>
    <row r="726" customFormat="false" ht="15.75" hidden="false" customHeight="false" outlineLevel="0" collapsed="false">
      <c r="A726" s="114" t="n">
        <v>978</v>
      </c>
      <c r="B726" s="122" t="n">
        <v>45422</v>
      </c>
      <c r="C726" s="114" t="s">
        <v>457</v>
      </c>
      <c r="D726" s="117"/>
      <c r="E726" s="117"/>
      <c r="F726" s="117"/>
      <c r="G726" s="117"/>
      <c r="H726" s="117"/>
      <c r="I726" s="117"/>
      <c r="J726" s="117"/>
      <c r="K726" s="118"/>
      <c r="L726" s="117"/>
      <c r="M726" s="117"/>
      <c r="N726" s="117"/>
      <c r="O726" s="42" t="n">
        <f aca="false">SUMIFS($N$3:$N726,$E$3:$E726,"LD2",$P$3:$P726,"Prod*")</f>
        <v>9.052167286</v>
      </c>
      <c r="P726" s="114" t="s">
        <v>123</v>
      </c>
      <c r="Q726" s="117"/>
      <c r="R726" s="117"/>
      <c r="S726" s="117"/>
      <c r="T726" s="114" t="s">
        <v>463</v>
      </c>
      <c r="U726" s="24"/>
    </row>
    <row r="727" customFormat="false" ht="15.75" hidden="false" customHeight="false" outlineLevel="0" collapsed="false">
      <c r="A727" s="10" t="n">
        <v>979</v>
      </c>
      <c r="B727" s="85" t="n">
        <v>45422</v>
      </c>
      <c r="C727" s="49" t="n">
        <v>0.0798611111111111</v>
      </c>
      <c r="D727" s="49" t="n">
        <v>0.0951388888888889</v>
      </c>
      <c r="E727" s="10" t="s">
        <v>107</v>
      </c>
      <c r="F727" s="10" t="n">
        <v>10</v>
      </c>
      <c r="G727" s="10" t="n">
        <v>2100</v>
      </c>
      <c r="H727" s="10" t="n">
        <v>750</v>
      </c>
      <c r="I727" s="10" t="n">
        <v>-350</v>
      </c>
      <c r="J727" s="10" t="s">
        <v>108</v>
      </c>
      <c r="K727" s="59" t="n">
        <v>2.5</v>
      </c>
      <c r="M727" s="10" t="n">
        <v>2.6</v>
      </c>
      <c r="O727" s="42" t="n">
        <f aca="false">SUMIFS($N$3:$N727,$E$3:$E727,"LD2",$P$3:$P727,"Prod*")</f>
        <v>9.052167286</v>
      </c>
      <c r="P727" s="10" t="s">
        <v>109</v>
      </c>
      <c r="Q727" s="10" t="s">
        <v>303</v>
      </c>
      <c r="R727" s="10" t="s">
        <v>311</v>
      </c>
    </row>
    <row r="728" customFormat="false" ht="15.75" hidden="false" customHeight="false" outlineLevel="0" collapsed="false">
      <c r="A728" s="114" t="n">
        <v>980</v>
      </c>
      <c r="B728" s="122" t="n">
        <v>45422</v>
      </c>
      <c r="C728" s="114" t="s">
        <v>457</v>
      </c>
      <c r="D728" s="117"/>
      <c r="E728" s="117"/>
      <c r="F728" s="117"/>
      <c r="G728" s="117"/>
      <c r="H728" s="117"/>
      <c r="I728" s="117"/>
      <c r="J728" s="117"/>
      <c r="K728" s="118"/>
      <c r="L728" s="117"/>
      <c r="M728" s="117"/>
      <c r="N728" s="117"/>
      <c r="O728" s="42" t="n">
        <f aca="false">SUMIFS($N$3:$N728,$E$3:$E728,"LD2",$P$3:$P728,"Prod*")</f>
        <v>9.052167286</v>
      </c>
      <c r="P728" s="114" t="s">
        <v>123</v>
      </c>
      <c r="Q728" s="117"/>
      <c r="R728" s="117"/>
      <c r="S728" s="117"/>
      <c r="T728" s="114" t="s">
        <v>464</v>
      </c>
      <c r="U728" s="24"/>
    </row>
    <row r="729" customFormat="false" ht="15.75" hidden="false" customHeight="false" outlineLevel="0" collapsed="false">
      <c r="A729" s="10" t="n">
        <v>981</v>
      </c>
      <c r="B729" s="85" t="n">
        <v>45422</v>
      </c>
      <c r="C729" s="49" t="n">
        <v>0.101388888888889</v>
      </c>
      <c r="D729" s="49" t="n">
        <v>0.113888888888889</v>
      </c>
      <c r="E729" s="10" t="s">
        <v>107</v>
      </c>
      <c r="F729" s="10" t="n">
        <v>10</v>
      </c>
      <c r="G729" s="10" t="n">
        <v>2100</v>
      </c>
      <c r="H729" s="10" t="n">
        <v>750</v>
      </c>
      <c r="I729" s="10" t="n">
        <v>-350</v>
      </c>
      <c r="J729" s="10" t="s">
        <v>108</v>
      </c>
      <c r="K729" s="59" t="n">
        <v>1.25</v>
      </c>
      <c r="M729" s="10" t="n">
        <v>2.5</v>
      </c>
      <c r="N729" s="10" t="n">
        <v>0.00633087</v>
      </c>
      <c r="O729" s="42" t="n">
        <f aca="false">SUMIFS($N$3:$N729,$E$3:$E729,"LD2",$P$3:$P729,"Prod*")</f>
        <v>9.058498156</v>
      </c>
      <c r="P729" s="10" t="s">
        <v>310</v>
      </c>
      <c r="Q729" s="10" t="s">
        <v>303</v>
      </c>
      <c r="R729" s="10" t="s">
        <v>311</v>
      </c>
    </row>
    <row r="730" customFormat="false" ht="15.75" hidden="false" customHeight="false" outlineLevel="0" collapsed="false">
      <c r="A730" s="114" t="n">
        <v>982</v>
      </c>
      <c r="B730" s="122" t="n">
        <v>45422</v>
      </c>
      <c r="C730" s="116" t="n">
        <v>0.140277777777778</v>
      </c>
      <c r="D730" s="117"/>
      <c r="E730" s="114" t="s">
        <v>107</v>
      </c>
      <c r="F730" s="114" t="n">
        <v>10</v>
      </c>
      <c r="G730" s="114" t="n">
        <v>2100</v>
      </c>
      <c r="H730" s="114" t="n">
        <v>750</v>
      </c>
      <c r="I730" s="114" t="n">
        <v>-350</v>
      </c>
      <c r="J730" s="117"/>
      <c r="K730" s="118"/>
      <c r="L730" s="117"/>
      <c r="M730" s="117"/>
      <c r="N730" s="117"/>
      <c r="O730" s="42" t="n">
        <f aca="false">SUMIFS($N$3:$N730,$E$3:$E730,"LD2",$P$3:$P730,"Prod*")</f>
        <v>9.058498156</v>
      </c>
      <c r="P730" s="114" t="s">
        <v>123</v>
      </c>
      <c r="Q730" s="117"/>
      <c r="R730" s="114" t="s">
        <v>311</v>
      </c>
      <c r="S730" s="117"/>
      <c r="T730" s="114" t="s">
        <v>465</v>
      </c>
      <c r="U730" s="24"/>
    </row>
    <row r="731" customFormat="false" ht="15.75" hidden="false" customHeight="false" outlineLevel="0" collapsed="false">
      <c r="A731" s="114" t="n">
        <v>983</v>
      </c>
      <c r="B731" s="122" t="n">
        <v>45422</v>
      </c>
      <c r="C731" s="114" t="s">
        <v>457</v>
      </c>
      <c r="D731" s="117"/>
      <c r="E731" s="117"/>
      <c r="F731" s="117"/>
      <c r="G731" s="117"/>
      <c r="H731" s="117"/>
      <c r="I731" s="117"/>
      <c r="J731" s="117"/>
      <c r="K731" s="118"/>
      <c r="L731" s="117"/>
      <c r="M731" s="117"/>
      <c r="N731" s="117"/>
      <c r="O731" s="42" t="n">
        <f aca="false">SUMIFS($N$3:$N731,$E$3:$E731,"LD2",$P$3:$P731,"Prod*")</f>
        <v>9.058498156</v>
      </c>
      <c r="P731" s="114" t="s">
        <v>123</v>
      </c>
      <c r="Q731" s="117"/>
      <c r="R731" s="117"/>
      <c r="S731" s="117"/>
      <c r="T731" s="114" t="s">
        <v>465</v>
      </c>
      <c r="U731" s="24"/>
    </row>
    <row r="732" customFormat="false" ht="15.75" hidden="false" customHeight="false" outlineLevel="0" collapsed="false">
      <c r="A732" s="114" t="n">
        <v>984</v>
      </c>
      <c r="B732" s="117"/>
      <c r="C732" s="114" t="s">
        <v>457</v>
      </c>
      <c r="D732" s="117"/>
      <c r="E732" s="117"/>
      <c r="F732" s="117"/>
      <c r="G732" s="117"/>
      <c r="H732" s="117"/>
      <c r="I732" s="117"/>
      <c r="J732" s="117"/>
      <c r="K732" s="118"/>
      <c r="L732" s="117"/>
      <c r="M732" s="117"/>
      <c r="N732" s="117"/>
      <c r="O732" s="42" t="n">
        <f aca="false">SUMIFS($N$3:$N732,$E$3:$E732,"LD2",$P$3:$P732,"Prod*")</f>
        <v>9.058498156</v>
      </c>
      <c r="P732" s="114" t="s">
        <v>123</v>
      </c>
      <c r="Q732" s="117"/>
      <c r="R732" s="117"/>
      <c r="S732" s="117"/>
      <c r="T732" s="114" t="s">
        <v>465</v>
      </c>
      <c r="U732" s="24"/>
    </row>
    <row r="733" customFormat="false" ht="15.75" hidden="false" customHeight="false" outlineLevel="0" collapsed="false">
      <c r="A733" s="114" t="n">
        <v>985</v>
      </c>
      <c r="B733" s="117"/>
      <c r="C733" s="114" t="s">
        <v>466</v>
      </c>
      <c r="D733" s="117"/>
      <c r="E733" s="117"/>
      <c r="F733" s="117"/>
      <c r="G733" s="117"/>
      <c r="H733" s="117"/>
      <c r="I733" s="117"/>
      <c r="J733" s="117"/>
      <c r="K733" s="118"/>
      <c r="L733" s="117"/>
      <c r="M733" s="117"/>
      <c r="N733" s="117"/>
      <c r="O733" s="42" t="n">
        <f aca="false">SUMIFS($N$3:$N733,$E$3:$E733,"LD2",$P$3:$P733,"Prod*")</f>
        <v>9.058498156</v>
      </c>
      <c r="P733" s="114" t="s">
        <v>123</v>
      </c>
      <c r="Q733" s="117"/>
      <c r="R733" s="117"/>
      <c r="S733" s="117"/>
      <c r="T733" s="114" t="s">
        <v>465</v>
      </c>
      <c r="U733" s="24"/>
    </row>
    <row r="734" customFormat="false" ht="15.75" hidden="false" customHeight="false" outlineLevel="0" collapsed="false">
      <c r="A734" s="114" t="n">
        <v>986</v>
      </c>
      <c r="B734" s="117"/>
      <c r="C734" s="114" t="s">
        <v>457</v>
      </c>
      <c r="D734" s="117"/>
      <c r="E734" s="117"/>
      <c r="F734" s="117"/>
      <c r="G734" s="117"/>
      <c r="H734" s="117"/>
      <c r="I734" s="117"/>
      <c r="J734" s="117"/>
      <c r="K734" s="118"/>
      <c r="L734" s="117"/>
      <c r="M734" s="117"/>
      <c r="N734" s="117"/>
      <c r="O734" s="42" t="n">
        <f aca="false">SUMIFS($N$3:$N734,$E$3:$E734,"LD2",$P$3:$P734,"Prod*")</f>
        <v>9.058498156</v>
      </c>
      <c r="P734" s="114" t="s">
        <v>123</v>
      </c>
      <c r="Q734" s="117"/>
      <c r="R734" s="117"/>
      <c r="S734" s="117"/>
      <c r="T734" s="114" t="s">
        <v>465</v>
      </c>
      <c r="U734" s="24"/>
    </row>
    <row r="735" customFormat="false" ht="15.75" hidden="false" customHeight="false" outlineLevel="0" collapsed="false">
      <c r="A735" s="114" t="n">
        <v>987</v>
      </c>
      <c r="B735" s="122" t="n">
        <v>45422</v>
      </c>
      <c r="C735" s="114" t="s">
        <v>457</v>
      </c>
      <c r="D735" s="117"/>
      <c r="E735" s="117"/>
      <c r="F735" s="117"/>
      <c r="G735" s="117"/>
      <c r="H735" s="117"/>
      <c r="I735" s="117"/>
      <c r="J735" s="117"/>
      <c r="K735" s="118"/>
      <c r="L735" s="117"/>
      <c r="M735" s="117"/>
      <c r="N735" s="117"/>
      <c r="O735" s="42" t="n">
        <f aca="false">SUMIFS($N$3:$N735,$E$3:$E735,"LD2",$P$3:$P735,"Prod*")</f>
        <v>9.058498156</v>
      </c>
      <c r="P735" s="114" t="s">
        <v>123</v>
      </c>
      <c r="Q735" s="117"/>
      <c r="R735" s="117"/>
      <c r="S735" s="117"/>
      <c r="T735" s="114" t="s">
        <v>465</v>
      </c>
      <c r="U735" s="24"/>
    </row>
    <row r="736" customFormat="false" ht="15.75" hidden="false" customHeight="false" outlineLevel="0" collapsed="false">
      <c r="A736" s="114" t="n">
        <v>988</v>
      </c>
      <c r="B736" s="117"/>
      <c r="C736" s="114" t="s">
        <v>457</v>
      </c>
      <c r="D736" s="117"/>
      <c r="E736" s="117"/>
      <c r="F736" s="117"/>
      <c r="G736" s="117"/>
      <c r="H736" s="117"/>
      <c r="I736" s="117"/>
      <c r="J736" s="117"/>
      <c r="K736" s="118"/>
      <c r="L736" s="117"/>
      <c r="M736" s="117"/>
      <c r="N736" s="117"/>
      <c r="O736" s="42" t="n">
        <f aca="false">SUMIFS($N$3:$N736,$E$3:$E736,"LD2",$P$3:$P736,"Prod*")</f>
        <v>9.058498156</v>
      </c>
      <c r="P736" s="114" t="s">
        <v>123</v>
      </c>
      <c r="Q736" s="117"/>
      <c r="R736" s="117"/>
      <c r="S736" s="117"/>
      <c r="T736" s="117"/>
      <c r="U736" s="24"/>
    </row>
    <row r="737" customFormat="false" ht="15.75" hidden="false" customHeight="false" outlineLevel="0" collapsed="false">
      <c r="A737" s="114" t="n">
        <v>989</v>
      </c>
      <c r="B737" s="122" t="s">
        <v>467</v>
      </c>
      <c r="C737" s="114" t="s">
        <v>457</v>
      </c>
      <c r="D737" s="117"/>
      <c r="E737" s="114" t="s">
        <v>107</v>
      </c>
      <c r="F737" s="114" t="n">
        <v>10</v>
      </c>
      <c r="G737" s="114" t="n">
        <v>2100</v>
      </c>
      <c r="H737" s="114" t="n">
        <v>750</v>
      </c>
      <c r="I737" s="114" t="n">
        <v>-350</v>
      </c>
      <c r="J737" s="117"/>
      <c r="K737" s="118"/>
      <c r="L737" s="117"/>
      <c r="M737" s="117"/>
      <c r="N737" s="117"/>
      <c r="O737" s="42" t="n">
        <f aca="false">SUMIFS($N$3:$N737,$E$3:$E737,"LD2",$P$3:$P737,"Prod*")</f>
        <v>9.058498156</v>
      </c>
      <c r="P737" s="114" t="s">
        <v>123</v>
      </c>
      <c r="Q737" s="117"/>
      <c r="R737" s="117"/>
      <c r="S737" s="117"/>
      <c r="T737" s="114" t="s">
        <v>468</v>
      </c>
      <c r="U737" s="24"/>
    </row>
    <row r="738" customFormat="false" ht="15.75" hidden="false" customHeight="false" outlineLevel="0" collapsed="false">
      <c r="A738" s="10" t="n">
        <v>990</v>
      </c>
      <c r="B738" s="85" t="n">
        <v>45422</v>
      </c>
      <c r="C738" s="49" t="n">
        <v>0.190972222222222</v>
      </c>
      <c r="D738" s="49" t="n">
        <v>0.235416666666667</v>
      </c>
      <c r="E738" s="10" t="s">
        <v>107</v>
      </c>
      <c r="F738" s="10" t="n">
        <v>10</v>
      </c>
      <c r="G738" s="10" t="n">
        <v>2100</v>
      </c>
      <c r="H738" s="10" t="n">
        <v>750</v>
      </c>
      <c r="I738" s="10" t="n">
        <v>-350</v>
      </c>
      <c r="J738" s="10" t="s">
        <v>108</v>
      </c>
      <c r="K738" s="59" t="n">
        <v>8.7</v>
      </c>
      <c r="M738" s="10" t="n">
        <v>2.6</v>
      </c>
      <c r="N738" s="10" t="n">
        <v>0.0416486</v>
      </c>
      <c r="O738" s="42" t="n">
        <f aca="false">SUMIFS($N$3:$N738,$E$3:$E738,"LD2",$P$3:$P738,"Prod*")</f>
        <v>9.100146756</v>
      </c>
      <c r="P738" s="10" t="s">
        <v>310</v>
      </c>
      <c r="Q738" s="10" t="s">
        <v>303</v>
      </c>
      <c r="R738" s="10" t="s">
        <v>311</v>
      </c>
    </row>
    <row r="739" customFormat="false" ht="15.75" hidden="false" customHeight="false" outlineLevel="0" collapsed="false">
      <c r="A739" s="114" t="n">
        <v>991</v>
      </c>
      <c r="B739" s="122" t="n">
        <v>45422</v>
      </c>
      <c r="C739" s="116" t="n">
        <v>0.236111111111111</v>
      </c>
      <c r="D739" s="114" t="s">
        <v>457</v>
      </c>
      <c r="E739" s="117"/>
      <c r="F739" s="117"/>
      <c r="G739" s="117"/>
      <c r="H739" s="117"/>
      <c r="I739" s="117"/>
      <c r="J739" s="117"/>
      <c r="K739" s="118"/>
      <c r="L739" s="117"/>
      <c r="M739" s="117"/>
      <c r="N739" s="117"/>
      <c r="O739" s="42" t="n">
        <f aca="false">SUMIFS($N$3:$N739,$E$3:$E739,"LD2",$P$3:$P739,"Prod*")</f>
        <v>9.100146756</v>
      </c>
      <c r="P739" s="114" t="s">
        <v>123</v>
      </c>
      <c r="Q739" s="117"/>
      <c r="R739" s="114" t="s">
        <v>311</v>
      </c>
      <c r="S739" s="117"/>
      <c r="T739" s="114" t="s">
        <v>469</v>
      </c>
      <c r="U739" s="24"/>
    </row>
    <row r="740" customFormat="false" ht="15.75" hidden="false" customHeight="false" outlineLevel="0" collapsed="false">
      <c r="A740" s="114" t="n">
        <v>992</v>
      </c>
      <c r="B740" s="117"/>
      <c r="C740" s="117"/>
      <c r="D740" s="114" t="s">
        <v>466</v>
      </c>
      <c r="E740" s="117"/>
      <c r="F740" s="117"/>
      <c r="G740" s="117"/>
      <c r="H740" s="117"/>
      <c r="I740" s="117"/>
      <c r="J740" s="117"/>
      <c r="K740" s="118"/>
      <c r="L740" s="117"/>
      <c r="M740" s="117"/>
      <c r="N740" s="117"/>
      <c r="O740" s="42" t="n">
        <f aca="false">SUMIFS($N$3:$N740,$E$3:$E740,"LD2",$P$3:$P740,"Prod*")</f>
        <v>9.100146756</v>
      </c>
      <c r="P740" s="114" t="s">
        <v>123</v>
      </c>
      <c r="Q740" s="117"/>
      <c r="R740" s="117"/>
      <c r="S740" s="117"/>
      <c r="T740" s="114" t="s">
        <v>469</v>
      </c>
      <c r="U740" s="24"/>
    </row>
    <row r="741" customFormat="false" ht="15.75" hidden="false" customHeight="false" outlineLevel="0" collapsed="false">
      <c r="A741" s="114" t="n">
        <v>993</v>
      </c>
      <c r="B741" s="117"/>
      <c r="C741" s="117"/>
      <c r="D741" s="114" t="s">
        <v>457</v>
      </c>
      <c r="E741" s="117"/>
      <c r="F741" s="117"/>
      <c r="G741" s="117"/>
      <c r="H741" s="117"/>
      <c r="I741" s="117"/>
      <c r="J741" s="117"/>
      <c r="K741" s="118"/>
      <c r="L741" s="117"/>
      <c r="M741" s="117"/>
      <c r="N741" s="117"/>
      <c r="O741" s="42" t="n">
        <f aca="false">SUMIFS($N$3:$N741,$E$3:$E741,"LD2",$P$3:$P741,"Prod*")</f>
        <v>9.100146756</v>
      </c>
      <c r="P741" s="114" t="s">
        <v>123</v>
      </c>
      <c r="Q741" s="117"/>
      <c r="R741" s="117"/>
      <c r="S741" s="117"/>
      <c r="T741" s="114" t="s">
        <v>469</v>
      </c>
      <c r="U741" s="24"/>
    </row>
    <row r="742" customFormat="false" ht="15.75" hidden="false" customHeight="false" outlineLevel="0" collapsed="false">
      <c r="A742" s="114" t="n">
        <v>994</v>
      </c>
      <c r="B742" s="122" t="n">
        <v>45422</v>
      </c>
      <c r="C742" s="117"/>
      <c r="D742" s="114" t="s">
        <v>457</v>
      </c>
      <c r="E742" s="117"/>
      <c r="F742" s="117"/>
      <c r="G742" s="117"/>
      <c r="H742" s="117"/>
      <c r="I742" s="117"/>
      <c r="J742" s="117"/>
      <c r="K742" s="118"/>
      <c r="L742" s="117"/>
      <c r="M742" s="117"/>
      <c r="N742" s="117"/>
      <c r="O742" s="42" t="n">
        <f aca="false">SUMIFS($N$3:$N742,$E$3:$E742,"LD2",$P$3:$P742,"Prod*")</f>
        <v>9.100146756</v>
      </c>
      <c r="P742" s="114" t="s">
        <v>123</v>
      </c>
      <c r="Q742" s="117"/>
      <c r="R742" s="117"/>
      <c r="S742" s="117"/>
      <c r="T742" s="114" t="s">
        <v>469</v>
      </c>
      <c r="U742" s="24"/>
    </row>
    <row r="743" customFormat="false" ht="15.75" hidden="false" customHeight="false" outlineLevel="0" collapsed="false">
      <c r="A743" s="10" t="n">
        <v>995</v>
      </c>
      <c r="B743" s="85" t="n">
        <v>45422</v>
      </c>
      <c r="C743" s="49" t="n">
        <v>0.25</v>
      </c>
      <c r="D743" s="49" t="n">
        <v>0.263194444444444</v>
      </c>
      <c r="E743" s="10" t="s">
        <v>107</v>
      </c>
      <c r="F743" s="10" t="n">
        <v>10</v>
      </c>
      <c r="G743" s="10" t="n">
        <v>2100</v>
      </c>
      <c r="H743" s="10" t="n">
        <v>750</v>
      </c>
      <c r="I743" s="10" t="n">
        <v>-350</v>
      </c>
      <c r="K743" s="59" t="n">
        <v>2.4</v>
      </c>
      <c r="M743" s="10" t="n">
        <v>2.6</v>
      </c>
      <c r="N743" s="10" t="n">
        <v>0.0113213</v>
      </c>
      <c r="O743" s="42" t="n">
        <f aca="false">SUMIFS($N$3:$N743,$E$3:$E743,"LD2",$P$3:$P743,"Prod*")</f>
        <v>9.111468056</v>
      </c>
      <c r="P743" s="10" t="s">
        <v>310</v>
      </c>
      <c r="Q743" s="10" t="s">
        <v>303</v>
      </c>
      <c r="R743" s="10" t="s">
        <v>311</v>
      </c>
    </row>
    <row r="744" customFormat="false" ht="15.75" hidden="false" customHeight="false" outlineLevel="0" collapsed="false">
      <c r="A744" s="114" t="n">
        <v>996</v>
      </c>
      <c r="B744" s="122" t="n">
        <v>45422</v>
      </c>
      <c r="C744" s="116"/>
      <c r="D744" s="114" t="s">
        <v>457</v>
      </c>
      <c r="E744" s="114"/>
      <c r="F744" s="114" t="n">
        <v>10</v>
      </c>
      <c r="G744" s="114" t="n">
        <v>2100</v>
      </c>
      <c r="H744" s="114" t="n">
        <v>750</v>
      </c>
      <c r="I744" s="114" t="n">
        <v>-350</v>
      </c>
      <c r="J744" s="117"/>
      <c r="K744" s="118"/>
      <c r="L744" s="117"/>
      <c r="M744" s="117"/>
      <c r="N744" s="117"/>
      <c r="O744" s="42" t="n">
        <f aca="false">SUMIFS($N$3:$N744,$E$3:$E744,"LD2",$P$3:$P744,"Prod*")</f>
        <v>9.111468056</v>
      </c>
      <c r="P744" s="114" t="s">
        <v>123</v>
      </c>
      <c r="Q744" s="117"/>
      <c r="R744" s="117"/>
      <c r="S744" s="117"/>
      <c r="T744" s="114" t="s">
        <v>469</v>
      </c>
      <c r="U744" s="24"/>
    </row>
    <row r="745" customFormat="false" ht="15.75" hidden="false" customHeight="false" outlineLevel="0" collapsed="false">
      <c r="A745" s="10" t="n">
        <v>997</v>
      </c>
      <c r="B745" s="85" t="n">
        <v>45422</v>
      </c>
      <c r="C745" s="49" t="n">
        <v>0.275</v>
      </c>
      <c r="D745" s="49" t="n">
        <v>0.315972222222222</v>
      </c>
      <c r="E745" s="10" t="s">
        <v>107</v>
      </c>
      <c r="F745" s="10" t="n">
        <v>10</v>
      </c>
      <c r="G745" s="10" t="n">
        <v>2100</v>
      </c>
      <c r="H745" s="10" t="n">
        <v>750</v>
      </c>
      <c r="I745" s="10" t="n">
        <v>-350</v>
      </c>
      <c r="J745" s="10" t="s">
        <v>108</v>
      </c>
      <c r="K745" s="59" t="n">
        <v>7.3</v>
      </c>
      <c r="M745" s="10" t="n">
        <v>2.6</v>
      </c>
      <c r="N745" s="10" t="n">
        <v>0.0359298</v>
      </c>
      <c r="O745" s="42" t="n">
        <f aca="false">SUMIFS($N$3:$N745,$E$3:$E745,"LD2",$P$3:$P745,"Prod*")</f>
        <v>9.147397856</v>
      </c>
      <c r="P745" s="10" t="s">
        <v>310</v>
      </c>
      <c r="Q745" s="10" t="s">
        <v>303</v>
      </c>
      <c r="R745" s="10" t="s">
        <v>311</v>
      </c>
    </row>
    <row r="746" customFormat="false" ht="15.75" hidden="false" customHeight="false" outlineLevel="0" collapsed="false">
      <c r="A746" s="114" t="n">
        <v>998</v>
      </c>
      <c r="B746" s="122" t="n">
        <v>45422</v>
      </c>
      <c r="C746" s="116" t="n">
        <v>0.321527777777778</v>
      </c>
      <c r="D746" s="117"/>
      <c r="E746" s="114" t="s">
        <v>457</v>
      </c>
      <c r="F746" s="114" t="n">
        <v>10</v>
      </c>
      <c r="G746" s="114" t="n">
        <v>2100</v>
      </c>
      <c r="H746" s="117"/>
      <c r="I746" s="117"/>
      <c r="J746" s="117"/>
      <c r="K746" s="118"/>
      <c r="L746" s="117"/>
      <c r="M746" s="117"/>
      <c r="N746" s="117"/>
      <c r="O746" s="42" t="n">
        <f aca="false">SUMIFS($N$3:$N746,$E$3:$E746,"LD2",$P$3:$P746,"Prod*")</f>
        <v>9.147397856</v>
      </c>
      <c r="P746" s="114" t="s">
        <v>123</v>
      </c>
      <c r="Q746" s="117"/>
      <c r="R746" s="117"/>
      <c r="S746" s="117"/>
      <c r="T746" s="114" t="s">
        <v>469</v>
      </c>
      <c r="U746" s="24"/>
    </row>
    <row r="747" customFormat="false" ht="15.75" hidden="false" customHeight="false" outlineLevel="0" collapsed="false">
      <c r="A747" s="114" t="n">
        <v>999</v>
      </c>
      <c r="B747" s="117"/>
      <c r="C747" s="114" t="s">
        <v>457</v>
      </c>
      <c r="D747" s="117"/>
      <c r="E747" s="117"/>
      <c r="F747" s="117"/>
      <c r="G747" s="117"/>
      <c r="H747" s="117"/>
      <c r="I747" s="117"/>
      <c r="J747" s="117"/>
      <c r="K747" s="118"/>
      <c r="L747" s="117"/>
      <c r="M747" s="117"/>
      <c r="N747" s="117"/>
      <c r="O747" s="42" t="n">
        <f aca="false">SUMIFS($N$3:$N747,$E$3:$E747,"LD2",$P$3:$P747,"Prod*")</f>
        <v>9.147397856</v>
      </c>
      <c r="P747" s="114" t="s">
        <v>123</v>
      </c>
      <c r="Q747" s="117"/>
      <c r="R747" s="117"/>
      <c r="S747" s="117"/>
      <c r="T747" s="114" t="s">
        <v>469</v>
      </c>
      <c r="U747" s="24"/>
    </row>
    <row r="748" customFormat="false" ht="15.75" hidden="false" customHeight="false" outlineLevel="0" collapsed="false">
      <c r="A748" s="114" t="n">
        <v>1000</v>
      </c>
      <c r="B748" s="117"/>
      <c r="C748" s="114" t="s">
        <v>459</v>
      </c>
      <c r="D748" s="117"/>
      <c r="E748" s="117"/>
      <c r="F748" s="117"/>
      <c r="G748" s="117"/>
      <c r="H748" s="117"/>
      <c r="I748" s="117"/>
      <c r="J748" s="117"/>
      <c r="K748" s="118"/>
      <c r="L748" s="117"/>
      <c r="M748" s="117"/>
      <c r="N748" s="117"/>
      <c r="O748" s="42" t="n">
        <f aca="false">SUMIFS($N$3:$N748,$E$3:$E748,"LD2",$P$3:$P748,"Prod*")</f>
        <v>9.147397856</v>
      </c>
      <c r="P748" s="114" t="s">
        <v>123</v>
      </c>
      <c r="Q748" s="117"/>
      <c r="R748" s="117"/>
      <c r="S748" s="117"/>
      <c r="T748" s="114" t="s">
        <v>469</v>
      </c>
      <c r="U748" s="24"/>
    </row>
    <row r="749" customFormat="false" ht="15.75" hidden="false" customHeight="false" outlineLevel="0" collapsed="false">
      <c r="A749" s="114" t="n">
        <v>1001</v>
      </c>
      <c r="B749" s="117"/>
      <c r="C749" s="114" t="s">
        <v>470</v>
      </c>
      <c r="D749" s="117"/>
      <c r="E749" s="117"/>
      <c r="F749" s="117"/>
      <c r="G749" s="117"/>
      <c r="H749" s="117"/>
      <c r="I749" s="117"/>
      <c r="J749" s="117"/>
      <c r="K749" s="118"/>
      <c r="L749" s="117"/>
      <c r="M749" s="117"/>
      <c r="N749" s="117"/>
      <c r="O749" s="42" t="n">
        <f aca="false">SUMIFS($N$3:$N749,$E$3:$E749,"LD2",$P$3:$P749,"Prod*")</f>
        <v>9.147397856</v>
      </c>
      <c r="P749" s="114" t="s">
        <v>123</v>
      </c>
      <c r="Q749" s="117"/>
      <c r="R749" s="117"/>
      <c r="S749" s="117"/>
      <c r="T749" s="114" t="s">
        <v>469</v>
      </c>
      <c r="U749" s="24"/>
    </row>
    <row r="750" customFormat="false" ht="15.75" hidden="false" customHeight="false" outlineLevel="0" collapsed="false">
      <c r="A750" s="10" t="n">
        <v>1003</v>
      </c>
      <c r="B750" s="91" t="n">
        <v>45422</v>
      </c>
      <c r="C750" s="49" t="n">
        <v>0.338888888888889</v>
      </c>
      <c r="D750" s="49" t="n">
        <v>0.377083333333333</v>
      </c>
      <c r="E750" s="10" t="s">
        <v>107</v>
      </c>
      <c r="F750" s="10" t="n">
        <v>10</v>
      </c>
      <c r="G750" s="10" t="n">
        <v>2100</v>
      </c>
      <c r="H750" s="10" t="n">
        <v>750</v>
      </c>
      <c r="I750" s="10" t="n">
        <v>-350</v>
      </c>
      <c r="J750" s="10" t="s">
        <v>471</v>
      </c>
      <c r="K750" s="59" t="n">
        <v>7.929</v>
      </c>
      <c r="M750" s="10" t="n">
        <v>2.6</v>
      </c>
      <c r="N750" s="10" t="n">
        <v>0.0375701</v>
      </c>
      <c r="O750" s="42" t="n">
        <f aca="false">SUMIFS($N$3:$N750,$E$3:$E750,"LD2",$P$3:$P750,"Prod*")</f>
        <v>9.184967956</v>
      </c>
      <c r="P750" s="10" t="s">
        <v>310</v>
      </c>
      <c r="Q750" s="10" t="s">
        <v>303</v>
      </c>
      <c r="R750" s="10" t="s">
        <v>311</v>
      </c>
      <c r="U750" s="10" t="s">
        <v>472</v>
      </c>
    </row>
    <row r="751" customFormat="false" ht="15.75" hidden="false" customHeight="false" outlineLevel="0" collapsed="false">
      <c r="A751" s="107" t="n">
        <v>1004</v>
      </c>
      <c r="B751" s="124" t="n">
        <v>45422</v>
      </c>
      <c r="C751" s="108"/>
      <c r="D751" s="108"/>
      <c r="E751" s="108"/>
      <c r="F751" s="108"/>
      <c r="G751" s="108"/>
      <c r="H751" s="108"/>
      <c r="I751" s="108"/>
      <c r="J751" s="108"/>
      <c r="K751" s="111"/>
      <c r="L751" s="108"/>
      <c r="M751" s="108"/>
      <c r="N751" s="108"/>
      <c r="O751" s="110"/>
      <c r="P751" s="107" t="s">
        <v>123</v>
      </c>
      <c r="Q751" s="108"/>
      <c r="R751" s="108"/>
      <c r="S751" s="108"/>
      <c r="T751" s="108"/>
      <c r="U751" s="24"/>
    </row>
    <row r="752" customFormat="false" ht="15.75" hidden="false" customHeight="false" outlineLevel="0" collapsed="false">
      <c r="A752" s="107" t="n">
        <v>1005</v>
      </c>
      <c r="B752" s="124" t="n">
        <v>45422</v>
      </c>
      <c r="C752" s="108"/>
      <c r="D752" s="108"/>
      <c r="E752" s="108"/>
      <c r="F752" s="108"/>
      <c r="G752" s="108"/>
      <c r="H752" s="108"/>
      <c r="I752" s="108"/>
      <c r="J752" s="108"/>
      <c r="K752" s="111"/>
      <c r="L752" s="108"/>
      <c r="M752" s="108"/>
      <c r="N752" s="108"/>
      <c r="O752" s="110"/>
      <c r="P752" s="107" t="s">
        <v>123</v>
      </c>
      <c r="Q752" s="108"/>
      <c r="R752" s="108"/>
      <c r="S752" s="108"/>
      <c r="T752" s="108"/>
      <c r="U752" s="24"/>
    </row>
    <row r="753" customFormat="false" ht="15.75" hidden="false" customHeight="false" outlineLevel="0" collapsed="false">
      <c r="A753" s="107" t="n">
        <v>1006</v>
      </c>
      <c r="B753" s="124" t="n">
        <v>45422</v>
      </c>
      <c r="C753" s="108"/>
      <c r="D753" s="108"/>
      <c r="E753" s="108"/>
      <c r="F753" s="107"/>
      <c r="G753" s="107"/>
      <c r="H753" s="107"/>
      <c r="I753" s="107"/>
      <c r="J753" s="107"/>
      <c r="K753" s="111"/>
      <c r="L753" s="108"/>
      <c r="M753" s="108"/>
      <c r="N753" s="108"/>
      <c r="O753" s="110"/>
      <c r="P753" s="107" t="s">
        <v>123</v>
      </c>
      <c r="Q753" s="108"/>
      <c r="R753" s="108"/>
      <c r="S753" s="108"/>
      <c r="T753" s="108"/>
      <c r="U753" s="24"/>
    </row>
    <row r="754" customFormat="false" ht="15.75" hidden="false" customHeight="false" outlineLevel="0" collapsed="false">
      <c r="A754" s="3" t="n">
        <v>1007</v>
      </c>
      <c r="B754" s="91" t="n">
        <v>45422</v>
      </c>
      <c r="C754" s="49" t="n">
        <v>0.404861111111111</v>
      </c>
      <c r="D754" s="49" t="n">
        <v>0.424305555555556</v>
      </c>
      <c r="E754" s="10" t="s">
        <v>127</v>
      </c>
      <c r="F754" s="10" t="n">
        <v>15</v>
      </c>
      <c r="G754" s="10" t="n">
        <v>2100</v>
      </c>
      <c r="H754" s="10" t="n">
        <v>750</v>
      </c>
      <c r="I754" s="10" t="n">
        <v>-350</v>
      </c>
      <c r="J754" s="10" t="s">
        <v>108</v>
      </c>
      <c r="K754" s="59" t="n">
        <v>1.551</v>
      </c>
      <c r="N754" s="10" t="n">
        <v>0.0163902</v>
      </c>
      <c r="O754" s="42" t="n">
        <f aca="false">SUMIFS($N$3:$N754,$E$3:$E754,"LD2",$P$3:$P754,"Prod*")</f>
        <v>9.184967956</v>
      </c>
      <c r="P754" s="10" t="s">
        <v>310</v>
      </c>
      <c r="Q754" s="10" t="s">
        <v>303</v>
      </c>
      <c r="R754" s="10" t="s">
        <v>311</v>
      </c>
      <c r="U754" s="10" t="s">
        <v>473</v>
      </c>
    </row>
    <row r="755" customFormat="false" ht="15.75" hidden="false" customHeight="false" outlineLevel="0" collapsed="false">
      <c r="A755" s="107" t="n">
        <v>1008</v>
      </c>
      <c r="B755" s="124" t="n">
        <v>45422</v>
      </c>
      <c r="C755" s="106"/>
      <c r="D755" s="108"/>
      <c r="E755" s="108"/>
      <c r="F755" s="108"/>
      <c r="G755" s="108"/>
      <c r="H755" s="108"/>
      <c r="I755" s="108"/>
      <c r="J755" s="108"/>
      <c r="K755" s="111"/>
      <c r="L755" s="108"/>
      <c r="M755" s="108"/>
      <c r="N755" s="108"/>
      <c r="O755" s="110"/>
      <c r="P755" s="107" t="s">
        <v>123</v>
      </c>
      <c r="Q755" s="108"/>
      <c r="R755" s="108"/>
      <c r="S755" s="108"/>
      <c r="T755" s="108"/>
      <c r="U755" s="108"/>
    </row>
    <row r="756" customFormat="false" ht="15.75" hidden="false" customHeight="false" outlineLevel="0" collapsed="false">
      <c r="A756" s="107" t="n">
        <v>1009</v>
      </c>
      <c r="B756" s="124" t="n">
        <v>45422</v>
      </c>
      <c r="C756" s="108"/>
      <c r="D756" s="108"/>
      <c r="E756" s="108"/>
      <c r="F756" s="108"/>
      <c r="G756" s="108"/>
      <c r="H756" s="108"/>
      <c r="I756" s="108"/>
      <c r="J756" s="108"/>
      <c r="K756" s="111"/>
      <c r="L756" s="108"/>
      <c r="M756" s="108"/>
      <c r="N756" s="108"/>
      <c r="O756" s="110"/>
      <c r="P756" s="107" t="s">
        <v>123</v>
      </c>
      <c r="Q756" s="108"/>
      <c r="R756" s="108"/>
      <c r="S756" s="108"/>
      <c r="T756" s="108"/>
      <c r="U756" s="108"/>
    </row>
    <row r="757" customFormat="false" ht="15.75" hidden="false" customHeight="false" outlineLevel="0" collapsed="false">
      <c r="A757" s="107" t="n">
        <v>1010</v>
      </c>
      <c r="B757" s="124" t="n">
        <v>45422</v>
      </c>
      <c r="C757" s="108"/>
      <c r="D757" s="108"/>
      <c r="E757" s="108"/>
      <c r="F757" s="108"/>
      <c r="G757" s="108"/>
      <c r="H757" s="108"/>
      <c r="I757" s="108"/>
      <c r="J757" s="108"/>
      <c r="K757" s="111"/>
      <c r="L757" s="108"/>
      <c r="M757" s="108"/>
      <c r="N757" s="108"/>
      <c r="O757" s="110"/>
      <c r="P757" s="107" t="s">
        <v>123</v>
      </c>
      <c r="Q757" s="108"/>
      <c r="R757" s="108"/>
      <c r="S757" s="108"/>
      <c r="T757" s="108"/>
      <c r="U757" s="108"/>
    </row>
    <row r="758" customFormat="false" ht="15.75" hidden="false" customHeight="false" outlineLevel="0" collapsed="false">
      <c r="A758" s="3" t="n">
        <v>1011</v>
      </c>
      <c r="B758" s="91" t="n">
        <v>45422</v>
      </c>
      <c r="C758" s="49" t="n">
        <v>0.458333333333333</v>
      </c>
      <c r="D758" s="49" t="n">
        <v>0.473611111111111</v>
      </c>
      <c r="E758" s="10" t="s">
        <v>127</v>
      </c>
      <c r="F758" s="10" t="n">
        <v>15</v>
      </c>
      <c r="G758" s="10" t="n">
        <v>2100</v>
      </c>
      <c r="H758" s="10" t="n">
        <v>750</v>
      </c>
      <c r="I758" s="10" t="n">
        <v>-350</v>
      </c>
      <c r="J758" s="10" t="s">
        <v>108</v>
      </c>
      <c r="K758" s="59" t="n">
        <v>1.996</v>
      </c>
      <c r="N758" s="10" t="n">
        <v>0.0209654</v>
      </c>
      <c r="O758" s="42" t="n">
        <f aca="false">SUMIFS($N$3:$N758,$E$3:$E758,"LD2",$P$3:$P758,"Prod*")</f>
        <v>9.184967956</v>
      </c>
      <c r="P758" s="10" t="s">
        <v>310</v>
      </c>
      <c r="Q758" s="10" t="s">
        <v>303</v>
      </c>
      <c r="R758" s="10" t="s">
        <v>311</v>
      </c>
      <c r="U758" s="10" t="s">
        <v>474</v>
      </c>
    </row>
    <row r="759" customFormat="false" ht="15.75" hidden="false" customHeight="false" outlineLevel="0" collapsed="false">
      <c r="A759" s="107" t="n">
        <v>1012</v>
      </c>
      <c r="B759" s="124" t="n">
        <v>45422</v>
      </c>
      <c r="C759" s="108"/>
      <c r="D759" s="108"/>
      <c r="E759" s="108"/>
      <c r="F759" s="108"/>
      <c r="G759" s="107"/>
      <c r="H759" s="107"/>
      <c r="I759" s="107"/>
      <c r="J759" s="108"/>
      <c r="K759" s="111"/>
      <c r="L759" s="108"/>
      <c r="M759" s="108"/>
      <c r="N759" s="108"/>
      <c r="O759" s="110"/>
      <c r="P759" s="107" t="s">
        <v>123</v>
      </c>
      <c r="Q759" s="108"/>
      <c r="R759" s="108"/>
      <c r="S759" s="108"/>
      <c r="T759" s="108"/>
      <c r="U759" s="24"/>
    </row>
    <row r="760" customFormat="false" ht="15.75" hidden="false" customHeight="false" outlineLevel="0" collapsed="false">
      <c r="A760" s="107" t="n">
        <v>1013</v>
      </c>
      <c r="B760" s="124" t="n">
        <v>45422</v>
      </c>
      <c r="C760" s="108"/>
      <c r="D760" s="108"/>
      <c r="E760" s="108"/>
      <c r="F760" s="108"/>
      <c r="G760" s="107"/>
      <c r="H760" s="107"/>
      <c r="I760" s="107"/>
      <c r="J760" s="108"/>
      <c r="K760" s="111"/>
      <c r="L760" s="108"/>
      <c r="M760" s="108"/>
      <c r="N760" s="108"/>
      <c r="O760" s="110"/>
      <c r="P760" s="107" t="s">
        <v>123</v>
      </c>
      <c r="Q760" s="108"/>
      <c r="R760" s="108"/>
      <c r="S760" s="108"/>
      <c r="T760" s="108"/>
      <c r="U760" s="24"/>
    </row>
    <row r="761" customFormat="false" ht="15.75" hidden="false" customHeight="false" outlineLevel="0" collapsed="false">
      <c r="A761" s="107" t="n">
        <v>1014</v>
      </c>
      <c r="B761" s="124" t="n">
        <v>45422</v>
      </c>
      <c r="C761" s="108"/>
      <c r="D761" s="108"/>
      <c r="E761" s="108"/>
      <c r="F761" s="108"/>
      <c r="G761" s="107"/>
      <c r="H761" s="107"/>
      <c r="I761" s="107"/>
      <c r="J761" s="108"/>
      <c r="K761" s="111"/>
      <c r="L761" s="108"/>
      <c r="M761" s="108"/>
      <c r="N761" s="108"/>
      <c r="O761" s="110"/>
      <c r="P761" s="107" t="s">
        <v>123</v>
      </c>
      <c r="Q761" s="108"/>
      <c r="R761" s="108"/>
      <c r="S761" s="108"/>
      <c r="T761" s="108"/>
      <c r="U761" s="24"/>
    </row>
    <row r="762" customFormat="false" ht="15.75" hidden="false" customHeight="false" outlineLevel="0" collapsed="false">
      <c r="A762" s="3" t="n">
        <v>1015</v>
      </c>
      <c r="B762" s="91" t="n">
        <v>45422</v>
      </c>
      <c r="C762" s="49" t="n">
        <v>0.504861111111111</v>
      </c>
      <c r="D762" s="49" t="n">
        <v>0.523611111111111</v>
      </c>
      <c r="E762" s="10" t="s">
        <v>127</v>
      </c>
      <c r="F762" s="10" t="n">
        <v>15</v>
      </c>
      <c r="G762" s="10" t="n">
        <v>2100</v>
      </c>
      <c r="H762" s="10" t="n">
        <v>750</v>
      </c>
      <c r="I762" s="10" t="n">
        <v>-350</v>
      </c>
      <c r="J762" s="10" t="s">
        <v>108</v>
      </c>
      <c r="K762" s="59" t="n">
        <v>2.353</v>
      </c>
      <c r="M762" s="10" t="n">
        <v>1.75</v>
      </c>
      <c r="N762" s="10" t="n">
        <v>0.0250331</v>
      </c>
      <c r="O762" s="42" t="n">
        <f aca="false">SUMIFS($N$3:$N762,$E$3:$E762,"LD2",$P$3:$P762,"Prod*")</f>
        <v>9.184967956</v>
      </c>
      <c r="P762" s="10" t="s">
        <v>310</v>
      </c>
      <c r="Q762" s="10" t="s">
        <v>303</v>
      </c>
      <c r="R762" s="10" t="s">
        <v>311</v>
      </c>
      <c r="U762" s="10" t="s">
        <v>475</v>
      </c>
      <c r="AE762" s="10" t="s">
        <v>476</v>
      </c>
    </row>
    <row r="763" customFormat="false" ht="15.75" hidden="false" customHeight="false" outlineLevel="0" collapsed="false">
      <c r="A763" s="107" t="n">
        <v>1016</v>
      </c>
      <c r="B763" s="124" t="n">
        <v>45422</v>
      </c>
      <c r="C763" s="108"/>
      <c r="D763" s="108"/>
      <c r="E763" s="108"/>
      <c r="F763" s="108"/>
      <c r="G763" s="107" t="n">
        <v>2100</v>
      </c>
      <c r="H763" s="107" t="n">
        <v>750</v>
      </c>
      <c r="I763" s="107" t="n">
        <v>-350</v>
      </c>
      <c r="J763" s="108"/>
      <c r="K763" s="111"/>
      <c r="L763" s="108"/>
      <c r="M763" s="108"/>
      <c r="N763" s="108"/>
      <c r="O763" s="110"/>
      <c r="P763" s="107" t="s">
        <v>123</v>
      </c>
      <c r="Q763" s="108"/>
      <c r="R763" s="108"/>
      <c r="S763" s="108"/>
      <c r="T763" s="108"/>
      <c r="U763" s="24"/>
    </row>
    <row r="764" customFormat="false" ht="15.75" hidden="false" customHeight="false" outlineLevel="0" collapsed="false">
      <c r="A764" s="107" t="n">
        <v>1017</v>
      </c>
      <c r="B764" s="124" t="n">
        <v>45422</v>
      </c>
      <c r="C764" s="108"/>
      <c r="D764" s="108"/>
      <c r="E764" s="108"/>
      <c r="F764" s="108"/>
      <c r="G764" s="107" t="n">
        <v>2100</v>
      </c>
      <c r="H764" s="107" t="n">
        <v>750</v>
      </c>
      <c r="I764" s="107" t="n">
        <v>-350</v>
      </c>
      <c r="J764" s="108"/>
      <c r="K764" s="111"/>
      <c r="L764" s="108"/>
      <c r="M764" s="108"/>
      <c r="N764" s="108"/>
      <c r="O764" s="110"/>
      <c r="P764" s="107" t="s">
        <v>123</v>
      </c>
      <c r="Q764" s="108"/>
      <c r="R764" s="108"/>
      <c r="S764" s="108"/>
      <c r="T764" s="108"/>
      <c r="U764" s="24"/>
    </row>
    <row r="765" customFormat="false" ht="15.75" hidden="false" customHeight="false" outlineLevel="0" collapsed="false">
      <c r="A765" s="107" t="n">
        <v>1018</v>
      </c>
      <c r="B765" s="124" t="n">
        <v>45422</v>
      </c>
      <c r="C765" s="108"/>
      <c r="D765" s="108"/>
      <c r="E765" s="108"/>
      <c r="F765" s="108"/>
      <c r="G765" s="107" t="n">
        <v>2100</v>
      </c>
      <c r="H765" s="107" t="n">
        <v>750</v>
      </c>
      <c r="I765" s="107" t="n">
        <v>-350</v>
      </c>
      <c r="J765" s="108"/>
      <c r="K765" s="111"/>
      <c r="L765" s="108"/>
      <c r="M765" s="108"/>
      <c r="N765" s="108"/>
      <c r="O765" s="110"/>
      <c r="P765" s="107" t="s">
        <v>123</v>
      </c>
      <c r="Q765" s="108"/>
      <c r="R765" s="108"/>
      <c r="S765" s="108"/>
      <c r="T765" s="108"/>
      <c r="U765" s="24"/>
    </row>
    <row r="766" customFormat="false" ht="15.75" hidden="false" customHeight="false" outlineLevel="0" collapsed="false">
      <c r="A766" s="3" t="n">
        <v>1019</v>
      </c>
      <c r="B766" s="85" t="n">
        <v>45422</v>
      </c>
      <c r="C766" s="49" t="n">
        <v>0.534027777777778</v>
      </c>
      <c r="D766" s="49" t="n">
        <v>0.535416666666667</v>
      </c>
      <c r="E766" s="10" t="s">
        <v>127</v>
      </c>
      <c r="F766" s="10" t="n">
        <v>15</v>
      </c>
      <c r="G766" s="10" t="n">
        <v>2100</v>
      </c>
      <c r="H766" s="10" t="n">
        <v>750</v>
      </c>
      <c r="I766" s="10" t="n">
        <v>-350</v>
      </c>
      <c r="J766" s="10" t="s">
        <v>108</v>
      </c>
      <c r="K766" s="59" t="n">
        <v>0.107</v>
      </c>
      <c r="M766" s="10" t="n">
        <v>1.75</v>
      </c>
      <c r="N766" s="10" t="n">
        <v>0.00199225</v>
      </c>
      <c r="O766" s="42" t="n">
        <f aca="false">SUMIFS($N$3:$N766,$E$3:$E766,"LD2",$P$3:$P766,"Prod*")</f>
        <v>9.184967956</v>
      </c>
      <c r="P766" s="10" t="s">
        <v>310</v>
      </c>
      <c r="Q766" s="10" t="s">
        <v>303</v>
      </c>
      <c r="R766" s="10" t="s">
        <v>311</v>
      </c>
      <c r="U766" s="10" t="s">
        <v>475</v>
      </c>
      <c r="AE766" s="10" t="s">
        <v>477</v>
      </c>
    </row>
    <row r="767" customFormat="false" ht="15.75" hidden="false" customHeight="false" outlineLevel="0" collapsed="false">
      <c r="A767" s="107" t="n">
        <v>1020</v>
      </c>
      <c r="B767" s="124" t="n">
        <v>45422</v>
      </c>
      <c r="C767" s="108"/>
      <c r="D767" s="108"/>
      <c r="E767" s="108"/>
      <c r="F767" s="108"/>
      <c r="G767" s="107"/>
      <c r="H767" s="107"/>
      <c r="I767" s="107"/>
      <c r="J767" s="108"/>
      <c r="K767" s="111"/>
      <c r="L767" s="108"/>
      <c r="M767" s="108"/>
      <c r="N767" s="108"/>
      <c r="O767" s="110"/>
      <c r="P767" s="107" t="s">
        <v>123</v>
      </c>
      <c r="Q767" s="107"/>
      <c r="R767" s="107"/>
      <c r="S767" s="108"/>
      <c r="T767" s="108"/>
      <c r="U767" s="24"/>
    </row>
    <row r="768" customFormat="false" ht="15.75" hidden="false" customHeight="false" outlineLevel="0" collapsed="false">
      <c r="A768" s="107" t="n">
        <v>1021</v>
      </c>
      <c r="B768" s="124" t="n">
        <v>45422</v>
      </c>
      <c r="C768" s="108"/>
      <c r="D768" s="108"/>
      <c r="E768" s="108"/>
      <c r="F768" s="108"/>
      <c r="G768" s="107"/>
      <c r="H768" s="107"/>
      <c r="I768" s="107"/>
      <c r="J768" s="108"/>
      <c r="K768" s="111"/>
      <c r="L768" s="108"/>
      <c r="M768" s="108"/>
      <c r="N768" s="108"/>
      <c r="O768" s="110"/>
      <c r="P768" s="107" t="s">
        <v>123</v>
      </c>
      <c r="Q768" s="107"/>
      <c r="R768" s="107"/>
      <c r="S768" s="108"/>
      <c r="T768" s="108"/>
      <c r="U768" s="24"/>
    </row>
    <row r="769" customFormat="false" ht="15.75" hidden="false" customHeight="false" outlineLevel="0" collapsed="false">
      <c r="A769" s="3" t="n">
        <v>1022</v>
      </c>
      <c r="B769" s="91" t="n">
        <v>45422</v>
      </c>
      <c r="C769" s="49" t="n">
        <v>0.546527777777778</v>
      </c>
      <c r="D769" s="49" t="n">
        <v>0.590972222222222</v>
      </c>
      <c r="E769" s="10" t="s">
        <v>127</v>
      </c>
      <c r="F769" s="10" t="n">
        <v>15</v>
      </c>
      <c r="G769" s="10" t="n">
        <v>2100</v>
      </c>
      <c r="H769" s="10" t="n">
        <v>750</v>
      </c>
      <c r="I769" s="10" t="n">
        <v>-350</v>
      </c>
      <c r="J769" s="10" t="s">
        <v>108</v>
      </c>
      <c r="K769" s="59" t="n">
        <v>5.763</v>
      </c>
      <c r="M769" s="10" t="n">
        <v>1.75</v>
      </c>
      <c r="N769" s="10" t="n">
        <v>0.0601839</v>
      </c>
      <c r="O769" s="42" t="n">
        <f aca="false">SUMIFS($N$3:$N769,$E$3:$E769,"LD2",$P$3:$P769,"Prod*")</f>
        <v>9.184967956</v>
      </c>
      <c r="P769" s="10" t="s">
        <v>310</v>
      </c>
      <c r="Q769" s="10" t="s">
        <v>303</v>
      </c>
      <c r="R769" s="10" t="s">
        <v>311</v>
      </c>
      <c r="U769" s="10" t="s">
        <v>475</v>
      </c>
      <c r="AE769" s="10" t="s">
        <v>478</v>
      </c>
    </row>
    <row r="770" customFormat="false" ht="15.75" hidden="false" customHeight="false" outlineLevel="0" collapsed="false">
      <c r="A770" s="107" t="n">
        <v>1023</v>
      </c>
      <c r="B770" s="124" t="n">
        <v>45422</v>
      </c>
      <c r="C770" s="108"/>
      <c r="D770" s="108"/>
      <c r="E770" s="108"/>
      <c r="F770" s="108"/>
      <c r="G770" s="107" t="n">
        <v>2100</v>
      </c>
      <c r="H770" s="107" t="n">
        <v>750</v>
      </c>
      <c r="I770" s="107" t="n">
        <v>-350</v>
      </c>
      <c r="J770" s="108"/>
      <c r="K770" s="111"/>
      <c r="L770" s="108"/>
      <c r="M770" s="108"/>
      <c r="N770" s="108"/>
      <c r="O770" s="42" t="n">
        <f aca="false">SUMIFS($N$3:$N770,$E$3:$E770,"LD2",$P$3:$P770,"Prod*")</f>
        <v>9.184967956</v>
      </c>
      <c r="P770" s="108"/>
      <c r="Q770" s="107" t="s">
        <v>303</v>
      </c>
      <c r="R770" s="107" t="s">
        <v>311</v>
      </c>
      <c r="S770" s="108"/>
      <c r="T770" s="108"/>
    </row>
    <row r="771" customFormat="false" ht="15.75" hidden="false" customHeight="false" outlineLevel="0" collapsed="false">
      <c r="A771" s="71" t="n">
        <v>1024</v>
      </c>
      <c r="B771" s="125" t="n">
        <v>45422</v>
      </c>
      <c r="C771" s="73" t="n">
        <v>0.610416666666667</v>
      </c>
      <c r="D771" s="73" t="n">
        <v>0.638194444444444</v>
      </c>
      <c r="E771" s="71" t="s">
        <v>127</v>
      </c>
      <c r="F771" s="71" t="n">
        <v>15</v>
      </c>
      <c r="G771" s="71" t="n">
        <v>2100</v>
      </c>
      <c r="H771" s="71" t="n">
        <v>750</v>
      </c>
      <c r="I771" s="71" t="n">
        <v>-350</v>
      </c>
      <c r="J771" s="71" t="s">
        <v>108</v>
      </c>
      <c r="K771" s="75" t="n">
        <v>3.1</v>
      </c>
      <c r="L771" s="74"/>
      <c r="M771" s="71" t="n">
        <v>1.75</v>
      </c>
      <c r="N771" s="71" t="n">
        <v>0.0325778</v>
      </c>
      <c r="O771" s="42" t="n">
        <f aca="false">SUMIFS($N$3:$N771,$E$3:$E771,"LD2",$P$3:$P771,"Prod*")</f>
        <v>9.184967956</v>
      </c>
      <c r="P771" s="74"/>
      <c r="Q771" s="71" t="s">
        <v>303</v>
      </c>
      <c r="R771" s="71" t="s">
        <v>311</v>
      </c>
      <c r="S771" s="74"/>
      <c r="T771" s="74"/>
      <c r="U771" s="71" t="s">
        <v>479</v>
      </c>
    </row>
    <row r="772" customFormat="false" ht="15.75" hidden="false" customHeight="false" outlineLevel="0" collapsed="false">
      <c r="A772" s="107" t="n">
        <v>1025</v>
      </c>
      <c r="B772" s="124" t="n">
        <v>45422</v>
      </c>
      <c r="C772" s="108"/>
      <c r="D772" s="108"/>
      <c r="E772" s="108"/>
      <c r="F772" s="108"/>
      <c r="G772" s="107" t="n">
        <v>2100</v>
      </c>
      <c r="H772" s="107" t="n">
        <v>750</v>
      </c>
      <c r="I772" s="107" t="n">
        <v>-350</v>
      </c>
      <c r="J772" s="108"/>
      <c r="K772" s="111"/>
      <c r="L772" s="108"/>
      <c r="M772" s="108"/>
      <c r="N772" s="108"/>
      <c r="O772" s="42" t="n">
        <f aca="false">SUMIFS($N$3:$N772,$E$3:$E772,"LD2",$P$3:$P772,"Prod*")</f>
        <v>9.184967956</v>
      </c>
      <c r="P772" s="108"/>
      <c r="Q772" s="107" t="s">
        <v>303</v>
      </c>
      <c r="R772" s="107" t="s">
        <v>311</v>
      </c>
      <c r="S772" s="108"/>
      <c r="T772" s="108"/>
    </row>
    <row r="773" customFormat="false" ht="15.75" hidden="false" customHeight="false" outlineLevel="0" collapsed="false">
      <c r="A773" s="71" t="n">
        <v>1026</v>
      </c>
      <c r="B773" s="125" t="n">
        <v>45422</v>
      </c>
      <c r="C773" s="73" t="n">
        <v>0.651388888888889</v>
      </c>
      <c r="D773" s="73" t="n">
        <v>0.670138888888889</v>
      </c>
      <c r="E773" s="71" t="s">
        <v>127</v>
      </c>
      <c r="F773" s="71" t="n">
        <v>3</v>
      </c>
      <c r="G773" s="71" t="n">
        <v>2100</v>
      </c>
      <c r="H773" s="71" t="n">
        <v>750</v>
      </c>
      <c r="I773" s="71" t="n">
        <v>-350</v>
      </c>
      <c r="J773" s="74"/>
      <c r="K773" s="75" t="n">
        <v>0.1</v>
      </c>
      <c r="L773" s="74"/>
      <c r="M773" s="71" t="n">
        <v>0.075</v>
      </c>
      <c r="N773" s="71" t="n">
        <v>0.00357782</v>
      </c>
      <c r="O773" s="42" t="n">
        <f aca="false">SUMIFS($N$3:$N773,$E$3:$E773,"LD2",$P$3:$P773,"Prod*")</f>
        <v>9.184967956</v>
      </c>
      <c r="P773" s="71" t="s">
        <v>310</v>
      </c>
      <c r="Q773" s="71" t="s">
        <v>303</v>
      </c>
      <c r="R773" s="71" t="s">
        <v>311</v>
      </c>
      <c r="S773" s="74"/>
      <c r="T773" s="74"/>
      <c r="U773" s="71" t="s">
        <v>480</v>
      </c>
      <c r="V773" s="74"/>
      <c r="W773" s="74"/>
      <c r="X773" s="74"/>
      <c r="Y773" s="74"/>
      <c r="Z773" s="74"/>
      <c r="AA773" s="74"/>
      <c r="AB773" s="74"/>
      <c r="AC773" s="74"/>
      <c r="AD773" s="71" t="s">
        <v>441</v>
      </c>
      <c r="AE773" s="71" t="n">
        <v>3550</v>
      </c>
      <c r="AF773" s="74"/>
      <c r="AG773" s="74"/>
    </row>
    <row r="774" customFormat="false" ht="15.75" hidden="false" customHeight="false" outlineLevel="0" collapsed="false">
      <c r="A774" s="3" t="n">
        <v>1027</v>
      </c>
      <c r="B774" s="91" t="n">
        <v>45422</v>
      </c>
      <c r="C774" s="24"/>
      <c r="D774" s="24"/>
      <c r="E774" s="24"/>
      <c r="F774" s="24"/>
      <c r="G774" s="10" t="n">
        <v>2100</v>
      </c>
      <c r="H774" s="10" t="n">
        <v>750</v>
      </c>
      <c r="I774" s="10" t="n">
        <v>-350</v>
      </c>
      <c r="J774" s="24"/>
      <c r="K774" s="50"/>
      <c r="L774" s="24"/>
      <c r="M774" s="24"/>
      <c r="N774" s="24"/>
      <c r="O774" s="42" t="n">
        <f aca="false">SUMIFS($N$3:$N774,$E$3:$E774,"LD2",$P$3:$P774,"Prod*")</f>
        <v>9.184967956</v>
      </c>
      <c r="P774" s="10" t="s">
        <v>123</v>
      </c>
      <c r="Q774" s="10" t="s">
        <v>303</v>
      </c>
      <c r="R774" s="10" t="s">
        <v>311</v>
      </c>
      <c r="S774" s="24"/>
      <c r="T774" s="24"/>
      <c r="U774" s="24"/>
    </row>
    <row r="775" customFormat="false" ht="15.75" hidden="false" customHeight="false" outlineLevel="0" collapsed="false">
      <c r="A775" s="71" t="n">
        <v>1028</v>
      </c>
      <c r="B775" s="125" t="n">
        <v>45422</v>
      </c>
      <c r="C775" s="73" t="n">
        <v>0.671527777777778</v>
      </c>
      <c r="D775" s="73" t="n">
        <v>0.688888888888889</v>
      </c>
      <c r="E775" s="71" t="s">
        <v>127</v>
      </c>
      <c r="F775" s="71" t="n">
        <v>3</v>
      </c>
      <c r="G775" s="71" t="n">
        <v>2100</v>
      </c>
      <c r="H775" s="71" t="n">
        <v>750</v>
      </c>
      <c r="I775" s="71" t="n">
        <v>-350</v>
      </c>
      <c r="J775" s="71" t="s">
        <v>108</v>
      </c>
      <c r="K775" s="75" t="n">
        <v>1.223</v>
      </c>
      <c r="L775" s="74"/>
      <c r="M775" s="71" t="n">
        <v>1</v>
      </c>
      <c r="N775" s="71" t="n">
        <v>0.00474302</v>
      </c>
      <c r="O775" s="42" t="n">
        <f aca="false">SUMIFS($N$3:$N775,$E$3:$E775,"LD2",$P$3:$P775,"Prod*")</f>
        <v>9.184967956</v>
      </c>
      <c r="P775" s="71" t="s">
        <v>310</v>
      </c>
      <c r="Q775" s="71" t="s">
        <v>303</v>
      </c>
      <c r="R775" s="71" t="s">
        <v>440</v>
      </c>
      <c r="S775" s="74"/>
      <c r="T775" s="74"/>
      <c r="U775" s="71" t="s">
        <v>481</v>
      </c>
      <c r="V775" s="74"/>
      <c r="W775" s="74"/>
      <c r="X775" s="74"/>
      <c r="Y775" s="74"/>
      <c r="Z775" s="74"/>
      <c r="AA775" s="74"/>
      <c r="AB775" s="74"/>
      <c r="AC775" s="74"/>
      <c r="AD775" s="74"/>
      <c r="AE775" s="71" t="n">
        <v>3550</v>
      </c>
      <c r="AF775" s="74"/>
      <c r="AG775" s="74"/>
    </row>
    <row r="776" customFormat="false" ht="15.75" hidden="false" customHeight="false" outlineLevel="0" collapsed="false">
      <c r="A776" s="3" t="n">
        <v>1029</v>
      </c>
      <c r="B776" s="91" t="n">
        <v>45422</v>
      </c>
      <c r="C776" s="24"/>
      <c r="D776" s="24"/>
      <c r="E776" s="24"/>
      <c r="F776" s="24"/>
      <c r="G776" s="10" t="n">
        <v>2100</v>
      </c>
      <c r="H776" s="10" t="n">
        <v>750</v>
      </c>
      <c r="I776" s="10" t="n">
        <v>-350</v>
      </c>
      <c r="J776" s="24"/>
      <c r="K776" s="50"/>
      <c r="L776" s="24"/>
      <c r="M776" s="24"/>
      <c r="N776" s="24"/>
      <c r="O776" s="42" t="n">
        <f aca="false">SUMIFS($N$3:$N776,$E$3:$E776,"LD2",$P$3:$P776,"Prod*")</f>
        <v>9.184967956</v>
      </c>
      <c r="P776" s="10" t="s">
        <v>123</v>
      </c>
      <c r="Q776" s="10" t="s">
        <v>303</v>
      </c>
      <c r="R776" s="10" t="s">
        <v>311</v>
      </c>
      <c r="S776" s="24"/>
      <c r="T776" s="24"/>
      <c r="U776" s="24"/>
    </row>
    <row r="777" customFormat="false" ht="15.75" hidden="false" customHeight="false" outlineLevel="0" collapsed="false">
      <c r="A777" s="3" t="n">
        <v>1030</v>
      </c>
      <c r="B777" s="91" t="n">
        <v>45422</v>
      </c>
      <c r="C777" s="24"/>
      <c r="D777" s="24"/>
      <c r="E777" s="24"/>
      <c r="F777" s="24"/>
      <c r="G777" s="10" t="n">
        <v>2100</v>
      </c>
      <c r="H777" s="10" t="n">
        <v>750</v>
      </c>
      <c r="I777" s="10" t="n">
        <v>-350</v>
      </c>
      <c r="J777" s="24"/>
      <c r="K777" s="50"/>
      <c r="L777" s="24"/>
      <c r="M777" s="24"/>
      <c r="N777" s="24"/>
      <c r="O777" s="42" t="n">
        <f aca="false">SUMIFS($N$3:$N777,$E$3:$E777,"LD2",$P$3:$P777,"Prod*")</f>
        <v>9.184967956</v>
      </c>
      <c r="P777" s="10" t="s">
        <v>123</v>
      </c>
      <c r="Q777" s="10" t="s">
        <v>303</v>
      </c>
      <c r="R777" s="10" t="s">
        <v>311</v>
      </c>
      <c r="S777" s="24"/>
      <c r="T777" s="24"/>
      <c r="U777" s="24"/>
    </row>
    <row r="778" customFormat="false" ht="15.75" hidden="false" customHeight="false" outlineLevel="0" collapsed="false">
      <c r="A778" s="3" t="n">
        <v>1031</v>
      </c>
      <c r="B778" s="91" t="n">
        <v>45422</v>
      </c>
      <c r="C778" s="24"/>
      <c r="D778" s="24"/>
      <c r="E778" s="24"/>
      <c r="F778" s="24"/>
      <c r="G778" s="10" t="n">
        <v>2100</v>
      </c>
      <c r="H778" s="10" t="n">
        <v>750</v>
      </c>
      <c r="I778" s="10" t="n">
        <v>-350</v>
      </c>
      <c r="J778" s="24"/>
      <c r="K778" s="50"/>
      <c r="L778" s="24"/>
      <c r="M778" s="24"/>
      <c r="N778" s="24"/>
      <c r="O778" s="42" t="n">
        <f aca="false">SUMIFS($N$3:$N778,$E$3:$E778,"LD2",$P$3:$P778,"Prod*")</f>
        <v>9.184967956</v>
      </c>
      <c r="P778" s="10" t="s">
        <v>123</v>
      </c>
      <c r="Q778" s="10" t="s">
        <v>303</v>
      </c>
      <c r="R778" s="10" t="s">
        <v>311</v>
      </c>
      <c r="S778" s="24"/>
      <c r="T778" s="24"/>
      <c r="U778" s="24"/>
    </row>
    <row r="779" customFormat="false" ht="15.75" hidden="false" customHeight="false" outlineLevel="0" collapsed="false">
      <c r="A779" s="71" t="n">
        <v>1032</v>
      </c>
      <c r="B779" s="125" t="n">
        <v>45422</v>
      </c>
      <c r="C779" s="73" t="n">
        <v>0.702777777777778</v>
      </c>
      <c r="D779" s="73" t="n">
        <v>0.720833333333333</v>
      </c>
      <c r="E779" s="71" t="s">
        <v>127</v>
      </c>
      <c r="F779" s="71" t="n">
        <v>3</v>
      </c>
      <c r="G779" s="71" t="n">
        <v>2100</v>
      </c>
      <c r="H779" s="71" t="n">
        <v>750</v>
      </c>
      <c r="I779" s="71" t="n">
        <v>-350</v>
      </c>
      <c r="J779" s="71" t="s">
        <v>108</v>
      </c>
      <c r="K779" s="75" t="n">
        <v>1</v>
      </c>
      <c r="L779" s="74"/>
      <c r="M779" s="71" t="n">
        <v>1</v>
      </c>
      <c r="N779" s="71" t="n">
        <v>0.00548532</v>
      </c>
      <c r="O779" s="42" t="n">
        <f aca="false">SUMIFS($N$3:$N779,$E$3:$E779,"LD2",$P$3:$P779,"Prod*")</f>
        <v>9.184967956</v>
      </c>
      <c r="P779" s="71" t="s">
        <v>310</v>
      </c>
      <c r="Q779" s="71" t="s">
        <v>303</v>
      </c>
      <c r="R779" s="71" t="s">
        <v>482</v>
      </c>
      <c r="S779" s="74"/>
      <c r="T779" s="74"/>
      <c r="U779" s="71" t="s">
        <v>480</v>
      </c>
      <c r="V779" s="74"/>
      <c r="W779" s="74"/>
      <c r="X779" s="74"/>
      <c r="Y779" s="74"/>
      <c r="Z779" s="74"/>
      <c r="AA779" s="74"/>
      <c r="AB779" s="74"/>
      <c r="AC779" s="74"/>
      <c r="AD779" s="74"/>
      <c r="AE779" s="71" t="n">
        <v>3600</v>
      </c>
      <c r="AF779" s="74"/>
      <c r="AG779" s="74"/>
    </row>
    <row r="780" customFormat="false" ht="15.75" hidden="false" customHeight="false" outlineLevel="0" collapsed="false">
      <c r="A780" s="3" t="n">
        <v>1033</v>
      </c>
      <c r="B780" s="91" t="n">
        <v>45422</v>
      </c>
      <c r="C780" s="24"/>
      <c r="D780" s="24"/>
      <c r="E780" s="24"/>
      <c r="F780" s="24"/>
      <c r="G780" s="10" t="n">
        <v>2100</v>
      </c>
      <c r="H780" s="10" t="n">
        <v>750</v>
      </c>
      <c r="I780" s="10" t="n">
        <v>-350</v>
      </c>
      <c r="J780" s="24"/>
      <c r="K780" s="50"/>
      <c r="L780" s="24"/>
      <c r="M780" s="24"/>
      <c r="N780" s="24"/>
      <c r="O780" s="42" t="n">
        <f aca="false">SUMIFS($N$3:$N780,$E$3:$E780,"LD2",$P$3:$P780,"Prod*")</f>
        <v>9.184967956</v>
      </c>
      <c r="P780" s="10" t="s">
        <v>123</v>
      </c>
      <c r="Q780" s="10" t="s">
        <v>303</v>
      </c>
      <c r="R780" s="10" t="s">
        <v>311</v>
      </c>
      <c r="S780" s="24"/>
      <c r="T780" s="24"/>
      <c r="U780" s="24"/>
    </row>
    <row r="781" customFormat="false" ht="15.75" hidden="false" customHeight="false" outlineLevel="0" collapsed="false">
      <c r="A781" s="3" t="n">
        <v>1034</v>
      </c>
      <c r="B781" s="91" t="n">
        <v>45422</v>
      </c>
      <c r="C781" s="24"/>
      <c r="D781" s="24"/>
      <c r="E781" s="24"/>
      <c r="F781" s="24"/>
      <c r="G781" s="10" t="n">
        <v>2100</v>
      </c>
      <c r="H781" s="10" t="n">
        <v>750</v>
      </c>
      <c r="I781" s="10" t="n">
        <v>-350</v>
      </c>
      <c r="J781" s="24"/>
      <c r="K781" s="50"/>
      <c r="L781" s="24"/>
      <c r="M781" s="24"/>
      <c r="N781" s="24"/>
      <c r="O781" s="42" t="n">
        <f aca="false">SUMIFS($N$3:$N781,$E$3:$E781,"LD2",$P$3:$P781,"Prod*")</f>
        <v>9.184967956</v>
      </c>
      <c r="P781" s="10" t="s">
        <v>123</v>
      </c>
      <c r="Q781" s="10" t="s">
        <v>303</v>
      </c>
      <c r="R781" s="10" t="s">
        <v>311</v>
      </c>
      <c r="S781" s="24"/>
      <c r="T781" s="24"/>
      <c r="U781" s="24"/>
    </row>
    <row r="782" customFormat="false" ht="15.75" hidden="false" customHeight="false" outlineLevel="0" collapsed="false">
      <c r="A782" s="71" t="n">
        <v>1035</v>
      </c>
      <c r="B782" s="125" t="n">
        <v>45422</v>
      </c>
      <c r="C782" s="73" t="n">
        <v>0.729166666666667</v>
      </c>
      <c r="D782" s="73" t="n">
        <v>0.732638888888889</v>
      </c>
      <c r="E782" s="71" t="s">
        <v>127</v>
      </c>
      <c r="F782" s="71" t="n">
        <v>8</v>
      </c>
      <c r="G782" s="71" t="n">
        <v>2100</v>
      </c>
      <c r="H782" s="71" t="n">
        <v>750</v>
      </c>
      <c r="I782" s="71" t="n">
        <v>-350</v>
      </c>
      <c r="J782" s="71" t="s">
        <v>108</v>
      </c>
      <c r="K782" s="75" t="n">
        <v>0.7443</v>
      </c>
      <c r="L782" s="74"/>
      <c r="M782" s="74"/>
      <c r="N782" s="71" t="n">
        <v>0.00319346</v>
      </c>
      <c r="O782" s="42" t="n">
        <f aca="false">SUMIFS($N$3:$N782,$E$3:$E782,"LD2",$P$3:$P782,"Prod*")</f>
        <v>9.184967956</v>
      </c>
      <c r="P782" s="71" t="s">
        <v>310</v>
      </c>
      <c r="Q782" s="71" t="s">
        <v>303</v>
      </c>
      <c r="R782" s="71" t="s">
        <v>482</v>
      </c>
      <c r="S782" s="74"/>
      <c r="T782" s="74"/>
      <c r="U782" s="71" t="s">
        <v>480</v>
      </c>
      <c r="V782" s="74"/>
      <c r="W782" s="74"/>
      <c r="X782" s="74"/>
      <c r="Y782" s="74"/>
      <c r="Z782" s="74"/>
      <c r="AA782" s="74"/>
      <c r="AB782" s="74"/>
      <c r="AC782" s="74"/>
      <c r="AD782" s="74"/>
      <c r="AE782" s="71" t="n">
        <v>3600</v>
      </c>
      <c r="AF782" s="74"/>
      <c r="AG782" s="74"/>
    </row>
    <row r="783" customFormat="false" ht="15.75" hidden="false" customHeight="false" outlineLevel="0" collapsed="false">
      <c r="A783" s="3" t="n">
        <v>1036</v>
      </c>
      <c r="B783" s="91" t="n">
        <v>45422</v>
      </c>
      <c r="C783" s="24"/>
      <c r="D783" s="24"/>
      <c r="E783" s="24"/>
      <c r="F783" s="24"/>
      <c r="G783" s="24"/>
      <c r="H783" s="24"/>
      <c r="I783" s="24"/>
      <c r="J783" s="24"/>
      <c r="K783" s="50"/>
      <c r="L783" s="24"/>
      <c r="M783" s="24"/>
      <c r="N783" s="24"/>
      <c r="O783" s="42" t="n">
        <f aca="false">SUMIFS($N$3:$N783,$E$3:$E783,"LD2",$P$3:$P783,"Prod*")</f>
        <v>9.184967956</v>
      </c>
      <c r="P783" s="10" t="s">
        <v>123</v>
      </c>
      <c r="Q783" s="10" t="s">
        <v>303</v>
      </c>
      <c r="R783" s="24"/>
      <c r="S783" s="24"/>
      <c r="T783" s="24"/>
      <c r="U783" s="24"/>
    </row>
    <row r="784" customFormat="false" ht="15.75" hidden="false" customHeight="false" outlineLevel="0" collapsed="false">
      <c r="A784" s="3" t="n">
        <v>1037</v>
      </c>
      <c r="B784" s="91" t="n">
        <v>45422</v>
      </c>
      <c r="C784" s="24"/>
      <c r="D784" s="24"/>
      <c r="E784" s="24"/>
      <c r="F784" s="24"/>
      <c r="G784" s="24"/>
      <c r="H784" s="24"/>
      <c r="I784" s="24"/>
      <c r="J784" s="24"/>
      <c r="K784" s="50"/>
      <c r="L784" s="24"/>
      <c r="M784" s="24"/>
      <c r="N784" s="24"/>
      <c r="O784" s="42" t="n">
        <f aca="false">SUMIFS($N$3:$N784,$E$3:$E784,"LD2",$P$3:$P784,"Prod*")</f>
        <v>9.184967956</v>
      </c>
      <c r="P784" s="10" t="s">
        <v>123</v>
      </c>
      <c r="Q784" s="10" t="s">
        <v>303</v>
      </c>
      <c r="R784" s="24"/>
      <c r="S784" s="24"/>
      <c r="T784" s="24"/>
      <c r="U784" s="24"/>
    </row>
    <row r="785" customFormat="false" ht="15.75" hidden="false" customHeight="false" outlineLevel="0" collapsed="false">
      <c r="A785" s="3" t="n">
        <v>1038</v>
      </c>
      <c r="B785" s="91" t="n">
        <v>45422</v>
      </c>
      <c r="C785" s="24"/>
      <c r="D785" s="24"/>
      <c r="E785" s="24"/>
      <c r="F785" s="24"/>
      <c r="G785" s="24"/>
      <c r="H785" s="24"/>
      <c r="I785" s="24"/>
      <c r="J785" s="24"/>
      <c r="K785" s="50"/>
      <c r="L785" s="24"/>
      <c r="M785" s="24"/>
      <c r="N785" s="24"/>
      <c r="O785" s="42" t="n">
        <f aca="false">SUMIFS($N$3:$N785,$E$3:$E785,"LD2",$P$3:$P785,"Prod*")</f>
        <v>9.184967956</v>
      </c>
      <c r="P785" s="10" t="s">
        <v>123</v>
      </c>
      <c r="Q785" s="71" t="s">
        <v>303</v>
      </c>
      <c r="R785" s="24"/>
      <c r="S785" s="24"/>
      <c r="T785" s="24"/>
      <c r="U785" s="24"/>
    </row>
    <row r="786" customFormat="false" ht="15.75" hidden="false" customHeight="false" outlineLevel="0" collapsed="false">
      <c r="A786" s="10" t="n">
        <v>1039</v>
      </c>
      <c r="B786" s="91" t="n">
        <v>45422</v>
      </c>
      <c r="C786" s="24"/>
      <c r="D786" s="24"/>
      <c r="E786" s="24"/>
      <c r="F786" s="24"/>
      <c r="G786" s="24"/>
      <c r="H786" s="24"/>
      <c r="I786" s="24"/>
      <c r="J786" s="24"/>
      <c r="K786" s="50"/>
      <c r="L786" s="24"/>
      <c r="M786" s="24"/>
      <c r="N786" s="24"/>
      <c r="O786" s="42" t="n">
        <f aca="false">SUMIFS($N$3:$N786,$E$3:$E786,"LD2",$P$3:$P786,"Prod*")</f>
        <v>9.184967956</v>
      </c>
      <c r="P786" s="10" t="s">
        <v>123</v>
      </c>
      <c r="Q786" s="10" t="s">
        <v>303</v>
      </c>
      <c r="R786" s="24"/>
      <c r="S786" s="24"/>
      <c r="T786" s="24"/>
      <c r="U786" s="24"/>
    </row>
    <row r="787" customFormat="false" ht="15.75" hidden="false" customHeight="false" outlineLevel="0" collapsed="false">
      <c r="A787" s="10" t="n">
        <v>1040</v>
      </c>
      <c r="B787" s="91" t="n">
        <v>45422</v>
      </c>
      <c r="C787" s="24"/>
      <c r="D787" s="24"/>
      <c r="E787" s="24"/>
      <c r="F787" s="24"/>
      <c r="G787" s="24"/>
      <c r="H787" s="24"/>
      <c r="I787" s="24"/>
      <c r="J787" s="24"/>
      <c r="K787" s="50"/>
      <c r="L787" s="24"/>
      <c r="M787" s="24"/>
      <c r="N787" s="24"/>
      <c r="O787" s="42" t="n">
        <f aca="false">SUMIFS($N$3:$N787,$E$3:$E787,"LD2",$P$3:$P787,"Prod*")</f>
        <v>9.184967956</v>
      </c>
      <c r="P787" s="10" t="s">
        <v>123</v>
      </c>
      <c r="Q787" s="10" t="s">
        <v>303</v>
      </c>
      <c r="R787" s="24"/>
      <c r="S787" s="24"/>
      <c r="T787" s="24"/>
      <c r="U787" s="24"/>
    </row>
    <row r="788" customFormat="false" ht="15.75" hidden="false" customHeight="false" outlineLevel="0" collapsed="false">
      <c r="A788" s="71" t="n">
        <v>1041</v>
      </c>
      <c r="B788" s="125" t="n">
        <v>45422</v>
      </c>
      <c r="C788" s="74"/>
      <c r="D788" s="74"/>
      <c r="E788" s="71" t="s">
        <v>127</v>
      </c>
      <c r="F788" s="71" t="n">
        <v>8</v>
      </c>
      <c r="G788" s="71" t="n">
        <v>2100</v>
      </c>
      <c r="H788" s="71" t="n">
        <v>750</v>
      </c>
      <c r="I788" s="71" t="n">
        <v>-350</v>
      </c>
      <c r="J788" s="71" t="s">
        <v>108</v>
      </c>
      <c r="K788" s="75" t="n">
        <v>0.2</v>
      </c>
      <c r="L788" s="74"/>
      <c r="M788" s="71" t="n">
        <v>1</v>
      </c>
      <c r="N788" s="71" t="n">
        <v>0.000937773</v>
      </c>
      <c r="O788" s="42" t="n">
        <f aca="false">SUMIFS($N$3:$N788,$E$3:$E788,"LD2",$P$3:$P788,"Prod*")</f>
        <v>9.184967956</v>
      </c>
      <c r="P788" s="71" t="s">
        <v>310</v>
      </c>
      <c r="Q788" s="71" t="s">
        <v>303</v>
      </c>
      <c r="R788" s="71" t="s">
        <v>482</v>
      </c>
      <c r="S788" s="74"/>
      <c r="T788" s="74"/>
      <c r="U788" s="71" t="s">
        <v>480</v>
      </c>
      <c r="V788" s="74"/>
      <c r="W788" s="74"/>
      <c r="X788" s="74"/>
      <c r="Y788" s="74"/>
      <c r="Z788" s="74"/>
      <c r="AA788" s="74"/>
      <c r="AB788" s="74"/>
      <c r="AC788" s="74"/>
      <c r="AD788" s="74"/>
      <c r="AE788" s="71" t="n">
        <v>3600</v>
      </c>
      <c r="AF788" s="74"/>
      <c r="AG788" s="74"/>
    </row>
    <row r="789" customFormat="false" ht="15.75" hidden="false" customHeight="false" outlineLevel="0" collapsed="false">
      <c r="A789" s="10" t="n">
        <v>1042</v>
      </c>
      <c r="B789" s="91" t="n">
        <v>45422</v>
      </c>
      <c r="C789" s="24"/>
      <c r="D789" s="24"/>
      <c r="E789" s="24"/>
      <c r="F789" s="24"/>
      <c r="G789" s="24"/>
      <c r="H789" s="24"/>
      <c r="I789" s="24"/>
      <c r="J789" s="24"/>
      <c r="K789" s="50"/>
      <c r="L789" s="24"/>
      <c r="M789" s="24"/>
      <c r="N789" s="24"/>
      <c r="O789" s="42" t="n">
        <f aca="false">SUMIFS($N$3:$N789,$E$3:$E789,"LD2",$P$3:$P789,"Prod*")</f>
        <v>9.184967956</v>
      </c>
      <c r="P789" s="10" t="s">
        <v>123</v>
      </c>
      <c r="Q789" s="10" t="s">
        <v>303</v>
      </c>
      <c r="R789" s="24"/>
      <c r="S789" s="24"/>
      <c r="T789" s="24"/>
      <c r="U789" s="24"/>
    </row>
    <row r="790" customFormat="false" ht="15.75" hidden="false" customHeight="false" outlineLevel="0" collapsed="false">
      <c r="A790" s="71" t="n">
        <v>1043</v>
      </c>
      <c r="B790" s="125" t="n">
        <v>45422</v>
      </c>
      <c r="C790" s="73" t="n">
        <v>0.771527777777778</v>
      </c>
      <c r="D790" s="73" t="n">
        <v>0.7875</v>
      </c>
      <c r="E790" s="71" t="s">
        <v>127</v>
      </c>
      <c r="F790" s="71" t="n">
        <v>15</v>
      </c>
      <c r="G790" s="71" t="n">
        <v>2100</v>
      </c>
      <c r="H790" s="71" t="n">
        <v>750</v>
      </c>
      <c r="I790" s="71" t="n">
        <v>-350</v>
      </c>
      <c r="J790" s="71" t="s">
        <v>108</v>
      </c>
      <c r="K790" s="75" t="n">
        <v>1.627</v>
      </c>
      <c r="L790" s="74"/>
      <c r="M790" s="71"/>
      <c r="N790" s="71" t="n">
        <v>0.00754332</v>
      </c>
      <c r="O790" s="42" t="n">
        <f aca="false">SUMIFS($N$3:$N790,$E$3:$E790,"LD2",$P$3:$P790,"Prod*")</f>
        <v>9.184967956</v>
      </c>
      <c r="P790" s="71" t="s">
        <v>310</v>
      </c>
      <c r="Q790" s="71" t="s">
        <v>303</v>
      </c>
      <c r="R790" s="71" t="s">
        <v>482</v>
      </c>
      <c r="S790" s="74"/>
      <c r="T790" s="74"/>
      <c r="U790" s="71" t="s">
        <v>480</v>
      </c>
      <c r="V790" s="74"/>
      <c r="W790" s="74"/>
      <c r="X790" s="74"/>
      <c r="Y790" s="74"/>
      <c r="Z790" s="74"/>
      <c r="AA790" s="74"/>
      <c r="AB790" s="74"/>
      <c r="AC790" s="74"/>
      <c r="AD790" s="74"/>
      <c r="AE790" s="71" t="n">
        <v>3600</v>
      </c>
      <c r="AF790" s="74"/>
      <c r="AG790" s="74"/>
    </row>
    <row r="791" customFormat="false" ht="15.75" hidden="false" customHeight="false" outlineLevel="0" collapsed="false">
      <c r="A791" s="71" t="n">
        <v>1044</v>
      </c>
      <c r="B791" s="125" t="n">
        <v>45422</v>
      </c>
      <c r="C791" s="73" t="n">
        <v>0.797222222222222</v>
      </c>
      <c r="D791" s="73" t="n">
        <v>0.813888888888889</v>
      </c>
      <c r="E791" s="71" t="s">
        <v>127</v>
      </c>
      <c r="F791" s="71" t="n">
        <v>15</v>
      </c>
      <c r="G791" s="71" t="n">
        <v>2100</v>
      </c>
      <c r="H791" s="71" t="n">
        <v>750</v>
      </c>
      <c r="I791" s="71" t="n">
        <v>-350</v>
      </c>
      <c r="J791" s="71" t="s">
        <v>108</v>
      </c>
      <c r="K791" s="75" t="n">
        <v>4.965</v>
      </c>
      <c r="L791" s="74"/>
      <c r="M791" s="71"/>
      <c r="N791" s="71" t="n">
        <v>0.0235286</v>
      </c>
      <c r="O791" s="42" t="n">
        <f aca="false">SUMIFS($N$3:$N791,$E$3:$E791,"LD2",$P$3:$P791,"Prod*")</f>
        <v>9.184967956</v>
      </c>
      <c r="P791" s="71" t="s">
        <v>310</v>
      </c>
      <c r="Q791" s="71" t="s">
        <v>303</v>
      </c>
      <c r="R791" s="71" t="s">
        <v>482</v>
      </c>
      <c r="S791" s="74"/>
      <c r="T791" s="74"/>
      <c r="U791" s="71" t="s">
        <v>480</v>
      </c>
      <c r="V791" s="74"/>
      <c r="W791" s="74"/>
      <c r="X791" s="74"/>
      <c r="Y791" s="74"/>
      <c r="Z791" s="74"/>
      <c r="AA791" s="74"/>
      <c r="AB791" s="74"/>
      <c r="AC791" s="74"/>
      <c r="AD791" s="74"/>
      <c r="AE791" s="71" t="s">
        <v>483</v>
      </c>
      <c r="AF791" s="74"/>
      <c r="AG791" s="74"/>
    </row>
    <row r="792" customFormat="false" ht="15.75" hidden="false" customHeight="false" outlineLevel="0" collapsed="false">
      <c r="A792" s="10" t="n">
        <v>1045</v>
      </c>
      <c r="B792" s="85" t="n">
        <v>45422</v>
      </c>
      <c r="C792" s="49" t="n">
        <v>0.820138888888889</v>
      </c>
      <c r="D792" s="24"/>
      <c r="E792" s="10" t="s">
        <v>107</v>
      </c>
      <c r="F792" s="10" t="n">
        <v>10</v>
      </c>
      <c r="G792" s="24"/>
      <c r="H792" s="24"/>
      <c r="I792" s="24"/>
      <c r="J792" s="24"/>
      <c r="K792" s="50"/>
      <c r="L792" s="24"/>
      <c r="M792" s="24"/>
      <c r="N792" s="24"/>
      <c r="O792" s="42" t="n">
        <f aca="false">SUMIFS($N$3:$N792,$E$3:$E792,"LD2",$P$3:$P792,"Prod*")</f>
        <v>9.184967956</v>
      </c>
      <c r="P792" s="10" t="s">
        <v>123</v>
      </c>
      <c r="Q792" s="10" t="s">
        <v>303</v>
      </c>
      <c r="R792" s="24"/>
      <c r="S792" s="24"/>
      <c r="T792" s="24"/>
      <c r="U792" s="24"/>
    </row>
    <row r="793" customFormat="false" ht="15.75" hidden="false" customHeight="false" outlineLevel="0" collapsed="false">
      <c r="A793" s="10" t="n">
        <v>1046</v>
      </c>
      <c r="B793" s="85" t="n">
        <v>45422</v>
      </c>
      <c r="C793" s="24"/>
      <c r="D793" s="24"/>
      <c r="E793" s="24"/>
      <c r="F793" s="24"/>
      <c r="G793" s="24"/>
      <c r="H793" s="24"/>
      <c r="I793" s="24"/>
      <c r="J793" s="24"/>
      <c r="K793" s="50"/>
      <c r="L793" s="24"/>
      <c r="M793" s="24"/>
      <c r="N793" s="24"/>
      <c r="O793" s="42" t="n">
        <f aca="false">SUMIFS($N$3:$N793,$E$3:$E793,"LD2",$P$3:$P793,"Prod*")</f>
        <v>9.184967956</v>
      </c>
      <c r="P793" s="10" t="s">
        <v>123</v>
      </c>
      <c r="Q793" s="10" t="s">
        <v>303</v>
      </c>
      <c r="R793" s="24"/>
      <c r="S793" s="24"/>
      <c r="T793" s="24"/>
      <c r="U793" s="24"/>
    </row>
    <row r="794" customFormat="false" ht="15.75" hidden="false" customHeight="false" outlineLevel="0" collapsed="false">
      <c r="A794" s="10" t="n">
        <v>1047</v>
      </c>
      <c r="B794" s="24"/>
      <c r="C794" s="24"/>
      <c r="D794" s="24"/>
      <c r="E794" s="10" t="s">
        <v>107</v>
      </c>
      <c r="F794" s="10" t="n">
        <v>10</v>
      </c>
      <c r="G794" s="24"/>
      <c r="H794" s="24"/>
      <c r="I794" s="24"/>
      <c r="J794" s="24"/>
      <c r="K794" s="50"/>
      <c r="L794" s="24"/>
      <c r="M794" s="24"/>
      <c r="N794" s="24"/>
      <c r="O794" s="42" t="n">
        <f aca="false">SUMIFS($N$3:$N794,$E$3:$E794,"LD2",$P$3:$P794,"Prod*")</f>
        <v>9.184967956</v>
      </c>
      <c r="P794" s="10" t="s">
        <v>123</v>
      </c>
      <c r="Q794" s="10" t="s">
        <v>303</v>
      </c>
      <c r="R794" s="10" t="s">
        <v>311</v>
      </c>
      <c r="S794" s="24"/>
      <c r="T794" s="24"/>
      <c r="U794" s="24"/>
    </row>
    <row r="795" customFormat="false" ht="15.75" hidden="false" customHeight="false" outlineLevel="0" collapsed="false">
      <c r="A795" s="10" t="n">
        <v>1048</v>
      </c>
      <c r="B795" s="24"/>
      <c r="C795" s="24"/>
      <c r="D795" s="24"/>
      <c r="E795" s="24"/>
      <c r="F795" s="24"/>
      <c r="G795" s="24"/>
      <c r="H795" s="24"/>
      <c r="I795" s="24"/>
      <c r="J795" s="24"/>
      <c r="K795" s="50"/>
      <c r="L795" s="24"/>
      <c r="M795" s="24"/>
      <c r="N795" s="24"/>
      <c r="O795" s="42" t="n">
        <f aca="false">SUMIFS($N$3:$N795,$E$3:$E795,"LD2",$P$3:$P795,"Prod*")</f>
        <v>9.184967956</v>
      </c>
      <c r="P795" s="10" t="s">
        <v>123</v>
      </c>
      <c r="Q795" s="10" t="s">
        <v>303</v>
      </c>
      <c r="R795" s="24"/>
      <c r="S795" s="24"/>
      <c r="T795" s="24"/>
      <c r="U795" s="24"/>
    </row>
    <row r="796" customFormat="false" ht="15.75" hidden="false" customHeight="false" outlineLevel="0" collapsed="false">
      <c r="A796" s="10" t="n">
        <v>1049</v>
      </c>
      <c r="B796" s="85" t="n">
        <v>45422</v>
      </c>
      <c r="C796" s="49" t="n">
        <v>0.835416666666667</v>
      </c>
      <c r="D796" s="49" t="n">
        <v>0.872222222222222</v>
      </c>
      <c r="E796" s="10" t="s">
        <v>107</v>
      </c>
      <c r="F796" s="10" t="n">
        <v>10</v>
      </c>
      <c r="G796" s="10" t="n">
        <v>2100</v>
      </c>
      <c r="H796" s="10" t="n">
        <v>750</v>
      </c>
      <c r="I796" s="10" t="n">
        <v>-350</v>
      </c>
      <c r="J796" s="10" t="s">
        <v>108</v>
      </c>
      <c r="K796" s="59" t="n">
        <v>7.051</v>
      </c>
      <c r="M796" s="10" t="n">
        <v>2.5</v>
      </c>
      <c r="N796" s="10" t="n">
        <v>0.0342731</v>
      </c>
      <c r="O796" s="42" t="n">
        <f aca="false">SUMIFS($N$3:$N796,$E$3:$E796,"LD2",$P$3:$P796,"Prod*")</f>
        <v>9.219241056</v>
      </c>
      <c r="P796" s="10" t="s">
        <v>310</v>
      </c>
      <c r="Q796" s="10" t="s">
        <v>303</v>
      </c>
      <c r="R796" s="10" t="s">
        <v>311</v>
      </c>
    </row>
    <row r="797" customFormat="false" ht="15.75" hidden="false" customHeight="false" outlineLevel="0" collapsed="false">
      <c r="A797" s="10" t="n">
        <v>1050</v>
      </c>
      <c r="B797" s="85" t="n">
        <v>45422</v>
      </c>
      <c r="C797" s="24"/>
      <c r="D797" s="24"/>
      <c r="E797" s="24"/>
      <c r="F797" s="24"/>
      <c r="G797" s="24"/>
      <c r="H797" s="24"/>
      <c r="I797" s="24"/>
      <c r="J797" s="24"/>
      <c r="K797" s="50"/>
      <c r="L797" s="24"/>
      <c r="M797" s="24"/>
      <c r="N797" s="24"/>
      <c r="O797" s="42" t="n">
        <f aca="false">SUMIFS($N$3:$N797,$E$3:$E797,"LD2",$P$3:$P797,"Prod*")</f>
        <v>9.219241056</v>
      </c>
      <c r="P797" s="10" t="s">
        <v>123</v>
      </c>
      <c r="Q797" s="10" t="s">
        <v>303</v>
      </c>
      <c r="R797" s="24"/>
      <c r="S797" s="24"/>
      <c r="T797" s="24"/>
      <c r="U797" s="24"/>
    </row>
    <row r="798" customFormat="false" ht="15.75" hidden="false" customHeight="false" outlineLevel="0" collapsed="false">
      <c r="A798" s="10" t="n">
        <v>1051</v>
      </c>
      <c r="B798" s="85" t="n">
        <v>45422</v>
      </c>
      <c r="C798" s="24"/>
      <c r="D798" s="24"/>
      <c r="E798" s="24"/>
      <c r="F798" s="24"/>
      <c r="G798" s="24"/>
      <c r="H798" s="24"/>
      <c r="I798" s="24"/>
      <c r="J798" s="24"/>
      <c r="K798" s="50"/>
      <c r="L798" s="24"/>
      <c r="M798" s="24"/>
      <c r="N798" s="24"/>
      <c r="O798" s="42" t="n">
        <f aca="false">SUMIFS($N$3:$N798,$E$3:$E798,"LD2",$P$3:$P798,"Prod*")</f>
        <v>9.219241056</v>
      </c>
      <c r="P798" s="10" t="s">
        <v>123</v>
      </c>
      <c r="Q798" s="10" t="s">
        <v>303</v>
      </c>
      <c r="R798" s="24"/>
      <c r="S798" s="24"/>
      <c r="T798" s="24"/>
      <c r="U798" s="24"/>
    </row>
    <row r="799" customFormat="false" ht="15.75" hidden="false" customHeight="false" outlineLevel="0" collapsed="false">
      <c r="A799" s="10" t="n">
        <v>1052</v>
      </c>
      <c r="B799" s="24"/>
      <c r="C799" s="24"/>
      <c r="D799" s="24"/>
      <c r="E799" s="24"/>
      <c r="F799" s="24"/>
      <c r="G799" s="24"/>
      <c r="H799" s="24"/>
      <c r="I799" s="24"/>
      <c r="J799" s="24"/>
      <c r="K799" s="50"/>
      <c r="L799" s="24"/>
      <c r="M799" s="24"/>
      <c r="N799" s="24"/>
      <c r="O799" s="42" t="n">
        <f aca="false">SUMIFS($N$3:$N799,$E$3:$E799,"LD2",$P$3:$P799,"Prod*")</f>
        <v>9.219241056</v>
      </c>
      <c r="P799" s="10" t="s">
        <v>123</v>
      </c>
      <c r="Q799" s="10" t="s">
        <v>303</v>
      </c>
      <c r="R799" s="24"/>
      <c r="S799" s="24"/>
      <c r="T799" s="24"/>
      <c r="U799" s="24"/>
    </row>
    <row r="800" customFormat="false" ht="15.75" hidden="false" customHeight="false" outlineLevel="0" collapsed="false">
      <c r="A800" s="10" t="n">
        <v>1053</v>
      </c>
      <c r="B800" s="85" t="n">
        <v>45422</v>
      </c>
      <c r="C800" s="49" t="n">
        <v>0.882638888888889</v>
      </c>
      <c r="D800" s="49" t="n">
        <v>0.920833333333333</v>
      </c>
      <c r="E800" s="10" t="s">
        <v>107</v>
      </c>
      <c r="F800" s="10" t="n">
        <v>10</v>
      </c>
      <c r="G800" s="10" t="n">
        <v>2100</v>
      </c>
      <c r="H800" s="10" t="n">
        <v>750</v>
      </c>
      <c r="I800" s="10" t="n">
        <v>-350</v>
      </c>
      <c r="J800" s="10" t="s">
        <v>108</v>
      </c>
      <c r="K800" s="59" t="n">
        <v>7.375</v>
      </c>
      <c r="M800" s="10" t="n">
        <v>2.5</v>
      </c>
      <c r="N800" s="10" t="n">
        <v>0.0358565</v>
      </c>
      <c r="O800" s="42" t="n">
        <f aca="false">SUMIFS($N$3:$N800,$E$3:$E800,"LD2",$P$3:$P800,"Prod*")</f>
        <v>9.255097556</v>
      </c>
      <c r="P800" s="10" t="s">
        <v>310</v>
      </c>
      <c r="Q800" s="10" t="s">
        <v>303</v>
      </c>
      <c r="R800" s="10" t="s">
        <v>311</v>
      </c>
    </row>
    <row r="801" customFormat="false" ht="15.75" hidden="false" customHeight="false" outlineLevel="0" collapsed="false">
      <c r="A801" s="10" t="n">
        <v>1054</v>
      </c>
      <c r="B801" s="85" t="n">
        <v>45422</v>
      </c>
      <c r="C801" s="49" t="n">
        <v>0.924305555555556</v>
      </c>
      <c r="D801" s="49" t="n">
        <v>0.963194444444444</v>
      </c>
      <c r="E801" s="10" t="s">
        <v>107</v>
      </c>
      <c r="F801" s="10" t="n">
        <v>10</v>
      </c>
      <c r="G801" s="10" t="n">
        <v>2100</v>
      </c>
      <c r="H801" s="10" t="n">
        <v>750</v>
      </c>
      <c r="I801" s="10" t="n">
        <v>-350</v>
      </c>
      <c r="J801" s="10" t="s">
        <v>484</v>
      </c>
      <c r="K801" s="59" t="n">
        <v>7.51</v>
      </c>
      <c r="M801" s="10" t="n">
        <v>2.5</v>
      </c>
      <c r="N801" s="10" t="n">
        <v>0.0365547</v>
      </c>
      <c r="O801" s="42" t="n">
        <f aca="false">SUMIFS($N$3:$N801,$E$3:$E801,"LD2",$P$3:$P801,"Prod*")</f>
        <v>9.291652256</v>
      </c>
      <c r="P801" s="10" t="s">
        <v>310</v>
      </c>
      <c r="Q801" s="10" t="s">
        <v>303</v>
      </c>
      <c r="R801" s="10" t="s">
        <v>311</v>
      </c>
    </row>
    <row r="802" customFormat="false" ht="15.75" hidden="false" customHeight="false" outlineLevel="0" collapsed="false">
      <c r="A802" s="10" t="n">
        <v>1055</v>
      </c>
      <c r="B802" s="24"/>
      <c r="C802" s="24"/>
      <c r="D802" s="24"/>
      <c r="E802" s="24"/>
      <c r="F802" s="24"/>
      <c r="G802" s="24"/>
      <c r="H802" s="24"/>
      <c r="I802" s="24"/>
      <c r="J802" s="24"/>
      <c r="K802" s="50"/>
      <c r="L802" s="24"/>
      <c r="M802" s="24"/>
      <c r="N802" s="24"/>
      <c r="O802" s="42" t="n">
        <f aca="false">SUMIFS($N$3:$N802,$E$3:$E802,"LD2",$P$3:$P802,"Prod*")</f>
        <v>9.291652256</v>
      </c>
      <c r="P802" s="10" t="s">
        <v>123</v>
      </c>
      <c r="Q802" s="10" t="s">
        <v>303</v>
      </c>
      <c r="R802" s="24"/>
      <c r="S802" s="24"/>
      <c r="T802" s="24"/>
      <c r="U802" s="24"/>
    </row>
    <row r="803" customFormat="false" ht="15.75" hidden="false" customHeight="false" outlineLevel="0" collapsed="false">
      <c r="A803" s="10" t="n">
        <v>1056</v>
      </c>
      <c r="B803" s="24"/>
      <c r="C803" s="24"/>
      <c r="D803" s="24"/>
      <c r="E803" s="24"/>
      <c r="F803" s="24"/>
      <c r="G803" s="24"/>
      <c r="H803" s="24"/>
      <c r="I803" s="24"/>
      <c r="J803" s="24"/>
      <c r="K803" s="50"/>
      <c r="L803" s="24"/>
      <c r="M803" s="24"/>
      <c r="N803" s="24"/>
      <c r="O803" s="42" t="n">
        <f aca="false">SUMIFS($N$3:$N803,$E$3:$E803,"LD2",$P$3:$P803,"Prod*")</f>
        <v>9.291652256</v>
      </c>
      <c r="P803" s="10" t="s">
        <v>123</v>
      </c>
      <c r="Q803" s="10" t="s">
        <v>303</v>
      </c>
      <c r="R803" s="24"/>
      <c r="S803" s="24"/>
      <c r="T803" s="24"/>
      <c r="U803" s="24"/>
    </row>
    <row r="804" customFormat="false" ht="15.75" hidden="false" customHeight="false" outlineLevel="0" collapsed="false">
      <c r="A804" s="10" t="n">
        <v>1057</v>
      </c>
      <c r="B804" s="85" t="n">
        <v>45422</v>
      </c>
      <c r="C804" s="49" t="n">
        <v>0.973611111111111</v>
      </c>
      <c r="D804" s="49" t="n">
        <v>0.0173611111111111</v>
      </c>
      <c r="E804" s="10" t="s">
        <v>107</v>
      </c>
      <c r="F804" s="10" t="n">
        <v>10</v>
      </c>
      <c r="G804" s="10" t="n">
        <v>2100</v>
      </c>
      <c r="H804" s="10" t="n">
        <v>750</v>
      </c>
      <c r="I804" s="10" t="n">
        <v>-350</v>
      </c>
      <c r="J804" s="10" t="s">
        <v>484</v>
      </c>
      <c r="K804" s="59" t="n">
        <v>8</v>
      </c>
      <c r="M804" s="10" t="n">
        <v>2.5</v>
      </c>
      <c r="N804" s="10" t="n">
        <v>0.0404</v>
      </c>
      <c r="O804" s="42" t="n">
        <f aca="false">SUMIFS($N$3:$N804,$E$3:$E804,"LD2",$P$3:$P804,"Prod*")</f>
        <v>9.332052256</v>
      </c>
      <c r="P804" s="10" t="s">
        <v>310</v>
      </c>
      <c r="Q804" s="10" t="s">
        <v>303</v>
      </c>
      <c r="R804" s="10" t="s">
        <v>311</v>
      </c>
    </row>
    <row r="805" customFormat="false" ht="15.75" hidden="false" customHeight="false" outlineLevel="0" collapsed="false">
      <c r="A805" s="10" t="n">
        <v>1058</v>
      </c>
      <c r="B805" s="85" t="n">
        <v>45423</v>
      </c>
      <c r="C805" s="49" t="n">
        <v>0.0180555555555556</v>
      </c>
      <c r="D805" s="49" t="n">
        <v>0.0597222222222222</v>
      </c>
      <c r="E805" s="10" t="s">
        <v>107</v>
      </c>
      <c r="F805" s="10" t="n">
        <v>10</v>
      </c>
      <c r="G805" s="10" t="n">
        <v>2100</v>
      </c>
      <c r="H805" s="10" t="n">
        <v>750</v>
      </c>
      <c r="I805" s="10" t="n">
        <v>-350</v>
      </c>
      <c r="J805" s="10" t="s">
        <v>17</v>
      </c>
      <c r="K805" s="59" t="n">
        <v>8</v>
      </c>
      <c r="M805" s="10" t="n">
        <v>2.5</v>
      </c>
      <c r="N805" s="10" t="n">
        <v>0.0394</v>
      </c>
      <c r="O805" s="42" t="n">
        <f aca="false">SUMIFS($N$3:$N805,$E$3:$E805,"LD2",$P$3:$P805,"Prod*")</f>
        <v>9.371452256</v>
      </c>
      <c r="P805" s="10" t="s">
        <v>310</v>
      </c>
      <c r="Q805" s="10" t="s">
        <v>303</v>
      </c>
      <c r="R805" s="10" t="s">
        <v>311</v>
      </c>
    </row>
    <row r="806" customFormat="false" ht="15.75" hidden="false" customHeight="false" outlineLevel="0" collapsed="false">
      <c r="A806" s="10" t="n">
        <v>1059</v>
      </c>
      <c r="B806" s="85" t="n">
        <v>45423</v>
      </c>
      <c r="C806" s="49" t="n">
        <v>0.0597222222222222</v>
      </c>
      <c r="D806" s="49" t="n">
        <v>0.104861111111111</v>
      </c>
      <c r="E806" s="10" t="s">
        <v>107</v>
      </c>
      <c r="F806" s="10" t="n">
        <v>10</v>
      </c>
      <c r="G806" s="10" t="n">
        <v>2100</v>
      </c>
      <c r="H806" s="10" t="n">
        <v>750</v>
      </c>
      <c r="I806" s="10" t="n">
        <v>-350</v>
      </c>
      <c r="J806" s="10" t="s">
        <v>17</v>
      </c>
      <c r="K806" s="59" t="n">
        <v>8.3</v>
      </c>
      <c r="M806" s="10" t="n">
        <v>2.6</v>
      </c>
      <c r="N806" s="10" t="n">
        <v>0.0408</v>
      </c>
      <c r="O806" s="42" t="n">
        <f aca="false">SUMIFS($N$3:$N806,$E$3:$E806,"LD2",$P$3:$P806,"Prod*")</f>
        <v>9.412252256</v>
      </c>
      <c r="P806" s="10" t="s">
        <v>310</v>
      </c>
      <c r="Q806" s="10" t="s">
        <v>303</v>
      </c>
      <c r="R806" s="10" t="s">
        <v>311</v>
      </c>
    </row>
    <row r="807" customFormat="false" ht="15.75" hidden="false" customHeight="false" outlineLevel="0" collapsed="false">
      <c r="A807" s="10" t="n">
        <v>1060</v>
      </c>
      <c r="B807" s="85" t="n">
        <v>45423</v>
      </c>
      <c r="C807" s="49" t="n">
        <v>0.105555555555556</v>
      </c>
      <c r="D807" s="49" t="n">
        <v>0.121527777777778</v>
      </c>
      <c r="E807" s="10" t="s">
        <v>107</v>
      </c>
      <c r="F807" s="10" t="n">
        <v>10</v>
      </c>
      <c r="G807" s="10" t="n">
        <v>2100</v>
      </c>
      <c r="H807" s="10" t="n">
        <v>750</v>
      </c>
      <c r="I807" s="10" t="n">
        <v>-350</v>
      </c>
      <c r="J807" s="10" t="s">
        <v>17</v>
      </c>
      <c r="K807" s="59" t="n">
        <v>2.7</v>
      </c>
      <c r="M807" s="10" t="n">
        <v>2.6</v>
      </c>
      <c r="N807" s="10" t="n">
        <v>0.014</v>
      </c>
      <c r="O807" s="42" t="n">
        <f aca="false">SUMIFS($N$3:$N807,$E$3:$E807,"LD2",$P$3:$P807,"Prod*")</f>
        <v>9.426252256</v>
      </c>
      <c r="P807" s="10" t="s">
        <v>310</v>
      </c>
      <c r="Q807" s="10" t="s">
        <v>303</v>
      </c>
      <c r="R807" s="10" t="s">
        <v>311</v>
      </c>
      <c r="T807" s="10" t="s">
        <v>485</v>
      </c>
    </row>
    <row r="808" customFormat="false" ht="15.75" hidden="false" customHeight="false" outlineLevel="0" collapsed="false">
      <c r="A808" s="10" t="n">
        <v>1061</v>
      </c>
      <c r="B808" s="85" t="n">
        <v>45423</v>
      </c>
      <c r="C808" s="49" t="n">
        <v>0.127083333333333</v>
      </c>
      <c r="D808" s="49" t="n">
        <v>0.169444444444444</v>
      </c>
      <c r="E808" s="10" t="s">
        <v>107</v>
      </c>
      <c r="F808" s="10" t="n">
        <v>10</v>
      </c>
      <c r="G808" s="10" t="n">
        <v>2100</v>
      </c>
      <c r="H808" s="10" t="n">
        <v>750</v>
      </c>
      <c r="I808" s="10" t="n">
        <v>-350</v>
      </c>
      <c r="J808" s="10" t="s">
        <v>17</v>
      </c>
      <c r="K808" s="59" t="n">
        <v>7.77</v>
      </c>
      <c r="M808" s="10" t="n">
        <v>2.6</v>
      </c>
      <c r="N808" s="10" t="n">
        <v>0.0385</v>
      </c>
      <c r="O808" s="42" t="n">
        <f aca="false">SUMIFS($N$3:$N808,$E$3:$E808,"LD2",$P$3:$P808,"Prod*")</f>
        <v>9.464752256</v>
      </c>
      <c r="P808" s="10" t="s">
        <v>310</v>
      </c>
      <c r="Q808" s="10" t="s">
        <v>303</v>
      </c>
      <c r="R808" s="10" t="s">
        <v>311</v>
      </c>
    </row>
    <row r="809" customFormat="false" ht="15.75" hidden="false" customHeight="false" outlineLevel="0" collapsed="false">
      <c r="A809" s="10" t="n">
        <v>1062</v>
      </c>
      <c r="B809" s="85" t="n">
        <v>45423</v>
      </c>
      <c r="C809" s="49" t="n">
        <v>0.176388888888889</v>
      </c>
      <c r="D809" s="49" t="n">
        <v>0.185416666666667</v>
      </c>
      <c r="E809" s="10" t="s">
        <v>127</v>
      </c>
      <c r="F809" s="10" t="n">
        <v>15</v>
      </c>
      <c r="G809" s="10" t="n">
        <v>2100</v>
      </c>
      <c r="H809" s="10" t="n">
        <v>750</v>
      </c>
      <c r="I809" s="10" t="n">
        <v>-350</v>
      </c>
      <c r="J809" s="10" t="s">
        <v>17</v>
      </c>
      <c r="K809" s="59" t="n">
        <v>1</v>
      </c>
      <c r="M809" s="10" t="n">
        <v>1.7</v>
      </c>
      <c r="N809" s="10" t="n">
        <v>0.009</v>
      </c>
      <c r="O809" s="42" t="n">
        <f aca="false">SUMIFS($N$3:$N809,$E$3:$E809,"LD2",$P$3:$P809,"Prod*")</f>
        <v>9.464752256</v>
      </c>
      <c r="P809" s="10" t="s">
        <v>310</v>
      </c>
      <c r="Q809" s="10" t="s">
        <v>303</v>
      </c>
      <c r="R809" s="10" t="s">
        <v>311</v>
      </c>
      <c r="T809" s="10" t="s">
        <v>486</v>
      </c>
      <c r="U809" s="10" t="s">
        <v>487</v>
      </c>
    </row>
    <row r="810" customFormat="false" ht="15.75" hidden="false" customHeight="false" outlineLevel="0" collapsed="false">
      <c r="A810" s="10" t="n">
        <v>1063</v>
      </c>
      <c r="B810" s="85" t="n">
        <v>45423</v>
      </c>
      <c r="C810" s="49" t="n">
        <v>0.188194444444444</v>
      </c>
      <c r="D810" s="49" t="n">
        <v>0.21875</v>
      </c>
      <c r="E810" s="10" t="s">
        <v>127</v>
      </c>
      <c r="F810" s="10" t="n">
        <v>15</v>
      </c>
      <c r="G810" s="10" t="n">
        <v>2100</v>
      </c>
      <c r="H810" s="10" t="n">
        <v>750</v>
      </c>
      <c r="I810" s="10" t="n">
        <v>-350</v>
      </c>
      <c r="J810" s="10" t="s">
        <v>17</v>
      </c>
      <c r="K810" s="59" t="n">
        <v>3.9</v>
      </c>
      <c r="M810" s="10" t="n">
        <v>1.7</v>
      </c>
      <c r="N810" s="10" t="n">
        <v>0.042</v>
      </c>
      <c r="O810" s="42" t="n">
        <f aca="false">SUMIFS($N$3:$N810,$E$3:$E810,"LD2",$P$3:$P810,"Prod*")</f>
        <v>9.464752256</v>
      </c>
      <c r="P810" s="10" t="s">
        <v>310</v>
      </c>
      <c r="Q810" s="10" t="s">
        <v>303</v>
      </c>
      <c r="R810" s="10" t="s">
        <v>311</v>
      </c>
      <c r="U810" s="10" t="s">
        <v>488</v>
      </c>
    </row>
    <row r="811" customFormat="false" ht="15.75" hidden="false" customHeight="false" outlineLevel="0" collapsed="false">
      <c r="A811" s="10" t="n">
        <v>1064</v>
      </c>
      <c r="B811" s="85" t="n">
        <v>45423</v>
      </c>
      <c r="C811" s="49" t="n">
        <v>0.224305555555556</v>
      </c>
      <c r="D811" s="49" t="n">
        <v>0.269444444444444</v>
      </c>
      <c r="E811" s="10" t="s">
        <v>107</v>
      </c>
      <c r="F811" s="10" t="n">
        <v>10</v>
      </c>
      <c r="G811" s="10" t="n">
        <v>2100</v>
      </c>
      <c r="H811" s="10" t="n">
        <v>750</v>
      </c>
      <c r="I811" s="10" t="n">
        <v>-350</v>
      </c>
      <c r="J811" s="10" t="s">
        <v>17</v>
      </c>
      <c r="K811" s="59" t="n">
        <v>8.9</v>
      </c>
      <c r="M811" s="10" t="n">
        <v>2.4</v>
      </c>
      <c r="N811" s="10" t="n">
        <v>0.0439</v>
      </c>
      <c r="O811" s="42" t="n">
        <f aca="false">SUMIFS($N$3:$N811,$E$3:$E811,"LD2",$P$3:$P811,"Prod*")</f>
        <v>9.508652256</v>
      </c>
      <c r="P811" s="10" t="s">
        <v>310</v>
      </c>
      <c r="Q811" s="10" t="s">
        <v>303</v>
      </c>
      <c r="R811" s="10" t="s">
        <v>311</v>
      </c>
      <c r="U811" s="10" t="s">
        <v>489</v>
      </c>
    </row>
    <row r="812" customFormat="false" ht="15.75" hidden="false" customHeight="false" outlineLevel="0" collapsed="false">
      <c r="A812" s="10" t="n">
        <v>1065</v>
      </c>
      <c r="B812" s="85" t="n">
        <v>45423</v>
      </c>
      <c r="C812" s="49" t="n">
        <v>0.270833333333333</v>
      </c>
      <c r="D812" s="49" t="n">
        <v>0.3</v>
      </c>
      <c r="E812" s="10" t="s">
        <v>107</v>
      </c>
      <c r="F812" s="10" t="n">
        <v>10</v>
      </c>
      <c r="G812" s="10" t="n">
        <v>2100</v>
      </c>
      <c r="H812" s="10" t="n">
        <v>750</v>
      </c>
      <c r="I812" s="10" t="n">
        <v>-350</v>
      </c>
      <c r="J812" s="10" t="s">
        <v>17</v>
      </c>
      <c r="K812" s="59" t="n">
        <v>4.15</v>
      </c>
      <c r="M812" s="10" t="n">
        <v>2.4</v>
      </c>
      <c r="N812" s="10" t="n">
        <v>0.0205</v>
      </c>
      <c r="O812" s="42" t="n">
        <f aca="false">SUMIFS($N$3:$N812,$E$3:$E812,"LD2",$P$3:$P812,"Prod*")</f>
        <v>9.529152256</v>
      </c>
      <c r="P812" s="10" t="s">
        <v>310</v>
      </c>
      <c r="Q812" s="10" t="s">
        <v>303</v>
      </c>
      <c r="R812" s="10" t="s">
        <v>311</v>
      </c>
      <c r="T812" s="10" t="s">
        <v>490</v>
      </c>
      <c r="U812" s="10" t="s">
        <v>491</v>
      </c>
    </row>
    <row r="813" customFormat="false" ht="15.75" hidden="false" customHeight="false" outlineLevel="0" collapsed="false">
      <c r="A813" s="10" t="n">
        <v>1066</v>
      </c>
      <c r="B813" s="85" t="n">
        <v>45423</v>
      </c>
      <c r="C813" s="49" t="n">
        <v>0.311111111111111</v>
      </c>
      <c r="D813" s="49" t="n">
        <v>0.363194444444444</v>
      </c>
      <c r="E813" s="10" t="s">
        <v>107</v>
      </c>
      <c r="F813" s="10" t="n">
        <v>10</v>
      </c>
      <c r="G813" s="10" t="n">
        <v>2100</v>
      </c>
      <c r="H813" s="10" t="n">
        <v>750</v>
      </c>
      <c r="I813" s="10" t="n">
        <v>-350</v>
      </c>
      <c r="J813" s="10" t="s">
        <v>17</v>
      </c>
      <c r="K813" s="59" t="n">
        <v>9.066</v>
      </c>
      <c r="M813" s="10" t="n">
        <v>2.7</v>
      </c>
      <c r="N813" s="10" t="n">
        <v>0.04535</v>
      </c>
      <c r="O813" s="42" t="n">
        <f aca="false">SUMIFS($N$3:$N813,$E$3:$E813,"LD2",$P$3:$P813,"Prod*")</f>
        <v>9.574502256</v>
      </c>
      <c r="P813" s="10" t="s">
        <v>310</v>
      </c>
      <c r="Q813" s="10" t="s">
        <v>303</v>
      </c>
      <c r="R813" s="10" t="s">
        <v>311</v>
      </c>
    </row>
    <row r="814" customFormat="false" ht="15.75" hidden="false" customHeight="false" outlineLevel="0" collapsed="false">
      <c r="A814" s="10" t="n">
        <v>1067</v>
      </c>
      <c r="B814" s="85" t="n">
        <v>45423</v>
      </c>
      <c r="C814" s="49" t="n">
        <v>0.363194444444444</v>
      </c>
      <c r="D814" s="49" t="n">
        <v>0.370138888888889</v>
      </c>
      <c r="E814" s="10" t="s">
        <v>107</v>
      </c>
      <c r="F814" s="10" t="n">
        <v>10</v>
      </c>
      <c r="G814" s="10" t="n">
        <v>2100</v>
      </c>
      <c r="H814" s="10" t="n">
        <v>750</v>
      </c>
      <c r="I814" s="10" t="n">
        <v>-350</v>
      </c>
      <c r="K814" s="59" t="n">
        <v>0.4848</v>
      </c>
      <c r="M814" s="10" t="n">
        <v>2.7</v>
      </c>
      <c r="N814" s="10" t="n">
        <v>0.00523</v>
      </c>
      <c r="O814" s="42" t="n">
        <f aca="false">SUMIFS($N$3:$N814,$E$3:$E814,"LD2",$P$3:$P814,"Prod*")</f>
        <v>9.579732256</v>
      </c>
      <c r="P814" s="10" t="s">
        <v>310</v>
      </c>
      <c r="Q814" s="10" t="s">
        <v>303</v>
      </c>
      <c r="R814" s="10" t="s">
        <v>311</v>
      </c>
      <c r="T814" s="10" t="s">
        <v>492</v>
      </c>
    </row>
    <row r="815" customFormat="false" ht="15.75" hidden="false" customHeight="false" outlineLevel="0" collapsed="false">
      <c r="A815" s="10" t="s">
        <v>493</v>
      </c>
      <c r="B815" s="85" t="n">
        <v>45423</v>
      </c>
      <c r="C815" s="24"/>
      <c r="D815" s="24"/>
      <c r="E815" s="24"/>
      <c r="F815" s="24"/>
      <c r="G815" s="24"/>
      <c r="H815" s="24"/>
      <c r="I815" s="24"/>
      <c r="J815" s="24"/>
      <c r="K815" s="50"/>
      <c r="L815" s="24"/>
      <c r="M815" s="24"/>
      <c r="N815" s="24"/>
      <c r="O815" s="42" t="n">
        <f aca="false">SUMIFS($N$3:$N815,$E$3:$E815,"LD2",$P$3:$P815,"Prod*")</f>
        <v>9.579732256</v>
      </c>
      <c r="P815" s="10" t="s">
        <v>123</v>
      </c>
      <c r="Q815" s="10" t="s">
        <v>303</v>
      </c>
      <c r="R815" s="24"/>
      <c r="S815" s="24"/>
      <c r="T815" s="10" t="s">
        <v>93</v>
      </c>
      <c r="U815" s="24"/>
    </row>
    <row r="816" customFormat="false" ht="15.75" hidden="false" customHeight="false" outlineLevel="0" collapsed="false">
      <c r="A816" s="10" t="n">
        <v>1070</v>
      </c>
      <c r="B816" s="85" t="n">
        <v>45423</v>
      </c>
      <c r="C816" s="49" t="n">
        <v>0.390972222222222</v>
      </c>
      <c r="D816" s="49" t="n">
        <v>0.4125</v>
      </c>
      <c r="E816" s="10" t="s">
        <v>107</v>
      </c>
      <c r="F816" s="10" t="n">
        <v>10</v>
      </c>
      <c r="G816" s="10" t="n">
        <v>2100</v>
      </c>
      <c r="H816" s="10" t="n">
        <v>750</v>
      </c>
      <c r="I816" s="10" t="n">
        <v>-350</v>
      </c>
      <c r="J816" s="10" t="s">
        <v>17</v>
      </c>
      <c r="K816" s="59" t="n">
        <v>3.611</v>
      </c>
      <c r="M816" s="10" t="n">
        <v>2.7</v>
      </c>
      <c r="N816" s="10" t="n">
        <v>0.0173</v>
      </c>
      <c r="O816" s="42" t="n">
        <f aca="false">SUMIFS($N$3:$N816,$E$3:$E816,"LD2",$P$3:$P816,"Prod*")</f>
        <v>9.597032256</v>
      </c>
      <c r="P816" s="10" t="s">
        <v>310</v>
      </c>
      <c r="Q816" s="10" t="s">
        <v>303</v>
      </c>
      <c r="R816" s="10" t="s">
        <v>311</v>
      </c>
      <c r="T816" s="10" t="s">
        <v>494</v>
      </c>
    </row>
    <row r="817" customFormat="false" ht="15.75" hidden="false" customHeight="false" outlineLevel="0" collapsed="false">
      <c r="A817" s="10" t="n">
        <v>1071</v>
      </c>
      <c r="B817" s="85" t="n">
        <v>45423</v>
      </c>
      <c r="C817" s="49" t="n">
        <v>0.420833333333333</v>
      </c>
      <c r="D817" s="49" t="n">
        <v>0.477083333333333</v>
      </c>
      <c r="E817" s="10" t="s">
        <v>107</v>
      </c>
      <c r="F817" s="10" t="n">
        <v>10</v>
      </c>
      <c r="G817" s="10" t="n">
        <v>2100</v>
      </c>
      <c r="H817" s="10" t="n">
        <v>750</v>
      </c>
      <c r="I817" s="10" t="n">
        <v>-350</v>
      </c>
      <c r="J817" s="10" t="s">
        <v>17</v>
      </c>
      <c r="K817" s="10" t="n">
        <v>11.813</v>
      </c>
      <c r="M817" s="10" t="n">
        <v>2.7</v>
      </c>
      <c r="N817" s="10" t="n">
        <v>0.0555</v>
      </c>
      <c r="O817" s="42" t="n">
        <f aca="false">SUMIFS($N$3:$N817,$E$3:$E817,"LD2",$P$3:$P817,"Prod*")</f>
        <v>9.652532256</v>
      </c>
      <c r="P817" s="10" t="s">
        <v>310</v>
      </c>
      <c r="Q817" s="10" t="s">
        <v>303</v>
      </c>
      <c r="R817" s="10" t="s">
        <v>311</v>
      </c>
    </row>
    <row r="818" customFormat="false" ht="15.75" hidden="false" customHeight="false" outlineLevel="0" collapsed="false">
      <c r="A818" s="10" t="n">
        <v>1072</v>
      </c>
      <c r="B818" s="85" t="n">
        <v>45423</v>
      </c>
      <c r="C818" s="49" t="n">
        <v>0.478472222222222</v>
      </c>
      <c r="D818" s="49" t="n">
        <v>0.546527777777778</v>
      </c>
      <c r="E818" s="10" t="s">
        <v>107</v>
      </c>
      <c r="F818" s="10" t="n">
        <v>10</v>
      </c>
      <c r="G818" s="10" t="n">
        <v>2100</v>
      </c>
      <c r="H818" s="10" t="n">
        <v>750</v>
      </c>
      <c r="I818" s="10" t="n">
        <v>-350</v>
      </c>
      <c r="J818" s="10" t="s">
        <v>17</v>
      </c>
      <c r="K818" s="59" t="n">
        <v>13.66</v>
      </c>
      <c r="M818" s="10" t="n">
        <v>2.7</v>
      </c>
      <c r="N818" s="10" t="n">
        <v>0.0643</v>
      </c>
      <c r="O818" s="42" t="n">
        <f aca="false">SUMIFS($N$3:$N818,$E$3:$E818,"LD2",$P$3:$P818,"Prod*")</f>
        <v>9.716832256</v>
      </c>
      <c r="P818" s="10" t="s">
        <v>310</v>
      </c>
      <c r="Q818" s="10" t="s">
        <v>303</v>
      </c>
      <c r="R818" s="10" t="s">
        <v>311</v>
      </c>
    </row>
    <row r="819" customFormat="false" ht="15.75" hidden="false" customHeight="false" outlineLevel="0" collapsed="false">
      <c r="A819" s="10" t="n">
        <v>1073</v>
      </c>
      <c r="B819" s="24"/>
      <c r="C819" s="24"/>
      <c r="D819" s="24"/>
      <c r="E819" s="24"/>
      <c r="F819" s="24"/>
      <c r="G819" s="24"/>
      <c r="H819" s="24"/>
      <c r="I819" s="24"/>
      <c r="J819" s="24"/>
      <c r="K819" s="50"/>
      <c r="L819" s="24"/>
      <c r="M819" s="24"/>
      <c r="N819" s="24"/>
      <c r="O819" s="42" t="n">
        <f aca="false">SUMIFS($N$3:$N819,$E$3:$E819,"LD2",$P$3:$P819,"Prod*")</f>
        <v>9.716832256</v>
      </c>
      <c r="P819" s="10" t="s">
        <v>123</v>
      </c>
      <c r="Q819" s="10" t="s">
        <v>303</v>
      </c>
      <c r="R819" s="24"/>
      <c r="S819" s="24"/>
      <c r="T819" s="10" t="s">
        <v>495</v>
      </c>
      <c r="U819" s="24"/>
    </row>
    <row r="820" customFormat="false" ht="15.75" hidden="false" customHeight="false" outlineLevel="0" collapsed="false">
      <c r="A820" s="10" t="n">
        <v>1074</v>
      </c>
      <c r="B820" s="85" t="n">
        <v>45423</v>
      </c>
      <c r="C820" s="49" t="n">
        <v>0.553472222222222</v>
      </c>
      <c r="D820" s="49" t="n">
        <v>0.597222222222222</v>
      </c>
      <c r="E820" s="10" t="s">
        <v>127</v>
      </c>
      <c r="F820" s="10" t="n">
        <v>15</v>
      </c>
      <c r="G820" s="10" t="n">
        <v>2100</v>
      </c>
      <c r="H820" s="10" t="n">
        <v>750</v>
      </c>
      <c r="I820" s="10" t="n">
        <v>-350</v>
      </c>
      <c r="J820" s="10" t="s">
        <v>17</v>
      </c>
      <c r="K820" s="59" t="n">
        <v>6.081</v>
      </c>
      <c r="M820" s="10" t="n">
        <v>1.8</v>
      </c>
      <c r="N820" s="10" t="n">
        <v>0.06302</v>
      </c>
      <c r="O820" s="42" t="n">
        <f aca="false">SUMIFS($N$3:$N820,$E$3:$E820,"LD2",$P$3:$P820,"Prod*")</f>
        <v>9.716832256</v>
      </c>
      <c r="P820" s="10" t="s">
        <v>310</v>
      </c>
      <c r="Q820" s="10" t="s">
        <v>303</v>
      </c>
      <c r="R820" s="10" t="s">
        <v>311</v>
      </c>
    </row>
    <row r="821" customFormat="false" ht="15.75" hidden="false" customHeight="false" outlineLevel="0" collapsed="false">
      <c r="A821" s="10" t="n">
        <v>1075</v>
      </c>
      <c r="B821" s="24"/>
      <c r="C821" s="24"/>
      <c r="D821" s="24"/>
      <c r="E821" s="24"/>
      <c r="F821" s="24"/>
      <c r="G821" s="24"/>
      <c r="H821" s="24"/>
      <c r="I821" s="24"/>
      <c r="J821" s="24"/>
      <c r="K821" s="50"/>
      <c r="L821" s="24"/>
      <c r="M821" s="24"/>
      <c r="N821" s="24"/>
      <c r="O821" s="42" t="n">
        <f aca="false">SUMIFS($N$3:$N821,$E$3:$E821,"LD2",$P$3:$P821,"Prod*")</f>
        <v>9.716832256</v>
      </c>
      <c r="P821" s="10" t="s">
        <v>123</v>
      </c>
      <c r="Q821" s="10" t="s">
        <v>303</v>
      </c>
      <c r="R821" s="24"/>
      <c r="S821" s="24"/>
      <c r="T821" s="10" t="s">
        <v>495</v>
      </c>
      <c r="U821" s="24"/>
    </row>
    <row r="822" customFormat="false" ht="15.75" hidden="false" customHeight="false" outlineLevel="0" collapsed="false">
      <c r="A822" s="10" t="n">
        <v>1076</v>
      </c>
      <c r="B822" s="85" t="n">
        <v>45423</v>
      </c>
      <c r="C822" s="49" t="n">
        <v>0.602777777777778</v>
      </c>
      <c r="D822" s="49" t="n">
        <v>0.639583333333333</v>
      </c>
      <c r="E822" s="10" t="s">
        <v>127</v>
      </c>
      <c r="F822" s="10" t="n">
        <v>15</v>
      </c>
      <c r="G822" s="10" t="n">
        <v>2100</v>
      </c>
      <c r="H822" s="10" t="n">
        <v>750</v>
      </c>
      <c r="I822" s="10" t="n">
        <v>-325</v>
      </c>
      <c r="J822" s="10" t="s">
        <v>17</v>
      </c>
      <c r="K822" s="59" t="n">
        <v>5.949</v>
      </c>
      <c r="M822" s="10" t="n">
        <v>2.8</v>
      </c>
      <c r="N822" s="10" t="n">
        <v>0.0424</v>
      </c>
      <c r="O822" s="42" t="n">
        <f aca="false">SUMIFS($N$3:$N822,$E$3:$E822,"LD2",$P$3:$P822,"Prod*")</f>
        <v>9.716832256</v>
      </c>
      <c r="P822" s="10" t="s">
        <v>310</v>
      </c>
      <c r="Q822" s="10" t="s">
        <v>303</v>
      </c>
      <c r="R822" s="10" t="s">
        <v>311</v>
      </c>
      <c r="U822" s="10" t="s">
        <v>496</v>
      </c>
    </row>
    <row r="823" customFormat="false" ht="15.75" hidden="false" customHeight="false" outlineLevel="0" collapsed="false">
      <c r="A823" s="10" t="n">
        <v>1077</v>
      </c>
      <c r="B823" s="85" t="n">
        <v>45423</v>
      </c>
      <c r="C823" s="49" t="n">
        <v>0.644444444444444</v>
      </c>
      <c r="D823" s="49" t="n">
        <v>0.686111111111111</v>
      </c>
      <c r="E823" s="10" t="s">
        <v>107</v>
      </c>
      <c r="F823" s="10" t="n">
        <v>10</v>
      </c>
      <c r="G823" s="10" t="n">
        <v>2100</v>
      </c>
      <c r="H823" s="10" t="n">
        <v>750</v>
      </c>
      <c r="I823" s="10" t="n">
        <v>-350</v>
      </c>
      <c r="J823" s="10" t="s">
        <v>17</v>
      </c>
      <c r="K823" s="59" t="n">
        <v>7.93</v>
      </c>
      <c r="M823" s="10" t="n">
        <v>2.7</v>
      </c>
      <c r="N823" s="10" t="n">
        <v>0.0377865</v>
      </c>
      <c r="O823" s="42" t="n">
        <f aca="false">SUMIFS($N$3:$N823,$E$3:$E823,"LD2",$P$3:$P823,"Prod*")</f>
        <v>9.754618756</v>
      </c>
      <c r="P823" s="10" t="s">
        <v>310</v>
      </c>
      <c r="Q823" s="10" t="s">
        <v>303</v>
      </c>
      <c r="R823" s="51" t="s">
        <v>311</v>
      </c>
    </row>
    <row r="824" customFormat="false" ht="15.75" hidden="false" customHeight="false" outlineLevel="0" collapsed="false">
      <c r="A824" s="10" t="n">
        <v>1078</v>
      </c>
      <c r="B824" s="85" t="n">
        <v>45423</v>
      </c>
      <c r="C824" s="49" t="n">
        <v>0.6875</v>
      </c>
      <c r="D824" s="49" t="n">
        <v>0.695138888888889</v>
      </c>
      <c r="E824" s="10" t="s">
        <v>107</v>
      </c>
      <c r="F824" s="10" t="n">
        <v>10</v>
      </c>
      <c r="G824" s="10" t="n">
        <v>2100</v>
      </c>
      <c r="H824" s="10" t="n">
        <v>750</v>
      </c>
      <c r="I824" s="10" t="n">
        <v>-350</v>
      </c>
      <c r="J824" s="10" t="s">
        <v>17</v>
      </c>
      <c r="K824" s="59" t="n">
        <v>0.69</v>
      </c>
      <c r="M824" s="10" t="n">
        <v>2.7</v>
      </c>
      <c r="N824" s="10" t="n">
        <v>0.00518821</v>
      </c>
      <c r="O824" s="42" t="n">
        <f aca="false">SUMIFS($N$3:$N824,$E$3:$E824,"LD2",$P$3:$P824,"Prod*")</f>
        <v>9.759806966</v>
      </c>
      <c r="P824" s="10" t="s">
        <v>310</v>
      </c>
      <c r="Q824" s="10" t="s">
        <v>303</v>
      </c>
      <c r="R824" s="51" t="s">
        <v>311</v>
      </c>
      <c r="T824" s="10" t="s">
        <v>497</v>
      </c>
    </row>
    <row r="825" customFormat="false" ht="15.75" hidden="false" customHeight="false" outlineLevel="0" collapsed="false">
      <c r="A825" s="10" t="n">
        <v>1079</v>
      </c>
      <c r="B825" s="87" t="n">
        <v>45423</v>
      </c>
      <c r="C825" s="49" t="n">
        <v>0.697222222222222</v>
      </c>
      <c r="D825" s="49" t="n">
        <v>0.738888888888889</v>
      </c>
      <c r="E825" s="51" t="s">
        <v>107</v>
      </c>
      <c r="F825" s="10" t="n">
        <v>10</v>
      </c>
      <c r="G825" s="51" t="n">
        <v>2100</v>
      </c>
      <c r="H825" s="10" t="n">
        <v>750</v>
      </c>
      <c r="I825" s="10" t="n">
        <v>-350</v>
      </c>
      <c r="J825" s="10" t="s">
        <v>17</v>
      </c>
      <c r="K825" s="59" t="n">
        <v>8.54</v>
      </c>
      <c r="M825" s="10" t="n">
        <v>2.7</v>
      </c>
      <c r="N825" s="10" t="n">
        <v>0.0405879</v>
      </c>
      <c r="O825" s="42" t="n">
        <f aca="false">SUMIFS($N$3:$N825,$E$3:$E825,"LD2",$P$3:$P825,"Prod*")</f>
        <v>9.800394866</v>
      </c>
      <c r="P825" s="10" t="s">
        <v>310</v>
      </c>
      <c r="Q825" s="10" t="s">
        <v>303</v>
      </c>
      <c r="R825" s="51" t="s">
        <v>311</v>
      </c>
    </row>
    <row r="826" customFormat="false" ht="15.75" hidden="false" customHeight="false" outlineLevel="0" collapsed="false">
      <c r="A826" s="10" t="n">
        <v>1080</v>
      </c>
      <c r="B826" s="87" t="n">
        <v>45423</v>
      </c>
      <c r="C826" s="49" t="n">
        <v>0.740277777777778</v>
      </c>
      <c r="D826" s="49" t="n">
        <v>0.782638888888889</v>
      </c>
      <c r="E826" s="51" t="s">
        <v>107</v>
      </c>
      <c r="F826" s="10" t="n">
        <v>10</v>
      </c>
      <c r="G826" s="51" t="n">
        <v>2100</v>
      </c>
      <c r="H826" s="10" t="n">
        <v>750</v>
      </c>
      <c r="I826" s="10" t="n">
        <v>-350</v>
      </c>
      <c r="J826" s="10" t="s">
        <v>17</v>
      </c>
      <c r="K826" s="59" t="n">
        <v>8.226</v>
      </c>
      <c r="M826" s="10" t="n">
        <v>2.6</v>
      </c>
      <c r="N826" s="10" t="n">
        <v>0.0392483</v>
      </c>
      <c r="O826" s="42" t="n">
        <f aca="false">SUMIFS($N$3:$N826,$E$3:$E826,"LD2",$P$3:$P826,"Prod*")</f>
        <v>9.839643166</v>
      </c>
      <c r="P826" s="10" t="s">
        <v>310</v>
      </c>
      <c r="Q826" s="10" t="s">
        <v>303</v>
      </c>
      <c r="R826" s="51" t="s">
        <v>311</v>
      </c>
    </row>
    <row r="827" customFormat="false" ht="15.75" hidden="false" customHeight="false" outlineLevel="0" collapsed="false">
      <c r="A827" s="10" t="n">
        <v>1081</v>
      </c>
      <c r="B827" s="87" t="n">
        <v>45423</v>
      </c>
      <c r="C827" s="49" t="n">
        <v>0.784027777777778</v>
      </c>
      <c r="D827" s="49" t="n">
        <v>0.825694444444444</v>
      </c>
      <c r="E827" s="51" t="s">
        <v>107</v>
      </c>
      <c r="F827" s="10" t="n">
        <v>10</v>
      </c>
      <c r="G827" s="51" t="n">
        <v>2100</v>
      </c>
      <c r="H827" s="10" t="n">
        <v>750</v>
      </c>
      <c r="I827" s="10" t="n">
        <v>-350</v>
      </c>
      <c r="J827" s="10" t="s">
        <v>17</v>
      </c>
      <c r="K827" s="59" t="n">
        <v>8.59</v>
      </c>
      <c r="M827" s="10" t="n">
        <v>2.7</v>
      </c>
      <c r="N827" s="10" t="n">
        <v>0.0409626</v>
      </c>
      <c r="O827" s="42" t="n">
        <f aca="false">SUMIFS($N$3:$N827,$E$3:$E827,"LD2",$P$3:$P827,"Prod*")</f>
        <v>9.880605766</v>
      </c>
      <c r="P827" s="10" t="s">
        <v>310</v>
      </c>
      <c r="Q827" s="10" t="s">
        <v>303</v>
      </c>
      <c r="R827" s="51" t="s">
        <v>311</v>
      </c>
    </row>
    <row r="828" customFormat="false" ht="15.75" hidden="false" customHeight="false" outlineLevel="0" collapsed="false">
      <c r="A828" s="10" t="n">
        <v>1082</v>
      </c>
      <c r="B828" s="87" t="n">
        <v>45423</v>
      </c>
      <c r="C828" s="49" t="n">
        <v>0.827083333333333</v>
      </c>
      <c r="D828" s="49" t="n">
        <v>0.86875</v>
      </c>
      <c r="E828" s="51" t="s">
        <v>107</v>
      </c>
      <c r="F828" s="10" t="n">
        <v>10</v>
      </c>
      <c r="G828" s="51" t="n">
        <v>2100</v>
      </c>
      <c r="H828" s="10" t="n">
        <v>750</v>
      </c>
      <c r="I828" s="10" t="n">
        <v>-350</v>
      </c>
      <c r="K828" s="59" t="n">
        <v>8.11</v>
      </c>
      <c r="M828" s="10" t="n">
        <v>2.7</v>
      </c>
      <c r="N828" s="10" t="n">
        <v>0.0386328</v>
      </c>
      <c r="O828" s="42" t="n">
        <f aca="false">SUMIFS($N$3:$N828,$E$3:$E828,"LD2",$P$3:$P828,"Prod*")</f>
        <v>9.919238566</v>
      </c>
      <c r="P828" s="10" t="s">
        <v>310</v>
      </c>
      <c r="Q828" s="10" t="s">
        <v>303</v>
      </c>
      <c r="R828" s="51" t="s">
        <v>311</v>
      </c>
    </row>
    <row r="829" customFormat="false" ht="15.75" hidden="false" customHeight="false" outlineLevel="0" collapsed="false">
      <c r="A829" s="10" t="n">
        <v>1083</v>
      </c>
      <c r="B829" s="87" t="n">
        <v>45423</v>
      </c>
      <c r="C829" s="126" t="s">
        <v>46</v>
      </c>
      <c r="D829" s="24"/>
      <c r="E829" s="51"/>
      <c r="F829" s="24"/>
      <c r="G829" s="51"/>
      <c r="H829" s="24"/>
      <c r="I829" s="24"/>
      <c r="J829" s="24"/>
      <c r="K829" s="50"/>
      <c r="L829" s="24"/>
      <c r="M829" s="24"/>
      <c r="N829" s="24"/>
      <c r="O829" s="42" t="n">
        <f aca="false">SUMIFS($N$3:$N829,$E$3:$E829,"LD2",$P$3:$P829,"Prod*")</f>
        <v>9.919238566</v>
      </c>
      <c r="P829" s="10" t="s">
        <v>46</v>
      </c>
      <c r="Q829" s="10" t="s">
        <v>303</v>
      </c>
      <c r="R829" s="51"/>
      <c r="S829" s="24"/>
      <c r="T829" s="10" t="s">
        <v>498</v>
      </c>
      <c r="U829" s="24"/>
    </row>
    <row r="830" customFormat="false" ht="15.75" hidden="false" customHeight="false" outlineLevel="0" collapsed="false">
      <c r="A830" s="10" t="n">
        <v>1084</v>
      </c>
      <c r="B830" s="87" t="n">
        <v>45423</v>
      </c>
      <c r="C830" s="49" t="n">
        <v>0.879861111111111</v>
      </c>
      <c r="D830" s="49" t="n">
        <v>0.920833333333333</v>
      </c>
      <c r="E830" s="51" t="s">
        <v>107</v>
      </c>
      <c r="F830" s="10" t="n">
        <v>10</v>
      </c>
      <c r="G830" s="51" t="n">
        <v>2100</v>
      </c>
      <c r="H830" s="10" t="n">
        <v>750</v>
      </c>
      <c r="I830" s="10" t="n">
        <v>-350</v>
      </c>
      <c r="K830" s="59" t="n">
        <v>8.033</v>
      </c>
      <c r="M830" s="10" t="n">
        <v>2.8</v>
      </c>
      <c r="N830" s="10" t="n">
        <v>0.0386313</v>
      </c>
      <c r="O830" s="42" t="n">
        <f aca="false">SUMIFS($N$3:$N830,$E$3:$E830,"LD2",$P$3:$P830,"Prod*")</f>
        <v>9.957869866</v>
      </c>
      <c r="P830" s="10" t="s">
        <v>310</v>
      </c>
      <c r="Q830" s="10" t="s">
        <v>303</v>
      </c>
      <c r="R830" s="51" t="s">
        <v>311</v>
      </c>
    </row>
    <row r="831" customFormat="false" ht="15.75" hidden="false" customHeight="false" outlineLevel="0" collapsed="false">
      <c r="A831" s="10" t="n">
        <v>1085</v>
      </c>
      <c r="B831" s="87" t="n">
        <v>45423</v>
      </c>
      <c r="C831" s="49" t="n">
        <v>0.922916666666667</v>
      </c>
      <c r="D831" s="49" t="n">
        <v>0.954166666666667</v>
      </c>
      <c r="E831" s="10" t="s">
        <v>107</v>
      </c>
      <c r="F831" s="10" t="n">
        <v>10</v>
      </c>
      <c r="G831" s="51" t="n">
        <v>2100</v>
      </c>
      <c r="H831" s="10" t="n">
        <v>750</v>
      </c>
      <c r="I831" s="10" t="n">
        <v>-350</v>
      </c>
      <c r="K831" s="59" t="n">
        <v>6.4</v>
      </c>
      <c r="M831" s="10" t="n">
        <v>2.7</v>
      </c>
      <c r="N831" s="10" t="n">
        <v>0.030704</v>
      </c>
      <c r="O831" s="42" t="n">
        <f aca="false">SUMIFS($N$3:$N831,$E$3:$E831,"LD2",$P$3:$P831,"Prod*")</f>
        <v>9.988573866</v>
      </c>
      <c r="P831" s="10" t="s">
        <v>310</v>
      </c>
      <c r="Q831" s="10" t="s">
        <v>303</v>
      </c>
      <c r="R831" s="51" t="s">
        <v>311</v>
      </c>
    </row>
    <row r="832" customFormat="false" ht="15.75" hidden="false" customHeight="false" outlineLevel="0" collapsed="false">
      <c r="A832" s="10" t="n">
        <v>1086</v>
      </c>
      <c r="B832" s="87" t="n">
        <v>45423</v>
      </c>
      <c r="C832" s="49" t="n">
        <v>0.956944444444444</v>
      </c>
      <c r="D832" s="49" t="n">
        <v>0.981944444444444</v>
      </c>
      <c r="E832" s="10" t="s">
        <v>107</v>
      </c>
      <c r="F832" s="10" t="n">
        <v>10</v>
      </c>
      <c r="G832" s="51" t="n">
        <v>2100</v>
      </c>
      <c r="H832" s="10" t="n">
        <v>750</v>
      </c>
      <c r="I832" s="10" t="n">
        <v>-350</v>
      </c>
      <c r="K832" s="59" t="n">
        <v>4.625</v>
      </c>
      <c r="M832" s="10" t="n">
        <v>2.7</v>
      </c>
      <c r="N832" s="10" t="n">
        <v>0.0249747</v>
      </c>
      <c r="O832" s="42" t="n">
        <f aca="false">SUMIFS($N$3:$N832,$E$3:$E832,"LD2",$P$3:$P832,"Prod*")</f>
        <v>10.013548566</v>
      </c>
      <c r="P832" s="10" t="s">
        <v>310</v>
      </c>
      <c r="Q832" s="10" t="s">
        <v>303</v>
      </c>
      <c r="R832" s="51" t="s">
        <v>311</v>
      </c>
    </row>
    <row r="833" customFormat="false" ht="15.75" hidden="false" customHeight="false" outlineLevel="0" collapsed="false">
      <c r="A833" s="10" t="n">
        <v>1087</v>
      </c>
      <c r="B833" s="51" t="s">
        <v>46</v>
      </c>
      <c r="C833" s="49"/>
      <c r="D833" s="24"/>
      <c r="E833" s="24"/>
      <c r="F833" s="24"/>
      <c r="G833" s="51"/>
      <c r="H833" s="24"/>
      <c r="I833" s="24"/>
      <c r="J833" s="24"/>
      <c r="K833" s="50"/>
      <c r="L833" s="24"/>
      <c r="M833" s="24"/>
      <c r="N833" s="24"/>
      <c r="O833" s="42" t="n">
        <f aca="false">SUMIFS($N$3:$N833,$E$3:$E833,"LD2",$P$3:$P833,"Prod*")</f>
        <v>10.013548566</v>
      </c>
      <c r="P833" s="10" t="s">
        <v>46</v>
      </c>
      <c r="Q833" s="10" t="s">
        <v>303</v>
      </c>
      <c r="R833" s="51"/>
      <c r="S833" s="24"/>
      <c r="T833" s="10" t="s">
        <v>499</v>
      </c>
      <c r="U833" s="24"/>
    </row>
    <row r="834" customFormat="false" ht="15.75" hidden="false" customHeight="false" outlineLevel="0" collapsed="false">
      <c r="A834" s="10" t="n">
        <v>1088</v>
      </c>
      <c r="B834" s="51" t="s">
        <v>46</v>
      </c>
      <c r="C834" s="24"/>
      <c r="D834" s="24"/>
      <c r="E834" s="24"/>
      <c r="F834" s="24"/>
      <c r="G834" s="51"/>
      <c r="H834" s="24"/>
      <c r="I834" s="24"/>
      <c r="J834" s="24"/>
      <c r="K834" s="50"/>
      <c r="L834" s="24"/>
      <c r="M834" s="24"/>
      <c r="N834" s="24"/>
      <c r="O834" s="42" t="n">
        <f aca="false">SUMIFS($N$3:$N834,$E$3:$E834,"LD2",$P$3:$P834,"Prod*")</f>
        <v>10.013548566</v>
      </c>
      <c r="P834" s="10" t="s">
        <v>46</v>
      </c>
      <c r="Q834" s="10" t="s">
        <v>303</v>
      </c>
      <c r="R834" s="51"/>
      <c r="S834" s="24"/>
      <c r="T834" s="24"/>
      <c r="U834" s="24"/>
    </row>
    <row r="835" customFormat="false" ht="15.75" hidden="false" customHeight="false" outlineLevel="0" collapsed="false">
      <c r="A835" s="10" t="n">
        <v>1089</v>
      </c>
      <c r="B835" s="87" t="n">
        <v>45423</v>
      </c>
      <c r="C835" s="49" t="n">
        <v>0.992361111111111</v>
      </c>
      <c r="D835" s="49" t="n">
        <v>0.0347222222222222</v>
      </c>
      <c r="E835" s="10" t="s">
        <v>107</v>
      </c>
      <c r="F835" s="10" t="n">
        <v>10</v>
      </c>
      <c r="G835" s="51" t="n">
        <v>2100</v>
      </c>
      <c r="H835" s="10" t="n">
        <v>750</v>
      </c>
      <c r="I835" s="10" t="n">
        <v>-350</v>
      </c>
      <c r="J835" s="10" t="s">
        <v>17</v>
      </c>
      <c r="K835" s="59" t="n">
        <v>8.05</v>
      </c>
      <c r="M835" s="10" t="n">
        <v>2.7</v>
      </c>
      <c r="N835" s="10" t="n">
        <v>0.0388577</v>
      </c>
      <c r="O835" s="42" t="n">
        <f aca="false">SUMIFS($N$3:$N835,$E$3:$E835,"LD2",$P$3:$P835,"Prod*")</f>
        <v>10.052406266</v>
      </c>
      <c r="P835" s="10" t="s">
        <v>310</v>
      </c>
      <c r="Q835" s="10" t="s">
        <v>303</v>
      </c>
      <c r="R835" s="51" t="s">
        <v>311</v>
      </c>
    </row>
    <row r="836" customFormat="false" ht="15.75" hidden="false" customHeight="false" outlineLevel="0" collapsed="false">
      <c r="A836" s="10" t="n">
        <v>1090</v>
      </c>
      <c r="B836" s="87" t="n">
        <v>45424</v>
      </c>
      <c r="C836" s="24"/>
      <c r="D836" s="24"/>
      <c r="E836" s="24"/>
      <c r="F836" s="24"/>
      <c r="G836" s="51"/>
      <c r="H836" s="24"/>
      <c r="I836" s="24"/>
      <c r="J836" s="24"/>
      <c r="K836" s="50"/>
      <c r="L836" s="24"/>
      <c r="M836" s="24"/>
      <c r="N836" s="24"/>
      <c r="O836" s="42" t="n">
        <f aca="false">SUMIFS($N$3:$N836,$E$3:$E836,"LD2",$P$3:$P836,"Prod*")</f>
        <v>10.052406266</v>
      </c>
      <c r="P836" s="10" t="s">
        <v>123</v>
      </c>
      <c r="Q836" s="10" t="s">
        <v>303</v>
      </c>
      <c r="R836" s="51"/>
      <c r="S836" s="24"/>
      <c r="T836" s="24"/>
      <c r="U836" s="24"/>
    </row>
    <row r="837" customFormat="false" ht="15.75" hidden="false" customHeight="false" outlineLevel="0" collapsed="false">
      <c r="A837" s="10" t="n">
        <v>1091</v>
      </c>
      <c r="B837" s="85" t="n">
        <v>45424</v>
      </c>
      <c r="C837" s="49" t="n">
        <v>0.0451388888888889</v>
      </c>
      <c r="D837" s="49" t="n">
        <v>0.0756944444444444</v>
      </c>
      <c r="E837" s="10" t="s">
        <v>107</v>
      </c>
      <c r="F837" s="10" t="n">
        <v>10</v>
      </c>
      <c r="G837" s="10" t="n">
        <v>2100</v>
      </c>
      <c r="H837" s="10" t="n">
        <v>750</v>
      </c>
      <c r="I837" s="10" t="n">
        <v>-350</v>
      </c>
      <c r="J837" s="10" t="s">
        <v>17</v>
      </c>
      <c r="K837" s="59" t="n">
        <v>4.951</v>
      </c>
      <c r="M837" s="10" t="n">
        <v>2.7</v>
      </c>
      <c r="N837" s="10" t="n">
        <v>0.0235121</v>
      </c>
      <c r="O837" s="42" t="n">
        <f aca="false">SUMIFS($N$3:$N837,$E$3:$E837,"LD2",$P$3:$P837,"Prod*")</f>
        <v>10.075918366</v>
      </c>
      <c r="P837" s="10" t="s">
        <v>310</v>
      </c>
      <c r="Q837" s="10" t="s">
        <v>303</v>
      </c>
      <c r="R837" s="51" t="s">
        <v>311</v>
      </c>
      <c r="AE837" s="10" t="s">
        <v>500</v>
      </c>
    </row>
    <row r="838" customFormat="false" ht="15.75" hidden="false" customHeight="false" outlineLevel="0" collapsed="false">
      <c r="A838" s="10" t="n">
        <v>1092</v>
      </c>
      <c r="B838" s="85" t="n">
        <v>45424</v>
      </c>
      <c r="C838" s="49" t="n">
        <v>0.0916666666666667</v>
      </c>
      <c r="D838" s="49" t="n">
        <v>0.133333333333333</v>
      </c>
      <c r="E838" s="10" t="s">
        <v>107</v>
      </c>
      <c r="F838" s="10" t="n">
        <v>10</v>
      </c>
      <c r="G838" s="10" t="n">
        <v>2100</v>
      </c>
      <c r="H838" s="10" t="n">
        <v>750</v>
      </c>
      <c r="I838" s="10" t="n">
        <v>-350</v>
      </c>
      <c r="J838" s="10" t="s">
        <v>17</v>
      </c>
      <c r="K838" s="59" t="n">
        <v>8.512</v>
      </c>
      <c r="M838" s="10" t="n">
        <v>2.7</v>
      </c>
      <c r="N838" s="10" t="n">
        <v>0.0409429</v>
      </c>
      <c r="O838" s="42" t="n">
        <f aca="false">SUMIFS($N$3:$N838,$E$3:$E838,"LD2",$P$3:$P838,"Prod*")</f>
        <v>10.116861266</v>
      </c>
      <c r="P838" s="10" t="s">
        <v>310</v>
      </c>
      <c r="Q838" s="10" t="s">
        <v>303</v>
      </c>
      <c r="R838" s="10" t="s">
        <v>311</v>
      </c>
    </row>
    <row r="839" customFormat="false" ht="15.75" hidden="false" customHeight="false" outlineLevel="0" collapsed="false">
      <c r="A839" s="10" t="n">
        <v>1093</v>
      </c>
      <c r="B839" s="85" t="n">
        <v>45424</v>
      </c>
      <c r="C839" s="49" t="n">
        <v>0.134722222222222</v>
      </c>
      <c r="D839" s="49" t="n">
        <v>0.176388888888889</v>
      </c>
      <c r="E839" s="10" t="s">
        <v>107</v>
      </c>
      <c r="F839" s="10" t="n">
        <v>10</v>
      </c>
      <c r="G839" s="10" t="n">
        <v>2100</v>
      </c>
      <c r="H839" s="10" t="n">
        <v>750</v>
      </c>
      <c r="I839" s="10" t="n">
        <v>-350</v>
      </c>
      <c r="J839" s="10" t="s">
        <v>17</v>
      </c>
      <c r="K839" s="59" t="n">
        <v>8.271</v>
      </c>
      <c r="M839" s="10" t="n">
        <v>2.7</v>
      </c>
      <c r="N839" s="10" t="n">
        <v>0.0400874</v>
      </c>
      <c r="O839" s="42" t="n">
        <f aca="false">SUMIFS($N$3:$N839,$E$3:$E839,"LD2",$P$3:$P839,"Prod*")</f>
        <v>10.156948666</v>
      </c>
      <c r="P839" s="10" t="s">
        <v>310</v>
      </c>
      <c r="Q839" s="10" t="s">
        <v>303</v>
      </c>
      <c r="R839" s="10" t="s">
        <v>311</v>
      </c>
    </row>
    <row r="840" customFormat="false" ht="15.75" hidden="false" customHeight="false" outlineLevel="0" collapsed="false">
      <c r="A840" s="10" t="n">
        <v>1094</v>
      </c>
      <c r="B840" s="85" t="n">
        <v>45424</v>
      </c>
      <c r="C840" s="49" t="n">
        <v>0.178472222222222</v>
      </c>
      <c r="D840" s="49" t="n">
        <v>0.220138888888889</v>
      </c>
      <c r="E840" s="10" t="s">
        <v>107</v>
      </c>
      <c r="F840" s="10" t="n">
        <v>10</v>
      </c>
      <c r="G840" s="10" t="n">
        <v>2100</v>
      </c>
      <c r="H840" s="10" t="n">
        <v>750</v>
      </c>
      <c r="I840" s="10" t="n">
        <v>-350</v>
      </c>
      <c r="J840" s="10" t="s">
        <v>17</v>
      </c>
      <c r="K840" s="59" t="n">
        <v>8.12</v>
      </c>
      <c r="M840" s="10" t="n">
        <v>2.5</v>
      </c>
      <c r="N840" s="10" t="n">
        <v>0.0404559</v>
      </c>
      <c r="O840" s="42" t="n">
        <f aca="false">SUMIFS($N$3:$N840,$E$3:$E840,"LD2",$P$3:$P840,"Prod*")</f>
        <v>10.197404566</v>
      </c>
      <c r="P840" s="10" t="s">
        <v>310</v>
      </c>
      <c r="Q840" s="10" t="s">
        <v>303</v>
      </c>
      <c r="R840" s="10" t="s">
        <v>311</v>
      </c>
    </row>
    <row r="841" customFormat="false" ht="15.75" hidden="false" customHeight="false" outlineLevel="0" collapsed="false">
      <c r="A841" s="10" t="n">
        <v>1095</v>
      </c>
      <c r="B841" s="85" t="n">
        <v>45424</v>
      </c>
      <c r="C841" s="49" t="n">
        <v>0.221527777777778</v>
      </c>
      <c r="D841" s="49" t="n">
        <v>0.223611111111111</v>
      </c>
      <c r="E841" s="10" t="s">
        <v>107</v>
      </c>
      <c r="F841" s="10" t="n">
        <v>10</v>
      </c>
      <c r="G841" s="10" t="n">
        <v>2100</v>
      </c>
      <c r="H841" s="10" t="n">
        <v>750</v>
      </c>
      <c r="I841" s="10" t="n">
        <v>-350</v>
      </c>
      <c r="J841" s="10" t="s">
        <v>17</v>
      </c>
      <c r="K841" s="59" t="n">
        <v>0.272</v>
      </c>
      <c r="M841" s="10" t="n">
        <v>2.5</v>
      </c>
      <c r="N841" s="10" t="n">
        <v>0.00233041</v>
      </c>
      <c r="O841" s="42" t="n">
        <f aca="false">SUMIFS($N$3:$N841,$E$3:$E841,"LD2",$P$3:$P841,"Prod*")</f>
        <v>10.199734976</v>
      </c>
      <c r="P841" s="10" t="s">
        <v>310</v>
      </c>
      <c r="Q841" s="10" t="s">
        <v>303</v>
      </c>
      <c r="R841" s="10" t="s">
        <v>311</v>
      </c>
      <c r="T841" s="10" t="s">
        <v>501</v>
      </c>
    </row>
    <row r="842" customFormat="false" ht="15.75" hidden="false" customHeight="false" outlineLevel="0" collapsed="false">
      <c r="A842" s="10" t="n">
        <v>1096</v>
      </c>
      <c r="B842" s="85" t="n">
        <v>45424</v>
      </c>
      <c r="C842" s="24"/>
      <c r="D842" s="24"/>
      <c r="E842" s="24"/>
      <c r="F842" s="24"/>
      <c r="G842" s="24"/>
      <c r="H842" s="24"/>
      <c r="I842" s="24"/>
      <c r="J842" s="24"/>
      <c r="K842" s="50"/>
      <c r="L842" s="24"/>
      <c r="M842" s="24"/>
      <c r="N842" s="24"/>
      <c r="O842" s="42" t="n">
        <f aca="false">SUMIFS($N$3:$N842,$E$3:$E842,"LD2",$P$3:$P842,"Prod*")</f>
        <v>10.199734976</v>
      </c>
      <c r="P842" s="10" t="s">
        <v>123</v>
      </c>
      <c r="Q842" s="10" t="s">
        <v>303</v>
      </c>
      <c r="R842" s="24"/>
      <c r="S842" s="24"/>
      <c r="T842" s="24"/>
      <c r="U842" s="24"/>
    </row>
    <row r="843" customFormat="false" ht="15.75" hidden="false" customHeight="false" outlineLevel="0" collapsed="false">
      <c r="A843" s="10" t="n">
        <v>1097</v>
      </c>
      <c r="B843" s="85" t="n">
        <v>45424</v>
      </c>
      <c r="C843" s="24"/>
      <c r="D843" s="24"/>
      <c r="E843" s="24"/>
      <c r="F843" s="24"/>
      <c r="G843" s="24"/>
      <c r="H843" s="24"/>
      <c r="I843" s="24"/>
      <c r="J843" s="24"/>
      <c r="K843" s="50"/>
      <c r="L843" s="24"/>
      <c r="M843" s="24"/>
      <c r="N843" s="24"/>
      <c r="O843" s="42" t="n">
        <f aca="false">SUMIFS($N$3:$N843,$E$3:$E843,"LD2",$P$3:$P843,"Prod*")</f>
        <v>10.199734976</v>
      </c>
      <c r="P843" s="10" t="s">
        <v>123</v>
      </c>
      <c r="Q843" s="10" t="s">
        <v>303</v>
      </c>
      <c r="R843" s="24"/>
      <c r="S843" s="24"/>
      <c r="T843" s="24"/>
      <c r="U843" s="24"/>
    </row>
    <row r="844" customFormat="false" ht="15.75" hidden="false" customHeight="false" outlineLevel="0" collapsed="false">
      <c r="A844" s="10" t="n">
        <v>1098</v>
      </c>
      <c r="B844" s="85" t="n">
        <v>45424</v>
      </c>
      <c r="C844" s="49" t="n">
        <v>0.245138888888889</v>
      </c>
      <c r="D844" s="49" t="n">
        <v>0.265277777777778</v>
      </c>
      <c r="E844" s="10" t="s">
        <v>107</v>
      </c>
      <c r="F844" s="10" t="n">
        <v>10</v>
      </c>
      <c r="G844" s="10" t="n">
        <v>2100</v>
      </c>
      <c r="H844" s="10" t="n">
        <v>750</v>
      </c>
      <c r="I844" s="10" t="n">
        <v>-350</v>
      </c>
      <c r="J844" s="10" t="s">
        <v>502</v>
      </c>
      <c r="K844" s="59" t="n">
        <v>3.541</v>
      </c>
      <c r="M844" s="10" t="n">
        <v>2.5</v>
      </c>
      <c r="N844" s="10" t="n">
        <v>0.0197281</v>
      </c>
      <c r="O844" s="42" t="n">
        <f aca="false">SUMIFS($N$3:$N844,$E$3:$E844,"LD2",$P$3:$P844,"Prod*")</f>
        <v>10.219463076</v>
      </c>
      <c r="P844" s="10" t="s">
        <v>310</v>
      </c>
      <c r="Q844" s="10" t="s">
        <v>303</v>
      </c>
      <c r="R844" s="10" t="s">
        <v>311</v>
      </c>
      <c r="T844" s="10" t="s">
        <v>503</v>
      </c>
    </row>
    <row r="845" customFormat="false" ht="15.75" hidden="false" customHeight="false" outlineLevel="0" collapsed="false">
      <c r="A845" s="10" t="n">
        <v>1099</v>
      </c>
      <c r="B845" s="85" t="n">
        <v>45424</v>
      </c>
      <c r="C845" s="49" t="n">
        <v>0.271527777777778</v>
      </c>
      <c r="D845" s="49" t="n">
        <v>0.288194444444444</v>
      </c>
      <c r="E845" s="10" t="s">
        <v>107</v>
      </c>
      <c r="F845" s="10" t="n">
        <v>10</v>
      </c>
      <c r="G845" s="10" t="n">
        <v>2100</v>
      </c>
      <c r="H845" s="10" t="n">
        <v>750</v>
      </c>
      <c r="I845" s="10" t="n">
        <v>-350</v>
      </c>
      <c r="J845" s="10" t="s">
        <v>504</v>
      </c>
      <c r="K845" s="59" t="n">
        <v>3.198</v>
      </c>
      <c r="M845" s="10" t="n">
        <v>2.5</v>
      </c>
      <c r="N845" s="10" t="n">
        <v>0.0183167</v>
      </c>
      <c r="O845" s="42" t="n">
        <f aca="false">SUMIFS($N$3:$N845,$E$3:$E845,"LD2",$P$3:$P845,"Prod*")</f>
        <v>10.237779776</v>
      </c>
      <c r="P845" s="10" t="s">
        <v>310</v>
      </c>
      <c r="Q845" s="10" t="s">
        <v>303</v>
      </c>
      <c r="R845" s="10" t="s">
        <v>311</v>
      </c>
      <c r="T845" s="51" t="s">
        <v>505</v>
      </c>
    </row>
    <row r="846" customFormat="false" ht="15.75" hidden="false" customHeight="false" outlineLevel="0" collapsed="false">
      <c r="A846" s="10" t="n">
        <v>1100</v>
      </c>
      <c r="B846" s="85" t="n">
        <v>45424</v>
      </c>
      <c r="C846" s="49" t="n">
        <v>0.297222222222222</v>
      </c>
      <c r="D846" s="49" t="n">
        <v>0.3125</v>
      </c>
      <c r="E846" s="10" t="s">
        <v>127</v>
      </c>
      <c r="F846" s="10" t="n">
        <v>8</v>
      </c>
      <c r="G846" s="10" t="n">
        <v>2100</v>
      </c>
      <c r="H846" s="10" t="n">
        <v>750</v>
      </c>
      <c r="I846" s="10" t="n">
        <v>-350</v>
      </c>
      <c r="J846" s="10" t="s">
        <v>504</v>
      </c>
      <c r="K846" s="59" t="n">
        <v>0.5</v>
      </c>
      <c r="M846" s="10" t="n">
        <v>0.45</v>
      </c>
      <c r="N846" s="10" t="n">
        <v>0.0121184</v>
      </c>
      <c r="O846" s="42" t="n">
        <f aca="false">SUMIFS($N$3:$N846,$E$3:$E846,"LD2",$P$3:$P846,"Prod*")</f>
        <v>10.237779776</v>
      </c>
      <c r="P846" s="10" t="s">
        <v>310</v>
      </c>
      <c r="Q846" s="10" t="s">
        <v>303</v>
      </c>
      <c r="R846" s="10" t="s">
        <v>311</v>
      </c>
    </row>
    <row r="847" customFormat="false" ht="15.75" hidden="false" customHeight="false" outlineLevel="0" collapsed="false">
      <c r="A847" s="10" t="n">
        <v>1101</v>
      </c>
      <c r="B847" s="24"/>
      <c r="C847" s="24"/>
      <c r="D847" s="24"/>
      <c r="E847" s="10" t="s">
        <v>127</v>
      </c>
      <c r="F847" s="10" t="n">
        <v>15</v>
      </c>
      <c r="G847" s="10" t="n">
        <v>2100</v>
      </c>
      <c r="H847" s="10" t="n">
        <v>750</v>
      </c>
      <c r="I847" s="10" t="n">
        <v>-350</v>
      </c>
      <c r="J847" s="24"/>
      <c r="K847" s="50"/>
      <c r="L847" s="24"/>
      <c r="M847" s="24"/>
      <c r="N847" s="24"/>
      <c r="O847" s="42" t="n">
        <f aca="false">SUMIFS($N$3:$N847,$E$3:$E847,"LD2",$P$3:$P847,"Prod*")</f>
        <v>10.237779776</v>
      </c>
      <c r="P847" s="10" t="s">
        <v>123</v>
      </c>
      <c r="Q847" s="10" t="s">
        <v>303</v>
      </c>
      <c r="R847" s="24"/>
      <c r="S847" s="24"/>
      <c r="T847" s="10" t="s">
        <v>506</v>
      </c>
      <c r="U847" s="24"/>
    </row>
    <row r="848" customFormat="false" ht="15.75" hidden="false" customHeight="false" outlineLevel="0" collapsed="false">
      <c r="A848" s="10" t="n">
        <v>1102</v>
      </c>
      <c r="B848" s="85" t="n">
        <v>45424</v>
      </c>
      <c r="C848" s="49" t="n">
        <v>0.315972222222222</v>
      </c>
      <c r="D848" s="49" t="n">
        <v>0.320833333333333</v>
      </c>
      <c r="E848" s="10" t="s">
        <v>127</v>
      </c>
      <c r="F848" s="10" t="n">
        <v>15</v>
      </c>
      <c r="G848" s="10" t="n">
        <v>2100</v>
      </c>
      <c r="H848" s="10" t="n">
        <v>750</v>
      </c>
      <c r="I848" s="10" t="n">
        <v>-350</v>
      </c>
      <c r="J848" s="10" t="s">
        <v>507</v>
      </c>
      <c r="K848" s="59" t="n">
        <v>0.404</v>
      </c>
      <c r="M848" s="10" t="n">
        <v>1.6</v>
      </c>
      <c r="N848" s="10" t="n">
        <v>0.0061</v>
      </c>
      <c r="O848" s="42" t="n">
        <f aca="false">SUMIFS($N$3:$N848,$E$3:$E848,"LD2",$P$3:$P848,"Prod*")</f>
        <v>10.237779776</v>
      </c>
      <c r="P848" s="10" t="s">
        <v>310</v>
      </c>
      <c r="Q848" s="10" t="s">
        <v>303</v>
      </c>
      <c r="R848" s="10" t="s">
        <v>311</v>
      </c>
      <c r="T848" s="51" t="s">
        <v>508</v>
      </c>
    </row>
    <row r="849" customFormat="false" ht="15.75" hidden="false" customHeight="false" outlineLevel="0" collapsed="false">
      <c r="A849" s="10" t="n">
        <v>1103</v>
      </c>
      <c r="B849" s="85" t="n">
        <v>45424</v>
      </c>
      <c r="C849" s="49" t="n">
        <v>0.329166666666667</v>
      </c>
      <c r="D849" s="49" t="n">
        <v>0.343055555555556</v>
      </c>
      <c r="E849" s="10" t="s">
        <v>127</v>
      </c>
      <c r="F849" s="127" t="n">
        <v>42071</v>
      </c>
      <c r="G849" s="10" t="n">
        <v>2100</v>
      </c>
      <c r="H849" s="10" t="n">
        <v>750</v>
      </c>
      <c r="I849" s="10" t="n">
        <v>-350</v>
      </c>
      <c r="J849" s="10" t="s">
        <v>507</v>
      </c>
      <c r="K849" s="59" t="n">
        <v>1.128</v>
      </c>
      <c r="N849" s="10" t="n">
        <v>0.0146</v>
      </c>
      <c r="O849" s="42" t="n">
        <f aca="false">SUMIFS($N$3:$N849,$E$3:$E849,"LD2",$P$3:$P849,"Prod*")</f>
        <v>10.237779776</v>
      </c>
      <c r="P849" s="10" t="s">
        <v>310</v>
      </c>
      <c r="Q849" s="10" t="s">
        <v>303</v>
      </c>
      <c r="R849" s="10" t="s">
        <v>311</v>
      </c>
    </row>
    <row r="850" customFormat="false" ht="15.75" hidden="false" customHeight="false" outlineLevel="0" collapsed="false">
      <c r="A850" s="10" t="n">
        <v>1104</v>
      </c>
      <c r="B850" s="85" t="n">
        <v>45424</v>
      </c>
      <c r="C850" s="24"/>
      <c r="D850" s="24"/>
      <c r="E850" s="24"/>
      <c r="F850" s="24"/>
      <c r="G850" s="24"/>
      <c r="H850" s="24"/>
      <c r="I850" s="24"/>
      <c r="J850" s="24"/>
      <c r="K850" s="50"/>
      <c r="L850" s="24"/>
      <c r="M850" s="24"/>
      <c r="N850" s="24"/>
      <c r="O850" s="42" t="n">
        <f aca="false">SUMIFS($N$3:$N850,$E$3:$E850,"LD2",$P$3:$P850,"Prod*")</f>
        <v>10.237779776</v>
      </c>
      <c r="P850" s="10" t="s">
        <v>123</v>
      </c>
      <c r="Q850" s="10" t="s">
        <v>303</v>
      </c>
      <c r="R850" s="24"/>
      <c r="S850" s="24"/>
      <c r="T850" s="24"/>
      <c r="U850" s="24"/>
    </row>
    <row r="851" customFormat="false" ht="15.75" hidden="false" customHeight="false" outlineLevel="0" collapsed="false">
      <c r="A851" s="10" t="n">
        <v>1105</v>
      </c>
      <c r="B851" s="85" t="n">
        <v>45424</v>
      </c>
      <c r="C851" s="49" t="n">
        <v>0.351388888888889</v>
      </c>
      <c r="D851" s="49" t="n">
        <v>0.391666666666667</v>
      </c>
      <c r="E851" s="10" t="s">
        <v>127</v>
      </c>
      <c r="F851" s="10" t="n">
        <v>15</v>
      </c>
      <c r="G851" s="10" t="n">
        <v>2100</v>
      </c>
      <c r="H851" s="10" t="n">
        <v>750</v>
      </c>
      <c r="I851" s="10" t="n">
        <v>-350</v>
      </c>
      <c r="J851" s="10" t="s">
        <v>507</v>
      </c>
      <c r="K851" s="59" t="n">
        <v>5.253</v>
      </c>
      <c r="M851" s="10" t="n">
        <v>1.6</v>
      </c>
      <c r="N851" s="10" t="n">
        <v>0.057</v>
      </c>
      <c r="O851" s="42" t="n">
        <f aca="false">SUMIFS($N$3:$N851,$E$3:$E851,"LD2",$P$3:$P851,"Prod*")</f>
        <v>10.237779776</v>
      </c>
      <c r="P851" s="10" t="s">
        <v>310</v>
      </c>
      <c r="Q851" s="10" t="s">
        <v>303</v>
      </c>
      <c r="R851" s="10" t="s">
        <v>311</v>
      </c>
    </row>
    <row r="852" customFormat="false" ht="15.75" hidden="false" customHeight="false" outlineLevel="0" collapsed="false">
      <c r="A852" s="10" t="n">
        <v>1108</v>
      </c>
      <c r="B852" s="85" t="n">
        <v>45424</v>
      </c>
      <c r="C852" s="49" t="n">
        <v>0.464583333333333</v>
      </c>
      <c r="D852" s="49" t="n">
        <v>0.5375</v>
      </c>
      <c r="E852" s="10" t="s">
        <v>127</v>
      </c>
      <c r="F852" s="10" t="n">
        <v>15</v>
      </c>
      <c r="G852" s="10" t="n">
        <v>2100</v>
      </c>
      <c r="H852" s="10" t="n">
        <v>750</v>
      </c>
      <c r="I852" s="10" t="n">
        <v>-350</v>
      </c>
      <c r="J852" s="10" t="s">
        <v>17</v>
      </c>
      <c r="K852" s="59" t="n">
        <v>8.315</v>
      </c>
      <c r="M852" s="10" t="n">
        <v>1.4</v>
      </c>
      <c r="N852" s="10" t="n">
        <v>0.103925</v>
      </c>
      <c r="O852" s="42" t="n">
        <f aca="false">SUMIFS($N$3:$N852,$E$3:$E852,"LD2",$P$3:$P852,"Prod*")</f>
        <v>10.237779776</v>
      </c>
      <c r="P852" s="10" t="s">
        <v>310</v>
      </c>
      <c r="Q852" s="10" t="s">
        <v>303</v>
      </c>
      <c r="R852" s="10" t="s">
        <v>311</v>
      </c>
      <c r="U852" s="10" t="s">
        <v>509</v>
      </c>
    </row>
    <row r="853" customFormat="false" ht="15.75" hidden="false" customHeight="false" outlineLevel="0" collapsed="false">
      <c r="A853" s="10" t="n">
        <v>1109</v>
      </c>
      <c r="B853" s="85" t="n">
        <v>45424</v>
      </c>
      <c r="C853" s="49" t="n">
        <v>0.543055555555555</v>
      </c>
      <c r="D853" s="49" t="n">
        <v>0.561805555555556</v>
      </c>
      <c r="E853" s="10" t="s">
        <v>107</v>
      </c>
      <c r="F853" s="10" t="n">
        <v>10</v>
      </c>
      <c r="G853" s="10" t="n">
        <v>2100</v>
      </c>
      <c r="H853" s="10" t="n">
        <v>750</v>
      </c>
      <c r="I853" s="10" t="n">
        <v>-350</v>
      </c>
      <c r="J853" s="10" t="s">
        <v>17</v>
      </c>
      <c r="K853" s="59" t="n">
        <v>2.976</v>
      </c>
      <c r="M853" s="10" t="n">
        <v>2.1</v>
      </c>
      <c r="N853" s="10" t="n">
        <v>0.0178</v>
      </c>
      <c r="O853" s="42" t="n">
        <f aca="false">SUMIFS($N$3:$N853,$E$3:$E853,"LD2",$P$3:$P853,"Prod*")</f>
        <v>10.255579776</v>
      </c>
      <c r="P853" s="10" t="s">
        <v>310</v>
      </c>
      <c r="Q853" s="10" t="s">
        <v>303</v>
      </c>
      <c r="R853" s="10" t="s">
        <v>311</v>
      </c>
      <c r="T853" s="10" t="s">
        <v>510</v>
      </c>
    </row>
    <row r="854" customFormat="false" ht="15.75" hidden="false" customHeight="false" outlineLevel="0" collapsed="false">
      <c r="A854" s="10" t="s">
        <v>511</v>
      </c>
      <c r="B854" s="24"/>
      <c r="C854" s="24"/>
      <c r="D854" s="24"/>
      <c r="E854" s="24"/>
      <c r="F854" s="24"/>
      <c r="G854" s="24"/>
      <c r="H854" s="24"/>
      <c r="I854" s="24"/>
      <c r="J854" s="24"/>
      <c r="K854" s="50"/>
      <c r="L854" s="24"/>
      <c r="M854" s="24"/>
      <c r="N854" s="24"/>
      <c r="O854" s="42" t="n">
        <f aca="false">SUMIFS($N$3:$N854,$E$3:$E854,"LD2",$P$3:$P854,"Prod*")</f>
        <v>10.255579776</v>
      </c>
      <c r="P854" s="10" t="s">
        <v>123</v>
      </c>
      <c r="Q854" s="10" t="s">
        <v>303</v>
      </c>
      <c r="R854" s="24"/>
      <c r="S854" s="24"/>
      <c r="T854" s="24"/>
      <c r="U854" s="24"/>
    </row>
    <row r="855" customFormat="false" ht="15.75" hidden="false" customHeight="false" outlineLevel="0" collapsed="false">
      <c r="A855" s="10" t="n">
        <v>1113</v>
      </c>
      <c r="B855" s="85" t="n">
        <v>45424</v>
      </c>
      <c r="C855" s="49" t="n">
        <v>0.581944444444444</v>
      </c>
      <c r="D855" s="49" t="n">
        <v>0.599305555555556</v>
      </c>
      <c r="E855" s="10" t="s">
        <v>107</v>
      </c>
      <c r="F855" s="10" t="n">
        <v>10</v>
      </c>
      <c r="G855" s="10" t="n">
        <v>2100</v>
      </c>
      <c r="H855" s="10" t="n">
        <v>750</v>
      </c>
      <c r="I855" s="10" t="n">
        <v>-350</v>
      </c>
      <c r="J855" s="10" t="s">
        <v>17</v>
      </c>
      <c r="K855" s="59" t="n">
        <v>2.622</v>
      </c>
      <c r="M855" s="10" t="n">
        <v>2.1</v>
      </c>
      <c r="N855" s="10" t="n">
        <v>0.0157</v>
      </c>
      <c r="O855" s="42" t="n">
        <f aca="false">SUMIFS($N$3:$N855,$E$3:$E855,"LD2",$P$3:$P855,"Prod*")</f>
        <v>10.271279776</v>
      </c>
      <c r="P855" s="10" t="s">
        <v>310</v>
      </c>
      <c r="Q855" s="10" t="s">
        <v>303</v>
      </c>
      <c r="R855" s="10" t="s">
        <v>311</v>
      </c>
    </row>
    <row r="856" customFormat="false" ht="15.75" hidden="false" customHeight="false" outlineLevel="0" collapsed="false">
      <c r="A856" s="10" t="n">
        <v>1114</v>
      </c>
      <c r="B856" s="85" t="n">
        <v>45424</v>
      </c>
      <c r="C856" s="49" t="n">
        <v>0.602777777777778</v>
      </c>
      <c r="D856" s="49" t="n">
        <v>0.645833333333333</v>
      </c>
      <c r="E856" s="10" t="s">
        <v>107</v>
      </c>
      <c r="F856" s="10" t="n">
        <v>10</v>
      </c>
      <c r="G856" s="10" t="n">
        <v>2100</v>
      </c>
      <c r="H856" s="10" t="n">
        <v>750</v>
      </c>
      <c r="I856" s="10" t="n">
        <v>-350</v>
      </c>
      <c r="J856" s="10" t="s">
        <v>17</v>
      </c>
      <c r="K856" s="59" t="n">
        <v>5.613</v>
      </c>
      <c r="M856" s="10" t="n">
        <v>2.1</v>
      </c>
      <c r="N856" s="10" t="n">
        <v>0.032</v>
      </c>
      <c r="O856" s="42" t="n">
        <f aca="false">SUMIFS($N$3:$N856,$E$3:$E856,"LD2",$P$3:$P856,"Prod*")</f>
        <v>10.303279776</v>
      </c>
      <c r="P856" s="10" t="s">
        <v>310</v>
      </c>
      <c r="Q856" s="10" t="s">
        <v>303</v>
      </c>
      <c r="R856" s="10" t="s">
        <v>311</v>
      </c>
    </row>
    <row r="857" customFormat="false" ht="15.75" hidden="false" customHeight="false" outlineLevel="0" collapsed="false">
      <c r="A857" s="10" t="n">
        <v>1115</v>
      </c>
      <c r="B857" s="85" t="n">
        <v>45424</v>
      </c>
      <c r="C857" s="49" t="n">
        <v>0.647916666666667</v>
      </c>
      <c r="D857" s="49" t="n">
        <v>0.663888888888889</v>
      </c>
      <c r="E857" s="10" t="s">
        <v>107</v>
      </c>
      <c r="F857" s="52" t="n">
        <v>45577</v>
      </c>
      <c r="G857" s="10" t="n">
        <v>2100</v>
      </c>
      <c r="H857" s="10" t="n">
        <v>750</v>
      </c>
      <c r="I857" s="10" t="n">
        <v>-350</v>
      </c>
      <c r="J857" s="10" t="s">
        <v>17</v>
      </c>
      <c r="K857" s="59" t="n">
        <v>2.269</v>
      </c>
      <c r="M857" s="10" t="n">
        <v>2.1</v>
      </c>
      <c r="N857" s="10" t="n">
        <v>0.0139</v>
      </c>
      <c r="O857" s="42" t="n">
        <f aca="false">SUMIFS($N$3:$N857,$E$3:$E857,"LD2",$P$3:$P857,"Prod*")</f>
        <v>10.317179776</v>
      </c>
      <c r="P857" s="10" t="s">
        <v>310</v>
      </c>
      <c r="Q857" s="10" t="s">
        <v>303</v>
      </c>
      <c r="R857" s="10" t="s">
        <v>311</v>
      </c>
      <c r="U857" s="10" t="s">
        <v>512</v>
      </c>
    </row>
    <row r="858" customFormat="false" ht="15.75" hidden="false" customHeight="false" outlineLevel="0" collapsed="false">
      <c r="A858" s="10" t="n">
        <v>1116</v>
      </c>
      <c r="B858" s="85" t="n">
        <v>45424</v>
      </c>
      <c r="C858" s="49" t="n">
        <v>0.675</v>
      </c>
      <c r="D858" s="49" t="n">
        <v>0.720833333333333</v>
      </c>
      <c r="E858" s="10" t="s">
        <v>107</v>
      </c>
      <c r="F858" s="10" t="n">
        <v>12</v>
      </c>
      <c r="G858" s="10" t="n">
        <v>2100</v>
      </c>
      <c r="H858" s="10" t="n">
        <v>750</v>
      </c>
      <c r="I858" s="10" t="n">
        <v>-350</v>
      </c>
      <c r="J858" s="10" t="s">
        <v>17</v>
      </c>
      <c r="K858" s="59" t="n">
        <v>11</v>
      </c>
      <c r="M858" s="10" t="n">
        <v>2.1</v>
      </c>
      <c r="N858" s="10" t="n">
        <v>0.0507</v>
      </c>
      <c r="O858" s="42" t="n">
        <f aca="false">SUMIFS($N$3:$N858,$E$3:$E858,"LD2",$P$3:$P858,"Prod*")</f>
        <v>10.367879776</v>
      </c>
      <c r="P858" s="10" t="s">
        <v>310</v>
      </c>
      <c r="Q858" s="10" t="s">
        <v>303</v>
      </c>
      <c r="R858" s="10" t="s">
        <v>311</v>
      </c>
    </row>
    <row r="859" customFormat="false" ht="15.75" hidden="false" customHeight="false" outlineLevel="0" collapsed="false">
      <c r="A859" s="10" t="n">
        <v>1117</v>
      </c>
      <c r="B859" s="85" t="n">
        <v>45424</v>
      </c>
      <c r="C859" s="49" t="n">
        <v>0.722916666666667</v>
      </c>
      <c r="D859" s="49" t="n">
        <v>0.765972222222222</v>
      </c>
      <c r="E859" s="10" t="s">
        <v>107</v>
      </c>
      <c r="F859" s="10" t="n">
        <v>12</v>
      </c>
      <c r="G859" s="10" t="n">
        <v>2100</v>
      </c>
      <c r="H859" s="10" t="n">
        <v>750</v>
      </c>
      <c r="I859" s="10" t="n">
        <v>-350</v>
      </c>
      <c r="J859" s="10" t="s">
        <v>17</v>
      </c>
      <c r="K859" s="59" t="n">
        <v>10.1</v>
      </c>
      <c r="M859" s="10" t="n">
        <v>2.1</v>
      </c>
      <c r="N859" s="10" t="n">
        <v>0.0487</v>
      </c>
      <c r="O859" s="42" t="n">
        <f aca="false">SUMIFS($N$3:$N859,$E$3:$E859,"LD2",$P$3:$P859,"Prod*")</f>
        <v>10.416579776</v>
      </c>
      <c r="P859" s="10" t="s">
        <v>310</v>
      </c>
      <c r="Q859" s="10" t="s">
        <v>303</v>
      </c>
      <c r="R859" s="10" t="s">
        <v>311</v>
      </c>
      <c r="U859" s="10" t="s">
        <v>513</v>
      </c>
    </row>
    <row r="860" customFormat="false" ht="15.75" hidden="false" customHeight="false" outlineLevel="0" collapsed="false">
      <c r="A860" s="10" t="n">
        <v>1118</v>
      </c>
      <c r="B860" s="85" t="n">
        <v>45424</v>
      </c>
      <c r="C860" s="49" t="n">
        <v>0.768055555555556</v>
      </c>
      <c r="D860" s="49" t="n">
        <v>0.777777777777778</v>
      </c>
      <c r="E860" s="10" t="s">
        <v>107</v>
      </c>
      <c r="F860" s="10" t="n">
        <v>12</v>
      </c>
      <c r="G860" s="10" t="n">
        <v>2100</v>
      </c>
      <c r="H860" s="10" t="n">
        <v>750</v>
      </c>
      <c r="I860" s="10" t="n">
        <v>-350</v>
      </c>
      <c r="J860" s="10" t="s">
        <v>17</v>
      </c>
      <c r="K860" s="59" t="n">
        <v>1.6</v>
      </c>
      <c r="M860" s="10" t="n">
        <v>2.1</v>
      </c>
      <c r="N860" s="10" t="n">
        <v>0.0096</v>
      </c>
      <c r="O860" s="42" t="n">
        <f aca="false">SUMIFS($N$3:$N860,$E$3:$E860,"LD2",$P$3:$P860,"Prod*")</f>
        <v>10.426179776</v>
      </c>
      <c r="P860" s="10" t="s">
        <v>310</v>
      </c>
      <c r="Q860" s="10" t="s">
        <v>303</v>
      </c>
      <c r="R860" s="10" t="s">
        <v>311</v>
      </c>
      <c r="T860" s="10" t="s">
        <v>514</v>
      </c>
      <c r="U860" s="10" t="s">
        <v>514</v>
      </c>
    </row>
    <row r="861" customFormat="false" ht="15.75" hidden="false" customHeight="false" outlineLevel="0" collapsed="false">
      <c r="A861" s="10" t="n">
        <v>1119</v>
      </c>
      <c r="B861" s="85" t="n">
        <v>45424</v>
      </c>
      <c r="C861" s="49" t="n">
        <v>0.786805555555556</v>
      </c>
      <c r="D861" s="49" t="n">
        <v>0.827083333333333</v>
      </c>
      <c r="E861" s="10" t="s">
        <v>107</v>
      </c>
      <c r="F861" s="10" t="n">
        <v>12</v>
      </c>
      <c r="G861" s="10" t="n">
        <v>2100</v>
      </c>
      <c r="H861" s="10" t="n">
        <v>750</v>
      </c>
      <c r="I861" s="10" t="n">
        <v>-350</v>
      </c>
      <c r="J861" s="10" t="s">
        <v>17</v>
      </c>
      <c r="K861" s="59" t="n">
        <v>8.4</v>
      </c>
      <c r="M861" s="10" t="n">
        <v>2.1</v>
      </c>
      <c r="O861" s="42" t="n">
        <f aca="false">SUMIFS($N$3:$N861,$E$3:$E861,"LD2",$P$3:$P861,"Prod*")</f>
        <v>10.426179776</v>
      </c>
      <c r="P861" s="10" t="s">
        <v>310</v>
      </c>
      <c r="Q861" s="10" t="s">
        <v>303</v>
      </c>
      <c r="R861" s="10" t="s">
        <v>311</v>
      </c>
      <c r="T861" s="10" t="s">
        <v>515</v>
      </c>
      <c r="U861" s="10" t="s">
        <v>515</v>
      </c>
    </row>
    <row r="862" customFormat="false" ht="15.75" hidden="false" customHeight="false" outlineLevel="0" collapsed="false">
      <c r="A862" s="10" t="n">
        <v>1120</v>
      </c>
      <c r="B862" s="85" t="n">
        <v>45424</v>
      </c>
      <c r="C862" s="49" t="n">
        <v>0.835416666666667</v>
      </c>
      <c r="D862" s="49" t="n">
        <v>0.870833333333333</v>
      </c>
      <c r="E862" s="10" t="s">
        <v>107</v>
      </c>
      <c r="F862" s="10" t="n">
        <v>12</v>
      </c>
      <c r="G862" s="10" t="n">
        <v>2100</v>
      </c>
      <c r="H862" s="10" t="n">
        <v>750</v>
      </c>
      <c r="I862" s="10" t="n">
        <v>-350</v>
      </c>
      <c r="J862" s="10" t="s">
        <v>17</v>
      </c>
      <c r="K862" s="59" t="n">
        <v>7.6</v>
      </c>
      <c r="M862" s="10" t="n">
        <v>2.1</v>
      </c>
      <c r="N862" s="10" t="n">
        <v>0.0382</v>
      </c>
      <c r="O862" s="42" t="n">
        <f aca="false">SUMIFS($N$3:$N862,$E$3:$E862,"LD2",$P$3:$P862,"Prod*")</f>
        <v>10.464379776</v>
      </c>
      <c r="P862" s="10" t="s">
        <v>310</v>
      </c>
      <c r="Q862" s="10" t="s">
        <v>303</v>
      </c>
      <c r="R862" s="10" t="s">
        <v>311</v>
      </c>
      <c r="T862" s="10" t="s">
        <v>514</v>
      </c>
      <c r="U862" s="10" t="s">
        <v>514</v>
      </c>
    </row>
    <row r="863" customFormat="false" ht="15.75" hidden="false" customHeight="false" outlineLevel="0" collapsed="false">
      <c r="A863" s="10" t="n">
        <v>1121</v>
      </c>
      <c r="B863" s="85" t="n">
        <v>45424</v>
      </c>
      <c r="C863" s="49" t="n">
        <v>0.878472222222222</v>
      </c>
      <c r="D863" s="49" t="n">
        <v>0.913194444444444</v>
      </c>
      <c r="E863" s="10" t="s">
        <v>107</v>
      </c>
      <c r="F863" s="10" t="n">
        <v>12</v>
      </c>
      <c r="G863" s="10" t="n">
        <v>2100</v>
      </c>
      <c r="H863" s="10" t="n">
        <v>750</v>
      </c>
      <c r="I863" s="10" t="n">
        <v>-350</v>
      </c>
      <c r="J863" s="10" t="s">
        <v>17</v>
      </c>
      <c r="K863" s="59" t="n">
        <v>7.6</v>
      </c>
      <c r="M863" s="10" t="n">
        <v>2.1</v>
      </c>
      <c r="N863" s="10" t="n">
        <v>0.0367</v>
      </c>
      <c r="O863" s="42" t="n">
        <f aca="false">SUMIFS($N$3:$N863,$E$3:$E863,"LD2",$P$3:$P863,"Prod*")</f>
        <v>10.501079776</v>
      </c>
      <c r="P863" s="10" t="s">
        <v>310</v>
      </c>
      <c r="Q863" s="10" t="s">
        <v>303</v>
      </c>
      <c r="R863" s="10" t="s">
        <v>311</v>
      </c>
    </row>
    <row r="864" customFormat="false" ht="15.75" hidden="false" customHeight="false" outlineLevel="0" collapsed="false">
      <c r="A864" s="10" t="n">
        <v>1122</v>
      </c>
      <c r="B864" s="85" t="n">
        <v>45424</v>
      </c>
      <c r="C864" s="49" t="n">
        <v>0.919444444444444</v>
      </c>
      <c r="D864" s="49" t="n">
        <v>0.984722222222222</v>
      </c>
      <c r="E864" s="10" t="s">
        <v>107</v>
      </c>
      <c r="F864" s="10" t="n">
        <v>12</v>
      </c>
      <c r="G864" s="10" t="n">
        <v>2100</v>
      </c>
      <c r="H864" s="10" t="n">
        <v>750</v>
      </c>
      <c r="I864" s="10" t="n">
        <v>-350</v>
      </c>
      <c r="J864" s="10" t="s">
        <v>17</v>
      </c>
      <c r="K864" s="59" t="n">
        <v>11.1</v>
      </c>
      <c r="M864" s="10" t="n">
        <v>2.1</v>
      </c>
      <c r="N864" s="10" t="n">
        <v>0.0536</v>
      </c>
      <c r="O864" s="42" t="n">
        <f aca="false">SUMIFS($N$3:$N864,$E$3:$E864,"LD2",$P$3:$P864,"Prod*")</f>
        <v>10.554679776</v>
      </c>
      <c r="P864" s="10" t="s">
        <v>310</v>
      </c>
      <c r="Q864" s="10" t="s">
        <v>303</v>
      </c>
      <c r="R864" s="10" t="s">
        <v>311</v>
      </c>
    </row>
    <row r="865" customFormat="false" ht="15.75" hidden="false" customHeight="false" outlineLevel="0" collapsed="false">
      <c r="A865" s="10" t="n">
        <v>1123</v>
      </c>
      <c r="B865" s="85" t="n">
        <v>45424</v>
      </c>
      <c r="C865" s="49" t="n">
        <v>0.9875</v>
      </c>
      <c r="D865" s="49" t="n">
        <v>0.05</v>
      </c>
      <c r="E865" s="10" t="s">
        <v>107</v>
      </c>
      <c r="F865" s="10" t="n">
        <v>12</v>
      </c>
      <c r="G865" s="10" t="n">
        <v>2100</v>
      </c>
      <c r="H865" s="10" t="n">
        <v>750</v>
      </c>
      <c r="I865" s="10" t="n">
        <v>-350</v>
      </c>
      <c r="J865" s="10" t="s">
        <v>17</v>
      </c>
      <c r="K865" s="59" t="n">
        <v>14.014</v>
      </c>
      <c r="M865" s="10" t="n">
        <v>3.1</v>
      </c>
      <c r="N865" s="10" t="n">
        <v>0.0673411</v>
      </c>
      <c r="O865" s="42" t="n">
        <f aca="false">SUMIFS($N$3:$N865,$E$3:$E865,"LD2",$P$3:$P865,"Prod*")</f>
        <v>10.622020876</v>
      </c>
      <c r="P865" s="10" t="s">
        <v>310</v>
      </c>
      <c r="Q865" s="10" t="s">
        <v>303</v>
      </c>
      <c r="R865" s="10" t="s">
        <v>311</v>
      </c>
    </row>
    <row r="866" customFormat="false" ht="15.75" hidden="false" customHeight="false" outlineLevel="0" collapsed="false">
      <c r="A866" s="10" t="n">
        <v>1124</v>
      </c>
      <c r="B866" s="85" t="n">
        <v>45425</v>
      </c>
      <c r="C866" s="49" t="n">
        <v>0.0513888888888889</v>
      </c>
      <c r="D866" s="49" t="n">
        <v>0.115277777777778</v>
      </c>
      <c r="E866" s="10" t="s">
        <v>107</v>
      </c>
      <c r="F866" s="10" t="n">
        <v>12</v>
      </c>
      <c r="G866" s="10" t="n">
        <v>2100</v>
      </c>
      <c r="H866" s="10" t="n">
        <v>750</v>
      </c>
      <c r="I866" s="10" t="n">
        <v>-350</v>
      </c>
      <c r="J866" s="10" t="s">
        <v>17</v>
      </c>
      <c r="K866" s="59" t="n">
        <v>14.027</v>
      </c>
      <c r="M866" s="10" t="n">
        <v>3.1</v>
      </c>
      <c r="N866" s="10" t="n">
        <v>0.0676523</v>
      </c>
      <c r="O866" s="42" t="n">
        <f aca="false">SUMIFS($N$3:$N866,$E$3:$E866,"LD2",$P$3:$P866,"Prod*")</f>
        <v>10.689673176</v>
      </c>
      <c r="P866" s="10" t="s">
        <v>310</v>
      </c>
      <c r="Q866" s="10" t="s">
        <v>303</v>
      </c>
      <c r="R866" s="10" t="s">
        <v>311</v>
      </c>
    </row>
    <row r="867" customFormat="false" ht="15.75" hidden="false" customHeight="false" outlineLevel="0" collapsed="false">
      <c r="A867" s="10" t="n">
        <v>1125</v>
      </c>
      <c r="B867" s="85" t="n">
        <v>45425</v>
      </c>
      <c r="C867" s="49" t="n">
        <v>0.116666666666667</v>
      </c>
      <c r="D867" s="49" t="n">
        <v>0.168055555555556</v>
      </c>
      <c r="E867" s="10" t="s">
        <v>107</v>
      </c>
      <c r="F867" s="10" t="n">
        <v>12</v>
      </c>
      <c r="G867" s="10" t="n">
        <v>2100</v>
      </c>
      <c r="H867" s="10" t="n">
        <v>750</v>
      </c>
      <c r="I867" s="10" t="n">
        <v>-350</v>
      </c>
      <c r="J867" s="10" t="s">
        <v>17</v>
      </c>
      <c r="K867" s="59" t="n">
        <v>8.914</v>
      </c>
      <c r="M867" s="10" t="n">
        <v>3.1</v>
      </c>
      <c r="N867" s="10" t="n">
        <v>0.0427474</v>
      </c>
      <c r="O867" s="42" t="n">
        <f aca="false">SUMIFS($N$3:$N867,$E$3:$E867,"LD2",$P$3:$P867,"Prod*")</f>
        <v>10.732420576</v>
      </c>
      <c r="P867" s="10" t="s">
        <v>310</v>
      </c>
      <c r="Q867" s="10" t="s">
        <v>303</v>
      </c>
      <c r="R867" s="10" t="s">
        <v>311</v>
      </c>
      <c r="U867" s="10" t="s">
        <v>516</v>
      </c>
    </row>
    <row r="868" customFormat="false" ht="15.75" hidden="false" customHeight="false" outlineLevel="0" collapsed="false">
      <c r="A868" s="10" t="n">
        <v>1126</v>
      </c>
      <c r="B868" s="85" t="n">
        <v>45425</v>
      </c>
      <c r="C868" s="49" t="n">
        <v>0.2</v>
      </c>
      <c r="D868" s="49" t="n">
        <v>0.236111111111111</v>
      </c>
      <c r="E868" s="10" t="s">
        <v>107</v>
      </c>
      <c r="F868" s="10" t="n">
        <v>12</v>
      </c>
      <c r="G868" s="10" t="n">
        <v>2100</v>
      </c>
      <c r="H868" s="10" t="n">
        <v>750</v>
      </c>
      <c r="I868" s="10" t="n">
        <v>-350</v>
      </c>
      <c r="J868" s="10" t="s">
        <v>17</v>
      </c>
      <c r="K868" s="59" t="n">
        <v>7.256</v>
      </c>
      <c r="M868" s="10" t="n">
        <v>3.1</v>
      </c>
      <c r="N868" s="10" t="n">
        <v>0.0364388</v>
      </c>
      <c r="O868" s="42" t="n">
        <f aca="false">SUMIFS($N$3:$N868,$E$3:$E868,"LD2",$P$3:$P868,"Prod*")</f>
        <v>10.768859376</v>
      </c>
      <c r="P868" s="10" t="s">
        <v>310</v>
      </c>
      <c r="Q868" s="10" t="s">
        <v>303</v>
      </c>
      <c r="R868" s="10" t="s">
        <v>311</v>
      </c>
      <c r="T868" s="10" t="s">
        <v>517</v>
      </c>
    </row>
    <row r="869" customFormat="false" ht="15.75" hidden="false" customHeight="false" outlineLevel="0" collapsed="false">
      <c r="A869" s="10" t="n">
        <v>1127</v>
      </c>
      <c r="B869" s="85" t="n">
        <v>45425</v>
      </c>
      <c r="C869" s="49" t="n">
        <v>0.239583333333333</v>
      </c>
      <c r="D869" s="49" t="n">
        <v>0.296527777777778</v>
      </c>
      <c r="E869" s="10" t="s">
        <v>107</v>
      </c>
      <c r="F869" s="10" t="n">
        <v>12</v>
      </c>
      <c r="G869" s="10" t="n">
        <v>2100</v>
      </c>
      <c r="H869" s="10" t="n">
        <v>750</v>
      </c>
      <c r="I869" s="10" t="n">
        <v>-350</v>
      </c>
      <c r="J869" s="10" t="s">
        <v>17</v>
      </c>
      <c r="K869" s="59" t="n">
        <v>11.99</v>
      </c>
      <c r="M869" s="10" t="n">
        <v>3.1</v>
      </c>
      <c r="N869" s="10" t="n">
        <v>0.057557</v>
      </c>
      <c r="O869" s="42" t="n">
        <f aca="false">SUMIFS($N$3:$N869,$E$3:$E869,"LD2",$P$3:$P869,"Prod*")</f>
        <v>10.826416376</v>
      </c>
      <c r="P869" s="10" t="s">
        <v>310</v>
      </c>
      <c r="Q869" s="10" t="s">
        <v>303</v>
      </c>
      <c r="R869" s="10" t="s">
        <v>311</v>
      </c>
      <c r="U869" s="10" t="s">
        <v>518</v>
      </c>
    </row>
    <row r="870" customFormat="false" ht="15.75" hidden="false" customHeight="false" outlineLevel="0" collapsed="false">
      <c r="A870" s="10" t="n">
        <v>1128</v>
      </c>
      <c r="B870" s="85" t="n">
        <v>45425</v>
      </c>
      <c r="C870" s="49" t="n">
        <v>0.301388888888889</v>
      </c>
      <c r="D870" s="49" t="n">
        <v>0.358333333333333</v>
      </c>
      <c r="E870" s="10" t="s">
        <v>107</v>
      </c>
      <c r="F870" s="10" t="n">
        <v>12</v>
      </c>
      <c r="G870" s="10" t="n">
        <v>2100</v>
      </c>
      <c r="H870" s="10" t="n">
        <v>750</v>
      </c>
      <c r="I870" s="10" t="n">
        <v>-350</v>
      </c>
      <c r="J870" s="10" t="s">
        <v>17</v>
      </c>
      <c r="K870" s="59" t="n">
        <v>12.11</v>
      </c>
      <c r="M870" s="10" t="n">
        <v>3.1</v>
      </c>
      <c r="N870" s="10" t="n">
        <v>0.0593</v>
      </c>
      <c r="O870" s="42" t="n">
        <f aca="false">SUMIFS($N$3:$N870,$E$3:$E870,"LD2",$P$3:$P870,"Prod*")</f>
        <v>10.885716376</v>
      </c>
      <c r="P870" s="10" t="s">
        <v>310</v>
      </c>
      <c r="Q870" s="10" t="s">
        <v>303</v>
      </c>
      <c r="R870" s="10" t="s">
        <v>311</v>
      </c>
      <c r="T870" s="10" t="s">
        <v>519</v>
      </c>
    </row>
    <row r="871" customFormat="false" ht="15.75" hidden="false" customHeight="false" outlineLevel="0" collapsed="false">
      <c r="A871" s="10" t="n">
        <v>1129</v>
      </c>
      <c r="B871" s="85" t="n">
        <v>45425</v>
      </c>
      <c r="C871" s="49" t="n">
        <v>0.360416666666667</v>
      </c>
      <c r="D871" s="49" t="n">
        <v>0.378472222222222</v>
      </c>
      <c r="E871" s="10" t="s">
        <v>107</v>
      </c>
      <c r="F871" s="10" t="n">
        <v>12</v>
      </c>
      <c r="G871" s="10" t="n">
        <v>2100</v>
      </c>
      <c r="H871" s="10" t="n">
        <v>750</v>
      </c>
      <c r="I871" s="10" t="n">
        <v>-350</v>
      </c>
      <c r="J871" s="10" t="s">
        <v>17</v>
      </c>
      <c r="K871" s="59" t="n">
        <v>1.772</v>
      </c>
      <c r="M871" s="10" t="n">
        <v>3.1</v>
      </c>
      <c r="N871" s="10" t="n">
        <v>0.0175</v>
      </c>
      <c r="O871" s="42" t="n">
        <f aca="false">SUMIFS($N$3:$N871,$E$3:$E871,"LD2",$P$3:$P871,"Prod*")</f>
        <v>10.903216376</v>
      </c>
      <c r="P871" s="10" t="s">
        <v>310</v>
      </c>
      <c r="Q871" s="10" t="s">
        <v>303</v>
      </c>
      <c r="R871" s="10" t="s">
        <v>311</v>
      </c>
      <c r="T871" s="10" t="s">
        <v>520</v>
      </c>
    </row>
    <row r="872" customFormat="false" ht="15.75" hidden="false" customHeight="false" outlineLevel="0" collapsed="false">
      <c r="A872" s="10" t="n">
        <v>1130</v>
      </c>
      <c r="B872" s="85" t="n">
        <v>45425</v>
      </c>
      <c r="C872" s="49" t="n">
        <v>0.380555555555556</v>
      </c>
      <c r="D872" s="49" t="n">
        <v>0.403472222222222</v>
      </c>
      <c r="E872" s="10" t="s">
        <v>107</v>
      </c>
      <c r="F872" s="10" t="n">
        <v>12</v>
      </c>
      <c r="G872" s="10" t="n">
        <v>2100</v>
      </c>
      <c r="H872" s="10" t="n">
        <v>750</v>
      </c>
      <c r="I872" s="10" t="n">
        <v>-350</v>
      </c>
      <c r="J872" s="10" t="s">
        <v>17</v>
      </c>
      <c r="K872" s="59" t="n">
        <v>3.011</v>
      </c>
      <c r="M872" s="10" t="n">
        <v>3.1</v>
      </c>
      <c r="N872" s="10" t="n">
        <v>0.01464</v>
      </c>
      <c r="O872" s="42" t="n">
        <f aca="false">SUMIFS($N$3:$N872,$E$3:$E872,"LD2",$P$3:$P872,"Prod*")</f>
        <v>10.917856376</v>
      </c>
      <c r="P872" s="10" t="s">
        <v>310</v>
      </c>
      <c r="Q872" s="10" t="s">
        <v>303</v>
      </c>
      <c r="R872" s="10" t="s">
        <v>311</v>
      </c>
      <c r="T872" s="10" t="s">
        <v>521</v>
      </c>
    </row>
    <row r="873" customFormat="false" ht="15.75" hidden="false" customHeight="false" outlineLevel="0" collapsed="false">
      <c r="A873" s="10" t="n">
        <v>1131</v>
      </c>
      <c r="B873" s="24"/>
      <c r="C873" s="24"/>
      <c r="D873" s="24"/>
      <c r="E873" s="24"/>
      <c r="F873" s="24"/>
      <c r="G873" s="24"/>
      <c r="H873" s="24"/>
      <c r="I873" s="24"/>
      <c r="J873" s="24"/>
      <c r="K873" s="50"/>
      <c r="L873" s="24"/>
      <c r="M873" s="24"/>
      <c r="N873" s="24"/>
      <c r="O873" s="42" t="n">
        <f aca="false">SUMIFS($N$3:$N873,$E$3:$E873,"LD2",$P$3:$P873,"Prod*")</f>
        <v>10.917856376</v>
      </c>
      <c r="P873" s="10" t="s">
        <v>123</v>
      </c>
      <c r="Q873" s="24"/>
      <c r="R873" s="24"/>
      <c r="S873" s="24"/>
      <c r="T873" s="10" t="s">
        <v>522</v>
      </c>
      <c r="U873" s="24"/>
    </row>
    <row r="874" customFormat="false" ht="15.75" hidden="false" customHeight="false" outlineLevel="0" collapsed="false">
      <c r="A874" s="10" t="n">
        <v>1132</v>
      </c>
      <c r="B874" s="85" t="n">
        <v>45425</v>
      </c>
      <c r="C874" s="49" t="n">
        <v>0.425694444444444</v>
      </c>
      <c r="D874" s="49" t="n">
        <v>0.48125</v>
      </c>
      <c r="E874" s="10" t="s">
        <v>107</v>
      </c>
      <c r="F874" s="10" t="n">
        <v>12</v>
      </c>
      <c r="G874" s="10" t="n">
        <v>2100</v>
      </c>
      <c r="H874" s="10" t="n">
        <v>750</v>
      </c>
      <c r="I874" s="10" t="n">
        <v>-350</v>
      </c>
      <c r="J874" s="10" t="s">
        <v>17</v>
      </c>
      <c r="K874" s="59" t="n">
        <v>12.991</v>
      </c>
      <c r="M874" s="10" t="n">
        <v>3.1</v>
      </c>
      <c r="N874" s="10" t="n">
        <v>0.0627124</v>
      </c>
      <c r="O874" s="42" t="n">
        <f aca="false">SUMIFS($N$3:$N874,$E$3:$E874,"LD2",$P$3:$P874,"Prod*")</f>
        <v>10.980568776</v>
      </c>
      <c r="P874" s="10" t="s">
        <v>310</v>
      </c>
      <c r="Q874" s="10" t="s">
        <v>303</v>
      </c>
      <c r="R874" s="10" t="s">
        <v>311</v>
      </c>
    </row>
    <row r="875" customFormat="false" ht="15.75" hidden="false" customHeight="false" outlineLevel="0" collapsed="false">
      <c r="A875" s="10" t="n">
        <v>1133</v>
      </c>
      <c r="B875" s="85" t="n">
        <v>45425</v>
      </c>
      <c r="C875" s="49" t="n">
        <v>0.488888888888889</v>
      </c>
      <c r="D875" s="49" t="n">
        <v>0.542361111111111</v>
      </c>
      <c r="E875" s="10" t="s">
        <v>127</v>
      </c>
      <c r="F875" s="10" t="n">
        <v>15</v>
      </c>
      <c r="G875" s="10" t="n">
        <v>2100</v>
      </c>
      <c r="H875" s="10" t="n">
        <v>750</v>
      </c>
      <c r="I875" s="10" t="n">
        <v>-350</v>
      </c>
      <c r="J875" s="10" t="s">
        <v>17</v>
      </c>
      <c r="K875" s="59" t="n">
        <v>5.324</v>
      </c>
      <c r="M875" s="10" t="n">
        <v>1.3</v>
      </c>
      <c r="N875" s="10" t="n">
        <v>0.0693</v>
      </c>
      <c r="O875" s="42" t="n">
        <f aca="false">SUMIFS($N$3:$N875,$E$3:$E875,"LD2",$P$3:$P875,"Prod*")</f>
        <v>10.980568776</v>
      </c>
      <c r="P875" s="10" t="s">
        <v>310</v>
      </c>
      <c r="Q875" s="10" t="s">
        <v>303</v>
      </c>
      <c r="R875" s="10" t="s">
        <v>311</v>
      </c>
      <c r="T875" s="10" t="s">
        <v>520</v>
      </c>
    </row>
    <row r="876" customFormat="false" ht="15.75" hidden="false" customHeight="false" outlineLevel="0" collapsed="false">
      <c r="A876" s="10" t="n">
        <v>1134</v>
      </c>
      <c r="B876" s="85" t="n">
        <v>45425</v>
      </c>
      <c r="C876" s="24"/>
      <c r="D876" s="24"/>
      <c r="E876" s="24"/>
      <c r="F876" s="24"/>
      <c r="G876" s="24"/>
      <c r="H876" s="24"/>
      <c r="I876" s="24"/>
      <c r="J876" s="24"/>
      <c r="K876" s="50"/>
      <c r="L876" s="24"/>
      <c r="M876" s="24"/>
      <c r="N876" s="24"/>
      <c r="O876" s="42" t="n">
        <f aca="false">SUMIFS($N$3:$N876,$E$3:$E876,"LD2",$P$3:$P876,"Prod*")</f>
        <v>10.980568776</v>
      </c>
      <c r="P876" s="10" t="s">
        <v>123</v>
      </c>
      <c r="Q876" s="24"/>
      <c r="R876" s="24"/>
      <c r="S876" s="24"/>
      <c r="T876" s="24"/>
      <c r="U876" s="24"/>
    </row>
    <row r="877" customFormat="false" ht="15.75" hidden="false" customHeight="false" outlineLevel="0" collapsed="false">
      <c r="A877" s="10" t="n">
        <v>1135</v>
      </c>
      <c r="B877" s="85" t="n">
        <v>45425</v>
      </c>
      <c r="C877" s="49" t="n">
        <v>0.550694444444444</v>
      </c>
      <c r="D877" s="49" t="n">
        <v>0.616666666666667</v>
      </c>
      <c r="E877" s="10" t="s">
        <v>127</v>
      </c>
      <c r="F877" s="10" t="n">
        <v>15</v>
      </c>
      <c r="G877" s="10" t="n">
        <v>2100</v>
      </c>
      <c r="H877" s="10" t="n">
        <v>750</v>
      </c>
      <c r="I877" s="10" t="n">
        <v>-350</v>
      </c>
      <c r="J877" s="10" t="s">
        <v>17</v>
      </c>
      <c r="K877" s="59" t="n">
        <v>6.76</v>
      </c>
      <c r="M877" s="10" t="n">
        <v>1.4</v>
      </c>
      <c r="N877" s="10" t="n">
        <v>0.08728</v>
      </c>
      <c r="O877" s="42" t="n">
        <f aca="false">SUMIFS($N$3:$N877,$E$3:$E877,"LD2",$P$3:$P877,"Prod*")</f>
        <v>10.980568776</v>
      </c>
      <c r="P877" s="10" t="s">
        <v>310</v>
      </c>
      <c r="Q877" s="10" t="s">
        <v>303</v>
      </c>
      <c r="R877" s="10" t="s">
        <v>311</v>
      </c>
    </row>
    <row r="878" customFormat="false" ht="15.75" hidden="false" customHeight="false" outlineLevel="0" collapsed="false">
      <c r="A878" s="10" t="n">
        <v>1136</v>
      </c>
      <c r="B878" s="85" t="n">
        <v>45425</v>
      </c>
      <c r="C878" s="49" t="n">
        <v>0.617361111111111</v>
      </c>
      <c r="D878" s="49" t="n">
        <v>0.622222222222222</v>
      </c>
      <c r="E878" s="10" t="s">
        <v>127</v>
      </c>
      <c r="F878" s="10" t="n">
        <v>15</v>
      </c>
      <c r="G878" s="10" t="n">
        <v>2100</v>
      </c>
      <c r="H878" s="10" t="n">
        <v>750</v>
      </c>
      <c r="I878" s="10" t="n">
        <v>-350</v>
      </c>
      <c r="J878" s="10" t="s">
        <v>17</v>
      </c>
      <c r="K878" s="59" t="n">
        <v>0.21</v>
      </c>
      <c r="M878" s="10" t="n">
        <v>1.4</v>
      </c>
      <c r="N878" s="10" t="n">
        <v>0.0047</v>
      </c>
      <c r="O878" s="42" t="n">
        <f aca="false">SUMIFS($N$3:$N878,$E$3:$E878,"LD2",$P$3:$P878,"Prod*")</f>
        <v>10.980568776</v>
      </c>
      <c r="P878" s="10" t="s">
        <v>310</v>
      </c>
      <c r="Q878" s="10" t="s">
        <v>303</v>
      </c>
      <c r="R878" s="10" t="s">
        <v>311</v>
      </c>
      <c r="T878" s="10" t="s">
        <v>523</v>
      </c>
    </row>
    <row r="879" customFormat="false" ht="15.75" hidden="false" customHeight="false" outlineLevel="0" collapsed="false">
      <c r="A879" s="10" t="s">
        <v>524</v>
      </c>
      <c r="B879" s="24"/>
      <c r="C879" s="24"/>
      <c r="D879" s="24"/>
      <c r="E879" s="24"/>
      <c r="F879" s="24"/>
      <c r="G879" s="24"/>
      <c r="H879" s="24"/>
      <c r="I879" s="24"/>
      <c r="J879" s="24"/>
      <c r="K879" s="50"/>
      <c r="L879" s="24"/>
      <c r="M879" s="24"/>
      <c r="N879" s="24"/>
      <c r="O879" s="42" t="n">
        <f aca="false">SUMIFS($N$3:$N879,$E$3:$E879,"LD2",$P$3:$P879,"Prod*")</f>
        <v>10.980568776</v>
      </c>
      <c r="P879" s="10" t="s">
        <v>123</v>
      </c>
      <c r="Q879" s="24"/>
      <c r="R879" s="24"/>
      <c r="S879" s="24"/>
      <c r="T879" s="10" t="s">
        <v>93</v>
      </c>
      <c r="U879" s="24"/>
    </row>
    <row r="880" customFormat="false" ht="15.75" hidden="false" customHeight="false" outlineLevel="0" collapsed="false">
      <c r="A880" s="10" t="n">
        <v>1139</v>
      </c>
      <c r="B880" s="85" t="n">
        <v>45425</v>
      </c>
      <c r="C880" s="49" t="n">
        <v>0.632638888888889</v>
      </c>
      <c r="D880" s="49" t="n">
        <v>0.674305555555556</v>
      </c>
      <c r="E880" s="10" t="s">
        <v>127</v>
      </c>
      <c r="F880" s="10" t="n">
        <v>15</v>
      </c>
      <c r="G880" s="10" t="n">
        <v>2100</v>
      </c>
      <c r="H880" s="10" t="n">
        <v>750</v>
      </c>
      <c r="I880" s="10" t="n">
        <v>-350</v>
      </c>
      <c r="J880" s="10" t="s">
        <v>17</v>
      </c>
      <c r="K880" s="50"/>
      <c r="M880" s="10" t="n">
        <v>1.4</v>
      </c>
      <c r="N880" s="10" t="n">
        <v>0.0588258</v>
      </c>
      <c r="O880" s="42" t="n">
        <f aca="false">SUMIFS($N$3:$N880,$E$3:$E880,"LD2",$P$3:$P880,"Prod*")</f>
        <v>10.980568776</v>
      </c>
      <c r="P880" s="51" t="s">
        <v>310</v>
      </c>
      <c r="Q880" s="10" t="s">
        <v>303</v>
      </c>
      <c r="R880" s="51" t="s">
        <v>311</v>
      </c>
      <c r="T880" s="10" t="s">
        <v>525</v>
      </c>
    </row>
    <row r="881" customFormat="false" ht="15.75" hidden="false" customHeight="false" outlineLevel="0" collapsed="false">
      <c r="A881" s="10" t="n">
        <v>1140</v>
      </c>
      <c r="B881" s="85" t="n">
        <v>45425</v>
      </c>
      <c r="C881" s="49" t="n">
        <v>0.684722222222222</v>
      </c>
      <c r="D881" s="49" t="n">
        <v>0.697222222222222</v>
      </c>
      <c r="E881" s="10" t="s">
        <v>143</v>
      </c>
      <c r="F881" s="10" t="n">
        <v>18</v>
      </c>
      <c r="G881" s="10" t="n">
        <v>2100</v>
      </c>
      <c r="H881" s="10" t="n">
        <v>750</v>
      </c>
      <c r="I881" s="10" t="n">
        <v>-350</v>
      </c>
      <c r="J881" s="10" t="s">
        <v>17</v>
      </c>
      <c r="K881" s="50"/>
      <c r="M881" s="10" t="n">
        <v>0.5</v>
      </c>
      <c r="N881" s="10" t="n">
        <v>0.022551</v>
      </c>
      <c r="O881" s="42" t="n">
        <f aca="false">SUMIFS($N$3:$N881,$E$3:$E881,"LD2",$P$3:$P881,"Prod*")</f>
        <v>10.980568776</v>
      </c>
      <c r="P881" s="51" t="s">
        <v>310</v>
      </c>
      <c r="Q881" s="10" t="s">
        <v>303</v>
      </c>
      <c r="R881" s="51" t="s">
        <v>311</v>
      </c>
      <c r="T881" s="51" t="s">
        <v>526</v>
      </c>
    </row>
    <row r="882" customFormat="false" ht="15.75" hidden="false" customHeight="false" outlineLevel="0" collapsed="false">
      <c r="A882" s="10" t="n">
        <v>1141</v>
      </c>
      <c r="B882" s="85" t="n">
        <v>45425</v>
      </c>
      <c r="C882" s="49" t="n">
        <v>0.703472222222222</v>
      </c>
      <c r="D882" s="49" t="n">
        <v>0.730555555555555</v>
      </c>
      <c r="E882" s="10" t="s">
        <v>143</v>
      </c>
      <c r="F882" s="10" t="n">
        <v>18</v>
      </c>
      <c r="G882" s="10" t="n">
        <v>2100</v>
      </c>
      <c r="H882" s="10" t="n">
        <v>750</v>
      </c>
      <c r="I882" s="10" t="n">
        <v>-350</v>
      </c>
      <c r="J882" s="10" t="s">
        <v>17</v>
      </c>
      <c r="K882" s="59" t="n">
        <v>1.008</v>
      </c>
      <c r="M882" s="10" t="n">
        <v>0.5</v>
      </c>
      <c r="N882" s="10" t="n">
        <v>0.0372922</v>
      </c>
      <c r="O882" s="42" t="n">
        <f aca="false">SUMIFS($N$3:$N882,$E$3:$E882,"LD2",$P$3:$P882,"Prod*")</f>
        <v>10.980568776</v>
      </c>
      <c r="P882" s="51" t="s">
        <v>310</v>
      </c>
      <c r="Q882" s="10" t="s">
        <v>303</v>
      </c>
      <c r="R882" s="51" t="s">
        <v>311</v>
      </c>
      <c r="T882" s="51" t="s">
        <v>527</v>
      </c>
    </row>
    <row r="883" customFormat="false" ht="15.75" hidden="false" customHeight="false" outlineLevel="0" collapsed="false">
      <c r="A883" s="107" t="n">
        <v>1142</v>
      </c>
      <c r="B883" s="124" t="n">
        <v>45425</v>
      </c>
      <c r="C883" s="106" t="n">
        <v>0.73125</v>
      </c>
      <c r="D883" s="106" t="n">
        <v>0.732638888888889</v>
      </c>
      <c r="E883" s="108"/>
      <c r="F883" s="107"/>
      <c r="G883" s="108"/>
      <c r="H883" s="108"/>
      <c r="I883" s="108"/>
      <c r="J883" s="108"/>
      <c r="K883" s="111"/>
      <c r="L883" s="108"/>
      <c r="M883" s="108"/>
      <c r="N883" s="108"/>
      <c r="O883" s="42" t="n">
        <f aca="false">SUMIFS($N$3:$N883,$E$3:$E883,"LD2",$P$3:$P883,"Prod*")</f>
        <v>10.980568776</v>
      </c>
      <c r="P883" s="107" t="s">
        <v>123</v>
      </c>
      <c r="Q883" s="107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customFormat="false" ht="15.75" hidden="false" customHeight="false" outlineLevel="0" collapsed="false">
      <c r="A884" s="10" t="n">
        <v>1143</v>
      </c>
      <c r="B884" s="85" t="n">
        <v>45425</v>
      </c>
      <c r="C884" s="49" t="n">
        <v>0.734722222222222</v>
      </c>
      <c r="D884" s="49" t="n">
        <v>0.745138888888889</v>
      </c>
      <c r="E884" s="10" t="s">
        <v>143</v>
      </c>
      <c r="F884" s="10" t="n">
        <v>18</v>
      </c>
      <c r="G884" s="10" t="n">
        <v>2100</v>
      </c>
      <c r="H884" s="10" t="n">
        <v>750</v>
      </c>
      <c r="I884" s="10" t="n">
        <v>-350</v>
      </c>
      <c r="J884" s="10" t="s">
        <v>17</v>
      </c>
      <c r="K884" s="59" t="n">
        <v>0.502</v>
      </c>
      <c r="M884" s="10" t="n">
        <v>0.5</v>
      </c>
      <c r="N884" s="10" t="n">
        <v>0.0178517</v>
      </c>
      <c r="O884" s="42" t="n">
        <f aca="false">SUMIFS($N$3:$N884,$E$3:$E884,"LD2",$P$3:$P884,"Prod*")</f>
        <v>10.980568776</v>
      </c>
      <c r="P884" s="10" t="s">
        <v>310</v>
      </c>
      <c r="Q884" s="10" t="s">
        <v>303</v>
      </c>
      <c r="R884" s="51" t="s">
        <v>311</v>
      </c>
    </row>
    <row r="885" customFormat="false" ht="15.75" hidden="false" customHeight="false" outlineLevel="0" collapsed="false">
      <c r="A885" s="10" t="n">
        <v>1144</v>
      </c>
      <c r="B885" s="85" t="n">
        <v>45425</v>
      </c>
      <c r="C885" s="49" t="n">
        <v>0.752083333333333</v>
      </c>
      <c r="D885" s="49" t="n">
        <v>0.811805555555556</v>
      </c>
      <c r="E885" s="10" t="s">
        <v>107</v>
      </c>
      <c r="F885" s="10" t="n">
        <v>12</v>
      </c>
      <c r="G885" s="10" t="n">
        <v>2100</v>
      </c>
      <c r="H885" s="10" t="n">
        <v>750</v>
      </c>
      <c r="I885" s="10" t="n">
        <v>-350</v>
      </c>
      <c r="J885" s="10" t="s">
        <v>17</v>
      </c>
      <c r="K885" s="59" t="n">
        <v>13.258</v>
      </c>
      <c r="M885" s="10" t="n">
        <v>2.9</v>
      </c>
      <c r="N885" s="10" t="n">
        <v>0.0640721</v>
      </c>
      <c r="O885" s="42" t="n">
        <f aca="false">SUMIFS($N$3:$N885,$E$3:$E885,"LD2",$P$3:$P885,"Prod*")</f>
        <v>11.044640876</v>
      </c>
      <c r="P885" s="10" t="s">
        <v>310</v>
      </c>
      <c r="Q885" s="10" t="s">
        <v>303</v>
      </c>
      <c r="R885" s="51" t="s">
        <v>311</v>
      </c>
    </row>
    <row r="886" customFormat="false" ht="15.75" hidden="false" customHeight="false" outlineLevel="0" collapsed="false">
      <c r="A886" s="10" t="n">
        <v>1145</v>
      </c>
      <c r="B886" s="85" t="n">
        <v>45425</v>
      </c>
      <c r="C886" s="49" t="n">
        <v>0.8125</v>
      </c>
      <c r="D886" s="49" t="n">
        <v>0.821527777777778</v>
      </c>
      <c r="E886" s="10" t="s">
        <v>107</v>
      </c>
      <c r="F886" s="10" t="n">
        <v>12</v>
      </c>
      <c r="G886" s="10" t="n">
        <v>2100</v>
      </c>
      <c r="H886" s="10" t="n">
        <v>750</v>
      </c>
      <c r="I886" s="10" t="n">
        <v>-350</v>
      </c>
      <c r="J886" s="10" t="s">
        <v>17</v>
      </c>
      <c r="K886" s="59"/>
      <c r="M886" s="10" t="n">
        <v>2.9</v>
      </c>
      <c r="N886" s="10" t="n">
        <v>0.00707807</v>
      </c>
      <c r="O886" s="42" t="n">
        <f aca="false">SUMIFS($N$3:$N886,$E$3:$E886,"LD2",$P$3:$P886,"Prod*")</f>
        <v>11.051718946</v>
      </c>
      <c r="P886" s="51" t="s">
        <v>310</v>
      </c>
      <c r="Q886" s="10" t="s">
        <v>303</v>
      </c>
      <c r="R886" s="51" t="s">
        <v>311</v>
      </c>
      <c r="T886" s="51" t="s">
        <v>528</v>
      </c>
    </row>
    <row r="887" customFormat="false" ht="15.75" hidden="false" customHeight="false" outlineLevel="0" collapsed="false">
      <c r="A887" s="107" t="n">
        <v>1146</v>
      </c>
      <c r="B887" s="124" t="n">
        <v>45425</v>
      </c>
      <c r="C887" s="108"/>
      <c r="D887" s="108"/>
      <c r="E887" s="108"/>
      <c r="F887" s="108"/>
      <c r="G887" s="108"/>
      <c r="H887" s="108"/>
      <c r="I887" s="108"/>
      <c r="J887" s="108"/>
      <c r="K887" s="111"/>
      <c r="L887" s="108"/>
      <c r="M887" s="108"/>
      <c r="N887" s="108"/>
      <c r="O887" s="42" t="n">
        <f aca="false">SUMIFS($N$3:$N887,$E$3:$E887,"LD2",$P$3:$P887,"Prod*")</f>
        <v>11.051718946</v>
      </c>
      <c r="P887" s="107" t="s">
        <v>123</v>
      </c>
      <c r="Q887" s="108"/>
      <c r="R887" s="108"/>
      <c r="S887" s="108"/>
      <c r="T887" s="107" t="s">
        <v>529</v>
      </c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customFormat="false" ht="13.8" hidden="false" customHeight="false" outlineLevel="0" collapsed="false">
      <c r="A888" s="10" t="n">
        <v>1147</v>
      </c>
      <c r="B888" s="87" t="n">
        <v>45425</v>
      </c>
      <c r="C888" s="49" t="n">
        <v>0.827777777777778</v>
      </c>
      <c r="D888" s="49" t="n">
        <v>0.848611111111111</v>
      </c>
      <c r="E888" s="10" t="s">
        <v>107</v>
      </c>
      <c r="F888" s="10" t="n">
        <v>12</v>
      </c>
      <c r="G888" s="10" t="n">
        <v>2100</v>
      </c>
      <c r="H888" s="10" t="n">
        <v>750</v>
      </c>
      <c r="I888" s="10" t="n">
        <v>-350</v>
      </c>
      <c r="J888" s="10" t="s">
        <v>17</v>
      </c>
      <c r="K888" s="59" t="n">
        <v>4.907</v>
      </c>
      <c r="M888" s="10" t="n">
        <v>3</v>
      </c>
      <c r="N888" s="10" t="n">
        <v>0.0263781</v>
      </c>
      <c r="O888" s="42" t="n">
        <f aca="false">SUMIFS($N$3:$N888,$E$3:$E888,"LD2",$P$3:$P888,"Prod*")</f>
        <v>11.078097046</v>
      </c>
      <c r="P888" s="10" t="s">
        <v>310</v>
      </c>
      <c r="Q888" s="10" t="s">
        <v>303</v>
      </c>
      <c r="R888" s="51" t="s">
        <v>311</v>
      </c>
      <c r="T888" s="51" t="s">
        <v>530</v>
      </c>
    </row>
    <row r="889" customFormat="false" ht="13.8" hidden="false" customHeight="false" outlineLevel="0" collapsed="false">
      <c r="A889" s="10" t="n">
        <v>1148</v>
      </c>
      <c r="B889" s="87" t="n">
        <v>45425</v>
      </c>
      <c r="C889" s="49" t="n">
        <v>0.859027777777778</v>
      </c>
      <c r="D889" s="49" t="n">
        <v>0.861111111111111</v>
      </c>
      <c r="E889" s="10" t="s">
        <v>107</v>
      </c>
      <c r="F889" s="10" t="n">
        <v>12</v>
      </c>
      <c r="G889" s="10" t="n">
        <v>2100</v>
      </c>
      <c r="H889" s="10" t="n">
        <v>750</v>
      </c>
      <c r="I889" s="10" t="n">
        <v>-350</v>
      </c>
      <c r="J889" s="10" t="s">
        <v>17</v>
      </c>
      <c r="K889" s="59" t="n">
        <v>0.354</v>
      </c>
      <c r="M889" s="10" t="n">
        <v>3</v>
      </c>
      <c r="N889" s="10" t="n">
        <v>0.00564555</v>
      </c>
      <c r="O889" s="42" t="n">
        <f aca="false">SUMIFS($N$3:$N889,$E$3:$E889,"LD2",$P$3:$P889,"Prod*")</f>
        <v>11.083742596</v>
      </c>
      <c r="P889" s="10" t="s">
        <v>310</v>
      </c>
      <c r="Q889" s="10" t="s">
        <v>303</v>
      </c>
      <c r="R889" s="51" t="s">
        <v>311</v>
      </c>
      <c r="T889" s="51" t="s">
        <v>530</v>
      </c>
    </row>
    <row r="890" customFormat="false" ht="13.8" hidden="false" customHeight="false" outlineLevel="0" collapsed="false">
      <c r="A890" s="107" t="n">
        <v>1149</v>
      </c>
      <c r="B890" s="128" t="n">
        <v>45425</v>
      </c>
      <c r="C890" s="106" t="n">
        <v>0.863194444444444</v>
      </c>
      <c r="D890" s="108"/>
      <c r="E890" s="108"/>
      <c r="F890" s="108"/>
      <c r="G890" s="108"/>
      <c r="H890" s="108"/>
      <c r="I890" s="108"/>
      <c r="J890" s="108"/>
      <c r="K890" s="111"/>
      <c r="L890" s="108"/>
      <c r="M890" s="108"/>
      <c r="N890" s="108"/>
      <c r="O890" s="42" t="n">
        <f aca="false">SUMIFS($N$3:$N890,$E$3:$E890,"LD2",$P$3:$P890,"Prod*")</f>
        <v>11.083742596</v>
      </c>
      <c r="P890" s="107" t="s">
        <v>123</v>
      </c>
      <c r="Q890" s="108"/>
      <c r="R890" s="108"/>
      <c r="S890" s="108"/>
      <c r="T890" s="107" t="s">
        <v>93</v>
      </c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customFormat="false" ht="13.8" hidden="false" customHeight="false" outlineLevel="0" collapsed="false">
      <c r="A891" s="107" t="n">
        <v>1150</v>
      </c>
      <c r="B891" s="128" t="n">
        <v>45425</v>
      </c>
      <c r="C891" s="106" t="n">
        <v>0.86875</v>
      </c>
      <c r="D891" s="108"/>
      <c r="E891" s="108"/>
      <c r="F891" s="108"/>
      <c r="G891" s="108"/>
      <c r="H891" s="108"/>
      <c r="I891" s="108"/>
      <c r="J891" s="108"/>
      <c r="K891" s="111"/>
      <c r="L891" s="108"/>
      <c r="M891" s="108"/>
      <c r="N891" s="108"/>
      <c r="O891" s="42" t="n">
        <f aca="false">SUMIFS($N$3:$N891,$E$3:$E891,"LD2",$P$3:$P891,"Prod*")</f>
        <v>11.083742596</v>
      </c>
      <c r="P891" s="107" t="s">
        <v>123</v>
      </c>
      <c r="Q891" s="108"/>
      <c r="R891" s="108"/>
      <c r="S891" s="108"/>
      <c r="T891" s="107" t="s">
        <v>531</v>
      </c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customFormat="false" ht="13.8" hidden="false" customHeight="false" outlineLevel="0" collapsed="false">
      <c r="A892" s="107" t="n">
        <v>1151</v>
      </c>
      <c r="B892" s="128" t="n">
        <v>45425</v>
      </c>
      <c r="C892" s="106" t="n">
        <v>0.873611111111111</v>
      </c>
      <c r="D892" s="108"/>
      <c r="E892" s="108"/>
      <c r="F892" s="108"/>
      <c r="G892" s="108"/>
      <c r="H892" s="108"/>
      <c r="I892" s="108"/>
      <c r="J892" s="108"/>
      <c r="K892" s="111"/>
      <c r="L892" s="108"/>
      <c r="M892" s="108"/>
      <c r="N892" s="108"/>
      <c r="O892" s="42" t="n">
        <f aca="false">SUMIFS($N$3:$N892,$E$3:$E892,"LD2",$P$3:$P892,"Prod*")</f>
        <v>11.083742596</v>
      </c>
      <c r="P892" s="107" t="s">
        <v>123</v>
      </c>
      <c r="Q892" s="108"/>
      <c r="R892" s="108"/>
      <c r="S892" s="108"/>
      <c r="T892" s="107" t="s">
        <v>532</v>
      </c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customFormat="false" ht="13.8" hidden="false" customHeight="false" outlineLevel="0" collapsed="false">
      <c r="A893" s="107" t="n">
        <v>1152</v>
      </c>
      <c r="B893" s="87" t="n">
        <v>45425</v>
      </c>
      <c r="C893" s="106" t="n">
        <v>0.874305555555556</v>
      </c>
      <c r="D893" s="108"/>
      <c r="E893" s="108"/>
      <c r="F893" s="108"/>
      <c r="G893" s="108"/>
      <c r="H893" s="108"/>
      <c r="I893" s="108"/>
      <c r="J893" s="108"/>
      <c r="K893" s="111"/>
      <c r="L893" s="108"/>
      <c r="M893" s="108"/>
      <c r="N893" s="108"/>
      <c r="O893" s="42" t="n">
        <f aca="false">SUMIFS($N$3:$N893,$E$3:$E893,"LD2",$P$3:$P893,"Prod*")</f>
        <v>11.083742596</v>
      </c>
      <c r="P893" s="107" t="s">
        <v>123</v>
      </c>
      <c r="Q893" s="108"/>
      <c r="R893" s="108"/>
      <c r="S893" s="108"/>
      <c r="T893" s="107" t="s">
        <v>93</v>
      </c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customFormat="false" ht="13.8" hidden="false" customHeight="false" outlineLevel="0" collapsed="false">
      <c r="A894" s="107" t="n">
        <v>1153</v>
      </c>
      <c r="B894" s="128" t="n">
        <v>45425</v>
      </c>
      <c r="C894" s="106" t="n">
        <v>0.877083333333333</v>
      </c>
      <c r="D894" s="108"/>
      <c r="E894" s="108"/>
      <c r="F894" s="108"/>
      <c r="G894" s="108"/>
      <c r="H894" s="108"/>
      <c r="I894" s="108"/>
      <c r="J894" s="108"/>
      <c r="K894" s="111"/>
      <c r="L894" s="108"/>
      <c r="M894" s="108"/>
      <c r="N894" s="108"/>
      <c r="O894" s="42" t="n">
        <f aca="false">SUMIFS($N$3:$N894,$E$3:$E894,"LD2",$P$3:$P894,"Prod*")</f>
        <v>11.083742596</v>
      </c>
      <c r="P894" s="107" t="s">
        <v>123</v>
      </c>
      <c r="Q894" s="108"/>
      <c r="R894" s="108"/>
      <c r="S894" s="108"/>
      <c r="T894" s="51" t="s">
        <v>533</v>
      </c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customFormat="false" ht="13.8" hidden="false" customHeight="false" outlineLevel="0" collapsed="false">
      <c r="A895" s="107" t="n">
        <v>1154</v>
      </c>
      <c r="B895" s="87" t="n">
        <v>45425</v>
      </c>
      <c r="C895" s="106" t="n">
        <v>0.888194444444444</v>
      </c>
      <c r="D895" s="108"/>
      <c r="E895" s="108"/>
      <c r="F895" s="108"/>
      <c r="G895" s="108"/>
      <c r="H895" s="108"/>
      <c r="I895" s="108"/>
      <c r="J895" s="108"/>
      <c r="K895" s="111"/>
      <c r="L895" s="108"/>
      <c r="M895" s="108"/>
      <c r="N895" s="108"/>
      <c r="O895" s="42" t="n">
        <f aca="false">SUMIFS($N$3:$N895,$E$3:$E895,"LD2",$P$3:$P895,"Prod*")</f>
        <v>11.083742596</v>
      </c>
      <c r="P895" s="107" t="s">
        <v>123</v>
      </c>
      <c r="Q895" s="108"/>
      <c r="R895" s="108"/>
      <c r="S895" s="108"/>
      <c r="T895" s="51" t="s">
        <v>93</v>
      </c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customFormat="false" ht="13.8" hidden="false" customHeight="false" outlineLevel="0" collapsed="false">
      <c r="A896" s="107" t="n">
        <v>1155</v>
      </c>
      <c r="B896" s="128" t="n">
        <v>45425</v>
      </c>
      <c r="C896" s="106" t="n">
        <v>0.89375</v>
      </c>
      <c r="D896" s="108"/>
      <c r="E896" s="108"/>
      <c r="F896" s="108"/>
      <c r="G896" s="108"/>
      <c r="H896" s="108"/>
      <c r="I896" s="108"/>
      <c r="J896" s="108"/>
      <c r="K896" s="111"/>
      <c r="L896" s="108"/>
      <c r="M896" s="108"/>
      <c r="N896" s="108"/>
      <c r="O896" s="42" t="n">
        <f aca="false">SUMIFS($N$3:$N896,$E$3:$E896,"LD2",$P$3:$P896,"Prod*")</f>
        <v>11.083742596</v>
      </c>
      <c r="P896" s="107" t="s">
        <v>123</v>
      </c>
      <c r="Q896" s="108"/>
      <c r="R896" s="108"/>
      <c r="S896" s="108"/>
      <c r="T896" s="51" t="s">
        <v>93</v>
      </c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customFormat="false" ht="13.8" hidden="false" customHeight="false" outlineLevel="0" collapsed="false">
      <c r="A897" s="107" t="n">
        <v>1156</v>
      </c>
      <c r="B897" s="128" t="n">
        <v>45425</v>
      </c>
      <c r="C897" s="106" t="n">
        <v>0.895833333333333</v>
      </c>
      <c r="D897" s="108"/>
      <c r="E897" s="108"/>
      <c r="F897" s="108"/>
      <c r="G897" s="108"/>
      <c r="H897" s="108"/>
      <c r="I897" s="108"/>
      <c r="J897" s="108"/>
      <c r="K897" s="111"/>
      <c r="L897" s="108"/>
      <c r="M897" s="108"/>
      <c r="N897" s="108"/>
      <c r="O897" s="42" t="n">
        <f aca="false">SUMIFS($N$3:$N897,$E$3:$E897,"LD2",$P$3:$P897,"Prod*")</f>
        <v>11.083742596</v>
      </c>
      <c r="P897" s="107" t="s">
        <v>123</v>
      </c>
      <c r="Q897" s="108"/>
      <c r="R897" s="108"/>
      <c r="S897" s="108"/>
      <c r="T897" s="51" t="s">
        <v>93</v>
      </c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customFormat="false" ht="13.8" hidden="false" customHeight="false" outlineLevel="0" collapsed="false">
      <c r="A898" s="10" t="n">
        <v>1157</v>
      </c>
      <c r="B898" s="87" t="n">
        <v>45425</v>
      </c>
      <c r="C898" s="49" t="n">
        <v>0.901388888888889</v>
      </c>
      <c r="D898" s="49" t="n">
        <v>0.944444444444444</v>
      </c>
      <c r="E898" s="10" t="s">
        <v>107</v>
      </c>
      <c r="F898" s="10" t="n">
        <v>12</v>
      </c>
      <c r="G898" s="10" t="n">
        <v>2100</v>
      </c>
      <c r="H898" s="10" t="n">
        <v>750</v>
      </c>
      <c r="I898" s="10" t="n">
        <v>-350</v>
      </c>
      <c r="K898" s="50"/>
      <c r="M898" s="10" t="n">
        <v>2.9</v>
      </c>
      <c r="N898" s="10" t="n">
        <v>0.035</v>
      </c>
      <c r="O898" s="42" t="n">
        <f aca="false">SUMIFS($N$3:$N898,$E$3:$E898,"LD2",$P$3:$P898,"Prod*")</f>
        <v>11.118742596</v>
      </c>
      <c r="P898" s="10" t="s">
        <v>310</v>
      </c>
      <c r="Q898" s="10" t="s">
        <v>303</v>
      </c>
      <c r="R898" s="51" t="s">
        <v>311</v>
      </c>
      <c r="T898" s="10" t="s">
        <v>534</v>
      </c>
    </row>
    <row r="899" customFormat="false" ht="13.8" hidden="false" customHeight="false" outlineLevel="0" collapsed="false">
      <c r="A899" s="10" t="s">
        <v>535</v>
      </c>
      <c r="B899" s="85" t="n">
        <v>45426</v>
      </c>
      <c r="C899" s="24"/>
      <c r="D899" s="24"/>
      <c r="E899" s="24"/>
      <c r="F899" s="24"/>
      <c r="G899" s="24"/>
      <c r="H899" s="24"/>
      <c r="I899" s="24"/>
      <c r="J899" s="24"/>
      <c r="K899" s="50"/>
      <c r="L899" s="24"/>
      <c r="M899" s="24"/>
      <c r="N899" s="24"/>
      <c r="O899" s="42" t="n">
        <f aca="false">SUMIFS($N$3:$N899,$E$3:$E899,"LD2",$P$3:$P899,"Prod*")</f>
        <v>11.118742596</v>
      </c>
      <c r="P899" s="10" t="s">
        <v>123</v>
      </c>
      <c r="Q899" s="24"/>
      <c r="R899" s="24"/>
      <c r="S899" s="24"/>
      <c r="T899" s="10" t="s">
        <v>536</v>
      </c>
      <c r="U899" s="10" t="s">
        <v>537</v>
      </c>
    </row>
    <row r="900" customFormat="false" ht="13.8" hidden="false" customHeight="false" outlineLevel="0" collapsed="false">
      <c r="A900" s="10" t="n">
        <v>1187</v>
      </c>
      <c r="B900" s="85" t="n">
        <v>45426</v>
      </c>
      <c r="C900" s="49" t="n">
        <v>0.211805555555556</v>
      </c>
      <c r="E900" s="10" t="s">
        <v>107</v>
      </c>
      <c r="F900" s="10" t="n">
        <v>12</v>
      </c>
      <c r="G900" s="10" t="n">
        <v>2100</v>
      </c>
      <c r="H900" s="10" t="n">
        <v>750</v>
      </c>
      <c r="I900" s="10" t="n">
        <v>-350</v>
      </c>
      <c r="K900" s="59" t="s">
        <v>538</v>
      </c>
      <c r="M900" s="10" t="n">
        <v>3.1</v>
      </c>
      <c r="N900" s="10" t="n">
        <v>0.05</v>
      </c>
      <c r="O900" s="42" t="n">
        <f aca="false">SUMIFS($N$3:$N900,$E$3:$E900,"LD2",$P$3:$P900,"Prod*")</f>
        <v>11.168742596</v>
      </c>
      <c r="P900" s="10" t="s">
        <v>310</v>
      </c>
      <c r="Q900" s="10" t="s">
        <v>303</v>
      </c>
      <c r="R900" s="10" t="s">
        <v>311</v>
      </c>
      <c r="T900" s="10" t="s">
        <v>539</v>
      </c>
      <c r="U900" s="10" t="s">
        <v>540</v>
      </c>
    </row>
    <row r="1048576" customFormat="false" ht="15.75" hidden="false" customHeight="true" outlineLevel="0" collapsed="false"/>
  </sheetData>
  <mergeCells count="2">
    <mergeCell ref="B1:C1"/>
    <mergeCell ref="E1:I1"/>
  </mergeCells>
  <conditionalFormatting sqref="A1:U912">
    <cfRule type="expression" priority="2" aboveAverage="0" equalAverage="0" bottom="0" percent="0" rank="0" text="" dxfId="0">
      <formula>$P1="JUNK"</formula>
    </cfRule>
  </conditionalFormatting>
  <hyperlinks>
    <hyperlink ref="U542" r:id="rId1" display="https://logbooks.jlab.org/entry/429544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9"/>
  <sheetViews>
    <sheetView showFormulas="false" showGridLines="true" showRowColHeaders="true" showZeros="true" rightToLeft="false" tabSelected="false" showOutlineSymbols="true" defaultGridColor="true" view="normal" topLeftCell="A130" colorId="64" zoomScale="110" zoomScaleNormal="110" zoomScalePageLayoutView="100" workbookViewId="0">
      <selection pane="topLeft" activeCell="P141" activeCellId="0" sqref="P14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186</v>
      </c>
      <c r="B1" s="0" t="n">
        <v>0.00688585</v>
      </c>
    </row>
    <row r="2" customFormat="false" ht="12.8" hidden="false" customHeight="false" outlineLevel="0" collapsed="false">
      <c r="A2" s="0" t="n">
        <v>187</v>
      </c>
      <c r="B2" s="0" t="n">
        <v>0.02786065</v>
      </c>
    </row>
    <row r="3" customFormat="false" ht="12.8" hidden="false" customHeight="false" outlineLevel="0" collapsed="false">
      <c r="A3" s="0" t="n">
        <v>188</v>
      </c>
      <c r="B3" s="0" t="n">
        <v>0.02786065</v>
      </c>
    </row>
    <row r="4" customFormat="false" ht="12.8" hidden="false" customHeight="false" outlineLevel="0" collapsed="false">
      <c r="A4" s="0" t="n">
        <v>189</v>
      </c>
      <c r="B4" s="0" t="n">
        <v>0.04740775</v>
      </c>
    </row>
    <row r="5" customFormat="false" ht="12.8" hidden="false" customHeight="false" outlineLevel="0" collapsed="false">
      <c r="A5" s="0" t="n">
        <v>190</v>
      </c>
      <c r="B5" s="0" t="n">
        <v>0.04740775</v>
      </c>
    </row>
    <row r="6" customFormat="false" ht="12.8" hidden="false" customHeight="false" outlineLevel="0" collapsed="false">
      <c r="A6" s="0" t="n">
        <v>191</v>
      </c>
      <c r="B6" s="0" t="n">
        <v>0.04740775</v>
      </c>
    </row>
    <row r="7" customFormat="false" ht="12.8" hidden="false" customHeight="false" outlineLevel="0" collapsed="false">
      <c r="A7" s="0" t="n">
        <v>192</v>
      </c>
      <c r="B7" s="0" t="n">
        <v>0.06278925</v>
      </c>
    </row>
    <row r="8" customFormat="false" ht="12.8" hidden="false" customHeight="false" outlineLevel="0" collapsed="false">
      <c r="A8" s="0" t="n">
        <v>193</v>
      </c>
      <c r="B8" s="0" t="n">
        <v>0.06278925</v>
      </c>
    </row>
    <row r="9" customFormat="false" ht="12.8" hidden="false" customHeight="false" outlineLevel="0" collapsed="false">
      <c r="A9" s="0" t="n">
        <v>194</v>
      </c>
      <c r="B9" s="0" t="n">
        <v>0.10191045</v>
      </c>
    </row>
    <row r="10" customFormat="false" ht="12.8" hidden="false" customHeight="false" outlineLevel="0" collapsed="false">
      <c r="A10" s="0" t="n">
        <v>195</v>
      </c>
      <c r="B10" s="0" t="n">
        <v>0.10191045</v>
      </c>
    </row>
    <row r="11" customFormat="false" ht="12.8" hidden="false" customHeight="false" outlineLevel="0" collapsed="false">
      <c r="A11" s="0" t="n">
        <v>196</v>
      </c>
      <c r="B11" s="0" t="n">
        <v>0.10191045</v>
      </c>
    </row>
    <row r="12" customFormat="false" ht="12.8" hidden="false" customHeight="false" outlineLevel="0" collapsed="false">
      <c r="A12" s="0" t="n">
        <v>197</v>
      </c>
      <c r="B12" s="0" t="n">
        <v>0.10613966</v>
      </c>
    </row>
    <row r="13" customFormat="false" ht="12.8" hidden="false" customHeight="false" outlineLevel="0" collapsed="false">
      <c r="A13" s="0" t="n">
        <v>198</v>
      </c>
      <c r="B13" s="0" t="n">
        <v>0.10613966</v>
      </c>
    </row>
    <row r="14" customFormat="false" ht="12.8" hidden="false" customHeight="false" outlineLevel="0" collapsed="false">
      <c r="A14" s="0" t="n">
        <v>199</v>
      </c>
      <c r="B14" s="0" t="n">
        <v>0.15134506</v>
      </c>
    </row>
    <row r="15" customFormat="false" ht="12.8" hidden="false" customHeight="false" outlineLevel="0" collapsed="false">
      <c r="A15" s="0" t="n">
        <v>200</v>
      </c>
      <c r="B15" s="0" t="n">
        <v>0.18927986</v>
      </c>
    </row>
    <row r="16" customFormat="false" ht="12.8" hidden="false" customHeight="false" outlineLevel="0" collapsed="false">
      <c r="A16" s="0" t="n">
        <v>201</v>
      </c>
      <c r="B16" s="0" t="n">
        <v>0.18927986</v>
      </c>
    </row>
    <row r="17" customFormat="false" ht="12.8" hidden="false" customHeight="false" outlineLevel="0" collapsed="false">
      <c r="A17" s="0" t="n">
        <v>202</v>
      </c>
      <c r="B17" s="0" t="n">
        <v>0.18927986</v>
      </c>
    </row>
    <row r="18" customFormat="false" ht="12.8" hidden="false" customHeight="false" outlineLevel="0" collapsed="false">
      <c r="A18" s="0" t="n">
        <v>203</v>
      </c>
      <c r="B18" s="0" t="n">
        <v>0.18927986</v>
      </c>
    </row>
    <row r="19" customFormat="false" ht="12.8" hidden="false" customHeight="false" outlineLevel="0" collapsed="false">
      <c r="A19" s="0" t="n">
        <v>204</v>
      </c>
      <c r="B19" s="0" t="n">
        <v>0.18927986</v>
      </c>
    </row>
    <row r="20" customFormat="false" ht="12.8" hidden="false" customHeight="false" outlineLevel="0" collapsed="false">
      <c r="A20" s="0" t="n">
        <v>205</v>
      </c>
      <c r="B20" s="0" t="n">
        <v>0.18927986</v>
      </c>
    </row>
    <row r="21" customFormat="false" ht="12.8" hidden="false" customHeight="false" outlineLevel="0" collapsed="false">
      <c r="A21" s="0" t="n">
        <v>206</v>
      </c>
      <c r="B21" s="0" t="n">
        <v>0.18927986</v>
      </c>
    </row>
    <row r="22" customFormat="false" ht="12.8" hidden="false" customHeight="false" outlineLevel="0" collapsed="false">
      <c r="A22" s="0" t="n">
        <v>207</v>
      </c>
      <c r="B22" s="0" t="n">
        <v>0.18927986</v>
      </c>
    </row>
    <row r="23" customFormat="false" ht="12.8" hidden="false" customHeight="false" outlineLevel="0" collapsed="false">
      <c r="A23" s="0" t="n">
        <v>208</v>
      </c>
      <c r="B23" s="0" t="n">
        <v>0.18927986</v>
      </c>
    </row>
    <row r="24" customFormat="false" ht="12.8" hidden="false" customHeight="false" outlineLevel="0" collapsed="false">
      <c r="A24" s="0" t="n">
        <v>209</v>
      </c>
      <c r="B24" s="0" t="n">
        <v>0.18927986</v>
      </c>
    </row>
    <row r="25" customFormat="false" ht="12.8" hidden="false" customHeight="false" outlineLevel="0" collapsed="false">
      <c r="A25" s="0" t="n">
        <v>210</v>
      </c>
      <c r="B25" s="0" t="n">
        <v>0.18927986</v>
      </c>
    </row>
    <row r="26" customFormat="false" ht="12.8" hidden="false" customHeight="false" outlineLevel="0" collapsed="false">
      <c r="A26" s="0" t="n">
        <v>211</v>
      </c>
      <c r="B26" s="0" t="n">
        <v>0.18927986</v>
      </c>
    </row>
    <row r="27" customFormat="false" ht="12.8" hidden="false" customHeight="false" outlineLevel="0" collapsed="false">
      <c r="A27" s="0" t="n">
        <v>212</v>
      </c>
      <c r="B27" s="0" t="n">
        <v>0.18927986</v>
      </c>
    </row>
    <row r="28" customFormat="false" ht="12.8" hidden="false" customHeight="false" outlineLevel="0" collapsed="false">
      <c r="A28" s="0" t="n">
        <v>213</v>
      </c>
      <c r="B28" s="0" t="n">
        <v>0.18927986</v>
      </c>
    </row>
    <row r="29" customFormat="false" ht="12.8" hidden="false" customHeight="false" outlineLevel="0" collapsed="false">
      <c r="A29" s="0" t="n">
        <v>214</v>
      </c>
      <c r="B29" s="0" t="n">
        <v>0.18927986</v>
      </c>
    </row>
    <row r="30" customFormat="false" ht="12.8" hidden="false" customHeight="false" outlineLevel="0" collapsed="false">
      <c r="A30" s="0" t="n">
        <v>215</v>
      </c>
      <c r="B30" s="0" t="n">
        <v>0.18927986</v>
      </c>
    </row>
    <row r="31" customFormat="false" ht="12.8" hidden="false" customHeight="false" outlineLevel="0" collapsed="false">
      <c r="A31" s="0" t="n">
        <v>216</v>
      </c>
      <c r="B31" s="0" t="n">
        <v>0.18927986</v>
      </c>
    </row>
    <row r="32" customFormat="false" ht="12.8" hidden="false" customHeight="false" outlineLevel="0" collapsed="false">
      <c r="A32" s="0" t="n">
        <v>217</v>
      </c>
      <c r="B32" s="0" t="n">
        <v>0.18927986</v>
      </c>
    </row>
    <row r="33" customFormat="false" ht="12.8" hidden="false" customHeight="false" outlineLevel="0" collapsed="false">
      <c r="A33" s="0" t="n">
        <v>218</v>
      </c>
      <c r="B33" s="0" t="n">
        <v>0.18927986</v>
      </c>
    </row>
    <row r="34" customFormat="false" ht="12.8" hidden="false" customHeight="false" outlineLevel="0" collapsed="false">
      <c r="A34" s="0" t="n">
        <v>219</v>
      </c>
      <c r="B34" s="0" t="n">
        <v>0.18927986</v>
      </c>
    </row>
    <row r="35" customFormat="false" ht="12.8" hidden="false" customHeight="false" outlineLevel="0" collapsed="false">
      <c r="A35" s="0" t="n">
        <v>220</v>
      </c>
      <c r="B35" s="0" t="n">
        <v>0.18927986</v>
      </c>
    </row>
    <row r="36" customFormat="false" ht="12.8" hidden="false" customHeight="false" outlineLevel="0" collapsed="false">
      <c r="A36" s="0" t="n">
        <v>221</v>
      </c>
      <c r="B36" s="0" t="n">
        <v>0.18927986</v>
      </c>
    </row>
    <row r="37" customFormat="false" ht="12.8" hidden="false" customHeight="false" outlineLevel="0" collapsed="false">
      <c r="A37" s="0" t="n">
        <v>222</v>
      </c>
      <c r="B37" s="0" t="n">
        <v>0.18927986</v>
      </c>
    </row>
    <row r="38" customFormat="false" ht="12.8" hidden="false" customHeight="false" outlineLevel="0" collapsed="false">
      <c r="A38" s="0" t="n">
        <v>223</v>
      </c>
      <c r="B38" s="0" t="n">
        <v>0.18927986</v>
      </c>
    </row>
    <row r="39" customFormat="false" ht="12.8" hidden="false" customHeight="false" outlineLevel="0" collapsed="false">
      <c r="A39" s="0" t="n">
        <v>224</v>
      </c>
      <c r="B39" s="0" t="n">
        <v>0.18927986</v>
      </c>
    </row>
    <row r="40" customFormat="false" ht="12.8" hidden="false" customHeight="false" outlineLevel="0" collapsed="false">
      <c r="A40" s="0" t="n">
        <v>225</v>
      </c>
      <c r="B40" s="0" t="n">
        <v>0.18927986</v>
      </c>
    </row>
    <row r="41" customFormat="false" ht="12.8" hidden="false" customHeight="false" outlineLevel="0" collapsed="false">
      <c r="A41" s="0" t="n">
        <v>226</v>
      </c>
      <c r="B41" s="0" t="n">
        <v>0.18927986</v>
      </c>
    </row>
    <row r="42" customFormat="false" ht="12.8" hidden="false" customHeight="false" outlineLevel="0" collapsed="false">
      <c r="A42" s="0" t="n">
        <v>227</v>
      </c>
      <c r="B42" s="0" t="n">
        <v>0.18927986</v>
      </c>
    </row>
    <row r="43" customFormat="false" ht="12.8" hidden="false" customHeight="false" outlineLevel="0" collapsed="false">
      <c r="A43" s="0" t="n">
        <v>228</v>
      </c>
      <c r="B43" s="0" t="n">
        <v>0.18927986</v>
      </c>
    </row>
    <row r="44" customFormat="false" ht="12.8" hidden="false" customHeight="false" outlineLevel="0" collapsed="false">
      <c r="A44" s="0" t="n">
        <v>229</v>
      </c>
      <c r="B44" s="0" t="n">
        <v>0.18927986</v>
      </c>
    </row>
    <row r="45" customFormat="false" ht="12.8" hidden="false" customHeight="false" outlineLevel="0" collapsed="false">
      <c r="A45" s="0" t="n">
        <v>230</v>
      </c>
      <c r="B45" s="0" t="n">
        <v>0.18927986</v>
      </c>
    </row>
    <row r="46" customFormat="false" ht="12.8" hidden="false" customHeight="false" outlineLevel="0" collapsed="false">
      <c r="A46" s="0" t="n">
        <v>231</v>
      </c>
      <c r="B46" s="0" t="n">
        <v>0.18927986</v>
      </c>
    </row>
    <row r="47" customFormat="false" ht="12.8" hidden="false" customHeight="false" outlineLevel="0" collapsed="false">
      <c r="A47" s="0" t="n">
        <v>232</v>
      </c>
      <c r="B47" s="0" t="n">
        <v>0.18927986</v>
      </c>
    </row>
    <row r="48" customFormat="false" ht="12.8" hidden="false" customHeight="false" outlineLevel="0" collapsed="false">
      <c r="A48" s="0" t="n">
        <v>233</v>
      </c>
      <c r="B48" s="0" t="n">
        <v>0.18927986</v>
      </c>
    </row>
    <row r="49" customFormat="false" ht="12.8" hidden="false" customHeight="false" outlineLevel="0" collapsed="false">
      <c r="A49" s="0" t="n">
        <v>234</v>
      </c>
      <c r="B49" s="0" t="n">
        <v>0.18927986</v>
      </c>
    </row>
    <row r="50" customFormat="false" ht="12.8" hidden="false" customHeight="false" outlineLevel="0" collapsed="false">
      <c r="A50" s="0" t="n">
        <v>235</v>
      </c>
      <c r="B50" s="0" t="n">
        <v>0.18927986</v>
      </c>
    </row>
    <row r="51" customFormat="false" ht="12.8" hidden="false" customHeight="false" outlineLevel="0" collapsed="false">
      <c r="A51" s="0" t="n">
        <v>236</v>
      </c>
      <c r="B51" s="0" t="n">
        <v>0.18927986</v>
      </c>
    </row>
    <row r="52" customFormat="false" ht="12.8" hidden="false" customHeight="false" outlineLevel="0" collapsed="false">
      <c r="A52" s="0" t="n">
        <v>237</v>
      </c>
      <c r="B52" s="0" t="n">
        <v>0.18927986</v>
      </c>
    </row>
    <row r="53" customFormat="false" ht="12.8" hidden="false" customHeight="false" outlineLevel="0" collapsed="false">
      <c r="A53" s="0" t="n">
        <v>238</v>
      </c>
      <c r="B53" s="0" t="n">
        <v>0.18927986</v>
      </c>
    </row>
    <row r="54" customFormat="false" ht="12.8" hidden="false" customHeight="false" outlineLevel="0" collapsed="false">
      <c r="A54" s="0" t="n">
        <v>239</v>
      </c>
      <c r="B54" s="0" t="n">
        <v>0.18927986</v>
      </c>
    </row>
    <row r="55" customFormat="false" ht="12.8" hidden="false" customHeight="false" outlineLevel="0" collapsed="false">
      <c r="A55" s="0" t="n">
        <v>240</v>
      </c>
      <c r="B55" s="0" t="n">
        <v>0.18927986</v>
      </c>
    </row>
    <row r="56" customFormat="false" ht="12.8" hidden="false" customHeight="false" outlineLevel="0" collapsed="false">
      <c r="A56" s="0" t="n">
        <v>241</v>
      </c>
      <c r="B56" s="0" t="n">
        <v>0.18927986</v>
      </c>
    </row>
    <row r="57" customFormat="false" ht="12.8" hidden="false" customHeight="false" outlineLevel="0" collapsed="false">
      <c r="A57" s="0" t="n">
        <v>242</v>
      </c>
      <c r="B57" s="0" t="n">
        <v>0.18927986</v>
      </c>
    </row>
    <row r="58" customFormat="false" ht="12.8" hidden="false" customHeight="false" outlineLevel="0" collapsed="false">
      <c r="A58" s="0" t="n">
        <v>243</v>
      </c>
      <c r="B58" s="0" t="n">
        <v>0.18927986</v>
      </c>
    </row>
    <row r="59" customFormat="false" ht="12.8" hidden="false" customHeight="false" outlineLevel="0" collapsed="false">
      <c r="A59" s="0" t="n">
        <v>244</v>
      </c>
      <c r="B59" s="0" t="n">
        <v>0.19214375</v>
      </c>
    </row>
    <row r="60" customFormat="false" ht="12.8" hidden="false" customHeight="false" outlineLevel="0" collapsed="false">
      <c r="A60" s="0" t="n">
        <v>245</v>
      </c>
      <c r="B60" s="0" t="n">
        <v>0.22498605</v>
      </c>
    </row>
    <row r="61" customFormat="false" ht="12.8" hidden="false" customHeight="false" outlineLevel="0" collapsed="false">
      <c r="A61" s="0" t="n">
        <v>246</v>
      </c>
      <c r="B61" s="0" t="n">
        <v>0.25394575</v>
      </c>
    </row>
    <row r="62" customFormat="false" ht="12.8" hidden="false" customHeight="false" outlineLevel="0" collapsed="false">
      <c r="A62" s="0" t="n">
        <v>247</v>
      </c>
      <c r="B62" s="0" t="n">
        <v>0.28526145</v>
      </c>
    </row>
    <row r="63" customFormat="false" ht="12.8" hidden="false" customHeight="false" outlineLevel="0" collapsed="false">
      <c r="A63" s="0" t="n">
        <v>248</v>
      </c>
      <c r="B63" s="0" t="n">
        <v>0.28526145</v>
      </c>
    </row>
    <row r="64" customFormat="false" ht="12.8" hidden="false" customHeight="false" outlineLevel="0" collapsed="false">
      <c r="A64" s="0" t="n">
        <v>249</v>
      </c>
      <c r="B64" s="0" t="n">
        <v>0.30257735</v>
      </c>
    </row>
    <row r="65" customFormat="false" ht="12.8" hidden="false" customHeight="false" outlineLevel="0" collapsed="false">
      <c r="A65" s="0" t="n">
        <v>250</v>
      </c>
      <c r="B65" s="0" t="n">
        <v>0.33363355</v>
      </c>
    </row>
    <row r="66" customFormat="false" ht="12.8" hidden="false" customHeight="false" outlineLevel="0" collapsed="false">
      <c r="A66" s="0" t="n">
        <v>251</v>
      </c>
      <c r="B66" s="0" t="n">
        <v>0.35943085</v>
      </c>
    </row>
    <row r="67" customFormat="false" ht="12.8" hidden="false" customHeight="false" outlineLevel="0" collapsed="false">
      <c r="A67" s="0" t="n">
        <v>252</v>
      </c>
      <c r="B67" s="0" t="n">
        <v>0.38759345</v>
      </c>
    </row>
    <row r="68" customFormat="false" ht="12.8" hidden="false" customHeight="false" outlineLevel="0" collapsed="false">
      <c r="A68" s="0" t="n">
        <v>253</v>
      </c>
      <c r="B68" s="0" t="n">
        <v>0.42328045</v>
      </c>
    </row>
    <row r="69" customFormat="false" ht="12.8" hidden="false" customHeight="false" outlineLevel="0" collapsed="false">
      <c r="A69" s="0" t="n">
        <v>254</v>
      </c>
      <c r="B69" s="0" t="n">
        <v>0.45869905</v>
      </c>
    </row>
    <row r="70" customFormat="false" ht="12.8" hidden="false" customHeight="false" outlineLevel="0" collapsed="false">
      <c r="A70" s="0" t="n">
        <v>255</v>
      </c>
      <c r="B70" s="0" t="n">
        <v>0.45869905</v>
      </c>
    </row>
    <row r="71" customFormat="false" ht="12.8" hidden="false" customHeight="false" outlineLevel="0" collapsed="false">
      <c r="A71" s="0" t="n">
        <v>256</v>
      </c>
      <c r="B71" s="0" t="n">
        <v>0.46328989</v>
      </c>
    </row>
    <row r="72" customFormat="false" ht="12.8" hidden="false" customHeight="false" outlineLevel="0" collapsed="false">
      <c r="A72" s="0" t="n">
        <v>257</v>
      </c>
      <c r="B72" s="0" t="n">
        <v>0.46328989</v>
      </c>
    </row>
    <row r="73" customFormat="false" ht="12.8" hidden="false" customHeight="false" outlineLevel="0" collapsed="false">
      <c r="A73" s="0" t="n">
        <v>258</v>
      </c>
      <c r="B73" s="0" t="n">
        <v>0.46328989</v>
      </c>
    </row>
    <row r="74" customFormat="false" ht="12.8" hidden="false" customHeight="false" outlineLevel="0" collapsed="false">
      <c r="A74" s="0" t="n">
        <v>259</v>
      </c>
      <c r="B74" s="0" t="n">
        <v>0.46328989</v>
      </c>
    </row>
    <row r="75" customFormat="false" ht="12.8" hidden="false" customHeight="false" outlineLevel="0" collapsed="false">
      <c r="A75" s="0" t="n">
        <v>260</v>
      </c>
      <c r="B75" s="0" t="n">
        <v>0.46328989</v>
      </c>
    </row>
    <row r="76" customFormat="false" ht="12.8" hidden="false" customHeight="false" outlineLevel="0" collapsed="false">
      <c r="A76" s="0" t="n">
        <v>261</v>
      </c>
      <c r="B76" s="0" t="n">
        <v>0.47172036</v>
      </c>
    </row>
    <row r="77" customFormat="false" ht="12.8" hidden="false" customHeight="false" outlineLevel="0" collapsed="false">
      <c r="A77" s="0" t="n">
        <v>262</v>
      </c>
      <c r="B77" s="0" t="n">
        <v>0.47655757</v>
      </c>
    </row>
    <row r="78" customFormat="false" ht="12.8" hidden="false" customHeight="false" outlineLevel="0" collapsed="false">
      <c r="A78" s="0" t="n">
        <v>263</v>
      </c>
      <c r="B78" s="0" t="n">
        <v>0.47766521</v>
      </c>
    </row>
    <row r="79" customFormat="false" ht="12.8" hidden="false" customHeight="false" outlineLevel="0" collapsed="false">
      <c r="A79" s="0" t="n">
        <v>264</v>
      </c>
      <c r="B79" s="0" t="n">
        <v>0.48554395</v>
      </c>
    </row>
    <row r="80" customFormat="false" ht="12.8" hidden="false" customHeight="false" outlineLevel="0" collapsed="false">
      <c r="A80" s="0" t="n">
        <v>265</v>
      </c>
      <c r="B80" s="0" t="n">
        <v>0.48554395</v>
      </c>
    </row>
    <row r="81" customFormat="false" ht="12.8" hidden="false" customHeight="false" outlineLevel="0" collapsed="false">
      <c r="A81" s="0" t="n">
        <v>266</v>
      </c>
      <c r="B81" s="0" t="n">
        <v>0.4934525</v>
      </c>
    </row>
    <row r="82" customFormat="false" ht="12.8" hidden="false" customHeight="false" outlineLevel="0" collapsed="false">
      <c r="A82" s="0" t="n">
        <v>267</v>
      </c>
      <c r="B82" s="0" t="n">
        <v>0.4934525</v>
      </c>
    </row>
    <row r="83" customFormat="false" ht="12.8" hidden="false" customHeight="false" outlineLevel="0" collapsed="false">
      <c r="A83" s="0" t="n">
        <v>268</v>
      </c>
      <c r="B83" s="0" t="n">
        <v>0.4934525</v>
      </c>
    </row>
    <row r="84" customFormat="false" ht="12.8" hidden="false" customHeight="false" outlineLevel="0" collapsed="false">
      <c r="A84" s="0" t="n">
        <v>269</v>
      </c>
      <c r="B84" s="0" t="n">
        <v>0.4934525</v>
      </c>
    </row>
    <row r="85" customFormat="false" ht="12.8" hidden="false" customHeight="false" outlineLevel="0" collapsed="false">
      <c r="A85" s="0" t="n">
        <v>270</v>
      </c>
      <c r="B85" s="0" t="n">
        <v>0.4934525</v>
      </c>
    </row>
    <row r="86" customFormat="false" ht="12.8" hidden="false" customHeight="false" outlineLevel="0" collapsed="false">
      <c r="A86" s="0" t="n">
        <v>271</v>
      </c>
      <c r="B86" s="0" t="n">
        <v>0.4934525</v>
      </c>
    </row>
    <row r="87" customFormat="false" ht="12.8" hidden="false" customHeight="false" outlineLevel="0" collapsed="false">
      <c r="A87" s="0" t="n">
        <v>272</v>
      </c>
      <c r="B87" s="0" t="n">
        <v>0.4934525</v>
      </c>
    </row>
    <row r="88" customFormat="false" ht="12.8" hidden="false" customHeight="false" outlineLevel="0" collapsed="false">
      <c r="A88" s="0" t="n">
        <v>273</v>
      </c>
      <c r="B88" s="0" t="n">
        <v>0.4934525</v>
      </c>
    </row>
    <row r="89" customFormat="false" ht="12.8" hidden="false" customHeight="false" outlineLevel="0" collapsed="false">
      <c r="A89" s="0" t="n">
        <v>274</v>
      </c>
      <c r="B89" s="0" t="n">
        <v>0.4934525</v>
      </c>
    </row>
    <row r="90" customFormat="false" ht="12.8" hidden="false" customHeight="false" outlineLevel="0" collapsed="false">
      <c r="A90" s="0" t="n">
        <v>275</v>
      </c>
      <c r="B90" s="0" t="n">
        <v>0.4934525</v>
      </c>
    </row>
    <row r="91" customFormat="false" ht="12.8" hidden="false" customHeight="false" outlineLevel="0" collapsed="false">
      <c r="A91" s="0" t="n">
        <v>276</v>
      </c>
      <c r="B91" s="0" t="n">
        <v>0.4934525</v>
      </c>
    </row>
    <row r="92" customFormat="false" ht="12.8" hidden="false" customHeight="false" outlineLevel="0" collapsed="false">
      <c r="A92" s="0" t="n">
        <v>277</v>
      </c>
      <c r="B92" s="0" t="n">
        <v>0.4934525</v>
      </c>
    </row>
    <row r="93" customFormat="false" ht="12.8" hidden="false" customHeight="false" outlineLevel="0" collapsed="false">
      <c r="A93" s="0" t="n">
        <v>278</v>
      </c>
      <c r="B93" s="0" t="n">
        <v>0.4934525</v>
      </c>
    </row>
    <row r="94" customFormat="false" ht="12.8" hidden="false" customHeight="false" outlineLevel="0" collapsed="false">
      <c r="A94" s="0" t="n">
        <v>279</v>
      </c>
      <c r="B94" s="0" t="n">
        <v>0.4934525</v>
      </c>
    </row>
    <row r="95" customFormat="false" ht="12.8" hidden="false" customHeight="false" outlineLevel="0" collapsed="false">
      <c r="A95" s="0" t="n">
        <v>280</v>
      </c>
      <c r="B95" s="0" t="n">
        <v>0.4934525</v>
      </c>
    </row>
    <row r="96" customFormat="false" ht="12.8" hidden="false" customHeight="false" outlineLevel="0" collapsed="false">
      <c r="A96" s="0" t="n">
        <v>281</v>
      </c>
      <c r="B96" s="0" t="n">
        <v>0.4934525</v>
      </c>
    </row>
    <row r="97" customFormat="false" ht="12.8" hidden="false" customHeight="false" outlineLevel="0" collapsed="false">
      <c r="A97" s="0" t="n">
        <v>282</v>
      </c>
      <c r="B97" s="0" t="n">
        <v>0.4934525</v>
      </c>
    </row>
    <row r="98" customFormat="false" ht="12.8" hidden="false" customHeight="false" outlineLevel="0" collapsed="false">
      <c r="A98" s="0" t="n">
        <v>283</v>
      </c>
      <c r="B98" s="0" t="n">
        <v>0.4934525</v>
      </c>
    </row>
    <row r="99" customFormat="false" ht="12.8" hidden="false" customHeight="false" outlineLevel="0" collapsed="false">
      <c r="A99" s="0" t="n">
        <v>284</v>
      </c>
      <c r="B99" s="0" t="n">
        <v>0.4934525</v>
      </c>
    </row>
    <row r="100" customFormat="false" ht="12.8" hidden="false" customHeight="false" outlineLevel="0" collapsed="false">
      <c r="A100" s="0" t="n">
        <v>285</v>
      </c>
      <c r="B100" s="0" t="n">
        <v>0.50298703</v>
      </c>
    </row>
    <row r="101" customFormat="false" ht="12.8" hidden="false" customHeight="false" outlineLevel="0" collapsed="false">
      <c r="A101" s="0" t="n">
        <v>286</v>
      </c>
      <c r="B101" s="0" t="n">
        <v>0.52142793</v>
      </c>
    </row>
    <row r="102" customFormat="false" ht="12.8" hidden="false" customHeight="false" outlineLevel="0" collapsed="false">
      <c r="A102" s="0" t="n">
        <v>287</v>
      </c>
      <c r="B102" s="0" t="n">
        <v>0.57022763</v>
      </c>
    </row>
    <row r="103" customFormat="false" ht="12.8" hidden="false" customHeight="false" outlineLevel="0" collapsed="false">
      <c r="A103" s="0" t="n">
        <v>288</v>
      </c>
      <c r="B103" s="0" t="n">
        <v>0.61000763</v>
      </c>
    </row>
    <row r="104" customFormat="false" ht="12.8" hidden="false" customHeight="false" outlineLevel="0" collapsed="false">
      <c r="A104" s="0" t="n">
        <v>289</v>
      </c>
      <c r="B104" s="0" t="n">
        <v>0.61000763</v>
      </c>
    </row>
    <row r="105" customFormat="false" ht="12.8" hidden="false" customHeight="false" outlineLevel="0" collapsed="false">
      <c r="A105" s="0" t="n">
        <v>290</v>
      </c>
      <c r="B105" s="0" t="n">
        <v>0.61000763</v>
      </c>
    </row>
    <row r="106" customFormat="false" ht="12.8" hidden="false" customHeight="false" outlineLevel="0" collapsed="false">
      <c r="A106" s="0" t="n">
        <v>291</v>
      </c>
      <c r="B106" s="0" t="n">
        <v>0.61000763</v>
      </c>
    </row>
    <row r="107" customFormat="false" ht="12.8" hidden="false" customHeight="false" outlineLevel="0" collapsed="false">
      <c r="A107" s="0" t="n">
        <v>292</v>
      </c>
      <c r="B107" s="0" t="n">
        <v>0.61738685</v>
      </c>
    </row>
    <row r="108" customFormat="false" ht="12.8" hidden="false" customHeight="false" outlineLevel="0" collapsed="false">
      <c r="A108" s="0" t="n">
        <v>293</v>
      </c>
      <c r="B108" s="0" t="n">
        <v>0.67664175</v>
      </c>
    </row>
    <row r="109" customFormat="false" ht="12.8" hidden="false" customHeight="false" outlineLevel="0" collapsed="false">
      <c r="A109" s="0" t="n">
        <v>294</v>
      </c>
      <c r="B109" s="0" t="n">
        <v>0.73626115</v>
      </c>
    </row>
    <row r="110" customFormat="false" ht="12.8" hidden="false" customHeight="false" outlineLevel="0" collapsed="false">
      <c r="A110" s="0" t="n">
        <v>295</v>
      </c>
      <c r="B110" s="0" t="n">
        <v>0.79683615</v>
      </c>
    </row>
    <row r="111" customFormat="false" ht="12.8" hidden="false" customHeight="false" outlineLevel="0" collapsed="false">
      <c r="A111" s="0" t="n">
        <v>296</v>
      </c>
      <c r="B111" s="0" t="n">
        <v>1.15226715</v>
      </c>
    </row>
    <row r="112" customFormat="false" ht="12.8" hidden="false" customHeight="false" outlineLevel="0" collapsed="false">
      <c r="A112" s="0" t="n">
        <v>297</v>
      </c>
      <c r="B112" s="0" t="n">
        <v>1.20632265</v>
      </c>
    </row>
    <row r="113" customFormat="false" ht="12.8" hidden="false" customHeight="false" outlineLevel="0" collapsed="false">
      <c r="A113" s="0" t="n">
        <v>298</v>
      </c>
      <c r="B113" s="0" t="n">
        <v>1.26163845</v>
      </c>
    </row>
    <row r="114" customFormat="false" ht="12.8" hidden="false" customHeight="false" outlineLevel="0" collapsed="false">
      <c r="A114" s="0" t="n">
        <v>299</v>
      </c>
      <c r="B114" s="0" t="n">
        <v>1.26163845</v>
      </c>
    </row>
    <row r="115" customFormat="false" ht="12.8" hidden="false" customHeight="false" outlineLevel="0" collapsed="false">
      <c r="A115" s="0" t="n">
        <v>300</v>
      </c>
      <c r="B115" s="0" t="n">
        <v>1.31919035</v>
      </c>
    </row>
    <row r="116" customFormat="false" ht="12.8" hidden="false" customHeight="false" outlineLevel="0" collapsed="false">
      <c r="A116" s="0" t="n">
        <v>301</v>
      </c>
      <c r="B116" s="0" t="n">
        <v>1.31919035</v>
      </c>
    </row>
    <row r="117" customFormat="false" ht="12.8" hidden="false" customHeight="false" outlineLevel="0" collapsed="false">
      <c r="A117" s="0" t="n">
        <v>302</v>
      </c>
      <c r="B117" s="0" t="n">
        <v>1.31919035</v>
      </c>
    </row>
    <row r="118" customFormat="false" ht="12.8" hidden="false" customHeight="false" outlineLevel="0" collapsed="false">
      <c r="A118" s="0" t="n">
        <v>303</v>
      </c>
      <c r="B118" s="0" t="n">
        <v>1.31919035</v>
      </c>
    </row>
    <row r="119" customFormat="false" ht="12.8" hidden="false" customHeight="false" outlineLevel="0" collapsed="false">
      <c r="A119" s="0" t="n">
        <v>304</v>
      </c>
      <c r="B119" s="0" t="n">
        <v>1.31919035</v>
      </c>
    </row>
    <row r="120" customFormat="false" ht="12.8" hidden="false" customHeight="false" outlineLevel="0" collapsed="false">
      <c r="A120" s="0" t="n">
        <v>305</v>
      </c>
      <c r="B120" s="0" t="n">
        <v>1.31919035</v>
      </c>
    </row>
    <row r="121" customFormat="false" ht="12.8" hidden="false" customHeight="false" outlineLevel="0" collapsed="false">
      <c r="A121" s="0" t="n">
        <v>306</v>
      </c>
      <c r="B121" s="0" t="n">
        <v>1.31919035</v>
      </c>
    </row>
    <row r="122" customFormat="false" ht="12.8" hidden="false" customHeight="false" outlineLevel="0" collapsed="false">
      <c r="A122" s="0" t="n">
        <v>307</v>
      </c>
      <c r="B122" s="0" t="n">
        <v>1.31919035</v>
      </c>
    </row>
    <row r="123" customFormat="false" ht="12.8" hidden="false" customHeight="false" outlineLevel="0" collapsed="false">
      <c r="A123" s="0" t="n">
        <v>308</v>
      </c>
      <c r="B123" s="0" t="n">
        <v>1.31919035</v>
      </c>
    </row>
    <row r="124" customFormat="false" ht="12.8" hidden="false" customHeight="false" outlineLevel="0" collapsed="false">
      <c r="A124" s="0" t="n">
        <v>309</v>
      </c>
      <c r="B124" s="0" t="n">
        <v>1.31919035</v>
      </c>
    </row>
    <row r="125" customFormat="false" ht="12.8" hidden="false" customHeight="false" outlineLevel="0" collapsed="false">
      <c r="A125" s="0" t="n">
        <v>310</v>
      </c>
      <c r="B125" s="0" t="n">
        <v>1.31919035</v>
      </c>
    </row>
    <row r="126" customFormat="false" ht="12.8" hidden="false" customHeight="false" outlineLevel="0" collapsed="false">
      <c r="A126" s="0" t="n">
        <v>311</v>
      </c>
      <c r="B126" s="0" t="n">
        <v>1.31919035</v>
      </c>
    </row>
    <row r="127" customFormat="false" ht="12.8" hidden="false" customHeight="false" outlineLevel="0" collapsed="false">
      <c r="A127" s="0" t="n">
        <v>312</v>
      </c>
      <c r="B127" s="0" t="n">
        <v>1.31919035</v>
      </c>
    </row>
    <row r="128" customFormat="false" ht="12.8" hidden="false" customHeight="false" outlineLevel="0" collapsed="false">
      <c r="A128" s="0" t="n">
        <v>313</v>
      </c>
      <c r="B128" s="0" t="n">
        <v>1.31919035</v>
      </c>
    </row>
    <row r="129" customFormat="false" ht="12.8" hidden="false" customHeight="false" outlineLevel="0" collapsed="false">
      <c r="A129" s="0" t="n">
        <v>314</v>
      </c>
      <c r="B129" s="0" t="n">
        <v>1.31919035</v>
      </c>
    </row>
    <row r="130" customFormat="false" ht="12.8" hidden="false" customHeight="false" outlineLevel="0" collapsed="false">
      <c r="A130" s="0" t="n">
        <v>315</v>
      </c>
      <c r="B130" s="0" t="n">
        <v>1.31919035</v>
      </c>
    </row>
    <row r="131" customFormat="false" ht="12.8" hidden="false" customHeight="false" outlineLevel="0" collapsed="false">
      <c r="A131" s="0" t="n">
        <v>316</v>
      </c>
      <c r="B131" s="0" t="n">
        <v>1.34781635</v>
      </c>
    </row>
    <row r="132" customFormat="false" ht="12.8" hidden="false" customHeight="false" outlineLevel="0" collapsed="false">
      <c r="A132" s="0" t="n">
        <v>317</v>
      </c>
      <c r="B132" s="0" t="n">
        <v>1.37622235</v>
      </c>
    </row>
    <row r="133" customFormat="false" ht="12.8" hidden="false" customHeight="false" outlineLevel="0" collapsed="false">
      <c r="A133" s="0" t="n">
        <v>318</v>
      </c>
      <c r="B133" s="0" t="n">
        <v>1.37622235</v>
      </c>
    </row>
    <row r="134" customFormat="false" ht="12.8" hidden="false" customHeight="false" outlineLevel="0" collapsed="false">
      <c r="B134" s="0" t="n">
        <v>1.37622235</v>
      </c>
    </row>
    <row r="135" customFormat="false" ht="12.8" hidden="false" customHeight="false" outlineLevel="0" collapsed="false">
      <c r="A135" s="0" t="n">
        <v>330</v>
      </c>
      <c r="B135" s="0" t="n">
        <v>1.37622235</v>
      </c>
    </row>
    <row r="136" customFormat="false" ht="12.8" hidden="false" customHeight="false" outlineLevel="0" collapsed="false">
      <c r="A136" s="0" t="n">
        <v>331</v>
      </c>
      <c r="B136" s="0" t="n">
        <v>1.37622235</v>
      </c>
    </row>
    <row r="137" customFormat="false" ht="12.8" hidden="false" customHeight="false" outlineLevel="0" collapsed="false">
      <c r="A137" s="0" t="n">
        <v>332</v>
      </c>
      <c r="B137" s="0" t="n">
        <v>1.37622235</v>
      </c>
    </row>
    <row r="138" customFormat="false" ht="12.8" hidden="false" customHeight="false" outlineLevel="0" collapsed="false">
      <c r="A138" s="0" t="n">
        <v>333</v>
      </c>
      <c r="B138" s="0" t="n">
        <v>1.40158715</v>
      </c>
    </row>
    <row r="139" customFormat="false" ht="12.8" hidden="false" customHeight="false" outlineLevel="0" collapsed="false">
      <c r="A139" s="0" t="n">
        <v>334</v>
      </c>
      <c r="B139" s="0" t="n">
        <v>1.46554555</v>
      </c>
    </row>
    <row r="140" customFormat="false" ht="12.8" hidden="false" customHeight="false" outlineLevel="0" collapsed="false">
      <c r="B140" s="0" t="n">
        <v>1.46554555</v>
      </c>
    </row>
    <row r="141" customFormat="false" ht="12.8" hidden="false" customHeight="false" outlineLevel="0" collapsed="false">
      <c r="A141" s="0" t="n">
        <v>337</v>
      </c>
      <c r="B141" s="0" t="n">
        <v>1.54390685</v>
      </c>
    </row>
    <row r="142" customFormat="false" ht="12.8" hidden="false" customHeight="false" outlineLevel="0" collapsed="false">
      <c r="A142" s="0" t="n">
        <v>338</v>
      </c>
      <c r="B142" s="0" t="n">
        <v>1.61125295</v>
      </c>
    </row>
    <row r="143" customFormat="false" ht="12.8" hidden="false" customHeight="false" outlineLevel="0" collapsed="false">
      <c r="A143" s="0" t="n">
        <v>339</v>
      </c>
      <c r="B143" s="0" t="n">
        <v>1.67470755</v>
      </c>
    </row>
    <row r="144" customFormat="false" ht="12.8" hidden="false" customHeight="false" outlineLevel="0" collapsed="false">
      <c r="B144" s="0" t="n">
        <v>1.67470755</v>
      </c>
    </row>
    <row r="145" customFormat="false" ht="12.8" hidden="false" customHeight="false" outlineLevel="0" collapsed="false">
      <c r="A145" s="0" t="n">
        <v>344</v>
      </c>
      <c r="B145" s="0" t="n">
        <v>1.72490675</v>
      </c>
    </row>
    <row r="146" customFormat="false" ht="12.8" hidden="false" customHeight="false" outlineLevel="0" collapsed="false">
      <c r="A146" s="0" t="n">
        <v>345</v>
      </c>
      <c r="B146" s="0" t="n">
        <v>1.72490675</v>
      </c>
    </row>
    <row r="147" customFormat="false" ht="12.8" hidden="false" customHeight="false" outlineLevel="0" collapsed="false">
      <c r="A147" s="0" t="n">
        <v>346</v>
      </c>
      <c r="B147" s="0" t="n">
        <v>1.77073805</v>
      </c>
    </row>
    <row r="148" customFormat="false" ht="12.8" hidden="false" customHeight="false" outlineLevel="0" collapsed="false">
      <c r="B148" s="0" t="n">
        <v>1.77073805</v>
      </c>
    </row>
    <row r="149" customFormat="false" ht="12.8" hidden="false" customHeight="false" outlineLevel="0" collapsed="false">
      <c r="A149" s="0" t="n">
        <v>350</v>
      </c>
      <c r="B149" s="0" t="n">
        <v>1.82989285</v>
      </c>
    </row>
    <row r="150" customFormat="false" ht="12.8" hidden="false" customHeight="false" outlineLevel="0" collapsed="false">
      <c r="B150" s="0" t="n">
        <v>1.82989285</v>
      </c>
    </row>
    <row r="151" customFormat="false" ht="12.8" hidden="false" customHeight="false" outlineLevel="0" collapsed="false">
      <c r="A151" s="0" t="n">
        <v>354</v>
      </c>
      <c r="B151" s="0" t="n">
        <v>1.82989285</v>
      </c>
    </row>
    <row r="152" customFormat="false" ht="12.8" hidden="false" customHeight="false" outlineLevel="0" collapsed="false">
      <c r="B152" s="0" t="n">
        <v>1.82989285</v>
      </c>
    </row>
    <row r="153" customFormat="false" ht="12.8" hidden="false" customHeight="false" outlineLevel="0" collapsed="false">
      <c r="A153" s="0" t="n">
        <v>362</v>
      </c>
      <c r="B153" s="0" t="n">
        <v>1.82989285</v>
      </c>
    </row>
    <row r="154" customFormat="false" ht="12.8" hidden="false" customHeight="false" outlineLevel="0" collapsed="false">
      <c r="A154" s="0" t="n">
        <v>363</v>
      </c>
      <c r="B154" s="0" t="n">
        <v>1.82989285</v>
      </c>
    </row>
    <row r="155" customFormat="false" ht="12.8" hidden="false" customHeight="false" outlineLevel="0" collapsed="false">
      <c r="A155" s="0" t="n">
        <v>364</v>
      </c>
      <c r="B155" s="0" t="n">
        <v>1.82989285</v>
      </c>
    </row>
    <row r="156" customFormat="false" ht="12.8" hidden="false" customHeight="false" outlineLevel="0" collapsed="false">
      <c r="B156" s="0" t="n">
        <v>1.82989285</v>
      </c>
    </row>
    <row r="157" customFormat="false" ht="12.8" hidden="false" customHeight="false" outlineLevel="0" collapsed="false">
      <c r="A157" s="0" t="n">
        <v>368</v>
      </c>
      <c r="B157" s="0" t="n">
        <v>1.82989285</v>
      </c>
    </row>
    <row r="158" customFormat="false" ht="12.8" hidden="false" customHeight="false" outlineLevel="0" collapsed="false">
      <c r="A158" s="0" t="n">
        <v>369</v>
      </c>
      <c r="B158" s="0" t="n">
        <v>1.82989285</v>
      </c>
    </row>
    <row r="159" customFormat="false" ht="12.8" hidden="false" customHeight="false" outlineLevel="0" collapsed="false">
      <c r="A159" s="0" t="n">
        <v>370</v>
      </c>
      <c r="B159" s="0" t="n">
        <v>1.82989285</v>
      </c>
    </row>
    <row r="160" customFormat="false" ht="12.8" hidden="false" customHeight="false" outlineLevel="0" collapsed="false">
      <c r="A160" s="0" t="n">
        <v>371</v>
      </c>
      <c r="B160" s="0" t="n">
        <v>1.82989285</v>
      </c>
    </row>
    <row r="161" customFormat="false" ht="12.8" hidden="false" customHeight="false" outlineLevel="0" collapsed="false">
      <c r="A161" s="0" t="n">
        <v>372</v>
      </c>
      <c r="B161" s="0" t="n">
        <v>1.86383045</v>
      </c>
    </row>
    <row r="162" customFormat="false" ht="12.8" hidden="false" customHeight="false" outlineLevel="0" collapsed="false">
      <c r="A162" s="0" t="n">
        <v>373</v>
      </c>
      <c r="B162" s="0" t="n">
        <v>1.86383045</v>
      </c>
    </row>
    <row r="163" customFormat="false" ht="12.8" hidden="false" customHeight="false" outlineLevel="0" collapsed="false">
      <c r="A163" s="0" t="n">
        <v>374</v>
      </c>
      <c r="B163" s="0" t="n">
        <v>1.89533445</v>
      </c>
    </row>
    <row r="164" customFormat="false" ht="12.8" hidden="false" customHeight="false" outlineLevel="0" collapsed="false">
      <c r="A164" s="0" t="n">
        <v>375</v>
      </c>
      <c r="B164" s="0" t="n">
        <v>1.94949335</v>
      </c>
    </row>
    <row r="165" customFormat="false" ht="12.8" hidden="false" customHeight="false" outlineLevel="0" collapsed="false">
      <c r="B165" s="0" t="n">
        <v>1.94949335</v>
      </c>
    </row>
    <row r="166" customFormat="false" ht="12.8" hidden="false" customHeight="false" outlineLevel="0" collapsed="false">
      <c r="A166" s="0" t="n">
        <v>379</v>
      </c>
      <c r="B166" s="0" t="n">
        <v>1.95437165</v>
      </c>
    </row>
    <row r="167" customFormat="false" ht="12.8" hidden="false" customHeight="false" outlineLevel="0" collapsed="false">
      <c r="A167" s="0" t="n">
        <v>380</v>
      </c>
      <c r="B167" s="0" t="n">
        <v>1.97040955</v>
      </c>
    </row>
    <row r="168" customFormat="false" ht="12.8" hidden="false" customHeight="false" outlineLevel="0" collapsed="false">
      <c r="A168" s="0" t="n">
        <v>381</v>
      </c>
      <c r="B168" s="0" t="n">
        <v>2.01556325</v>
      </c>
    </row>
    <row r="169" customFormat="false" ht="12.8" hidden="false" customHeight="false" outlineLevel="0" collapsed="false">
      <c r="A169" s="0" t="n">
        <v>382</v>
      </c>
      <c r="B169" s="0" t="n">
        <v>2.02404935</v>
      </c>
    </row>
    <row r="170" customFormat="false" ht="12.8" hidden="false" customHeight="false" outlineLevel="0" collapsed="false">
      <c r="A170" s="0" t="n">
        <v>383</v>
      </c>
      <c r="B170" s="0" t="n">
        <v>2.08654445</v>
      </c>
    </row>
    <row r="171" customFormat="false" ht="12.8" hidden="false" customHeight="false" outlineLevel="0" collapsed="false">
      <c r="A171" s="0" t="n">
        <v>384</v>
      </c>
      <c r="B171" s="0" t="n">
        <v>2.13335745</v>
      </c>
    </row>
    <row r="172" customFormat="false" ht="12.8" hidden="false" customHeight="false" outlineLevel="0" collapsed="false">
      <c r="A172" s="0" t="n">
        <v>385</v>
      </c>
      <c r="B172" s="0" t="n">
        <v>2.16211895</v>
      </c>
    </row>
    <row r="173" customFormat="false" ht="12.8" hidden="false" customHeight="false" outlineLevel="0" collapsed="false">
      <c r="A173" s="0" t="n">
        <v>386</v>
      </c>
      <c r="B173" s="0" t="n">
        <v>2.19107575</v>
      </c>
    </row>
    <row r="174" customFormat="false" ht="12.8" hidden="false" customHeight="false" outlineLevel="0" collapsed="false">
      <c r="A174" s="0" t="n">
        <v>387</v>
      </c>
      <c r="B174" s="0" t="n">
        <v>2.20345485</v>
      </c>
    </row>
    <row r="175" customFormat="false" ht="12.8" hidden="false" customHeight="false" outlineLevel="0" collapsed="false">
      <c r="A175" s="0" t="n">
        <v>388</v>
      </c>
      <c r="B175" s="0" t="n">
        <v>2.23725665</v>
      </c>
    </row>
    <row r="176" customFormat="false" ht="12.8" hidden="false" customHeight="false" outlineLevel="0" collapsed="false">
      <c r="B176" s="0" t="n">
        <v>2.23725665</v>
      </c>
    </row>
    <row r="177" customFormat="false" ht="12.8" hidden="false" customHeight="false" outlineLevel="0" collapsed="false">
      <c r="A177" s="0" t="n">
        <v>396</v>
      </c>
      <c r="B177" s="0" t="n">
        <v>2.26625265</v>
      </c>
    </row>
    <row r="178" customFormat="false" ht="12.8" hidden="false" customHeight="false" outlineLevel="0" collapsed="false">
      <c r="B178" s="0" t="n">
        <v>2.26625265</v>
      </c>
    </row>
    <row r="179" customFormat="false" ht="12.8" hidden="false" customHeight="false" outlineLevel="0" collapsed="false">
      <c r="A179" s="0" t="n">
        <v>400</v>
      </c>
      <c r="B179" s="0" t="n">
        <v>2.32900625</v>
      </c>
    </row>
    <row r="180" customFormat="false" ht="12.8" hidden="false" customHeight="false" outlineLevel="0" collapsed="false">
      <c r="A180" s="0" t="n">
        <v>401</v>
      </c>
      <c r="B180" s="0" t="n">
        <v>2.37620145</v>
      </c>
    </row>
    <row r="181" customFormat="false" ht="12.8" hidden="false" customHeight="false" outlineLevel="0" collapsed="false">
      <c r="A181" s="0" t="n">
        <v>402</v>
      </c>
      <c r="B181" s="0" t="n">
        <v>2.40553985</v>
      </c>
    </row>
    <row r="182" customFormat="false" ht="12.8" hidden="false" customHeight="false" outlineLevel="0" collapsed="false">
      <c r="A182" s="0" t="n">
        <v>403</v>
      </c>
      <c r="B182" s="0" t="n">
        <v>2.40553985</v>
      </c>
    </row>
    <row r="183" customFormat="false" ht="12.8" hidden="false" customHeight="false" outlineLevel="0" collapsed="false">
      <c r="A183" s="0" t="n">
        <v>404</v>
      </c>
      <c r="B183" s="0" t="n">
        <v>2.40553985</v>
      </c>
    </row>
    <row r="184" customFormat="false" ht="12.8" hidden="false" customHeight="false" outlineLevel="0" collapsed="false">
      <c r="A184" s="0" t="n">
        <v>405</v>
      </c>
      <c r="B184" s="0" t="n">
        <v>2.40553985</v>
      </c>
    </row>
    <row r="185" customFormat="false" ht="12.8" hidden="false" customHeight="false" outlineLevel="0" collapsed="false">
      <c r="A185" s="0" t="n">
        <v>406</v>
      </c>
      <c r="B185" s="0" t="n">
        <v>2.40553985</v>
      </c>
    </row>
    <row r="186" customFormat="false" ht="12.8" hidden="false" customHeight="false" outlineLevel="0" collapsed="false">
      <c r="A186" s="0" t="n">
        <v>407</v>
      </c>
      <c r="B186" s="0" t="n">
        <v>2.45640845</v>
      </c>
    </row>
    <row r="187" customFormat="false" ht="12.8" hidden="false" customHeight="false" outlineLevel="0" collapsed="false">
      <c r="A187" s="0" t="n">
        <v>408</v>
      </c>
      <c r="B187" s="0" t="n">
        <v>2.48865965</v>
      </c>
    </row>
    <row r="188" customFormat="false" ht="12.8" hidden="false" customHeight="false" outlineLevel="0" collapsed="false">
      <c r="A188" s="0" t="n">
        <v>409</v>
      </c>
      <c r="B188" s="0" t="n">
        <v>2.48865965</v>
      </c>
    </row>
    <row r="189" customFormat="false" ht="12.8" hidden="false" customHeight="false" outlineLevel="0" collapsed="false">
      <c r="A189" s="0" t="n">
        <v>410</v>
      </c>
      <c r="B189" s="0" t="n">
        <v>2.48865965</v>
      </c>
    </row>
    <row r="190" customFormat="false" ht="12.8" hidden="false" customHeight="false" outlineLevel="0" collapsed="false">
      <c r="A190" s="0" t="n">
        <v>411</v>
      </c>
      <c r="B190" s="0" t="n">
        <v>2.48865965</v>
      </c>
    </row>
    <row r="191" customFormat="false" ht="12.8" hidden="false" customHeight="false" outlineLevel="0" collapsed="false">
      <c r="A191" s="0" t="n">
        <v>412</v>
      </c>
      <c r="B191" s="0" t="n">
        <v>2.53434315</v>
      </c>
    </row>
    <row r="192" customFormat="false" ht="12.8" hidden="false" customHeight="false" outlineLevel="0" collapsed="false">
      <c r="A192" s="0" t="n">
        <v>413</v>
      </c>
      <c r="B192" s="0" t="n">
        <v>2.57671595</v>
      </c>
    </row>
    <row r="193" customFormat="false" ht="12.8" hidden="false" customHeight="false" outlineLevel="0" collapsed="false">
      <c r="A193" s="0" t="n">
        <v>414</v>
      </c>
      <c r="B193" s="0" t="n">
        <v>2.57671595</v>
      </c>
    </row>
    <row r="194" customFormat="false" ht="12.8" hidden="false" customHeight="false" outlineLevel="0" collapsed="false">
      <c r="B194" s="0" t="n">
        <v>2.57671595</v>
      </c>
    </row>
    <row r="195" customFormat="false" ht="12.8" hidden="false" customHeight="false" outlineLevel="0" collapsed="false">
      <c r="A195" s="0" t="n">
        <v>421</v>
      </c>
      <c r="B195" s="0" t="n">
        <v>2.57671595</v>
      </c>
    </row>
    <row r="196" customFormat="false" ht="12.8" hidden="false" customHeight="false" outlineLevel="0" collapsed="false">
      <c r="A196" s="0" t="n">
        <v>422</v>
      </c>
      <c r="B196" s="0" t="n">
        <v>2.57671595</v>
      </c>
    </row>
    <row r="197" customFormat="false" ht="12.8" hidden="false" customHeight="false" outlineLevel="0" collapsed="false">
      <c r="A197" s="0" t="n">
        <v>423</v>
      </c>
      <c r="B197" s="0" t="n">
        <v>2.57671595</v>
      </c>
    </row>
    <row r="198" customFormat="false" ht="12.8" hidden="false" customHeight="false" outlineLevel="0" collapsed="false">
      <c r="A198" s="0" t="n">
        <v>424</v>
      </c>
      <c r="B198" s="0" t="n">
        <v>2.62685245</v>
      </c>
    </row>
    <row r="199" customFormat="false" ht="12.8" hidden="false" customHeight="false" outlineLevel="0" collapsed="false">
      <c r="A199" s="0" t="n">
        <v>425</v>
      </c>
      <c r="B199" s="0" t="n">
        <v>2.62685245</v>
      </c>
    </row>
    <row r="200" customFormat="false" ht="12.8" hidden="false" customHeight="false" outlineLevel="0" collapsed="false">
      <c r="A200" s="0" t="n">
        <v>426</v>
      </c>
      <c r="B200" s="0" t="n">
        <v>2.66614985</v>
      </c>
    </row>
    <row r="201" customFormat="false" ht="12.8" hidden="false" customHeight="false" outlineLevel="0" collapsed="false">
      <c r="A201" s="0" t="n">
        <v>427</v>
      </c>
      <c r="B201" s="0" t="n">
        <v>2.70271845</v>
      </c>
    </row>
    <row r="202" customFormat="false" ht="12.8" hidden="false" customHeight="false" outlineLevel="0" collapsed="false">
      <c r="A202" s="0" t="n">
        <v>428</v>
      </c>
      <c r="B202" s="0" t="n">
        <v>2.74898715</v>
      </c>
    </row>
    <row r="203" customFormat="false" ht="12.8" hidden="false" customHeight="false" outlineLevel="0" collapsed="false">
      <c r="A203" s="0" t="n">
        <v>429</v>
      </c>
      <c r="B203" s="0" t="n">
        <v>2.74898715</v>
      </c>
    </row>
    <row r="204" customFormat="false" ht="12.8" hidden="false" customHeight="false" outlineLevel="0" collapsed="false">
      <c r="A204" s="0" t="n">
        <v>430</v>
      </c>
      <c r="B204" s="0" t="n">
        <v>2.79396775</v>
      </c>
    </row>
    <row r="205" customFormat="false" ht="12.8" hidden="false" customHeight="false" outlineLevel="0" collapsed="false">
      <c r="A205" s="0" t="n">
        <v>431</v>
      </c>
      <c r="B205" s="0" t="n">
        <v>2.79396775</v>
      </c>
    </row>
    <row r="206" customFormat="false" ht="12.8" hidden="false" customHeight="false" outlineLevel="0" collapsed="false">
      <c r="A206" s="0" t="n">
        <v>432</v>
      </c>
      <c r="B206" s="0" t="n">
        <v>2.80103012</v>
      </c>
    </row>
    <row r="207" customFormat="false" ht="12.8" hidden="false" customHeight="false" outlineLevel="0" collapsed="false">
      <c r="A207" s="0" t="n">
        <v>433</v>
      </c>
      <c r="B207" s="0" t="n">
        <v>2.80103012</v>
      </c>
    </row>
    <row r="208" customFormat="false" ht="12.8" hidden="false" customHeight="false" outlineLevel="0" collapsed="false">
      <c r="A208" s="0" t="n">
        <v>434</v>
      </c>
      <c r="B208" s="0" t="n">
        <v>2.83823862</v>
      </c>
    </row>
    <row r="209" customFormat="false" ht="12.8" hidden="false" customHeight="false" outlineLevel="0" collapsed="false">
      <c r="A209" s="0" t="n">
        <v>435</v>
      </c>
      <c r="B209" s="0" t="n">
        <v>2.88075852</v>
      </c>
    </row>
    <row r="210" customFormat="false" ht="12.8" hidden="false" customHeight="false" outlineLevel="0" collapsed="false">
      <c r="A210" s="0" t="n">
        <v>436</v>
      </c>
      <c r="B210" s="0" t="n">
        <v>2.89351912</v>
      </c>
    </row>
    <row r="211" customFormat="false" ht="12.8" hidden="false" customHeight="false" outlineLevel="0" collapsed="false">
      <c r="A211" s="0" t="n">
        <v>437</v>
      </c>
      <c r="B211" s="0" t="n">
        <v>2.91533412</v>
      </c>
    </row>
    <row r="212" customFormat="false" ht="12.8" hidden="false" customHeight="false" outlineLevel="0" collapsed="false">
      <c r="A212" s="0" t="n">
        <v>438</v>
      </c>
      <c r="B212" s="0" t="n">
        <v>2.96328102</v>
      </c>
    </row>
    <row r="213" customFormat="false" ht="12.8" hidden="false" customHeight="false" outlineLevel="0" collapsed="false">
      <c r="A213" s="0" t="n">
        <v>439</v>
      </c>
      <c r="B213" s="0" t="n">
        <v>2.96328102</v>
      </c>
    </row>
    <row r="214" customFormat="false" ht="12.8" hidden="false" customHeight="false" outlineLevel="0" collapsed="false">
      <c r="A214" s="0" t="n">
        <v>440</v>
      </c>
      <c r="B214" s="0" t="n">
        <v>2.96328102</v>
      </c>
    </row>
    <row r="215" customFormat="false" ht="12.8" hidden="false" customHeight="false" outlineLevel="0" collapsed="false">
      <c r="A215" s="0" t="n">
        <v>441</v>
      </c>
      <c r="B215" s="0" t="n">
        <v>2.96328102</v>
      </c>
    </row>
    <row r="216" customFormat="false" ht="12.8" hidden="false" customHeight="false" outlineLevel="0" collapsed="false">
      <c r="A216" s="0" t="n">
        <v>442</v>
      </c>
      <c r="B216" s="0" t="n">
        <v>2.96328102</v>
      </c>
    </row>
    <row r="217" customFormat="false" ht="12.8" hidden="false" customHeight="false" outlineLevel="0" collapsed="false">
      <c r="A217" s="0" t="n">
        <v>443</v>
      </c>
      <c r="B217" s="0" t="n">
        <v>3.00154962</v>
      </c>
    </row>
    <row r="218" customFormat="false" ht="12.8" hidden="false" customHeight="false" outlineLevel="0" collapsed="false">
      <c r="A218" s="0" t="n">
        <v>444</v>
      </c>
      <c r="B218" s="0" t="n">
        <v>3.05031452</v>
      </c>
    </row>
    <row r="219" customFormat="false" ht="12.8" hidden="false" customHeight="false" outlineLevel="0" collapsed="false">
      <c r="A219" s="0" t="n">
        <v>445</v>
      </c>
      <c r="B219" s="0" t="n">
        <v>3.09735212</v>
      </c>
    </row>
    <row r="220" customFormat="false" ht="12.8" hidden="false" customHeight="false" outlineLevel="0" collapsed="false">
      <c r="A220" s="0" t="n">
        <v>446</v>
      </c>
      <c r="B220" s="0" t="n">
        <v>3.14375262</v>
      </c>
    </row>
    <row r="221" customFormat="false" ht="12.8" hidden="false" customHeight="false" outlineLevel="0" collapsed="false">
      <c r="A221" s="0" t="n">
        <v>447</v>
      </c>
      <c r="B221" s="0" t="n">
        <v>3.14375262</v>
      </c>
    </row>
    <row r="222" customFormat="false" ht="12.8" hidden="false" customHeight="false" outlineLevel="0" collapsed="false">
      <c r="A222" s="0" t="n">
        <v>448</v>
      </c>
      <c r="B222" s="0" t="n">
        <v>3.14375262</v>
      </c>
    </row>
    <row r="223" customFormat="false" ht="12.8" hidden="false" customHeight="false" outlineLevel="0" collapsed="false">
      <c r="A223" s="0" t="n">
        <v>449</v>
      </c>
      <c r="B223" s="0" t="n">
        <v>3.18786102</v>
      </c>
    </row>
    <row r="224" customFormat="false" ht="12.8" hidden="false" customHeight="false" outlineLevel="0" collapsed="false">
      <c r="A224" s="0" t="n">
        <v>450</v>
      </c>
      <c r="B224" s="0" t="n">
        <v>3.19283958</v>
      </c>
    </row>
    <row r="225" customFormat="false" ht="12.8" hidden="false" customHeight="false" outlineLevel="0" collapsed="false">
      <c r="A225" s="0" t="n">
        <v>451</v>
      </c>
      <c r="B225" s="0" t="n">
        <v>3.23892778</v>
      </c>
    </row>
    <row r="226" customFormat="false" ht="12.8" hidden="false" customHeight="false" outlineLevel="0" collapsed="false">
      <c r="A226" s="0" t="n">
        <v>452</v>
      </c>
      <c r="B226" s="0" t="n">
        <v>3.239742821</v>
      </c>
    </row>
    <row r="227" customFormat="false" ht="12.8" hidden="false" customHeight="false" outlineLevel="0" collapsed="false">
      <c r="A227" s="0" t="n">
        <v>453</v>
      </c>
      <c r="B227" s="0" t="n">
        <v>3.239742821</v>
      </c>
    </row>
    <row r="228" customFormat="false" ht="12.8" hidden="false" customHeight="false" outlineLevel="0" collapsed="false">
      <c r="A228" s="0" t="n">
        <v>454</v>
      </c>
      <c r="B228" s="0" t="n">
        <v>3.282567121</v>
      </c>
    </row>
    <row r="229" customFormat="false" ht="12.8" hidden="false" customHeight="false" outlineLevel="0" collapsed="false">
      <c r="B229" s="0" t="n">
        <v>3.282567121</v>
      </c>
    </row>
    <row r="230" customFormat="false" ht="12.8" hidden="false" customHeight="false" outlineLevel="0" collapsed="false">
      <c r="A230" s="0" t="n">
        <v>462</v>
      </c>
      <c r="B230" s="0" t="n">
        <v>3.282567121</v>
      </c>
    </row>
    <row r="231" customFormat="false" ht="12.8" hidden="false" customHeight="false" outlineLevel="0" collapsed="false">
      <c r="A231" s="0" t="n">
        <v>463</v>
      </c>
      <c r="B231" s="0" t="n">
        <v>3.282567121</v>
      </c>
    </row>
    <row r="232" customFormat="false" ht="12.8" hidden="false" customHeight="false" outlineLevel="0" collapsed="false">
      <c r="A232" s="0" t="n">
        <v>464</v>
      </c>
      <c r="B232" s="0" t="n">
        <v>3.282567121</v>
      </c>
    </row>
    <row r="233" customFormat="false" ht="12.8" hidden="false" customHeight="false" outlineLevel="0" collapsed="false">
      <c r="A233" s="0" t="n">
        <v>465</v>
      </c>
      <c r="B233" s="0" t="n">
        <v>3.282567121</v>
      </c>
    </row>
    <row r="234" customFormat="false" ht="12.8" hidden="false" customHeight="false" outlineLevel="0" collapsed="false">
      <c r="A234" s="0" t="n">
        <v>466</v>
      </c>
      <c r="B234" s="0" t="n">
        <v>3.329758921</v>
      </c>
    </row>
    <row r="235" customFormat="false" ht="12.8" hidden="false" customHeight="false" outlineLevel="0" collapsed="false">
      <c r="A235" s="0" t="n">
        <v>467</v>
      </c>
      <c r="B235" s="0" t="n">
        <v>3.329758921</v>
      </c>
    </row>
    <row r="236" customFormat="false" ht="12.8" hidden="false" customHeight="false" outlineLevel="0" collapsed="false">
      <c r="A236" s="0" t="n">
        <v>468</v>
      </c>
      <c r="B236" s="0" t="n">
        <v>3.373025721</v>
      </c>
    </row>
    <row r="237" customFormat="false" ht="12.8" hidden="false" customHeight="false" outlineLevel="0" collapsed="false">
      <c r="A237" s="0" t="n">
        <v>469</v>
      </c>
      <c r="B237" s="0" t="n">
        <v>3.418326221</v>
      </c>
    </row>
    <row r="238" customFormat="false" ht="12.8" hidden="false" customHeight="false" outlineLevel="0" collapsed="false">
      <c r="A238" s="0" t="n">
        <v>470</v>
      </c>
      <c r="B238" s="0" t="n">
        <v>3.466170221</v>
      </c>
    </row>
    <row r="239" customFormat="false" ht="12.8" hidden="false" customHeight="false" outlineLevel="0" collapsed="false">
      <c r="B239" s="0" t="n">
        <v>3.466170221</v>
      </c>
    </row>
    <row r="240" customFormat="false" ht="12.8" hidden="false" customHeight="false" outlineLevel="0" collapsed="false">
      <c r="A240" s="0" t="n">
        <v>475</v>
      </c>
      <c r="B240" s="0" t="n">
        <v>3.497734221</v>
      </c>
    </row>
    <row r="241" customFormat="false" ht="12.8" hidden="false" customHeight="false" outlineLevel="0" collapsed="false">
      <c r="A241" s="0" t="n">
        <v>476</v>
      </c>
      <c r="B241" s="0" t="n">
        <v>3.497734221</v>
      </c>
    </row>
    <row r="242" customFormat="false" ht="12.8" hidden="false" customHeight="false" outlineLevel="0" collapsed="false">
      <c r="A242" s="0" t="n">
        <v>477</v>
      </c>
      <c r="B242" s="0" t="n">
        <v>3.497734221</v>
      </c>
    </row>
    <row r="243" customFormat="false" ht="12.8" hidden="false" customHeight="false" outlineLevel="0" collapsed="false">
      <c r="A243" s="0" t="n">
        <v>478</v>
      </c>
      <c r="B243" s="0" t="n">
        <v>3.549241521</v>
      </c>
    </row>
    <row r="244" customFormat="false" ht="12.8" hidden="false" customHeight="false" outlineLevel="0" collapsed="false">
      <c r="A244" s="0" t="n">
        <v>479</v>
      </c>
      <c r="B244" s="0" t="n">
        <v>3.549241521</v>
      </c>
    </row>
    <row r="245" customFormat="false" ht="12.8" hidden="false" customHeight="false" outlineLevel="0" collapsed="false">
      <c r="A245" s="0" t="n">
        <v>480</v>
      </c>
      <c r="B245" s="0" t="n">
        <v>3.605336921</v>
      </c>
    </row>
    <row r="246" customFormat="false" ht="12.8" hidden="false" customHeight="false" outlineLevel="0" collapsed="false">
      <c r="A246" s="0" t="n">
        <v>481</v>
      </c>
      <c r="B246" s="0" t="n">
        <v>3.643431121</v>
      </c>
    </row>
    <row r="247" customFormat="false" ht="12.8" hidden="false" customHeight="false" outlineLevel="0" collapsed="false">
      <c r="A247" s="0" t="n">
        <v>482</v>
      </c>
      <c r="B247" s="0" t="n">
        <v>3.687376721</v>
      </c>
    </row>
    <row r="248" customFormat="false" ht="12.8" hidden="false" customHeight="false" outlineLevel="0" collapsed="false">
      <c r="A248" s="0" t="n">
        <v>483</v>
      </c>
      <c r="B248" s="0" t="n">
        <v>3.687376721</v>
      </c>
    </row>
    <row r="249" customFormat="false" ht="12.8" hidden="false" customHeight="false" outlineLevel="0" collapsed="false">
      <c r="A249" s="0" t="n">
        <v>484</v>
      </c>
      <c r="B249" s="0" t="n">
        <v>3.729811221</v>
      </c>
    </row>
    <row r="250" customFormat="false" ht="12.8" hidden="false" customHeight="false" outlineLevel="0" collapsed="false">
      <c r="A250" s="0" t="n">
        <v>485</v>
      </c>
      <c r="B250" s="0" t="n">
        <v>3.758125321</v>
      </c>
    </row>
    <row r="251" customFormat="false" ht="12.8" hidden="false" customHeight="false" outlineLevel="0" collapsed="false">
      <c r="A251" s="0" t="n">
        <v>486</v>
      </c>
      <c r="B251" s="0" t="n">
        <v>3.758125321</v>
      </c>
    </row>
    <row r="252" customFormat="false" ht="12.8" hidden="false" customHeight="false" outlineLevel="0" collapsed="false">
      <c r="A252" s="0" t="n">
        <v>487</v>
      </c>
      <c r="B252" s="0" t="n">
        <v>3.759083363</v>
      </c>
    </row>
    <row r="253" customFormat="false" ht="12.8" hidden="false" customHeight="false" outlineLevel="0" collapsed="false">
      <c r="A253" s="0" t="n">
        <v>488</v>
      </c>
      <c r="B253" s="0" t="n">
        <v>3.798354763</v>
      </c>
    </row>
    <row r="254" customFormat="false" ht="12.8" hidden="false" customHeight="false" outlineLevel="0" collapsed="false">
      <c r="A254" s="0" t="n">
        <v>489</v>
      </c>
      <c r="B254" s="0" t="n">
        <v>3.844354763</v>
      </c>
    </row>
    <row r="255" customFormat="false" ht="12.8" hidden="false" customHeight="false" outlineLevel="0" collapsed="false">
      <c r="A255" s="0" t="n">
        <v>490</v>
      </c>
      <c r="B255" s="0" t="n">
        <v>3.844354763</v>
      </c>
    </row>
    <row r="256" customFormat="false" ht="12.8" hidden="false" customHeight="false" outlineLevel="0" collapsed="false">
      <c r="A256" s="0" t="n">
        <v>491</v>
      </c>
      <c r="B256" s="0" t="n">
        <v>3.844354763</v>
      </c>
    </row>
    <row r="257" customFormat="false" ht="12.8" hidden="false" customHeight="false" outlineLevel="0" collapsed="false">
      <c r="A257" s="0" t="n">
        <v>492</v>
      </c>
      <c r="B257" s="0" t="n">
        <v>3.875815863</v>
      </c>
    </row>
    <row r="258" customFormat="false" ht="12.8" hidden="false" customHeight="false" outlineLevel="0" collapsed="false">
      <c r="A258" s="0" t="n">
        <v>493</v>
      </c>
      <c r="B258" s="0" t="n">
        <v>3.875815863</v>
      </c>
    </row>
    <row r="259" customFormat="false" ht="12.8" hidden="false" customHeight="false" outlineLevel="0" collapsed="false">
      <c r="A259" s="0" t="n">
        <v>494</v>
      </c>
      <c r="B259" s="0" t="n">
        <v>3.875815863</v>
      </c>
    </row>
    <row r="260" customFormat="false" ht="12.8" hidden="false" customHeight="false" outlineLevel="0" collapsed="false">
      <c r="A260" s="0" t="n">
        <v>495</v>
      </c>
      <c r="B260" s="0" t="n">
        <v>3.875815863</v>
      </c>
    </row>
    <row r="261" customFormat="false" ht="12.8" hidden="false" customHeight="false" outlineLevel="0" collapsed="false">
      <c r="A261" s="0" t="n">
        <v>496</v>
      </c>
      <c r="B261" s="0" t="n">
        <v>3.875815863</v>
      </c>
    </row>
    <row r="262" customFormat="false" ht="12.8" hidden="false" customHeight="false" outlineLevel="0" collapsed="false">
      <c r="A262" s="0" t="n">
        <v>497</v>
      </c>
      <c r="B262" s="0" t="n">
        <v>3.875815863</v>
      </c>
    </row>
    <row r="263" customFormat="false" ht="12.8" hidden="false" customHeight="false" outlineLevel="0" collapsed="false">
      <c r="A263" s="0" t="n">
        <v>498</v>
      </c>
      <c r="B263" s="0" t="n">
        <v>3.875815863</v>
      </c>
    </row>
    <row r="264" customFormat="false" ht="12.8" hidden="false" customHeight="false" outlineLevel="0" collapsed="false">
      <c r="A264" s="0" t="n">
        <v>499</v>
      </c>
      <c r="B264" s="0" t="n">
        <v>3.875815863</v>
      </c>
    </row>
    <row r="265" customFormat="false" ht="12.8" hidden="false" customHeight="false" outlineLevel="0" collapsed="false">
      <c r="A265" s="0" t="n">
        <v>500</v>
      </c>
      <c r="B265" s="0" t="n">
        <v>3.875815863</v>
      </c>
    </row>
    <row r="266" customFormat="false" ht="12.8" hidden="false" customHeight="false" outlineLevel="0" collapsed="false">
      <c r="A266" s="0" t="n">
        <v>501</v>
      </c>
      <c r="B266" s="0" t="n">
        <v>3.907830763</v>
      </c>
    </row>
    <row r="267" customFormat="false" ht="12.8" hidden="false" customHeight="false" outlineLevel="0" collapsed="false">
      <c r="A267" s="0" t="n">
        <v>502</v>
      </c>
      <c r="B267" s="0" t="n">
        <v>3.944169663</v>
      </c>
    </row>
    <row r="268" customFormat="false" ht="12.8" hidden="false" customHeight="false" outlineLevel="0" collapsed="false">
      <c r="A268" s="0" t="n">
        <v>503</v>
      </c>
      <c r="B268" s="0" t="n">
        <v>3.944169663</v>
      </c>
    </row>
    <row r="269" customFormat="false" ht="12.8" hidden="false" customHeight="false" outlineLevel="0" collapsed="false">
      <c r="A269" s="0" t="n">
        <v>504</v>
      </c>
      <c r="B269" s="0" t="n">
        <v>3.980039563</v>
      </c>
    </row>
    <row r="270" customFormat="false" ht="12.8" hidden="false" customHeight="false" outlineLevel="0" collapsed="false">
      <c r="A270" s="0" t="n">
        <v>505</v>
      </c>
      <c r="B270" s="0" t="n">
        <v>4.017127763</v>
      </c>
    </row>
    <row r="271" customFormat="false" ht="12.8" hidden="false" customHeight="false" outlineLevel="0" collapsed="false">
      <c r="A271" s="0" t="n">
        <v>506</v>
      </c>
      <c r="B271" s="0" t="n">
        <v>4.043269363</v>
      </c>
    </row>
    <row r="272" customFormat="false" ht="12.8" hidden="false" customHeight="false" outlineLevel="0" collapsed="false">
      <c r="A272" s="0" t="n">
        <v>507</v>
      </c>
      <c r="B272" s="0" t="n">
        <v>4.043269363</v>
      </c>
    </row>
    <row r="273" customFormat="false" ht="12.8" hidden="false" customHeight="false" outlineLevel="0" collapsed="false">
      <c r="A273" s="0" t="n">
        <v>508</v>
      </c>
      <c r="B273" s="0" t="n">
        <v>4.043269363</v>
      </c>
    </row>
    <row r="274" customFormat="false" ht="12.8" hidden="false" customHeight="false" outlineLevel="0" collapsed="false">
      <c r="A274" s="0" t="n">
        <v>509</v>
      </c>
      <c r="B274" s="0" t="n">
        <v>4.046064503</v>
      </c>
    </row>
    <row r="275" customFormat="false" ht="12.8" hidden="false" customHeight="false" outlineLevel="0" collapsed="false">
      <c r="A275" s="0" t="n">
        <v>510</v>
      </c>
      <c r="B275" s="0" t="n">
        <v>4.080014803</v>
      </c>
    </row>
    <row r="276" customFormat="false" ht="12.8" hidden="false" customHeight="false" outlineLevel="0" collapsed="false">
      <c r="A276" s="0" t="n">
        <v>511</v>
      </c>
      <c r="B276" s="0" t="n">
        <v>4.107573903</v>
      </c>
    </row>
    <row r="277" customFormat="false" ht="12.8" hidden="false" customHeight="false" outlineLevel="0" collapsed="false">
      <c r="A277" s="0" t="n">
        <v>512</v>
      </c>
      <c r="B277" s="0" t="n">
        <v>4.107573903</v>
      </c>
    </row>
    <row r="278" customFormat="false" ht="12.8" hidden="false" customHeight="false" outlineLevel="0" collapsed="false">
      <c r="A278" s="0" t="n">
        <v>513</v>
      </c>
      <c r="B278" s="0" t="n">
        <v>4.107573903</v>
      </c>
    </row>
    <row r="279" customFormat="false" ht="12.8" hidden="false" customHeight="false" outlineLevel="0" collapsed="false">
      <c r="A279" s="0" t="n">
        <v>514</v>
      </c>
      <c r="B279" s="0" t="n">
        <v>4.137584603</v>
      </c>
    </row>
    <row r="280" customFormat="false" ht="12.8" hidden="false" customHeight="false" outlineLevel="0" collapsed="false">
      <c r="A280" s="0" t="n">
        <v>515</v>
      </c>
      <c r="B280" s="0" t="n">
        <v>4.137584603</v>
      </c>
    </row>
    <row r="281" customFormat="false" ht="12.8" hidden="false" customHeight="false" outlineLevel="0" collapsed="false">
      <c r="A281" s="0" t="n">
        <v>516</v>
      </c>
      <c r="B281" s="0" t="n">
        <v>4.137584603</v>
      </c>
    </row>
    <row r="282" customFormat="false" ht="12.8" hidden="false" customHeight="false" outlineLevel="0" collapsed="false">
      <c r="A282" s="0" t="n">
        <v>517</v>
      </c>
      <c r="B282" s="0" t="n">
        <v>4.137584603</v>
      </c>
    </row>
    <row r="283" customFormat="false" ht="12.8" hidden="false" customHeight="false" outlineLevel="0" collapsed="false">
      <c r="A283" s="0" t="n">
        <v>518</v>
      </c>
      <c r="B283" s="0" t="n">
        <v>4.137584603</v>
      </c>
    </row>
    <row r="284" customFormat="false" ht="12.8" hidden="false" customHeight="false" outlineLevel="0" collapsed="false">
      <c r="A284" s="0" t="n">
        <v>519</v>
      </c>
    </row>
    <row r="285" customFormat="false" ht="12.8" hidden="false" customHeight="false" outlineLevel="0" collapsed="false">
      <c r="A285" s="0" t="n">
        <v>520</v>
      </c>
      <c r="B285" s="0" t="n">
        <v>4.169437703</v>
      </c>
    </row>
    <row r="286" customFormat="false" ht="12.8" hidden="false" customHeight="false" outlineLevel="0" collapsed="false">
      <c r="A286" s="0" t="n">
        <v>521</v>
      </c>
    </row>
    <row r="287" customFormat="false" ht="12.8" hidden="false" customHeight="false" outlineLevel="0" collapsed="false">
      <c r="A287" s="0" t="n">
        <v>522</v>
      </c>
      <c r="B287" s="0" t="n">
        <v>4.201235003</v>
      </c>
    </row>
    <row r="288" customFormat="false" ht="12.8" hidden="false" customHeight="false" outlineLevel="0" collapsed="false">
      <c r="A288" s="0" t="n">
        <v>523</v>
      </c>
      <c r="B288" s="0" t="n">
        <v>4.232956403</v>
      </c>
    </row>
    <row r="289" customFormat="false" ht="12.8" hidden="false" customHeight="false" outlineLevel="0" collapsed="false">
      <c r="A289" s="0" t="n">
        <v>524</v>
      </c>
      <c r="B289" s="0" t="n">
        <v>4.264996303</v>
      </c>
    </row>
    <row r="290" customFormat="false" ht="12.8" hidden="false" customHeight="false" outlineLevel="0" collapsed="false">
      <c r="A290" s="0" t="n">
        <v>525</v>
      </c>
      <c r="B290" s="0" t="n">
        <v>4.264996303</v>
      </c>
    </row>
    <row r="291" customFormat="false" ht="12.8" hidden="false" customHeight="false" outlineLevel="0" collapsed="false">
      <c r="A291" s="0" t="n">
        <v>526</v>
      </c>
      <c r="B291" s="0" t="n">
        <v>4.282022403</v>
      </c>
    </row>
    <row r="292" customFormat="false" ht="12.8" hidden="false" customHeight="false" outlineLevel="0" collapsed="false">
      <c r="A292" s="0" t="n">
        <v>527</v>
      </c>
      <c r="B292" s="0" t="n">
        <v>4.314019903</v>
      </c>
    </row>
    <row r="293" customFormat="false" ht="12.8" hidden="false" customHeight="false" outlineLevel="0" collapsed="false">
      <c r="A293" s="0" t="n">
        <v>528</v>
      </c>
      <c r="B293" s="0" t="n">
        <v>4.346081503</v>
      </c>
    </row>
    <row r="294" customFormat="false" ht="12.8" hidden="false" customHeight="false" outlineLevel="0" collapsed="false">
      <c r="A294" s="0" t="n">
        <v>529</v>
      </c>
      <c r="B294" s="0" t="n">
        <v>4.377472303</v>
      </c>
    </row>
    <row r="295" customFormat="false" ht="12.8" hidden="false" customHeight="false" outlineLevel="0" collapsed="false">
      <c r="A295" s="0" t="n">
        <v>530</v>
      </c>
      <c r="B295" s="0" t="n">
        <v>4.409708603</v>
      </c>
    </row>
    <row r="296" customFormat="false" ht="12.8" hidden="false" customHeight="false" outlineLevel="0" collapsed="false">
      <c r="A296" s="0" t="n">
        <v>531</v>
      </c>
    </row>
    <row r="297" customFormat="false" ht="12.8" hidden="false" customHeight="false" outlineLevel="0" collapsed="false">
      <c r="A297" s="0" t="n">
        <v>532</v>
      </c>
    </row>
    <row r="298" customFormat="false" ht="12.8" hidden="false" customHeight="false" outlineLevel="0" collapsed="false">
      <c r="A298" s="0" t="n">
        <v>533</v>
      </c>
    </row>
    <row r="299" customFormat="false" ht="12.8" hidden="false" customHeight="false" outlineLevel="0" collapsed="false">
      <c r="A299" s="0" t="n">
        <v>534</v>
      </c>
    </row>
    <row r="300" customFormat="false" ht="12.8" hidden="false" customHeight="false" outlineLevel="0" collapsed="false">
      <c r="A300" s="0" t="n">
        <v>535</v>
      </c>
    </row>
    <row r="301" customFormat="false" ht="12.8" hidden="false" customHeight="false" outlineLevel="0" collapsed="false">
      <c r="A301" s="0" t="n">
        <v>536</v>
      </c>
    </row>
    <row r="302" customFormat="false" ht="12.8" hidden="false" customHeight="false" outlineLevel="0" collapsed="false">
      <c r="A302" s="0" t="n">
        <v>537</v>
      </c>
    </row>
    <row r="303" customFormat="false" ht="12.8" hidden="false" customHeight="false" outlineLevel="0" collapsed="false">
      <c r="A303" s="0" t="n">
        <v>538</v>
      </c>
      <c r="B303" s="0" t="n">
        <v>4.441944903</v>
      </c>
    </row>
    <row r="304" customFormat="false" ht="12.8" hidden="false" customHeight="false" outlineLevel="0" collapsed="false">
      <c r="A304" s="0" t="n">
        <v>539</v>
      </c>
      <c r="B304" s="0" t="n">
        <v>4.441944903</v>
      </c>
    </row>
    <row r="305" customFormat="false" ht="12.8" hidden="false" customHeight="false" outlineLevel="0" collapsed="false">
      <c r="A305" s="0" t="n">
        <v>540</v>
      </c>
    </row>
    <row r="306" customFormat="false" ht="12.8" hidden="false" customHeight="false" outlineLevel="0" collapsed="false">
      <c r="A306" s="0" t="n">
        <v>541</v>
      </c>
    </row>
    <row r="307" customFormat="false" ht="12.8" hidden="false" customHeight="false" outlineLevel="0" collapsed="false">
      <c r="A307" s="0" t="n">
        <v>542</v>
      </c>
      <c r="B307" s="0" t="n">
        <v>4.441944903</v>
      </c>
    </row>
    <row r="308" customFormat="false" ht="12.8" hidden="false" customHeight="false" outlineLevel="0" collapsed="false">
      <c r="A308" s="0" t="n">
        <v>543</v>
      </c>
      <c r="B308" s="0" t="n">
        <v>4.472427003</v>
      </c>
    </row>
    <row r="309" customFormat="false" ht="12.8" hidden="false" customHeight="false" outlineLevel="0" collapsed="false">
      <c r="A309" s="0" t="n">
        <v>544</v>
      </c>
      <c r="B309" s="0" t="n">
        <v>4.507165303</v>
      </c>
    </row>
    <row r="310" customFormat="false" ht="12.8" hidden="false" customHeight="false" outlineLevel="0" collapsed="false">
      <c r="A310" s="0" t="n">
        <v>545</v>
      </c>
    </row>
    <row r="311" customFormat="false" ht="12.8" hidden="false" customHeight="false" outlineLevel="0" collapsed="false">
      <c r="A311" s="0" t="n">
        <v>546</v>
      </c>
      <c r="B311" s="0" t="n">
        <v>4.536795703</v>
      </c>
    </row>
    <row r="312" customFormat="false" ht="12.8" hidden="false" customHeight="false" outlineLevel="0" collapsed="false">
      <c r="A312" s="0" t="n">
        <v>547</v>
      </c>
      <c r="B312" s="0" t="n">
        <v>4.571466803</v>
      </c>
    </row>
    <row r="313" customFormat="false" ht="12.8" hidden="false" customHeight="false" outlineLevel="0" collapsed="false">
      <c r="A313" s="0" t="n">
        <v>548</v>
      </c>
      <c r="B313" s="0" t="n">
        <v>4.572841623</v>
      </c>
    </row>
    <row r="314" customFormat="false" ht="12.8" hidden="false" customHeight="false" outlineLevel="0" collapsed="false">
      <c r="A314" s="0" t="n">
        <v>549</v>
      </c>
      <c r="B314" s="0" t="n">
        <v>4.608042123</v>
      </c>
    </row>
    <row r="315" customFormat="false" ht="12.8" hidden="false" customHeight="false" outlineLevel="0" collapsed="false">
      <c r="A315" s="0" t="n">
        <v>550</v>
      </c>
    </row>
    <row r="316" customFormat="false" ht="12.8" hidden="false" customHeight="false" outlineLevel="0" collapsed="false">
      <c r="A316" s="0" t="n">
        <v>551</v>
      </c>
      <c r="B316" s="0" t="n">
        <v>4.629471923</v>
      </c>
    </row>
    <row r="317" customFormat="false" ht="12.8" hidden="false" customHeight="false" outlineLevel="0" collapsed="false">
      <c r="A317" s="0" t="n">
        <v>552</v>
      </c>
      <c r="B317" s="0" t="n">
        <v>4.650655223</v>
      </c>
    </row>
    <row r="318" customFormat="false" ht="12.8" hidden="false" customHeight="false" outlineLevel="0" collapsed="false">
      <c r="A318" s="0" t="n">
        <v>553</v>
      </c>
      <c r="B318" s="0" t="n">
        <v>4.674404823</v>
      </c>
    </row>
    <row r="319" customFormat="false" ht="12.8" hidden="false" customHeight="false" outlineLevel="0" collapsed="false">
      <c r="A319" s="0" t="n">
        <v>554</v>
      </c>
      <c r="B319" s="0" t="n">
        <v>4.674404823</v>
      </c>
    </row>
    <row r="321" customFormat="false" ht="12.8" hidden="false" customHeight="false" outlineLevel="0" collapsed="false">
      <c r="A321" s="0" t="n">
        <v>564</v>
      </c>
      <c r="B321" s="0" t="n">
        <v>4.702629323</v>
      </c>
    </row>
    <row r="322" customFormat="false" ht="12.8" hidden="false" customHeight="false" outlineLevel="0" collapsed="false">
      <c r="A322" s="0" t="n">
        <v>565</v>
      </c>
      <c r="B322" s="0" t="n">
        <v>4.733423523</v>
      </c>
    </row>
    <row r="323" customFormat="false" ht="12.8" hidden="false" customHeight="false" outlineLevel="0" collapsed="false">
      <c r="A323" s="0" t="n">
        <v>566</v>
      </c>
    </row>
    <row r="324" customFormat="false" ht="12.8" hidden="false" customHeight="false" outlineLevel="0" collapsed="false">
      <c r="A324" s="0" t="n">
        <v>567</v>
      </c>
      <c r="B324" s="0" t="n">
        <v>4.765630623</v>
      </c>
    </row>
    <row r="325" customFormat="false" ht="12.8" hidden="false" customHeight="false" outlineLevel="0" collapsed="false">
      <c r="A325" s="0" t="n">
        <v>568</v>
      </c>
    </row>
    <row r="326" customFormat="false" ht="12.8" hidden="false" customHeight="false" outlineLevel="0" collapsed="false">
      <c r="A326" s="0" t="n">
        <v>569</v>
      </c>
      <c r="B326" s="0" t="n">
        <v>4.794355723</v>
      </c>
    </row>
    <row r="327" customFormat="false" ht="12.8" hidden="false" customHeight="false" outlineLevel="0" collapsed="false">
      <c r="A327" s="0" t="n">
        <v>570</v>
      </c>
      <c r="B327" s="0" t="n">
        <v>4.794355723</v>
      </c>
    </row>
    <row r="328" customFormat="false" ht="12.8" hidden="false" customHeight="false" outlineLevel="0" collapsed="false">
      <c r="A328" s="0" t="n">
        <v>571</v>
      </c>
      <c r="B328" s="0" t="n">
        <v>4.823407523</v>
      </c>
    </row>
    <row r="329" customFormat="false" ht="12.8" hidden="false" customHeight="false" outlineLevel="0" collapsed="false">
      <c r="A329" s="0" t="n">
        <v>572</v>
      </c>
      <c r="B329" s="0" t="n">
        <v>4.852149523</v>
      </c>
    </row>
    <row r="331" customFormat="false" ht="12.8" hidden="false" customHeight="false" outlineLevel="0" collapsed="false">
      <c r="A331" s="0" t="n">
        <v>576</v>
      </c>
      <c r="B331" s="0" t="n">
        <v>4.880444823</v>
      </c>
    </row>
    <row r="332" customFormat="false" ht="12.8" hidden="false" customHeight="false" outlineLevel="0" collapsed="false">
      <c r="A332" s="0" t="n">
        <v>577</v>
      </c>
      <c r="B332" s="0" t="n">
        <v>4.914074523</v>
      </c>
    </row>
    <row r="333" customFormat="false" ht="12.8" hidden="false" customHeight="false" outlineLevel="0" collapsed="false">
      <c r="A333" s="0" t="n">
        <v>578</v>
      </c>
    </row>
    <row r="334" customFormat="false" ht="12.8" hidden="false" customHeight="false" outlineLevel="0" collapsed="false">
      <c r="A334" s="0" t="n">
        <v>579</v>
      </c>
      <c r="B334" s="0" t="n">
        <v>4.947801623</v>
      </c>
    </row>
    <row r="335" customFormat="false" ht="12.8" hidden="false" customHeight="false" outlineLevel="0" collapsed="false">
      <c r="A335" s="0" t="n">
        <v>580</v>
      </c>
    </row>
    <row r="336" customFormat="false" ht="12.8" hidden="false" customHeight="false" outlineLevel="0" collapsed="false">
      <c r="A336" s="0" t="n">
        <v>581</v>
      </c>
    </row>
    <row r="337" customFormat="false" ht="12.8" hidden="false" customHeight="false" outlineLevel="0" collapsed="false">
      <c r="A337" s="0" t="n">
        <v>582</v>
      </c>
      <c r="B337" s="0" t="n">
        <v>4.976001423</v>
      </c>
    </row>
    <row r="338" customFormat="false" ht="12.8" hidden="false" customHeight="false" outlineLevel="0" collapsed="false">
      <c r="A338" s="0" t="n">
        <v>583</v>
      </c>
      <c r="B338" s="0" t="n">
        <v>5.006557523</v>
      </c>
    </row>
    <row r="339" customFormat="false" ht="12.8" hidden="false" customHeight="false" outlineLevel="0" collapsed="false">
      <c r="A339" s="0" t="n">
        <v>584</v>
      </c>
      <c r="B339" s="0" t="n">
        <v>5.006557523</v>
      </c>
    </row>
    <row r="340" customFormat="false" ht="12.8" hidden="false" customHeight="false" outlineLevel="0" collapsed="false">
      <c r="A340" s="0" t="n">
        <v>585</v>
      </c>
      <c r="B340" s="0" t="n">
        <v>5.034259923</v>
      </c>
    </row>
    <row r="341" customFormat="false" ht="12.8" hidden="false" customHeight="false" outlineLevel="0" collapsed="false">
      <c r="A341" s="0" t="n">
        <v>586</v>
      </c>
      <c r="B341" s="0" t="n">
        <v>5.063297523</v>
      </c>
    </row>
    <row r="343" customFormat="false" ht="12.8" hidden="false" customHeight="false" outlineLevel="0" collapsed="false">
      <c r="A343" s="0" t="n">
        <v>590</v>
      </c>
      <c r="B343" s="0" t="n">
        <v>5.087858823</v>
      </c>
    </row>
    <row r="344" customFormat="false" ht="12.8" hidden="false" customHeight="false" outlineLevel="0" collapsed="false">
      <c r="A344" s="0" t="n">
        <v>591</v>
      </c>
      <c r="B344" s="0" t="n">
        <v>5.113825823</v>
      </c>
    </row>
    <row r="345" customFormat="false" ht="12.8" hidden="false" customHeight="false" outlineLevel="0" collapsed="false">
      <c r="A345" s="0" t="n">
        <v>592</v>
      </c>
      <c r="B345" s="0" t="n">
        <v>5.141798123</v>
      </c>
    </row>
    <row r="346" customFormat="false" ht="12.8" hidden="false" customHeight="false" outlineLevel="0" collapsed="false">
      <c r="A346" s="0" t="n">
        <v>593</v>
      </c>
      <c r="B346" s="0" t="n">
        <v>5.166763823</v>
      </c>
    </row>
    <row r="347" customFormat="false" ht="12.8" hidden="false" customHeight="false" outlineLevel="0" collapsed="false">
      <c r="A347" s="0" t="n">
        <v>594</v>
      </c>
      <c r="B347" s="0" t="n">
        <v>5.191793823</v>
      </c>
    </row>
    <row r="348" customFormat="false" ht="12.8" hidden="false" customHeight="false" outlineLevel="0" collapsed="false">
      <c r="A348" s="0" t="n">
        <v>595</v>
      </c>
      <c r="B348" s="0" t="n">
        <v>5.216969823</v>
      </c>
    </row>
    <row r="349" customFormat="false" ht="12.8" hidden="false" customHeight="false" outlineLevel="0" collapsed="false">
      <c r="A349" s="0" t="n">
        <v>596</v>
      </c>
    </row>
    <row r="350" customFormat="false" ht="12.8" hidden="false" customHeight="false" outlineLevel="0" collapsed="false">
      <c r="A350" s="0" t="n">
        <v>597</v>
      </c>
    </row>
    <row r="351" customFormat="false" ht="12.8" hidden="false" customHeight="false" outlineLevel="0" collapsed="false">
      <c r="A351" s="0" t="n">
        <v>598</v>
      </c>
      <c r="B351" s="0" t="n">
        <v>5.216969823</v>
      </c>
    </row>
    <row r="352" customFormat="false" ht="12.8" hidden="false" customHeight="false" outlineLevel="0" collapsed="false">
      <c r="A352" s="0" t="n">
        <v>599</v>
      </c>
      <c r="B352" s="0" t="n">
        <v>5.247200723</v>
      </c>
    </row>
    <row r="353" customFormat="false" ht="12.8" hidden="false" customHeight="false" outlineLevel="0" collapsed="false">
      <c r="A353" s="0" t="n">
        <v>600</v>
      </c>
      <c r="B353" s="0" t="n">
        <v>5.277312323</v>
      </c>
    </row>
    <row r="354" customFormat="false" ht="12.8" hidden="false" customHeight="false" outlineLevel="0" collapsed="false">
      <c r="A354" s="0" t="n">
        <v>601</v>
      </c>
      <c r="B354" s="0" t="n">
        <v>5.299051623</v>
      </c>
    </row>
    <row r="355" customFormat="false" ht="12.8" hidden="false" customHeight="false" outlineLevel="0" collapsed="false">
      <c r="A355" s="0" t="n">
        <v>602</v>
      </c>
      <c r="B355" s="0" t="n">
        <v>5.328339723</v>
      </c>
    </row>
    <row r="356" customFormat="false" ht="12.8" hidden="false" customHeight="false" outlineLevel="0" collapsed="false">
      <c r="A356" s="0" t="n">
        <v>603</v>
      </c>
      <c r="B356" s="0" t="n">
        <v>5.328339723</v>
      </c>
    </row>
    <row r="357" customFormat="false" ht="12.8" hidden="false" customHeight="false" outlineLevel="0" collapsed="false">
      <c r="A357" s="0" t="n">
        <v>604</v>
      </c>
      <c r="B357" s="0" t="n">
        <v>5.357748623</v>
      </c>
    </row>
    <row r="358" customFormat="false" ht="12.8" hidden="false" customHeight="false" outlineLevel="0" collapsed="false">
      <c r="A358" s="0" t="n">
        <v>605</v>
      </c>
      <c r="B358" s="0" t="n">
        <v>5.357748623</v>
      </c>
    </row>
    <row r="359" customFormat="false" ht="12.8" hidden="false" customHeight="false" outlineLevel="0" collapsed="false">
      <c r="A359" s="0" t="n">
        <v>606</v>
      </c>
      <c r="B359" s="0" t="n">
        <v>5.384848923</v>
      </c>
    </row>
    <row r="360" customFormat="false" ht="12.8" hidden="false" customHeight="false" outlineLevel="0" collapsed="false">
      <c r="A360" s="0" t="n">
        <v>609</v>
      </c>
      <c r="B360" s="0" t="n">
        <v>5.384848923</v>
      </c>
    </row>
    <row r="361" customFormat="false" ht="12.8" hidden="false" customHeight="false" outlineLevel="0" collapsed="false">
      <c r="A361" s="0" t="n">
        <v>610</v>
      </c>
      <c r="B361" s="0" t="n">
        <v>5.384848923</v>
      </c>
    </row>
    <row r="362" customFormat="false" ht="12.8" hidden="false" customHeight="false" outlineLevel="0" collapsed="false">
      <c r="A362" s="0" t="n">
        <v>614</v>
      </c>
      <c r="B362" s="0" t="n">
        <v>5.384848923</v>
      </c>
    </row>
    <row r="363" customFormat="false" ht="12.8" hidden="false" customHeight="false" outlineLevel="0" collapsed="false">
      <c r="A363" s="0" t="n">
        <v>617</v>
      </c>
      <c r="B363" s="0" t="n">
        <v>5.384848923</v>
      </c>
    </row>
    <row r="364" customFormat="false" ht="12.8" hidden="false" customHeight="false" outlineLevel="0" collapsed="false">
      <c r="A364" s="0" t="n">
        <v>619</v>
      </c>
      <c r="B364" s="0" t="n">
        <v>5.384848923</v>
      </c>
    </row>
    <row r="365" customFormat="false" ht="12.8" hidden="false" customHeight="false" outlineLevel="0" collapsed="false">
      <c r="A365" s="0" t="n">
        <v>620</v>
      </c>
      <c r="B365" s="0" t="n">
        <v>5.384848923</v>
      </c>
    </row>
    <row r="366" customFormat="false" ht="12.8" hidden="false" customHeight="false" outlineLevel="0" collapsed="false">
      <c r="A366" s="0" t="n">
        <v>621</v>
      </c>
      <c r="B366" s="0" t="n">
        <v>5.384848923</v>
      </c>
    </row>
    <row r="367" customFormat="false" ht="12.8" hidden="false" customHeight="false" outlineLevel="0" collapsed="false">
      <c r="A367" s="0" t="n">
        <v>622</v>
      </c>
      <c r="B367" s="0" t="n">
        <v>5.384848923</v>
      </c>
    </row>
    <row r="368" customFormat="false" ht="12.8" hidden="false" customHeight="false" outlineLevel="0" collapsed="false">
      <c r="A368" s="0" t="n">
        <v>623</v>
      </c>
      <c r="B368" s="0" t="n">
        <v>5.384848923</v>
      </c>
    </row>
    <row r="369" customFormat="false" ht="12.8" hidden="false" customHeight="false" outlineLevel="0" collapsed="false">
      <c r="A369" s="0" t="n">
        <v>624</v>
      </c>
      <c r="B369" s="0" t="n">
        <v>5.384848923</v>
      </c>
    </row>
    <row r="370" customFormat="false" ht="12.8" hidden="false" customHeight="false" outlineLevel="0" collapsed="false">
      <c r="A370" s="0" t="n">
        <v>625</v>
      </c>
      <c r="B370" s="0" t="n">
        <v>5.384848923</v>
      </c>
    </row>
    <row r="371" customFormat="false" ht="12.8" hidden="false" customHeight="false" outlineLevel="0" collapsed="false">
      <c r="A371" s="0" t="n">
        <v>637</v>
      </c>
      <c r="B371" s="0" t="n">
        <v>5.401317523</v>
      </c>
    </row>
    <row r="372" customFormat="false" ht="12.8" hidden="false" customHeight="false" outlineLevel="0" collapsed="false">
      <c r="B372" s="0" t="n">
        <v>5.401317523</v>
      </c>
    </row>
    <row r="373" customFormat="false" ht="12.8" hidden="false" customHeight="false" outlineLevel="0" collapsed="false">
      <c r="A373" s="0" t="n">
        <v>640</v>
      </c>
      <c r="B373" s="0" t="n">
        <v>5.401317523</v>
      </c>
    </row>
    <row r="374" customFormat="false" ht="12.8" hidden="false" customHeight="false" outlineLevel="0" collapsed="false">
      <c r="A374" s="0" t="n">
        <v>641</v>
      </c>
      <c r="B374" s="0" t="n">
        <v>5.401317523</v>
      </c>
    </row>
    <row r="375" customFormat="false" ht="12.8" hidden="false" customHeight="false" outlineLevel="0" collapsed="false">
      <c r="A375" s="0" t="n">
        <v>642</v>
      </c>
      <c r="B375" s="0" t="n">
        <v>5.401317523</v>
      </c>
    </row>
    <row r="376" customFormat="false" ht="12.8" hidden="false" customHeight="false" outlineLevel="0" collapsed="false">
      <c r="A376" s="0" t="n">
        <v>643</v>
      </c>
      <c r="B376" s="0" t="n">
        <v>5.401317523</v>
      </c>
    </row>
    <row r="377" customFormat="false" ht="12.8" hidden="false" customHeight="false" outlineLevel="0" collapsed="false">
      <c r="A377" s="0" t="n">
        <v>644</v>
      </c>
      <c r="B377" s="0" t="n">
        <v>5.401317523</v>
      </c>
    </row>
    <row r="378" customFormat="false" ht="12.8" hidden="false" customHeight="false" outlineLevel="0" collapsed="false">
      <c r="A378" s="0" t="n">
        <v>645</v>
      </c>
      <c r="B378" s="0" t="n">
        <v>5.401317523</v>
      </c>
    </row>
    <row r="379" customFormat="false" ht="12.8" hidden="false" customHeight="false" outlineLevel="0" collapsed="false">
      <c r="A379" s="0" t="n">
        <v>646</v>
      </c>
      <c r="B379" s="0" t="n">
        <v>5.401317523</v>
      </c>
    </row>
    <row r="380" customFormat="false" ht="12.8" hidden="false" customHeight="false" outlineLevel="0" collapsed="false">
      <c r="A380" s="0" t="n">
        <v>647</v>
      </c>
      <c r="B380" s="0" t="n">
        <v>5.401317523</v>
      </c>
    </row>
    <row r="381" customFormat="false" ht="12.8" hidden="false" customHeight="false" outlineLevel="0" collapsed="false">
      <c r="A381" s="0" t="n">
        <v>648</v>
      </c>
      <c r="B381" s="0" t="n">
        <v>5.401317523</v>
      </c>
    </row>
    <row r="382" customFormat="false" ht="12.8" hidden="false" customHeight="false" outlineLevel="0" collapsed="false">
      <c r="A382" s="0" t="n">
        <v>649</v>
      </c>
      <c r="B382" s="0" t="n">
        <v>5.401317523</v>
      </c>
    </row>
    <row r="383" customFormat="false" ht="12.8" hidden="false" customHeight="false" outlineLevel="0" collapsed="false">
      <c r="A383" s="0" t="n">
        <v>650</v>
      </c>
      <c r="B383" s="0" t="n">
        <v>5.428111223</v>
      </c>
    </row>
    <row r="384" customFormat="false" ht="12.8" hidden="false" customHeight="false" outlineLevel="0" collapsed="false">
      <c r="B384" s="0" t="n">
        <v>5.428111223</v>
      </c>
    </row>
    <row r="385" customFormat="false" ht="12.8" hidden="false" customHeight="false" outlineLevel="0" collapsed="false">
      <c r="A385" s="0" t="n">
        <v>655</v>
      </c>
      <c r="B385" s="0" t="n">
        <v>5.447637323</v>
      </c>
    </row>
    <row r="386" customFormat="false" ht="12.8" hidden="false" customHeight="false" outlineLevel="0" collapsed="false">
      <c r="B386" s="0" t="n">
        <v>5.447637323</v>
      </c>
    </row>
    <row r="387" customFormat="false" ht="12.8" hidden="false" customHeight="false" outlineLevel="0" collapsed="false">
      <c r="A387" s="0" t="n">
        <v>659</v>
      </c>
      <c r="B387" s="0" t="n">
        <v>5.471881623</v>
      </c>
    </row>
    <row r="388" customFormat="false" ht="12.8" hidden="false" customHeight="false" outlineLevel="0" collapsed="false">
      <c r="A388" s="0" t="n">
        <v>660</v>
      </c>
      <c r="B388" s="0" t="n">
        <v>5.497334523</v>
      </c>
    </row>
    <row r="389" customFormat="false" ht="12.8" hidden="false" customHeight="false" outlineLevel="0" collapsed="false">
      <c r="A389" s="0" t="n">
        <v>661</v>
      </c>
      <c r="B389" s="0" t="n">
        <v>5.504682123</v>
      </c>
    </row>
    <row r="390" customFormat="false" ht="12.8" hidden="false" customHeight="false" outlineLevel="0" collapsed="false">
      <c r="A390" s="0" t="n">
        <v>662</v>
      </c>
      <c r="B390" s="0" t="n">
        <v>5.504682123</v>
      </c>
    </row>
    <row r="391" customFormat="false" ht="12.8" hidden="false" customHeight="false" outlineLevel="0" collapsed="false">
      <c r="A391" s="0" t="n">
        <v>663</v>
      </c>
      <c r="B391" s="0" t="n">
        <v>5.506978053</v>
      </c>
    </row>
    <row r="392" customFormat="false" ht="12.8" hidden="false" customHeight="false" outlineLevel="0" collapsed="false">
      <c r="A392" s="0" t="n">
        <v>664</v>
      </c>
      <c r="B392" s="0" t="n">
        <v>5.512725823</v>
      </c>
    </row>
    <row r="393" customFormat="false" ht="12.8" hidden="false" customHeight="false" outlineLevel="0" collapsed="false">
      <c r="A393" s="0" t="n">
        <v>665</v>
      </c>
      <c r="B393" s="0" t="n">
        <v>5.512725823</v>
      </c>
    </row>
    <row r="394" customFormat="false" ht="12.8" hidden="false" customHeight="false" outlineLevel="0" collapsed="false">
      <c r="A394" s="0" t="n">
        <v>666</v>
      </c>
      <c r="B394" s="0" t="n">
        <v>5.512725823</v>
      </c>
    </row>
    <row r="395" customFormat="false" ht="12.8" hidden="false" customHeight="false" outlineLevel="0" collapsed="false">
      <c r="A395" s="0" t="n">
        <v>667</v>
      </c>
      <c r="B395" s="0" t="n">
        <v>5.541521423</v>
      </c>
    </row>
    <row r="396" customFormat="false" ht="12.8" hidden="false" customHeight="false" outlineLevel="0" collapsed="false">
      <c r="A396" s="0" t="n">
        <v>668</v>
      </c>
      <c r="B396" s="0" t="n">
        <v>5.541521423</v>
      </c>
    </row>
    <row r="397" customFormat="false" ht="12.8" hidden="false" customHeight="false" outlineLevel="0" collapsed="false">
      <c r="A397" s="0" t="n">
        <v>669</v>
      </c>
      <c r="B397" s="0" t="n">
        <v>5.571658323</v>
      </c>
    </row>
    <row r="398" customFormat="false" ht="12.8" hidden="false" customHeight="false" outlineLevel="0" collapsed="false">
      <c r="A398" s="0" t="n">
        <v>670</v>
      </c>
      <c r="B398" s="0" t="n">
        <v>5.600473023</v>
      </c>
    </row>
    <row r="399" customFormat="false" ht="12.8" hidden="false" customHeight="false" outlineLevel="0" collapsed="false">
      <c r="A399" s="0" t="n">
        <v>671</v>
      </c>
      <c r="B399" s="0" t="n">
        <v>5.600473023</v>
      </c>
    </row>
    <row r="400" customFormat="false" ht="12.8" hidden="false" customHeight="false" outlineLevel="0" collapsed="false">
      <c r="A400" s="0" t="n">
        <v>672</v>
      </c>
      <c r="B400" s="0" t="n">
        <v>5.632629023</v>
      </c>
    </row>
    <row r="401" customFormat="false" ht="12.8" hidden="false" customHeight="false" outlineLevel="0" collapsed="false">
      <c r="A401" s="0" t="n">
        <v>673</v>
      </c>
      <c r="B401" s="0" t="n">
        <v>5.661741023</v>
      </c>
    </row>
    <row r="402" customFormat="false" ht="12.8" hidden="false" customHeight="false" outlineLevel="0" collapsed="false">
      <c r="A402" s="0" t="n">
        <v>674</v>
      </c>
      <c r="B402" s="0" t="n">
        <v>5.661741023</v>
      </c>
    </row>
    <row r="403" customFormat="false" ht="12.8" hidden="false" customHeight="false" outlineLevel="0" collapsed="false">
      <c r="A403" s="0" t="n">
        <v>675</v>
      </c>
      <c r="B403" s="0" t="n">
        <v>5.690955023</v>
      </c>
    </row>
    <row r="404" customFormat="false" ht="12.8" hidden="false" customHeight="false" outlineLevel="0" collapsed="false">
      <c r="A404" s="0" t="n">
        <v>676</v>
      </c>
      <c r="B404" s="0" t="n">
        <v>5.719979223</v>
      </c>
    </row>
    <row r="405" customFormat="false" ht="12.8" hidden="false" customHeight="false" outlineLevel="0" collapsed="false">
      <c r="A405" s="0" t="n">
        <v>677</v>
      </c>
      <c r="B405" s="0" t="n">
        <v>5.748812123</v>
      </c>
    </row>
    <row r="406" customFormat="false" ht="12.8" hidden="false" customHeight="false" outlineLevel="0" collapsed="false">
      <c r="A406" s="0" t="n">
        <v>678</v>
      </c>
      <c r="B406" s="0" t="n">
        <v>5.777573123</v>
      </c>
    </row>
    <row r="407" customFormat="false" ht="12.8" hidden="false" customHeight="false" outlineLevel="0" collapsed="false">
      <c r="A407" s="0" t="n">
        <v>679</v>
      </c>
      <c r="B407" s="0" t="n">
        <v>5.797889523</v>
      </c>
    </row>
    <row r="408" customFormat="false" ht="12.8" hidden="false" customHeight="false" outlineLevel="0" collapsed="false">
      <c r="B408" s="0" t="n">
        <v>5.797889523</v>
      </c>
    </row>
    <row r="409" customFormat="false" ht="12.8" hidden="false" customHeight="false" outlineLevel="0" collapsed="false">
      <c r="A409" s="0" t="n">
        <v>683</v>
      </c>
      <c r="B409" s="0" t="n">
        <v>5.827159523</v>
      </c>
    </row>
    <row r="410" customFormat="false" ht="12.8" hidden="false" customHeight="false" outlineLevel="0" collapsed="false">
      <c r="B410" s="0" t="n">
        <v>5.827159523</v>
      </c>
    </row>
    <row r="411" customFormat="false" ht="12.8" hidden="false" customHeight="false" outlineLevel="0" collapsed="false">
      <c r="A411" s="0" t="n">
        <v>691</v>
      </c>
      <c r="B411" s="0" t="n">
        <v>5.857018223</v>
      </c>
    </row>
    <row r="412" customFormat="false" ht="12.8" hidden="false" customHeight="false" outlineLevel="0" collapsed="false">
      <c r="A412" s="0" t="n">
        <v>692</v>
      </c>
      <c r="B412" s="0" t="n">
        <v>5.882395823</v>
      </c>
    </row>
    <row r="413" customFormat="false" ht="12.8" hidden="false" customHeight="false" outlineLevel="0" collapsed="false">
      <c r="A413" s="0" t="n">
        <v>693</v>
      </c>
      <c r="B413" s="0" t="n">
        <v>5.882395823</v>
      </c>
    </row>
    <row r="414" customFormat="false" ht="12.8" hidden="false" customHeight="false" outlineLevel="0" collapsed="false">
      <c r="A414" s="0" t="n">
        <v>694</v>
      </c>
      <c r="B414" s="0" t="n">
        <v>5.911724623</v>
      </c>
    </row>
    <row r="415" customFormat="false" ht="12.8" hidden="false" customHeight="false" outlineLevel="0" collapsed="false">
      <c r="A415" s="0" t="n">
        <v>695</v>
      </c>
      <c r="B415" s="0" t="n">
        <v>5.911724623</v>
      </c>
    </row>
    <row r="416" customFormat="false" ht="12.8" hidden="false" customHeight="false" outlineLevel="0" collapsed="false">
      <c r="A416" s="0" t="n">
        <v>696</v>
      </c>
      <c r="B416" s="0" t="n">
        <v>5.941776823</v>
      </c>
    </row>
    <row r="417" customFormat="false" ht="12.8" hidden="false" customHeight="false" outlineLevel="0" collapsed="false">
      <c r="B417" s="0" t="n">
        <v>5.941776823</v>
      </c>
    </row>
    <row r="418" customFormat="false" ht="12.8" hidden="false" customHeight="false" outlineLevel="0" collapsed="false">
      <c r="A418" s="0" t="n">
        <v>711</v>
      </c>
      <c r="B418" s="0" t="n">
        <v>5.941776823</v>
      </c>
    </row>
    <row r="419" customFormat="false" ht="12.8" hidden="false" customHeight="false" outlineLevel="0" collapsed="false">
      <c r="B419" s="0" t="n">
        <v>5.941776823</v>
      </c>
    </row>
    <row r="420" customFormat="false" ht="12.8" hidden="false" customHeight="false" outlineLevel="0" collapsed="false">
      <c r="A420" s="0" t="n">
        <v>717</v>
      </c>
      <c r="B420" s="0" t="n">
        <v>5.941776823</v>
      </c>
    </row>
    <row r="421" customFormat="false" ht="12.8" hidden="false" customHeight="false" outlineLevel="0" collapsed="false">
      <c r="A421" s="0" t="n">
        <v>718</v>
      </c>
      <c r="B421" s="0" t="n">
        <v>5.941776823</v>
      </c>
    </row>
    <row r="422" customFormat="false" ht="12.8" hidden="false" customHeight="false" outlineLevel="0" collapsed="false">
      <c r="A422" s="0" t="n">
        <v>719</v>
      </c>
      <c r="B422" s="0" t="n">
        <v>5.955352223</v>
      </c>
    </row>
    <row r="423" customFormat="false" ht="12.8" hidden="false" customHeight="false" outlineLevel="0" collapsed="false">
      <c r="B423" s="0" t="n">
        <v>5.955352223</v>
      </c>
    </row>
    <row r="424" customFormat="false" ht="12.8" hidden="false" customHeight="false" outlineLevel="0" collapsed="false">
      <c r="A424" s="0" t="n">
        <v>723</v>
      </c>
      <c r="B424" s="0" t="n">
        <v>5.962161683</v>
      </c>
    </row>
    <row r="425" customFormat="false" ht="12.8" hidden="false" customHeight="false" outlineLevel="0" collapsed="false">
      <c r="B425" s="0" t="n">
        <v>5.962161683</v>
      </c>
    </row>
    <row r="426" customFormat="false" ht="12.8" hidden="false" customHeight="false" outlineLevel="0" collapsed="false">
      <c r="A426" s="0" t="n">
        <v>729</v>
      </c>
      <c r="B426" s="0" t="n">
        <v>5.996653983</v>
      </c>
    </row>
    <row r="427" customFormat="false" ht="12.8" hidden="false" customHeight="false" outlineLevel="0" collapsed="false">
      <c r="B427" s="0" t="n">
        <v>5.996653983</v>
      </c>
    </row>
    <row r="428" customFormat="false" ht="12.8" hidden="false" customHeight="false" outlineLevel="0" collapsed="false">
      <c r="A428" s="0" t="n">
        <v>732</v>
      </c>
      <c r="B428" s="0" t="n">
        <v>6.039331283</v>
      </c>
    </row>
    <row r="429" customFormat="false" ht="12.8" hidden="false" customHeight="false" outlineLevel="0" collapsed="false">
      <c r="B429" s="0" t="n">
        <v>6.039331283</v>
      </c>
    </row>
    <row r="430" customFormat="false" ht="12.8" hidden="false" customHeight="false" outlineLevel="0" collapsed="false">
      <c r="A430" s="0" t="n">
        <v>736</v>
      </c>
      <c r="B430" s="0" t="n">
        <v>6.077771183</v>
      </c>
    </row>
    <row r="431" customFormat="false" ht="12.8" hidden="false" customHeight="false" outlineLevel="0" collapsed="false">
      <c r="A431" s="0" t="n">
        <v>737</v>
      </c>
      <c r="B431" s="0" t="n">
        <v>6.077771183</v>
      </c>
    </row>
    <row r="432" customFormat="false" ht="12.8" hidden="false" customHeight="false" outlineLevel="0" collapsed="false">
      <c r="A432" s="0" t="n">
        <v>738</v>
      </c>
      <c r="B432" s="0" t="n">
        <v>6.111798883</v>
      </c>
    </row>
    <row r="433" customFormat="false" ht="12.8" hidden="false" customHeight="false" outlineLevel="0" collapsed="false">
      <c r="A433" s="0" t="n">
        <v>739</v>
      </c>
      <c r="B433" s="0" t="n">
        <v>6.150633783</v>
      </c>
    </row>
    <row r="434" customFormat="false" ht="12.8" hidden="false" customHeight="false" outlineLevel="0" collapsed="false">
      <c r="A434" s="0" t="n">
        <v>740</v>
      </c>
      <c r="B434" s="0" t="n">
        <v>6.188379083</v>
      </c>
    </row>
    <row r="435" customFormat="false" ht="12.8" hidden="false" customHeight="false" outlineLevel="0" collapsed="false">
      <c r="A435" s="0" t="n">
        <v>741</v>
      </c>
      <c r="B435" s="0" t="n">
        <v>6.225739883</v>
      </c>
    </row>
    <row r="436" customFormat="false" ht="12.8" hidden="false" customHeight="false" outlineLevel="0" collapsed="false">
      <c r="A436" s="0" t="n">
        <v>742</v>
      </c>
      <c r="B436" s="0" t="n">
        <v>6.263423483</v>
      </c>
    </row>
    <row r="437" customFormat="false" ht="12.8" hidden="false" customHeight="false" outlineLevel="0" collapsed="false">
      <c r="A437" s="0" t="n">
        <v>743</v>
      </c>
      <c r="B437" s="0" t="n">
        <v>6.263423483</v>
      </c>
    </row>
    <row r="438" customFormat="false" ht="12.8" hidden="false" customHeight="false" outlineLevel="0" collapsed="false">
      <c r="A438" s="0" t="n">
        <v>744</v>
      </c>
      <c r="B438" s="0" t="n">
        <v>6.303263883</v>
      </c>
    </row>
    <row r="439" customFormat="false" ht="12.8" hidden="false" customHeight="false" outlineLevel="0" collapsed="false">
      <c r="A439" s="0" t="n">
        <v>745</v>
      </c>
      <c r="B439" s="0" t="n">
        <v>6.303263883</v>
      </c>
    </row>
    <row r="440" customFormat="false" ht="12.8" hidden="false" customHeight="false" outlineLevel="0" collapsed="false">
      <c r="A440" s="0" t="n">
        <v>746</v>
      </c>
      <c r="B440" s="0" t="n">
        <v>6.303263883</v>
      </c>
    </row>
    <row r="441" customFormat="false" ht="12.8" hidden="false" customHeight="false" outlineLevel="0" collapsed="false">
      <c r="A441" s="0" t="n">
        <v>747</v>
      </c>
      <c r="B441" s="0" t="n">
        <v>6.303263883</v>
      </c>
    </row>
    <row r="442" customFormat="false" ht="12.8" hidden="false" customHeight="false" outlineLevel="0" collapsed="false">
      <c r="A442" s="0" t="n">
        <v>748</v>
      </c>
      <c r="B442" s="0" t="n">
        <v>6.303263883</v>
      </c>
    </row>
    <row r="443" customFormat="false" ht="12.8" hidden="false" customHeight="false" outlineLevel="0" collapsed="false">
      <c r="A443" s="0" t="n">
        <v>749</v>
      </c>
      <c r="B443" s="0" t="n">
        <v>6.303263883</v>
      </c>
    </row>
    <row r="444" customFormat="false" ht="12.8" hidden="false" customHeight="false" outlineLevel="0" collapsed="false">
      <c r="A444" s="0" t="n">
        <v>750</v>
      </c>
      <c r="B444" s="0" t="n">
        <v>6.303263883</v>
      </c>
    </row>
    <row r="445" customFormat="false" ht="12.8" hidden="false" customHeight="false" outlineLevel="0" collapsed="false">
      <c r="A445" s="0" t="n">
        <v>751</v>
      </c>
      <c r="B445" s="0" t="n">
        <v>6.342048283</v>
      </c>
    </row>
    <row r="447" customFormat="false" ht="12.8" hidden="false" customHeight="false" outlineLevel="0" collapsed="false">
      <c r="A447" s="0" t="n">
        <v>752</v>
      </c>
      <c r="B447" s="0" t="n">
        <v>6.383638083</v>
      </c>
    </row>
    <row r="448" customFormat="false" ht="12.8" hidden="false" customHeight="false" outlineLevel="0" collapsed="false">
      <c r="A448" s="0" t="n">
        <v>753</v>
      </c>
      <c r="B448" s="0" t="n">
        <v>6.400663983</v>
      </c>
    </row>
    <row r="449" customFormat="false" ht="12.8" hidden="false" customHeight="false" outlineLevel="0" collapsed="false">
      <c r="A449" s="0" t="n">
        <v>754</v>
      </c>
      <c r="B449" s="0" t="n">
        <v>6.400663983</v>
      </c>
    </row>
    <row r="450" customFormat="false" ht="12.8" hidden="false" customHeight="false" outlineLevel="0" collapsed="false">
      <c r="A450" s="0" t="n">
        <v>755</v>
      </c>
      <c r="B450" s="0" t="n">
        <v>6.424610383</v>
      </c>
    </row>
    <row r="451" customFormat="false" ht="12.8" hidden="false" customHeight="false" outlineLevel="0" collapsed="false">
      <c r="A451" s="0" t="n">
        <v>756</v>
      </c>
      <c r="B451" s="0" t="n">
        <v>6.463219883</v>
      </c>
    </row>
    <row r="452" customFormat="false" ht="12.8" hidden="false" customHeight="false" outlineLevel="0" collapsed="false">
      <c r="A452" s="0" t="n">
        <v>757</v>
      </c>
      <c r="B452" s="0" t="n">
        <v>6.500061683</v>
      </c>
    </row>
    <row r="453" customFormat="false" ht="12.8" hidden="false" customHeight="false" outlineLevel="0" collapsed="false">
      <c r="A453" s="0" t="n">
        <v>758</v>
      </c>
      <c r="B453" s="0" t="n">
        <v>6.537684783</v>
      </c>
    </row>
    <row r="454" customFormat="false" ht="12.8" hidden="false" customHeight="false" outlineLevel="0" collapsed="false">
      <c r="A454" s="0" t="n">
        <v>759</v>
      </c>
      <c r="B454" s="0" t="n">
        <v>6.576205383</v>
      </c>
    </row>
    <row r="455" customFormat="false" ht="12.8" hidden="false" customHeight="false" outlineLevel="0" collapsed="false">
      <c r="A455" s="0" t="n">
        <v>760</v>
      </c>
      <c r="B455" s="0" t="n">
        <v>6.628902883</v>
      </c>
    </row>
    <row r="456" customFormat="false" ht="12.8" hidden="false" customHeight="false" outlineLevel="0" collapsed="false">
      <c r="A456" s="0" t="n">
        <v>761</v>
      </c>
      <c r="B456" s="0" t="n">
        <v>6.661096683</v>
      </c>
    </row>
    <row r="457" customFormat="false" ht="12.8" hidden="false" customHeight="false" outlineLevel="0" collapsed="false">
      <c r="A457" s="0" t="n">
        <v>762</v>
      </c>
      <c r="B457" s="0" t="n">
        <v>6.700580083</v>
      </c>
    </row>
    <row r="458" customFormat="false" ht="12.8" hidden="false" customHeight="false" outlineLevel="0" collapsed="false">
      <c r="A458" s="0" t="n">
        <v>763</v>
      </c>
      <c r="B458" s="0" t="n">
        <v>6.744454283</v>
      </c>
    </row>
    <row r="459" customFormat="false" ht="12.8" hidden="false" customHeight="false" outlineLevel="0" collapsed="false">
      <c r="A459" s="0" t="n">
        <v>764</v>
      </c>
      <c r="B459" s="0" t="n">
        <v>6.767011683</v>
      </c>
    </row>
    <row r="460" customFormat="false" ht="12.8" hidden="false" customHeight="false" outlineLevel="0" collapsed="false">
      <c r="A460" s="0" t="n">
        <v>765</v>
      </c>
      <c r="B460" s="0" t="n">
        <v>6.811552783</v>
      </c>
    </row>
    <row r="461" customFormat="false" ht="12.8" hidden="false" customHeight="false" outlineLevel="0" collapsed="false">
      <c r="A461" s="0" t="n">
        <v>766</v>
      </c>
      <c r="B461" s="0" t="n">
        <v>6.811552783</v>
      </c>
    </row>
    <row r="462" customFormat="false" ht="12.8" hidden="false" customHeight="false" outlineLevel="0" collapsed="false">
      <c r="A462" s="0" t="n">
        <v>767</v>
      </c>
      <c r="B462" s="0" t="n">
        <v>6.849385183</v>
      </c>
    </row>
    <row r="463" customFormat="false" ht="12.8" hidden="false" customHeight="false" outlineLevel="0" collapsed="false">
      <c r="A463" s="0" t="n">
        <v>768</v>
      </c>
      <c r="B463" s="0" t="n">
        <v>6.889820183</v>
      </c>
    </row>
    <row r="464" customFormat="false" ht="12.8" hidden="false" customHeight="false" outlineLevel="0" collapsed="false">
      <c r="A464" s="0" t="n">
        <v>769</v>
      </c>
      <c r="B464" s="0" t="n">
        <v>6.889820183</v>
      </c>
    </row>
    <row r="465" customFormat="false" ht="12.8" hidden="false" customHeight="false" outlineLevel="0" collapsed="false">
      <c r="A465" s="0" t="n">
        <v>770</v>
      </c>
      <c r="B465" s="0" t="n">
        <v>6.889820183</v>
      </c>
    </row>
    <row r="466" customFormat="false" ht="12.8" hidden="false" customHeight="false" outlineLevel="0" collapsed="false">
      <c r="A466" s="0" t="n">
        <v>771</v>
      </c>
      <c r="B466" s="0" t="n">
        <v>6.889820183</v>
      </c>
    </row>
    <row r="467" customFormat="false" ht="12.8" hidden="false" customHeight="false" outlineLevel="0" collapsed="false">
      <c r="A467" s="0" t="n">
        <v>772</v>
      </c>
      <c r="B467" s="0" t="n">
        <v>6.918100183</v>
      </c>
    </row>
    <row r="468" customFormat="false" ht="12.8" hidden="false" customHeight="false" outlineLevel="0" collapsed="false">
      <c r="A468" s="0" t="n">
        <v>773</v>
      </c>
      <c r="B468" s="0" t="n">
        <v>6.945932083</v>
      </c>
    </row>
    <row r="469" customFormat="false" ht="12.8" hidden="false" customHeight="false" outlineLevel="0" collapsed="false">
      <c r="A469" s="0" t="n">
        <v>774</v>
      </c>
    </row>
    <row r="470" customFormat="false" ht="12.8" hidden="false" customHeight="false" outlineLevel="0" collapsed="false">
      <c r="A470" s="0" t="n">
        <v>775</v>
      </c>
    </row>
    <row r="471" customFormat="false" ht="12.8" hidden="false" customHeight="false" outlineLevel="0" collapsed="false">
      <c r="A471" s="0" t="n">
        <v>776</v>
      </c>
    </row>
    <row r="472" customFormat="false" ht="12.8" hidden="false" customHeight="false" outlineLevel="0" collapsed="false">
      <c r="A472" s="0" t="n">
        <v>777</v>
      </c>
      <c r="B472" s="0" t="n">
        <v>6.977383383</v>
      </c>
    </row>
    <row r="473" customFormat="false" ht="12.8" hidden="false" customHeight="false" outlineLevel="0" collapsed="false">
      <c r="A473" s="0" t="n">
        <v>778</v>
      </c>
    </row>
    <row r="474" customFormat="false" ht="12.8" hidden="false" customHeight="false" outlineLevel="0" collapsed="false">
      <c r="A474" s="0" t="n">
        <v>779</v>
      </c>
      <c r="B474" s="0" t="n">
        <v>7.016019083</v>
      </c>
    </row>
    <row r="475" customFormat="false" ht="12.8" hidden="false" customHeight="false" outlineLevel="0" collapsed="false">
      <c r="A475" s="0" t="n">
        <v>780</v>
      </c>
      <c r="B475" s="0" t="n">
        <v>7.024897483</v>
      </c>
    </row>
    <row r="476" customFormat="false" ht="12.8" hidden="false" customHeight="false" outlineLevel="0" collapsed="false">
      <c r="A476" s="0" t="n">
        <v>781</v>
      </c>
      <c r="B476" s="0" t="n">
        <v>7.024897483</v>
      </c>
    </row>
    <row r="477" customFormat="false" ht="12.8" hidden="false" customHeight="false" outlineLevel="0" collapsed="false">
      <c r="A477" s="0" t="n">
        <v>782</v>
      </c>
      <c r="B477" s="0" t="n">
        <v>7.063459283</v>
      </c>
    </row>
    <row r="478" customFormat="false" ht="12.8" hidden="false" customHeight="false" outlineLevel="0" collapsed="false">
      <c r="A478" s="0" t="n">
        <v>783</v>
      </c>
      <c r="B478" s="0" t="n">
        <v>7.097000783</v>
      </c>
    </row>
    <row r="479" customFormat="false" ht="12.8" hidden="false" customHeight="false" outlineLevel="0" collapsed="false">
      <c r="A479" s="0" t="n">
        <v>784</v>
      </c>
      <c r="B479" s="0" t="n">
        <v>7.132282483</v>
      </c>
    </row>
    <row r="480" customFormat="false" ht="12.8" hidden="false" customHeight="false" outlineLevel="0" collapsed="false">
      <c r="A480" s="0" t="n">
        <v>785</v>
      </c>
      <c r="B480" s="0" t="n">
        <v>7.174744883</v>
      </c>
    </row>
    <row r="481" customFormat="false" ht="12.8" hidden="false" customHeight="false" outlineLevel="0" collapsed="false">
      <c r="A481" s="0" t="n">
        <v>786</v>
      </c>
      <c r="B481" s="0" t="n">
        <v>7.174744883</v>
      </c>
    </row>
    <row r="482" customFormat="false" ht="12.8" hidden="false" customHeight="false" outlineLevel="0" collapsed="false">
      <c r="A482" s="0" t="n">
        <v>787</v>
      </c>
      <c r="B482" s="0" t="n">
        <v>7.174744883</v>
      </c>
    </row>
    <row r="483" customFormat="false" ht="12.8" hidden="false" customHeight="false" outlineLevel="0" collapsed="false">
      <c r="A483" s="0" t="n">
        <v>788</v>
      </c>
      <c r="B483" s="0" t="n">
        <v>7.214056683</v>
      </c>
    </row>
    <row r="484" customFormat="false" ht="12.8" hidden="false" customHeight="false" outlineLevel="0" collapsed="false">
      <c r="A484" s="0" t="n">
        <v>789</v>
      </c>
      <c r="B484" s="0" t="n">
        <v>7.240879383</v>
      </c>
    </row>
    <row r="485" customFormat="false" ht="12.8" hidden="false" customHeight="false" outlineLevel="0" collapsed="false">
      <c r="A485" s="0" t="n">
        <v>790</v>
      </c>
      <c r="B485" s="0" t="n">
        <v>7.240879383</v>
      </c>
    </row>
    <row r="486" customFormat="false" ht="12.8" hidden="false" customHeight="false" outlineLevel="0" collapsed="false">
      <c r="A486" s="0" t="n">
        <v>791</v>
      </c>
      <c r="B486" s="0" t="n">
        <v>7.280377983</v>
      </c>
    </row>
    <row r="487" customFormat="false" ht="12.8" hidden="false" customHeight="false" outlineLevel="0" collapsed="false">
      <c r="A487" s="0" t="n">
        <v>792</v>
      </c>
      <c r="B487" s="0" t="n">
        <v>7.319947383</v>
      </c>
    </row>
    <row r="488" customFormat="false" ht="12.8" hidden="false" customHeight="false" outlineLevel="0" collapsed="false">
      <c r="A488" s="0" t="n">
        <v>793</v>
      </c>
      <c r="B488" s="0" t="n">
        <v>7.319947383</v>
      </c>
    </row>
    <row r="489" customFormat="false" ht="12.8" hidden="false" customHeight="false" outlineLevel="0" collapsed="false">
      <c r="A489" s="0" t="n">
        <v>794</v>
      </c>
      <c r="B489" s="0" t="n">
        <v>7.344262383</v>
      </c>
    </row>
    <row r="490" customFormat="false" ht="12.8" hidden="false" customHeight="false" outlineLevel="0" collapsed="false">
      <c r="A490" s="0" t="n">
        <v>795</v>
      </c>
      <c r="B490" s="0" t="n">
        <v>7.344262383</v>
      </c>
    </row>
    <row r="491" customFormat="false" ht="12.8" hidden="false" customHeight="false" outlineLevel="0" collapsed="false">
      <c r="A491" s="0" t="n">
        <v>796</v>
      </c>
      <c r="B491" s="0" t="n">
        <v>7.382098783</v>
      </c>
    </row>
    <row r="492" customFormat="false" ht="12.8" hidden="false" customHeight="false" outlineLevel="0" collapsed="false">
      <c r="A492" s="0" t="n">
        <v>797</v>
      </c>
      <c r="B492" s="0" t="n">
        <v>7.382098783</v>
      </c>
    </row>
    <row r="493" customFormat="false" ht="12.8" hidden="false" customHeight="false" outlineLevel="0" collapsed="false">
      <c r="A493" s="0" t="n">
        <v>798</v>
      </c>
      <c r="B493" s="0" t="n">
        <v>7.425481683</v>
      </c>
    </row>
    <row r="494" customFormat="false" ht="12.8" hidden="false" customHeight="false" outlineLevel="0" collapsed="false">
      <c r="A494" s="0" t="n">
        <v>799</v>
      </c>
      <c r="B494" s="0" t="n">
        <v>7.425481683</v>
      </c>
    </row>
    <row r="495" customFormat="false" ht="12.8" hidden="false" customHeight="false" outlineLevel="0" collapsed="false">
      <c r="A495" s="0" t="n">
        <v>800</v>
      </c>
      <c r="B495" s="0" t="n">
        <v>7.465749283</v>
      </c>
    </row>
    <row r="496" customFormat="false" ht="12.8" hidden="false" customHeight="false" outlineLevel="0" collapsed="false">
      <c r="A496" s="0" t="n">
        <v>801</v>
      </c>
      <c r="B496" s="0" t="n">
        <v>7.465749283</v>
      </c>
    </row>
    <row r="497" customFormat="false" ht="12.8" hidden="false" customHeight="false" outlineLevel="0" collapsed="false">
      <c r="A497" s="0" t="n">
        <v>802</v>
      </c>
      <c r="B497" s="0" t="n">
        <v>7.497407483</v>
      </c>
    </row>
    <row r="498" customFormat="false" ht="12.8" hidden="false" customHeight="false" outlineLevel="0" collapsed="false">
      <c r="A498" s="0" t="n">
        <v>803</v>
      </c>
      <c r="B498" s="0" t="n">
        <v>7.537715583</v>
      </c>
    </row>
    <row r="499" customFormat="false" ht="12.8" hidden="false" customHeight="false" outlineLevel="0" collapsed="false">
      <c r="A499" s="0" t="n">
        <v>804</v>
      </c>
      <c r="B499" s="0" t="n">
        <v>7.537715583</v>
      </c>
    </row>
    <row r="500" customFormat="false" ht="12.8" hidden="false" customHeight="false" outlineLevel="0" collapsed="false">
      <c r="A500" s="0" t="n">
        <v>805</v>
      </c>
      <c r="B500" s="0" t="n">
        <v>7.568898583</v>
      </c>
    </row>
    <row r="501" customFormat="false" ht="12.8" hidden="false" customHeight="false" outlineLevel="0" collapsed="false">
      <c r="A501" s="0" t="n">
        <v>806</v>
      </c>
      <c r="B501" s="0" t="n">
        <v>7.568898583</v>
      </c>
    </row>
    <row r="502" customFormat="false" ht="12.8" hidden="false" customHeight="false" outlineLevel="0" collapsed="false">
      <c r="A502" s="0" t="n">
        <v>807</v>
      </c>
      <c r="B502" s="0" t="n">
        <v>7.568898583</v>
      </c>
    </row>
    <row r="503" customFormat="false" ht="12.8" hidden="false" customHeight="false" outlineLevel="0" collapsed="false">
      <c r="A503" s="0" t="n">
        <v>808</v>
      </c>
      <c r="B503" s="0" t="n">
        <v>7.568898583</v>
      </c>
    </row>
    <row r="504" customFormat="false" ht="12.8" hidden="false" customHeight="false" outlineLevel="0" collapsed="false">
      <c r="A504" s="0" t="n">
        <v>809</v>
      </c>
      <c r="B504" s="0" t="n">
        <v>7.568898583</v>
      </c>
    </row>
    <row r="505" customFormat="false" ht="12.8" hidden="false" customHeight="false" outlineLevel="0" collapsed="false">
      <c r="A505" s="0" t="n">
        <v>810</v>
      </c>
      <c r="B505" s="0" t="n">
        <v>7.568898583</v>
      </c>
    </row>
    <row r="506" customFormat="false" ht="12.8" hidden="false" customHeight="false" outlineLevel="0" collapsed="false">
      <c r="A506" s="0" t="n">
        <v>811</v>
      </c>
      <c r="B506" s="0" t="n">
        <v>7.598173383</v>
      </c>
    </row>
    <row r="507" customFormat="false" ht="12.8" hidden="false" customHeight="false" outlineLevel="0" collapsed="false">
      <c r="A507" s="0" t="n">
        <v>812</v>
      </c>
      <c r="B507" s="0" t="n">
        <v>7.598173383</v>
      </c>
    </row>
    <row r="508" customFormat="false" ht="12.8" hidden="false" customHeight="false" outlineLevel="0" collapsed="false">
      <c r="A508" s="0" t="n">
        <v>813</v>
      </c>
      <c r="B508" s="0" t="n">
        <v>7.598173383</v>
      </c>
    </row>
    <row r="509" customFormat="false" ht="12.8" hidden="false" customHeight="false" outlineLevel="0" collapsed="false">
      <c r="A509" s="0" t="n">
        <v>814</v>
      </c>
      <c r="B509" s="0" t="n">
        <v>7.598173383</v>
      </c>
    </row>
    <row r="510" customFormat="false" ht="12.8" hidden="false" customHeight="false" outlineLevel="0" collapsed="false">
      <c r="A510" s="0" t="n">
        <v>815</v>
      </c>
      <c r="B510" s="0" t="n">
        <v>7.635212183</v>
      </c>
    </row>
    <row r="511" customFormat="false" ht="12.8" hidden="false" customHeight="false" outlineLevel="0" collapsed="false">
      <c r="A511" s="0" t="n">
        <v>816</v>
      </c>
    </row>
    <row r="512" customFormat="false" ht="12.8" hidden="false" customHeight="false" outlineLevel="0" collapsed="false">
      <c r="A512" s="0" t="n">
        <v>817</v>
      </c>
    </row>
    <row r="513" customFormat="false" ht="12.8" hidden="false" customHeight="false" outlineLevel="0" collapsed="false">
      <c r="A513" s="0" t="n">
        <v>818</v>
      </c>
      <c r="B513" s="0" t="n">
        <v>7.670008083</v>
      </c>
    </row>
    <row r="514" customFormat="false" ht="12.8" hidden="false" customHeight="false" outlineLevel="0" collapsed="false">
      <c r="A514" s="0" t="n">
        <v>819</v>
      </c>
      <c r="B514" s="0" t="n">
        <v>7.700559383</v>
      </c>
    </row>
    <row r="515" customFormat="false" ht="12.8" hidden="false" customHeight="false" outlineLevel="0" collapsed="false">
      <c r="A515" s="0" t="n">
        <v>820</v>
      </c>
      <c r="B515" s="0" t="n">
        <v>7.723077583</v>
      </c>
    </row>
    <row r="516" customFormat="false" ht="12.8" hidden="false" customHeight="false" outlineLevel="0" collapsed="false">
      <c r="A516" s="0" t="n">
        <v>821</v>
      </c>
      <c r="B516" s="0" t="n">
        <v>7.742262583</v>
      </c>
    </row>
    <row r="517" customFormat="false" ht="12.8" hidden="false" customHeight="false" outlineLevel="0" collapsed="false">
      <c r="A517" s="0" t="n">
        <v>822</v>
      </c>
      <c r="B517" s="0" t="n">
        <v>7.746092973</v>
      </c>
    </row>
    <row r="518" customFormat="false" ht="12.8" hidden="false" customHeight="false" outlineLevel="0" collapsed="false">
      <c r="A518" s="0" t="n">
        <v>823</v>
      </c>
      <c r="B518" s="0" t="n">
        <v>7.760996673</v>
      </c>
    </row>
    <row r="519" customFormat="false" ht="12.8" hidden="false" customHeight="false" outlineLevel="0" collapsed="false">
      <c r="A519" s="0" t="n">
        <v>824</v>
      </c>
      <c r="B519" s="0" t="n">
        <v>7.772818673</v>
      </c>
    </row>
    <row r="520" customFormat="false" ht="12.8" hidden="false" customHeight="false" outlineLevel="0" collapsed="false">
      <c r="A520" s="0" t="n">
        <v>825</v>
      </c>
      <c r="B520" s="0" t="n">
        <v>7.824120573</v>
      </c>
    </row>
    <row r="521" customFormat="false" ht="12.8" hidden="false" customHeight="false" outlineLevel="0" collapsed="false">
      <c r="A521" s="0" t="n">
        <v>826</v>
      </c>
      <c r="B521" s="0" t="n">
        <v>7.828482233</v>
      </c>
    </row>
    <row r="522" customFormat="false" ht="12.8" hidden="false" customHeight="false" outlineLevel="0" collapsed="false">
      <c r="A522" s="0" t="n">
        <v>827</v>
      </c>
      <c r="B522" s="0" t="n">
        <v>7.837193383</v>
      </c>
    </row>
    <row r="523" customFormat="false" ht="12.8" hidden="false" customHeight="false" outlineLevel="0" collapsed="false">
      <c r="A523" s="0" t="n">
        <v>828</v>
      </c>
      <c r="B523" s="0" t="n">
        <v>7.837193383</v>
      </c>
    </row>
    <row r="524" customFormat="false" ht="12.8" hidden="false" customHeight="false" outlineLevel="0" collapsed="false">
      <c r="A524" s="0" t="n">
        <v>829</v>
      </c>
      <c r="B524" s="0" t="n">
        <v>7.845209243</v>
      </c>
    </row>
    <row r="525" customFormat="false" ht="12.8" hidden="false" customHeight="false" outlineLevel="0" collapsed="false">
      <c r="A525" s="0" t="n">
        <v>830</v>
      </c>
      <c r="B525" s="0" t="n">
        <v>7.848551733</v>
      </c>
    </row>
    <row r="526" customFormat="false" ht="12.8" hidden="false" customHeight="false" outlineLevel="0" collapsed="false">
      <c r="A526" s="0" t="n">
        <v>831</v>
      </c>
      <c r="B526" s="0" t="n">
        <v>7.848551733</v>
      </c>
    </row>
    <row r="527" customFormat="false" ht="12.8" hidden="false" customHeight="false" outlineLevel="0" collapsed="false">
      <c r="A527" s="0" t="n">
        <v>832</v>
      </c>
      <c r="B527" s="0" t="n">
        <v>7.848551733</v>
      </c>
    </row>
    <row r="528" customFormat="false" ht="12.8" hidden="false" customHeight="false" outlineLevel="0" collapsed="false">
      <c r="A528" s="0" t="n">
        <v>833</v>
      </c>
      <c r="B528" s="0" t="n">
        <v>7.855352513</v>
      </c>
    </row>
    <row r="529" customFormat="false" ht="12.8" hidden="false" customHeight="false" outlineLevel="0" collapsed="false">
      <c r="A529" s="0" t="n">
        <v>834</v>
      </c>
      <c r="B529" s="0" t="n">
        <v>7.855352513</v>
      </c>
    </row>
    <row r="530" customFormat="false" ht="12.8" hidden="false" customHeight="false" outlineLevel="0" collapsed="false">
      <c r="A530" s="0" t="n">
        <v>835</v>
      </c>
      <c r="B530" s="0" t="n">
        <v>7.855352513</v>
      </c>
    </row>
    <row r="531" customFormat="false" ht="12.8" hidden="false" customHeight="false" outlineLevel="0" collapsed="false">
      <c r="A531" s="0" t="n">
        <v>836</v>
      </c>
      <c r="B531" s="0" t="n">
        <v>7.855352513</v>
      </c>
    </row>
    <row r="532" customFormat="false" ht="12.8" hidden="false" customHeight="false" outlineLevel="0" collapsed="false">
      <c r="A532" s="0" t="n">
        <v>837</v>
      </c>
      <c r="B532" s="0" t="n">
        <v>7.855352513</v>
      </c>
    </row>
    <row r="533" customFormat="false" ht="12.8" hidden="false" customHeight="false" outlineLevel="0" collapsed="false">
      <c r="A533" s="0" t="n">
        <v>838</v>
      </c>
      <c r="B533" s="0" t="n">
        <v>7.894498013</v>
      </c>
    </row>
    <row r="534" customFormat="false" ht="12.8" hidden="false" customHeight="false" outlineLevel="0" collapsed="false">
      <c r="A534" s="0" t="n">
        <v>839</v>
      </c>
      <c r="B534" s="0" t="n">
        <v>7.895359056</v>
      </c>
    </row>
    <row r="535" customFormat="false" ht="12.8" hidden="false" customHeight="false" outlineLevel="0" collapsed="false">
      <c r="A535" s="0" t="n">
        <v>840</v>
      </c>
      <c r="B535" s="0" t="n">
        <v>7.937919856</v>
      </c>
    </row>
    <row r="536" customFormat="false" ht="12.8" hidden="false" customHeight="false" outlineLevel="0" collapsed="false">
      <c r="A536" s="0" t="n">
        <v>841</v>
      </c>
      <c r="B536" s="0" t="n">
        <v>7.937919856</v>
      </c>
    </row>
    <row r="537" customFormat="false" ht="12.8" hidden="false" customHeight="false" outlineLevel="0" collapsed="false">
      <c r="A537" s="0" t="n">
        <v>842</v>
      </c>
      <c r="B537" s="0" t="n">
        <v>7.977527356</v>
      </c>
    </row>
    <row r="538" customFormat="false" ht="12.8" hidden="false" customHeight="false" outlineLevel="0" collapsed="false">
      <c r="A538" s="0" t="n">
        <v>843</v>
      </c>
      <c r="B538" s="0" t="n">
        <v>7.996256056</v>
      </c>
    </row>
    <row r="539" customFormat="false" ht="12.8" hidden="false" customHeight="false" outlineLevel="0" collapsed="false">
      <c r="B539" s="0" t="n">
        <v>7.996256056</v>
      </c>
    </row>
    <row r="540" customFormat="false" ht="12.8" hidden="false" customHeight="false" outlineLevel="0" collapsed="false">
      <c r="A540" s="0" t="n">
        <v>880</v>
      </c>
      <c r="B540" s="0" t="n">
        <v>8.013991156</v>
      </c>
    </row>
    <row r="541" customFormat="false" ht="12.8" hidden="false" customHeight="false" outlineLevel="0" collapsed="false">
      <c r="A541" s="0" t="n">
        <v>881</v>
      </c>
      <c r="B541" s="0" t="n">
        <v>8.053347356</v>
      </c>
    </row>
    <row r="542" customFormat="false" ht="12.8" hidden="false" customHeight="false" outlineLevel="0" collapsed="false">
      <c r="A542" s="0" t="n">
        <v>882</v>
      </c>
      <c r="B542" s="0" t="n">
        <v>8.091506256</v>
      </c>
    </row>
    <row r="543" customFormat="false" ht="12.8" hidden="false" customHeight="false" outlineLevel="0" collapsed="false">
      <c r="A543" s="0" t="n">
        <v>883</v>
      </c>
      <c r="B543" s="0" t="n">
        <v>8.118017756</v>
      </c>
    </row>
    <row r="544" customFormat="false" ht="12.8" hidden="false" customHeight="false" outlineLevel="0" collapsed="false">
      <c r="A544" s="0" t="n">
        <v>884</v>
      </c>
      <c r="B544" s="0" t="n">
        <v>8.118017756</v>
      </c>
    </row>
    <row r="545" customFormat="false" ht="12.8" hidden="false" customHeight="false" outlineLevel="0" collapsed="false">
      <c r="A545" s="0" t="n">
        <v>885</v>
      </c>
      <c r="B545" s="0" t="n">
        <v>8.136475656</v>
      </c>
    </row>
    <row r="546" customFormat="false" ht="12.8" hidden="false" customHeight="false" outlineLevel="0" collapsed="false">
      <c r="B546" s="0" t="n">
        <v>8.136475656</v>
      </c>
    </row>
    <row r="547" customFormat="false" ht="12.8" hidden="false" customHeight="false" outlineLevel="0" collapsed="false">
      <c r="A547" s="0" t="n">
        <v>891</v>
      </c>
      <c r="B547" s="0" t="n">
        <v>8.136475656</v>
      </c>
    </row>
    <row r="548" customFormat="false" ht="12.8" hidden="false" customHeight="false" outlineLevel="0" collapsed="false">
      <c r="A548" s="0" t="n">
        <v>892</v>
      </c>
      <c r="B548" s="0" t="n">
        <v>8.136475656</v>
      </c>
    </row>
    <row r="549" customFormat="false" ht="12.8" hidden="false" customHeight="false" outlineLevel="0" collapsed="false">
      <c r="A549" s="0" t="n">
        <v>893</v>
      </c>
      <c r="B549" s="0" t="n">
        <v>8.136475656</v>
      </c>
    </row>
    <row r="550" customFormat="false" ht="12.8" hidden="false" customHeight="false" outlineLevel="0" collapsed="false">
      <c r="A550" s="0" t="n">
        <v>894</v>
      </c>
      <c r="B550" s="0" t="n">
        <v>8.136475656</v>
      </c>
    </row>
    <row r="551" customFormat="false" ht="12.8" hidden="false" customHeight="false" outlineLevel="0" collapsed="false">
      <c r="A551" s="0" t="n">
        <v>895</v>
      </c>
      <c r="B551" s="0" t="n">
        <v>8.171250556</v>
      </c>
    </row>
    <row r="552" customFormat="false" ht="12.8" hidden="false" customHeight="false" outlineLevel="0" collapsed="false">
      <c r="A552" s="0" t="n">
        <v>896</v>
      </c>
      <c r="B552" s="0" t="n">
        <v>8.206371456</v>
      </c>
    </row>
    <row r="553" customFormat="false" ht="12.8" hidden="false" customHeight="false" outlineLevel="0" collapsed="false">
      <c r="A553" s="0" t="n">
        <v>897</v>
      </c>
      <c r="B553" s="0" t="n">
        <v>8.245615656</v>
      </c>
    </row>
    <row r="554" customFormat="false" ht="12.8" hidden="false" customHeight="false" outlineLevel="0" collapsed="false">
      <c r="A554" s="0" t="n">
        <v>898</v>
      </c>
      <c r="B554" s="0" t="n">
        <v>8.285680156</v>
      </c>
    </row>
    <row r="555" customFormat="false" ht="12.8" hidden="false" customHeight="false" outlineLevel="0" collapsed="false">
      <c r="A555" s="0" t="n">
        <v>899</v>
      </c>
      <c r="B555" s="0" t="n">
        <v>8.322392856</v>
      </c>
    </row>
    <row r="556" customFormat="false" ht="12.8" hidden="false" customHeight="false" outlineLevel="0" collapsed="false">
      <c r="A556" s="0" t="n">
        <v>900</v>
      </c>
      <c r="B556" s="0" t="n">
        <v>8.334373156</v>
      </c>
    </row>
    <row r="557" customFormat="false" ht="12.8" hidden="false" customHeight="false" outlineLevel="0" collapsed="false">
      <c r="A557" s="0" t="n">
        <v>901</v>
      </c>
      <c r="B557" s="0" t="n">
        <v>8.368188056</v>
      </c>
    </row>
    <row r="558" customFormat="false" ht="12.8" hidden="false" customHeight="false" outlineLevel="0" collapsed="false">
      <c r="A558" s="0" t="n">
        <v>902</v>
      </c>
      <c r="B558" s="0" t="n">
        <v>8.406533656</v>
      </c>
    </row>
    <row r="559" customFormat="false" ht="12.8" hidden="false" customHeight="false" outlineLevel="0" collapsed="false">
      <c r="A559" s="0" t="n">
        <v>903</v>
      </c>
      <c r="B559" s="0" t="n">
        <v>8.453362256</v>
      </c>
    </row>
    <row r="560" customFormat="false" ht="12.8" hidden="false" customHeight="false" outlineLevel="0" collapsed="false">
      <c r="A560" s="0" t="n">
        <v>904</v>
      </c>
      <c r="B560" s="0" t="n">
        <v>8.482085056</v>
      </c>
    </row>
    <row r="561" customFormat="false" ht="12.8" hidden="false" customHeight="false" outlineLevel="0" collapsed="false">
      <c r="A561" s="0" t="n">
        <v>905</v>
      </c>
      <c r="B561" s="0" t="n">
        <v>8.515872656</v>
      </c>
    </row>
    <row r="562" customFormat="false" ht="12.8" hidden="false" customHeight="false" outlineLevel="0" collapsed="false">
      <c r="A562" s="0" t="n">
        <v>906</v>
      </c>
      <c r="B562" s="0" t="n">
        <v>8.550245856</v>
      </c>
    </row>
    <row r="563" customFormat="false" ht="12.8" hidden="false" customHeight="false" outlineLevel="0" collapsed="false">
      <c r="A563" s="0" t="n">
        <v>907</v>
      </c>
      <c r="B563" s="0" t="n">
        <v>8.587458456</v>
      </c>
    </row>
    <row r="564" customFormat="false" ht="12.8" hidden="false" customHeight="false" outlineLevel="0" collapsed="false">
      <c r="A564" s="0" t="n">
        <v>908</v>
      </c>
      <c r="B564" s="0" t="n">
        <v>8.624855956</v>
      </c>
    </row>
    <row r="565" customFormat="false" ht="12.8" hidden="false" customHeight="false" outlineLevel="0" collapsed="false">
      <c r="A565" s="0" t="n">
        <v>909</v>
      </c>
      <c r="B565" s="0" t="n">
        <v>8.660909156</v>
      </c>
    </row>
    <row r="566" customFormat="false" ht="12.8" hidden="false" customHeight="false" outlineLevel="0" collapsed="false">
      <c r="A566" s="0" t="n">
        <v>910</v>
      </c>
      <c r="B566" s="0" t="n">
        <v>8.673962656</v>
      </c>
    </row>
    <row r="567" customFormat="false" ht="12.8" hidden="false" customHeight="false" outlineLevel="0" collapsed="false">
      <c r="A567" s="0" t="n">
        <v>911</v>
      </c>
      <c r="B567" s="0" t="n">
        <v>8.709205156</v>
      </c>
    </row>
    <row r="568" customFormat="false" ht="12.8" hidden="false" customHeight="false" outlineLevel="0" collapsed="false">
      <c r="A568" s="0" t="n">
        <v>912</v>
      </c>
      <c r="B568" s="0" t="n">
        <v>8.709205156</v>
      </c>
    </row>
    <row r="569" customFormat="false" ht="12.8" hidden="false" customHeight="false" outlineLevel="0" collapsed="false">
      <c r="A569" s="0" t="n">
        <v>913</v>
      </c>
      <c r="B569" s="0" t="n">
        <v>8.709205156</v>
      </c>
    </row>
    <row r="570" customFormat="false" ht="12.8" hidden="false" customHeight="false" outlineLevel="0" collapsed="false">
      <c r="A570" s="0" t="n">
        <v>914</v>
      </c>
      <c r="B570" s="0" t="n">
        <v>8.709205156</v>
      </c>
    </row>
    <row r="571" customFormat="false" ht="12.8" hidden="false" customHeight="false" outlineLevel="0" collapsed="false">
      <c r="A571" s="0" t="n">
        <v>920</v>
      </c>
      <c r="B571" s="0" t="n">
        <v>8.709205156</v>
      </c>
    </row>
    <row r="572" customFormat="false" ht="12.8" hidden="false" customHeight="false" outlineLevel="0" collapsed="false">
      <c r="A572" s="0" t="n">
        <v>921</v>
      </c>
      <c r="B572" s="0" t="n">
        <v>8.709205156</v>
      </c>
    </row>
    <row r="573" customFormat="false" ht="12.8" hidden="false" customHeight="false" outlineLevel="0" collapsed="false">
      <c r="A573" s="0" t="n">
        <v>924</v>
      </c>
      <c r="B573" s="0" t="n">
        <v>8.717650656</v>
      </c>
    </row>
    <row r="574" customFormat="false" ht="12.8" hidden="false" customHeight="false" outlineLevel="0" collapsed="false">
      <c r="A574" s="0" t="n">
        <v>926</v>
      </c>
      <c r="B574" s="0" t="n">
        <v>8.739357656</v>
      </c>
    </row>
    <row r="575" customFormat="false" ht="12.8" hidden="false" customHeight="false" outlineLevel="0" collapsed="false">
      <c r="A575" s="0" t="n">
        <v>934</v>
      </c>
      <c r="B575" s="0" t="n">
        <v>8.783447656</v>
      </c>
    </row>
    <row r="576" customFormat="false" ht="12.8" hidden="false" customHeight="false" outlineLevel="0" collapsed="false">
      <c r="A576" s="0" t="n">
        <v>935</v>
      </c>
      <c r="B576" s="0" t="n">
        <v>8.825610956</v>
      </c>
    </row>
    <row r="577" customFormat="false" ht="12.8" hidden="false" customHeight="false" outlineLevel="0" collapsed="false">
      <c r="A577" s="0" t="n">
        <v>936</v>
      </c>
      <c r="B577" s="0" t="n">
        <v>8.866538956</v>
      </c>
    </row>
    <row r="578" customFormat="false" ht="12.8" hidden="false" customHeight="false" outlineLevel="0" collapsed="false">
      <c r="A578" s="0" t="n">
        <v>937</v>
      </c>
      <c r="B578" s="0" t="n">
        <v>8.866538956</v>
      </c>
    </row>
    <row r="579" customFormat="false" ht="12.8" hidden="false" customHeight="false" outlineLevel="0" collapsed="false">
      <c r="A579" s="0" t="n">
        <v>938</v>
      </c>
      <c r="B579" s="0" t="n">
        <v>8.876226186</v>
      </c>
    </row>
    <row r="580" customFormat="false" ht="12.8" hidden="false" customHeight="false" outlineLevel="0" collapsed="false">
      <c r="A580" s="0" t="n">
        <v>939</v>
      </c>
      <c r="B580" s="0" t="n">
        <v>8.876226186</v>
      </c>
    </row>
    <row r="581" customFormat="false" ht="12.8" hidden="false" customHeight="false" outlineLevel="0" collapsed="false">
      <c r="A581" s="0" t="n">
        <v>940</v>
      </c>
      <c r="B581" s="0" t="n">
        <v>8.876226186</v>
      </c>
    </row>
    <row r="582" customFormat="false" ht="12.8" hidden="false" customHeight="false" outlineLevel="0" collapsed="false">
      <c r="A582" s="0" t="n">
        <v>941</v>
      </c>
      <c r="B582" s="0" t="n">
        <v>8.876226186</v>
      </c>
    </row>
    <row r="583" customFormat="false" ht="12.8" hidden="false" customHeight="false" outlineLevel="0" collapsed="false">
      <c r="A583" s="0" t="n">
        <v>942</v>
      </c>
      <c r="B583" s="0" t="n">
        <v>8.910121086</v>
      </c>
    </row>
    <row r="584" customFormat="false" ht="12.8" hidden="false" customHeight="false" outlineLevel="0" collapsed="false">
      <c r="A584" s="0" t="n">
        <v>943</v>
      </c>
      <c r="B584" s="0" t="n">
        <v>8.923905186</v>
      </c>
    </row>
    <row r="585" customFormat="false" ht="12.8" hidden="false" customHeight="false" outlineLevel="0" collapsed="false">
      <c r="A585" s="0" t="n">
        <v>944</v>
      </c>
      <c r="B585" s="0" t="n">
        <v>8.961336486</v>
      </c>
    </row>
    <row r="586" customFormat="false" ht="12.8" hidden="false" customHeight="false" outlineLevel="0" collapsed="false">
      <c r="A586" s="0" t="n">
        <v>945</v>
      </c>
      <c r="B586" s="0" t="n">
        <v>8.993698486</v>
      </c>
    </row>
    <row r="587" customFormat="false" ht="12.8" hidden="false" customHeight="false" outlineLevel="0" collapsed="false">
      <c r="A587" s="0" t="n">
        <v>946</v>
      </c>
      <c r="B587" s="0" t="n">
        <v>8.993698486</v>
      </c>
    </row>
    <row r="588" customFormat="false" ht="12.8" hidden="false" customHeight="false" outlineLevel="0" collapsed="false">
      <c r="A588" s="0" t="n">
        <v>971</v>
      </c>
      <c r="B588" s="0" t="n">
        <v>8.993698486</v>
      </c>
    </row>
    <row r="589" customFormat="false" ht="12.8" hidden="false" customHeight="false" outlineLevel="0" collapsed="false">
      <c r="A589" s="0" t="n">
        <v>972</v>
      </c>
      <c r="B589" s="0" t="n">
        <v>8.993698486</v>
      </c>
    </row>
    <row r="590" customFormat="false" ht="12.8" hidden="false" customHeight="false" outlineLevel="0" collapsed="false">
      <c r="A590" s="0" t="n">
        <v>973</v>
      </c>
      <c r="B590" s="0" t="n">
        <v>8.993698486</v>
      </c>
    </row>
    <row r="591" customFormat="false" ht="12.8" hidden="false" customHeight="false" outlineLevel="0" collapsed="false">
      <c r="A591" s="0" t="n">
        <v>974</v>
      </c>
      <c r="B591" s="0" t="n">
        <v>8.993698486</v>
      </c>
    </row>
    <row r="592" customFormat="false" ht="12.8" hidden="false" customHeight="false" outlineLevel="0" collapsed="false">
      <c r="A592" s="0" t="n">
        <v>975</v>
      </c>
      <c r="B592" s="0" t="n">
        <v>9.018241586</v>
      </c>
    </row>
    <row r="593" customFormat="false" ht="12.8" hidden="false" customHeight="false" outlineLevel="0" collapsed="false">
      <c r="A593" s="0" t="n">
        <v>976</v>
      </c>
      <c r="B593" s="0" t="n">
        <v>9.052167286</v>
      </c>
    </row>
    <row r="594" customFormat="false" ht="12.8" hidden="false" customHeight="false" outlineLevel="0" collapsed="false">
      <c r="A594" s="0" t="n">
        <v>977</v>
      </c>
      <c r="B594" s="0" t="n">
        <v>9.052167286</v>
      </c>
    </row>
    <row r="595" customFormat="false" ht="12.8" hidden="false" customHeight="false" outlineLevel="0" collapsed="false">
      <c r="A595" s="0" t="n">
        <v>978</v>
      </c>
      <c r="B595" s="0" t="n">
        <v>9.052167286</v>
      </c>
    </row>
    <row r="596" customFormat="false" ht="12.8" hidden="false" customHeight="false" outlineLevel="0" collapsed="false">
      <c r="A596" s="0" t="n">
        <v>979</v>
      </c>
      <c r="B596" s="0" t="n">
        <v>9.052167286</v>
      </c>
    </row>
    <row r="597" customFormat="false" ht="12.8" hidden="false" customHeight="false" outlineLevel="0" collapsed="false">
      <c r="A597" s="0" t="n">
        <v>980</v>
      </c>
      <c r="B597" s="0" t="n">
        <v>9.052167286</v>
      </c>
    </row>
    <row r="598" customFormat="false" ht="12.8" hidden="false" customHeight="false" outlineLevel="0" collapsed="false">
      <c r="A598" s="0" t="n">
        <v>981</v>
      </c>
      <c r="B598" s="0" t="n">
        <v>9.058498156</v>
      </c>
    </row>
    <row r="599" customFormat="false" ht="12.8" hidden="false" customHeight="false" outlineLevel="0" collapsed="false">
      <c r="A599" s="0" t="n">
        <v>982</v>
      </c>
      <c r="B599" s="0" t="n">
        <v>9.058498156</v>
      </c>
    </row>
    <row r="600" customFormat="false" ht="12.8" hidden="false" customHeight="false" outlineLevel="0" collapsed="false">
      <c r="A600" s="0" t="n">
        <v>983</v>
      </c>
      <c r="B600" s="0" t="n">
        <v>9.058498156</v>
      </c>
    </row>
    <row r="601" customFormat="false" ht="12.8" hidden="false" customHeight="false" outlineLevel="0" collapsed="false">
      <c r="A601" s="0" t="n">
        <v>984</v>
      </c>
      <c r="B601" s="0" t="n">
        <v>9.058498156</v>
      </c>
    </row>
    <row r="602" customFormat="false" ht="12.8" hidden="false" customHeight="false" outlineLevel="0" collapsed="false">
      <c r="A602" s="0" t="n">
        <v>985</v>
      </c>
      <c r="B602" s="0" t="n">
        <v>9.058498156</v>
      </c>
    </row>
    <row r="603" customFormat="false" ht="12.8" hidden="false" customHeight="false" outlineLevel="0" collapsed="false">
      <c r="A603" s="0" t="n">
        <v>986</v>
      </c>
      <c r="B603" s="0" t="n">
        <v>9.058498156</v>
      </c>
    </row>
    <row r="604" customFormat="false" ht="12.8" hidden="false" customHeight="false" outlineLevel="0" collapsed="false">
      <c r="A604" s="0" t="n">
        <v>987</v>
      </c>
      <c r="B604" s="0" t="n">
        <v>9.058498156</v>
      </c>
    </row>
    <row r="605" customFormat="false" ht="12.8" hidden="false" customHeight="false" outlineLevel="0" collapsed="false">
      <c r="A605" s="0" t="n">
        <v>988</v>
      </c>
      <c r="B605" s="0" t="n">
        <v>9.058498156</v>
      </c>
    </row>
    <row r="606" customFormat="false" ht="12.8" hidden="false" customHeight="false" outlineLevel="0" collapsed="false">
      <c r="A606" s="0" t="n">
        <v>989</v>
      </c>
      <c r="B606" s="0" t="n">
        <v>9.058498156</v>
      </c>
    </row>
    <row r="607" customFormat="false" ht="12.8" hidden="false" customHeight="false" outlineLevel="0" collapsed="false">
      <c r="A607" s="0" t="n">
        <v>990</v>
      </c>
      <c r="B607" s="0" t="n">
        <v>9.100146756</v>
      </c>
    </row>
    <row r="608" customFormat="false" ht="12.8" hidden="false" customHeight="false" outlineLevel="0" collapsed="false">
      <c r="A608" s="0" t="n">
        <v>991</v>
      </c>
      <c r="B608" s="0" t="n">
        <v>9.100146756</v>
      </c>
    </row>
    <row r="609" customFormat="false" ht="12.8" hidden="false" customHeight="false" outlineLevel="0" collapsed="false">
      <c r="A609" s="0" t="n">
        <v>992</v>
      </c>
      <c r="B609" s="0" t="n">
        <v>9.100146756</v>
      </c>
    </row>
    <row r="610" customFormat="false" ht="12.8" hidden="false" customHeight="false" outlineLevel="0" collapsed="false">
      <c r="A610" s="0" t="n">
        <v>993</v>
      </c>
      <c r="B610" s="0" t="n">
        <v>9.100146756</v>
      </c>
    </row>
    <row r="611" customFormat="false" ht="12.8" hidden="false" customHeight="false" outlineLevel="0" collapsed="false">
      <c r="A611" s="0" t="n">
        <v>994</v>
      </c>
      <c r="B611" s="0" t="n">
        <v>9.100146756</v>
      </c>
    </row>
    <row r="612" customFormat="false" ht="12.8" hidden="false" customHeight="false" outlineLevel="0" collapsed="false">
      <c r="A612" s="0" t="n">
        <v>995</v>
      </c>
      <c r="B612" s="0" t="n">
        <v>9.111468056</v>
      </c>
    </row>
    <row r="613" customFormat="false" ht="12.8" hidden="false" customHeight="false" outlineLevel="0" collapsed="false">
      <c r="A613" s="0" t="n">
        <v>996</v>
      </c>
      <c r="B613" s="0" t="n">
        <v>9.111468056</v>
      </c>
    </row>
    <row r="614" customFormat="false" ht="12.8" hidden="false" customHeight="false" outlineLevel="0" collapsed="false">
      <c r="A614" s="0" t="n">
        <v>997</v>
      </c>
      <c r="B614" s="0" t="n">
        <v>9.147397856</v>
      </c>
    </row>
    <row r="615" customFormat="false" ht="12.8" hidden="false" customHeight="false" outlineLevel="0" collapsed="false">
      <c r="A615" s="0" t="n">
        <v>998</v>
      </c>
      <c r="B615" s="0" t="n">
        <v>9.147397856</v>
      </c>
    </row>
    <row r="616" customFormat="false" ht="12.8" hidden="false" customHeight="false" outlineLevel="0" collapsed="false">
      <c r="A616" s="0" t="n">
        <v>999</v>
      </c>
      <c r="B616" s="0" t="n">
        <v>9.147397856</v>
      </c>
    </row>
    <row r="617" customFormat="false" ht="12.8" hidden="false" customHeight="false" outlineLevel="0" collapsed="false">
      <c r="A617" s="0" t="n">
        <v>1000</v>
      </c>
      <c r="B617" s="0" t="n">
        <v>9.147397856</v>
      </c>
    </row>
    <row r="618" customFormat="false" ht="12.8" hidden="false" customHeight="false" outlineLevel="0" collapsed="false">
      <c r="A618" s="0" t="n">
        <v>1001</v>
      </c>
      <c r="B618" s="0" t="n">
        <v>9.147397856</v>
      </c>
    </row>
    <row r="619" customFormat="false" ht="12.8" hidden="false" customHeight="false" outlineLevel="0" collapsed="false">
      <c r="A619" s="0" t="n">
        <v>1003</v>
      </c>
      <c r="B619" s="0" t="n">
        <v>9.184967956</v>
      </c>
    </row>
    <row r="620" customFormat="false" ht="12.8" hidden="false" customHeight="false" outlineLevel="0" collapsed="false">
      <c r="A620" s="0" t="n">
        <v>1004</v>
      </c>
    </row>
    <row r="621" customFormat="false" ht="12.8" hidden="false" customHeight="false" outlineLevel="0" collapsed="false">
      <c r="A621" s="0" t="n">
        <v>1005</v>
      </c>
    </row>
    <row r="622" customFormat="false" ht="12.8" hidden="false" customHeight="false" outlineLevel="0" collapsed="false">
      <c r="A622" s="0" t="n">
        <v>1006</v>
      </c>
    </row>
    <row r="623" customFormat="false" ht="12.8" hidden="false" customHeight="false" outlineLevel="0" collapsed="false">
      <c r="A623" s="0" t="n">
        <v>1007</v>
      </c>
      <c r="B623" s="0" t="n">
        <v>9.184967956</v>
      </c>
    </row>
    <row r="624" customFormat="false" ht="12.8" hidden="false" customHeight="false" outlineLevel="0" collapsed="false">
      <c r="A624" s="0" t="n">
        <v>1008</v>
      </c>
    </row>
    <row r="625" customFormat="false" ht="12.8" hidden="false" customHeight="false" outlineLevel="0" collapsed="false">
      <c r="A625" s="0" t="n">
        <v>1009</v>
      </c>
    </row>
    <row r="626" customFormat="false" ht="12.8" hidden="false" customHeight="false" outlineLevel="0" collapsed="false">
      <c r="A626" s="0" t="n">
        <v>1010</v>
      </c>
    </row>
    <row r="627" customFormat="false" ht="12.8" hidden="false" customHeight="false" outlineLevel="0" collapsed="false">
      <c r="A627" s="0" t="n">
        <v>1011</v>
      </c>
      <c r="B627" s="0" t="n">
        <v>9.184967956</v>
      </c>
    </row>
    <row r="628" customFormat="false" ht="12.8" hidden="false" customHeight="false" outlineLevel="0" collapsed="false">
      <c r="A628" s="0" t="n">
        <v>1012</v>
      </c>
    </row>
    <row r="629" customFormat="false" ht="12.8" hidden="false" customHeight="false" outlineLevel="0" collapsed="false">
      <c r="A629" s="0" t="n">
        <v>1013</v>
      </c>
    </row>
    <row r="630" customFormat="false" ht="12.8" hidden="false" customHeight="false" outlineLevel="0" collapsed="false">
      <c r="A630" s="0" t="n">
        <v>1014</v>
      </c>
    </row>
    <row r="631" customFormat="false" ht="12.8" hidden="false" customHeight="false" outlineLevel="0" collapsed="false">
      <c r="A631" s="0" t="n">
        <v>1015</v>
      </c>
      <c r="B631" s="0" t="n">
        <v>9.184967956</v>
      </c>
    </row>
    <row r="632" customFormat="false" ht="12.8" hidden="false" customHeight="false" outlineLevel="0" collapsed="false">
      <c r="A632" s="0" t="n">
        <v>1016</v>
      </c>
    </row>
    <row r="633" customFormat="false" ht="12.8" hidden="false" customHeight="false" outlineLevel="0" collapsed="false">
      <c r="A633" s="0" t="n">
        <v>1017</v>
      </c>
    </row>
    <row r="634" customFormat="false" ht="12.8" hidden="false" customHeight="false" outlineLevel="0" collapsed="false">
      <c r="A634" s="0" t="n">
        <v>1018</v>
      </c>
    </row>
    <row r="635" customFormat="false" ht="12.8" hidden="false" customHeight="false" outlineLevel="0" collapsed="false">
      <c r="A635" s="0" t="n">
        <v>1019</v>
      </c>
      <c r="B635" s="0" t="n">
        <v>9.184967956</v>
      </c>
    </row>
    <row r="636" customFormat="false" ht="12.8" hidden="false" customHeight="false" outlineLevel="0" collapsed="false">
      <c r="A636" s="0" t="n">
        <v>1020</v>
      </c>
    </row>
    <row r="637" customFormat="false" ht="12.8" hidden="false" customHeight="false" outlineLevel="0" collapsed="false">
      <c r="A637" s="0" t="n">
        <v>1021</v>
      </c>
    </row>
    <row r="638" customFormat="false" ht="12.8" hidden="false" customHeight="false" outlineLevel="0" collapsed="false">
      <c r="A638" s="0" t="n">
        <v>1022</v>
      </c>
      <c r="B638" s="0" t="n">
        <v>9.184967956</v>
      </c>
    </row>
    <row r="639" customFormat="false" ht="12.8" hidden="false" customHeight="false" outlineLevel="0" collapsed="false">
      <c r="A639" s="0" t="n">
        <v>1023</v>
      </c>
      <c r="B639" s="0" t="n">
        <v>9.184967956</v>
      </c>
    </row>
    <row r="640" customFormat="false" ht="12.8" hidden="false" customHeight="false" outlineLevel="0" collapsed="false">
      <c r="A640" s="0" t="n">
        <v>1024</v>
      </c>
      <c r="B640" s="0" t="n">
        <v>9.184967956</v>
      </c>
    </row>
    <row r="641" customFormat="false" ht="12.8" hidden="false" customHeight="false" outlineLevel="0" collapsed="false">
      <c r="A641" s="0" t="n">
        <v>1025</v>
      </c>
      <c r="B641" s="0" t="n">
        <v>9.184967956</v>
      </c>
    </row>
    <row r="642" customFormat="false" ht="12.8" hidden="false" customHeight="false" outlineLevel="0" collapsed="false">
      <c r="A642" s="0" t="n">
        <v>1026</v>
      </c>
      <c r="B642" s="0" t="n">
        <v>9.184967956</v>
      </c>
    </row>
    <row r="643" customFormat="false" ht="12.8" hidden="false" customHeight="false" outlineLevel="0" collapsed="false">
      <c r="A643" s="0" t="n">
        <v>1027</v>
      </c>
      <c r="B643" s="0" t="n">
        <v>9.184967956</v>
      </c>
    </row>
    <row r="644" customFormat="false" ht="12.8" hidden="false" customHeight="false" outlineLevel="0" collapsed="false">
      <c r="A644" s="0" t="n">
        <v>1028</v>
      </c>
      <c r="B644" s="0" t="n">
        <v>9.184967956</v>
      </c>
    </row>
    <row r="645" customFormat="false" ht="12.8" hidden="false" customHeight="false" outlineLevel="0" collapsed="false">
      <c r="A645" s="0" t="n">
        <v>1029</v>
      </c>
      <c r="B645" s="0" t="n">
        <v>9.184967956</v>
      </c>
    </row>
    <row r="646" customFormat="false" ht="12.8" hidden="false" customHeight="false" outlineLevel="0" collapsed="false">
      <c r="A646" s="0" t="n">
        <v>1030</v>
      </c>
      <c r="B646" s="0" t="n">
        <v>9.184967956</v>
      </c>
    </row>
    <row r="647" customFormat="false" ht="12.8" hidden="false" customHeight="false" outlineLevel="0" collapsed="false">
      <c r="A647" s="0" t="n">
        <v>1031</v>
      </c>
      <c r="B647" s="0" t="n">
        <v>9.184967956</v>
      </c>
    </row>
    <row r="648" customFormat="false" ht="12.8" hidden="false" customHeight="false" outlineLevel="0" collapsed="false">
      <c r="A648" s="0" t="n">
        <v>1032</v>
      </c>
      <c r="B648" s="0" t="n">
        <v>9.184967956</v>
      </c>
    </row>
    <row r="649" customFormat="false" ht="12.8" hidden="false" customHeight="false" outlineLevel="0" collapsed="false">
      <c r="A649" s="0" t="n">
        <v>1033</v>
      </c>
      <c r="B649" s="0" t="n">
        <v>9.184967956</v>
      </c>
    </row>
    <row r="650" customFormat="false" ht="12.8" hidden="false" customHeight="false" outlineLevel="0" collapsed="false">
      <c r="A650" s="0" t="n">
        <v>1034</v>
      </c>
      <c r="B650" s="0" t="n">
        <v>9.184967956</v>
      </c>
    </row>
    <row r="651" customFormat="false" ht="12.8" hidden="false" customHeight="false" outlineLevel="0" collapsed="false">
      <c r="A651" s="0" t="n">
        <v>1035</v>
      </c>
      <c r="B651" s="0" t="n">
        <v>9.184967956</v>
      </c>
    </row>
    <row r="652" customFormat="false" ht="12.8" hidden="false" customHeight="false" outlineLevel="0" collapsed="false">
      <c r="A652" s="0" t="n">
        <v>1036</v>
      </c>
      <c r="B652" s="0" t="n">
        <v>9.184967956</v>
      </c>
    </row>
    <row r="653" customFormat="false" ht="12.8" hidden="false" customHeight="false" outlineLevel="0" collapsed="false">
      <c r="A653" s="0" t="n">
        <v>1037</v>
      </c>
      <c r="B653" s="0" t="n">
        <v>9.184967956</v>
      </c>
    </row>
    <row r="654" customFormat="false" ht="12.8" hidden="false" customHeight="false" outlineLevel="0" collapsed="false">
      <c r="A654" s="0" t="n">
        <v>1038</v>
      </c>
      <c r="B654" s="0" t="n">
        <v>9.184967956</v>
      </c>
    </row>
    <row r="655" customFormat="false" ht="12.8" hidden="false" customHeight="false" outlineLevel="0" collapsed="false">
      <c r="A655" s="0" t="n">
        <v>1039</v>
      </c>
      <c r="B655" s="0" t="n">
        <v>9.184967956</v>
      </c>
    </row>
    <row r="656" customFormat="false" ht="12.8" hidden="false" customHeight="false" outlineLevel="0" collapsed="false">
      <c r="A656" s="0" t="n">
        <v>1040</v>
      </c>
      <c r="B656" s="0" t="n">
        <v>9.184967956</v>
      </c>
    </row>
    <row r="657" customFormat="false" ht="12.8" hidden="false" customHeight="false" outlineLevel="0" collapsed="false">
      <c r="A657" s="0" t="n">
        <v>1041</v>
      </c>
      <c r="B657" s="0" t="n">
        <v>9.184967956</v>
      </c>
    </row>
    <row r="658" customFormat="false" ht="12.8" hidden="false" customHeight="false" outlineLevel="0" collapsed="false">
      <c r="A658" s="0" t="n">
        <v>1042</v>
      </c>
      <c r="B658" s="0" t="n">
        <v>9.184967956</v>
      </c>
    </row>
    <row r="659" customFormat="false" ht="12.8" hidden="false" customHeight="false" outlineLevel="0" collapsed="false">
      <c r="A659" s="0" t="n">
        <v>1043</v>
      </c>
      <c r="B659" s="0" t="n">
        <v>9.184967956</v>
      </c>
    </row>
    <row r="660" customFormat="false" ht="12.8" hidden="false" customHeight="false" outlineLevel="0" collapsed="false">
      <c r="A660" s="0" t="n">
        <v>1044</v>
      </c>
      <c r="B660" s="0" t="n">
        <v>9.184967956</v>
      </c>
    </row>
    <row r="661" customFormat="false" ht="12.8" hidden="false" customHeight="false" outlineLevel="0" collapsed="false">
      <c r="A661" s="0" t="n">
        <v>1045</v>
      </c>
      <c r="B661" s="0" t="n">
        <v>9.184967956</v>
      </c>
    </row>
    <row r="662" customFormat="false" ht="12.8" hidden="false" customHeight="false" outlineLevel="0" collapsed="false">
      <c r="A662" s="0" t="n">
        <v>1046</v>
      </c>
      <c r="B662" s="0" t="n">
        <v>9.184967956</v>
      </c>
    </row>
    <row r="663" customFormat="false" ht="12.8" hidden="false" customHeight="false" outlineLevel="0" collapsed="false">
      <c r="A663" s="0" t="n">
        <v>1047</v>
      </c>
      <c r="B663" s="0" t="n">
        <v>9.184967956</v>
      </c>
    </row>
    <row r="664" customFormat="false" ht="12.8" hidden="false" customHeight="false" outlineLevel="0" collapsed="false">
      <c r="A664" s="0" t="n">
        <v>1048</v>
      </c>
      <c r="B664" s="0" t="n">
        <v>9.184967956</v>
      </c>
    </row>
    <row r="665" customFormat="false" ht="12.8" hidden="false" customHeight="false" outlineLevel="0" collapsed="false">
      <c r="A665" s="0" t="n">
        <v>1049</v>
      </c>
      <c r="B665" s="0" t="n">
        <v>9.219241056</v>
      </c>
    </row>
    <row r="666" customFormat="false" ht="12.8" hidden="false" customHeight="false" outlineLevel="0" collapsed="false">
      <c r="A666" s="0" t="n">
        <v>1050</v>
      </c>
      <c r="B666" s="0" t="n">
        <v>9.219241056</v>
      </c>
    </row>
    <row r="667" customFormat="false" ht="12.8" hidden="false" customHeight="false" outlineLevel="0" collapsed="false">
      <c r="A667" s="0" t="n">
        <v>1051</v>
      </c>
      <c r="B667" s="0" t="n">
        <v>9.219241056</v>
      </c>
    </row>
    <row r="668" customFormat="false" ht="12.8" hidden="false" customHeight="false" outlineLevel="0" collapsed="false">
      <c r="A668" s="0" t="n">
        <v>1052</v>
      </c>
      <c r="B668" s="0" t="n">
        <v>9.219241056</v>
      </c>
    </row>
    <row r="669" customFormat="false" ht="12.8" hidden="false" customHeight="false" outlineLevel="0" collapsed="false">
      <c r="A669" s="0" t="n">
        <v>1053</v>
      </c>
      <c r="B669" s="0" t="n">
        <v>9.255097556</v>
      </c>
    </row>
    <row r="670" customFormat="false" ht="12.8" hidden="false" customHeight="false" outlineLevel="0" collapsed="false">
      <c r="A670" s="0" t="n">
        <v>1054</v>
      </c>
      <c r="B670" s="0" t="n">
        <v>9.291652256</v>
      </c>
    </row>
    <row r="671" customFormat="false" ht="12.8" hidden="false" customHeight="false" outlineLevel="0" collapsed="false">
      <c r="A671" s="0" t="n">
        <v>1055</v>
      </c>
      <c r="B671" s="0" t="n">
        <v>9.291652256</v>
      </c>
    </row>
    <row r="672" customFormat="false" ht="12.8" hidden="false" customHeight="false" outlineLevel="0" collapsed="false">
      <c r="A672" s="0" t="n">
        <v>1056</v>
      </c>
      <c r="B672" s="0" t="n">
        <v>9.291652256</v>
      </c>
    </row>
    <row r="673" customFormat="false" ht="12.8" hidden="false" customHeight="false" outlineLevel="0" collapsed="false">
      <c r="A673" s="0" t="n">
        <v>1057</v>
      </c>
      <c r="B673" s="0" t="n">
        <v>9.332052256</v>
      </c>
    </row>
    <row r="674" customFormat="false" ht="12.8" hidden="false" customHeight="false" outlineLevel="0" collapsed="false">
      <c r="A674" s="0" t="n">
        <v>1058</v>
      </c>
      <c r="B674" s="0" t="n">
        <v>9.371452256</v>
      </c>
    </row>
    <row r="675" customFormat="false" ht="12.8" hidden="false" customHeight="false" outlineLevel="0" collapsed="false">
      <c r="A675" s="0" t="n">
        <v>1059</v>
      </c>
      <c r="B675" s="0" t="n">
        <v>9.412252256</v>
      </c>
    </row>
    <row r="676" customFormat="false" ht="12.8" hidden="false" customHeight="false" outlineLevel="0" collapsed="false">
      <c r="A676" s="0" t="n">
        <v>1060</v>
      </c>
      <c r="B676" s="0" t="n">
        <v>9.426252256</v>
      </c>
    </row>
    <row r="677" customFormat="false" ht="12.8" hidden="false" customHeight="false" outlineLevel="0" collapsed="false">
      <c r="A677" s="0" t="n">
        <v>1061</v>
      </c>
      <c r="B677" s="0" t="n">
        <v>9.464752256</v>
      </c>
    </row>
    <row r="678" customFormat="false" ht="12.8" hidden="false" customHeight="false" outlineLevel="0" collapsed="false">
      <c r="A678" s="0" t="n">
        <v>1062</v>
      </c>
      <c r="B678" s="0" t="n">
        <v>9.464752256</v>
      </c>
    </row>
    <row r="679" customFormat="false" ht="12.8" hidden="false" customHeight="false" outlineLevel="0" collapsed="false">
      <c r="A679" s="0" t="n">
        <v>1063</v>
      </c>
      <c r="B679" s="0" t="n">
        <v>9.464752256</v>
      </c>
    </row>
    <row r="680" customFormat="false" ht="12.8" hidden="false" customHeight="false" outlineLevel="0" collapsed="false">
      <c r="A680" s="0" t="n">
        <v>1064</v>
      </c>
      <c r="B680" s="0" t="n">
        <v>9.508652256</v>
      </c>
    </row>
    <row r="681" customFormat="false" ht="12.8" hidden="false" customHeight="false" outlineLevel="0" collapsed="false">
      <c r="A681" s="0" t="n">
        <v>1065</v>
      </c>
      <c r="B681" s="0" t="n">
        <v>9.529152256</v>
      </c>
    </row>
    <row r="682" customFormat="false" ht="12.8" hidden="false" customHeight="false" outlineLevel="0" collapsed="false">
      <c r="A682" s="0" t="n">
        <v>1066</v>
      </c>
      <c r="B682" s="0" t="n">
        <v>9.574502256</v>
      </c>
    </row>
    <row r="683" customFormat="false" ht="12.8" hidden="false" customHeight="false" outlineLevel="0" collapsed="false">
      <c r="A683" s="0" t="n">
        <v>1067</v>
      </c>
      <c r="B683" s="0" t="n">
        <v>9.579732256</v>
      </c>
    </row>
    <row r="684" customFormat="false" ht="12.8" hidden="false" customHeight="false" outlineLevel="0" collapsed="false">
      <c r="B684" s="0" t="n">
        <v>9.579732256</v>
      </c>
    </row>
    <row r="685" customFormat="false" ht="12.8" hidden="false" customHeight="false" outlineLevel="0" collapsed="false">
      <c r="A685" s="0" t="n">
        <v>1070</v>
      </c>
      <c r="B685" s="0" t="n">
        <v>9.597032256</v>
      </c>
    </row>
    <row r="686" customFormat="false" ht="12.8" hidden="false" customHeight="false" outlineLevel="0" collapsed="false">
      <c r="A686" s="0" t="n">
        <v>1071</v>
      </c>
      <c r="B686" s="0" t="n">
        <v>9.652532256</v>
      </c>
    </row>
    <row r="687" customFormat="false" ht="12.8" hidden="false" customHeight="false" outlineLevel="0" collapsed="false">
      <c r="A687" s="0" t="n">
        <v>1072</v>
      </c>
      <c r="B687" s="0" t="n">
        <v>9.716832256</v>
      </c>
    </row>
    <row r="688" customFormat="false" ht="12.8" hidden="false" customHeight="false" outlineLevel="0" collapsed="false">
      <c r="A688" s="0" t="n">
        <v>1073</v>
      </c>
      <c r="B688" s="0" t="n">
        <v>9.716832256</v>
      </c>
    </row>
    <row r="689" customFormat="false" ht="12.8" hidden="false" customHeight="false" outlineLevel="0" collapsed="false">
      <c r="A689" s="0" t="n">
        <v>1074</v>
      </c>
      <c r="B689" s="0" t="n">
        <v>9.716832256</v>
      </c>
    </row>
    <row r="690" customFormat="false" ht="12.8" hidden="false" customHeight="false" outlineLevel="0" collapsed="false">
      <c r="A690" s="0" t="n">
        <v>1075</v>
      </c>
      <c r="B690" s="0" t="n">
        <v>9.716832256</v>
      </c>
    </row>
    <row r="691" customFormat="false" ht="12.8" hidden="false" customHeight="false" outlineLevel="0" collapsed="false">
      <c r="A691" s="0" t="n">
        <v>1076</v>
      </c>
      <c r="B691" s="0" t="n">
        <v>9.716832256</v>
      </c>
    </row>
    <row r="692" customFormat="false" ht="12.8" hidden="false" customHeight="false" outlineLevel="0" collapsed="false">
      <c r="A692" s="0" t="n">
        <v>1077</v>
      </c>
      <c r="B692" s="0" t="n">
        <v>9.754618756</v>
      </c>
    </row>
    <row r="693" customFormat="false" ht="12.8" hidden="false" customHeight="false" outlineLevel="0" collapsed="false">
      <c r="A693" s="0" t="n">
        <v>1078</v>
      </c>
      <c r="B693" s="0" t="n">
        <v>9.759806966</v>
      </c>
    </row>
    <row r="694" customFormat="false" ht="12.8" hidden="false" customHeight="false" outlineLevel="0" collapsed="false">
      <c r="A694" s="0" t="n">
        <v>1079</v>
      </c>
      <c r="B694" s="0" t="n">
        <v>9.800394866</v>
      </c>
    </row>
    <row r="695" customFormat="false" ht="12.8" hidden="false" customHeight="false" outlineLevel="0" collapsed="false">
      <c r="A695" s="0" t="n">
        <v>1080</v>
      </c>
      <c r="B695" s="0" t="n">
        <v>9.839643166</v>
      </c>
    </row>
    <row r="696" customFormat="false" ht="12.8" hidden="false" customHeight="false" outlineLevel="0" collapsed="false">
      <c r="A696" s="0" t="n">
        <v>1081</v>
      </c>
      <c r="B696" s="0" t="n">
        <v>9.880605766</v>
      </c>
    </row>
    <row r="697" customFormat="false" ht="12.8" hidden="false" customHeight="false" outlineLevel="0" collapsed="false">
      <c r="A697" s="0" t="n">
        <v>1082</v>
      </c>
      <c r="B697" s="0" t="n">
        <v>9.919238566</v>
      </c>
    </row>
    <row r="698" customFormat="false" ht="12.8" hidden="false" customHeight="false" outlineLevel="0" collapsed="false">
      <c r="A698" s="0" t="n">
        <v>1083</v>
      </c>
      <c r="B698" s="0" t="n">
        <v>9.919238566</v>
      </c>
    </row>
    <row r="699" customFormat="false" ht="12.8" hidden="false" customHeight="false" outlineLevel="0" collapsed="false">
      <c r="A699" s="0" t="n">
        <v>1084</v>
      </c>
      <c r="B699" s="0" t="n">
        <v>9.957869866</v>
      </c>
    </row>
    <row r="700" customFormat="false" ht="12.8" hidden="false" customHeight="false" outlineLevel="0" collapsed="false">
      <c r="A700" s="0" t="n">
        <v>1085</v>
      </c>
      <c r="B700" s="0" t="n">
        <v>9.988573866</v>
      </c>
    </row>
    <row r="701" customFormat="false" ht="12.8" hidden="false" customHeight="false" outlineLevel="0" collapsed="false">
      <c r="A701" s="0" t="n">
        <v>1086</v>
      </c>
      <c r="B701" s="0" t="n">
        <v>10.013548566</v>
      </c>
    </row>
    <row r="702" customFormat="false" ht="12.8" hidden="false" customHeight="false" outlineLevel="0" collapsed="false">
      <c r="A702" s="0" t="n">
        <v>1087</v>
      </c>
      <c r="B702" s="0" t="n">
        <v>10.013548566</v>
      </c>
    </row>
    <row r="703" customFormat="false" ht="12.8" hidden="false" customHeight="false" outlineLevel="0" collapsed="false">
      <c r="A703" s="0" t="n">
        <v>1088</v>
      </c>
      <c r="B703" s="0" t="n">
        <v>10.013548566</v>
      </c>
    </row>
    <row r="704" customFormat="false" ht="12.8" hidden="false" customHeight="false" outlineLevel="0" collapsed="false">
      <c r="A704" s="0" t="n">
        <v>1089</v>
      </c>
      <c r="B704" s="0" t="n">
        <v>10.052406266</v>
      </c>
    </row>
    <row r="705" customFormat="false" ht="12.8" hidden="false" customHeight="false" outlineLevel="0" collapsed="false">
      <c r="A705" s="0" t="n">
        <v>1090</v>
      </c>
      <c r="B705" s="0" t="n">
        <v>10.052406266</v>
      </c>
    </row>
    <row r="706" customFormat="false" ht="12.8" hidden="false" customHeight="false" outlineLevel="0" collapsed="false">
      <c r="A706" s="0" t="n">
        <v>1091</v>
      </c>
      <c r="B706" s="0" t="n">
        <v>10.075918366</v>
      </c>
    </row>
    <row r="707" customFormat="false" ht="12.8" hidden="false" customHeight="false" outlineLevel="0" collapsed="false">
      <c r="A707" s="0" t="n">
        <v>1092</v>
      </c>
      <c r="B707" s="0" t="n">
        <v>10.116861266</v>
      </c>
    </row>
    <row r="708" customFormat="false" ht="12.8" hidden="false" customHeight="false" outlineLevel="0" collapsed="false">
      <c r="A708" s="0" t="n">
        <v>1093</v>
      </c>
      <c r="B708" s="0" t="n">
        <v>10.156948666</v>
      </c>
    </row>
    <row r="709" customFormat="false" ht="12.8" hidden="false" customHeight="false" outlineLevel="0" collapsed="false">
      <c r="A709" s="0" t="n">
        <v>1094</v>
      </c>
      <c r="B709" s="0" t="n">
        <v>10.197404566</v>
      </c>
    </row>
    <row r="710" customFormat="false" ht="12.8" hidden="false" customHeight="false" outlineLevel="0" collapsed="false">
      <c r="A710" s="0" t="n">
        <v>1095</v>
      </c>
      <c r="B710" s="0" t="n">
        <v>10.199734976</v>
      </c>
    </row>
    <row r="711" customFormat="false" ht="12.8" hidden="false" customHeight="false" outlineLevel="0" collapsed="false">
      <c r="A711" s="0" t="n">
        <v>1096</v>
      </c>
      <c r="B711" s="0" t="n">
        <v>10.199734976</v>
      </c>
    </row>
    <row r="712" customFormat="false" ht="12.8" hidden="false" customHeight="false" outlineLevel="0" collapsed="false">
      <c r="A712" s="0" t="n">
        <v>1097</v>
      </c>
      <c r="B712" s="0" t="n">
        <v>10.199734976</v>
      </c>
    </row>
    <row r="713" customFormat="false" ht="12.8" hidden="false" customHeight="false" outlineLevel="0" collapsed="false">
      <c r="A713" s="0" t="n">
        <v>1098</v>
      </c>
      <c r="B713" s="0" t="n">
        <v>10.219463076</v>
      </c>
    </row>
    <row r="714" customFormat="false" ht="12.8" hidden="false" customHeight="false" outlineLevel="0" collapsed="false">
      <c r="A714" s="0" t="n">
        <v>1099</v>
      </c>
      <c r="B714" s="0" t="n">
        <v>10.237779776</v>
      </c>
    </row>
    <row r="715" customFormat="false" ht="12.8" hidden="false" customHeight="false" outlineLevel="0" collapsed="false">
      <c r="A715" s="0" t="n">
        <v>1100</v>
      </c>
      <c r="B715" s="0" t="n">
        <v>10.237779776</v>
      </c>
    </row>
    <row r="716" customFormat="false" ht="12.8" hidden="false" customHeight="false" outlineLevel="0" collapsed="false">
      <c r="A716" s="0" t="n">
        <v>1101</v>
      </c>
      <c r="B716" s="0" t="n">
        <v>10.237779776</v>
      </c>
    </row>
    <row r="717" customFormat="false" ht="12.8" hidden="false" customHeight="false" outlineLevel="0" collapsed="false">
      <c r="A717" s="0" t="n">
        <v>1102</v>
      </c>
      <c r="B717" s="0" t="n">
        <v>10.237779776</v>
      </c>
    </row>
    <row r="718" customFormat="false" ht="12.8" hidden="false" customHeight="false" outlineLevel="0" collapsed="false">
      <c r="A718" s="0" t="n">
        <v>1103</v>
      </c>
      <c r="B718" s="0" t="n">
        <v>10.237779776</v>
      </c>
    </row>
    <row r="719" customFormat="false" ht="12.8" hidden="false" customHeight="false" outlineLevel="0" collapsed="false">
      <c r="A719" s="0" t="n">
        <v>1104</v>
      </c>
      <c r="B719" s="0" t="n">
        <v>10.237779776</v>
      </c>
    </row>
    <row r="720" customFormat="false" ht="12.8" hidden="false" customHeight="false" outlineLevel="0" collapsed="false">
      <c r="A720" s="0" t="n">
        <v>1105</v>
      </c>
      <c r="B720" s="0" t="n">
        <v>10.237779776</v>
      </c>
    </row>
    <row r="721" customFormat="false" ht="12.8" hidden="false" customHeight="false" outlineLevel="0" collapsed="false">
      <c r="A721" s="0" t="n">
        <v>1108</v>
      </c>
      <c r="B721" s="0" t="n">
        <v>10.237779776</v>
      </c>
    </row>
    <row r="722" customFormat="false" ht="12.8" hidden="false" customHeight="false" outlineLevel="0" collapsed="false">
      <c r="A722" s="0" t="n">
        <v>1109</v>
      </c>
      <c r="B722" s="0" t="n">
        <v>10.255579776</v>
      </c>
    </row>
    <row r="723" customFormat="false" ht="12.8" hidden="false" customHeight="false" outlineLevel="0" collapsed="false">
      <c r="B723" s="0" t="n">
        <v>10.255579776</v>
      </c>
    </row>
    <row r="724" customFormat="false" ht="12.8" hidden="false" customHeight="false" outlineLevel="0" collapsed="false">
      <c r="A724" s="0" t="n">
        <v>1113</v>
      </c>
      <c r="B724" s="0" t="n">
        <v>10.271279776</v>
      </c>
    </row>
    <row r="725" customFormat="false" ht="12.8" hidden="false" customHeight="false" outlineLevel="0" collapsed="false">
      <c r="A725" s="0" t="n">
        <v>1114</v>
      </c>
      <c r="B725" s="0" t="n">
        <v>10.303279776</v>
      </c>
    </row>
    <row r="726" customFormat="false" ht="12.8" hidden="false" customHeight="false" outlineLevel="0" collapsed="false">
      <c r="A726" s="0" t="n">
        <v>1115</v>
      </c>
      <c r="B726" s="0" t="n">
        <v>10.317179776</v>
      </c>
    </row>
    <row r="727" customFormat="false" ht="12.8" hidden="false" customHeight="false" outlineLevel="0" collapsed="false">
      <c r="A727" s="0" t="n">
        <v>1116</v>
      </c>
      <c r="B727" s="0" t="n">
        <v>10.367879776</v>
      </c>
    </row>
    <row r="728" customFormat="false" ht="12.8" hidden="false" customHeight="false" outlineLevel="0" collapsed="false">
      <c r="A728" s="0" t="n">
        <v>1117</v>
      </c>
      <c r="B728" s="0" t="n">
        <v>10.416579776</v>
      </c>
    </row>
    <row r="729" customFormat="false" ht="12.8" hidden="false" customHeight="false" outlineLevel="0" collapsed="false">
      <c r="A729" s="0" t="n">
        <v>1118</v>
      </c>
      <c r="B729" s="0" t="n">
        <v>10.426179776</v>
      </c>
    </row>
    <row r="730" customFormat="false" ht="12.8" hidden="false" customHeight="false" outlineLevel="0" collapsed="false">
      <c r="A730" s="0" t="n">
        <v>1119</v>
      </c>
      <c r="B730" s="0" t="n">
        <v>10.426179776</v>
      </c>
    </row>
    <row r="731" customFormat="false" ht="12.8" hidden="false" customHeight="false" outlineLevel="0" collapsed="false">
      <c r="A731" s="0" t="n">
        <v>1120</v>
      </c>
      <c r="B731" s="0" t="n">
        <v>10.464379776</v>
      </c>
    </row>
    <row r="732" customFormat="false" ht="12.8" hidden="false" customHeight="false" outlineLevel="0" collapsed="false">
      <c r="A732" s="0" t="n">
        <v>1121</v>
      </c>
      <c r="B732" s="0" t="n">
        <v>10.501079776</v>
      </c>
    </row>
    <row r="733" customFormat="false" ht="12.8" hidden="false" customHeight="false" outlineLevel="0" collapsed="false">
      <c r="A733" s="0" t="n">
        <v>1122</v>
      </c>
      <c r="B733" s="0" t="n">
        <v>10.554679776</v>
      </c>
    </row>
    <row r="734" customFormat="false" ht="12.8" hidden="false" customHeight="false" outlineLevel="0" collapsed="false">
      <c r="A734" s="0" t="n">
        <v>1123</v>
      </c>
      <c r="B734" s="0" t="n">
        <v>10.622020876</v>
      </c>
    </row>
    <row r="735" customFormat="false" ht="12.8" hidden="false" customHeight="false" outlineLevel="0" collapsed="false">
      <c r="A735" s="0" t="n">
        <v>1124</v>
      </c>
      <c r="B735" s="0" t="n">
        <v>10.689673176</v>
      </c>
    </row>
    <row r="736" customFormat="false" ht="12.8" hidden="false" customHeight="false" outlineLevel="0" collapsed="false">
      <c r="A736" s="0" t="n">
        <v>1125</v>
      </c>
      <c r="B736" s="0" t="n">
        <v>10.732420576</v>
      </c>
    </row>
    <row r="737" customFormat="false" ht="12.8" hidden="false" customHeight="false" outlineLevel="0" collapsed="false">
      <c r="A737" s="0" t="n">
        <v>1126</v>
      </c>
      <c r="B737" s="0" t="n">
        <v>10.768859376</v>
      </c>
    </row>
    <row r="738" customFormat="false" ht="12.8" hidden="false" customHeight="false" outlineLevel="0" collapsed="false">
      <c r="A738" s="0" t="n">
        <v>1127</v>
      </c>
      <c r="B738" s="0" t="n">
        <v>10.826416376</v>
      </c>
    </row>
    <row r="739" customFormat="false" ht="12.8" hidden="false" customHeight="false" outlineLevel="0" collapsed="false">
      <c r="A739" s="0" t="n">
        <v>1128</v>
      </c>
      <c r="B739" s="0" t="n">
        <v>10.885716376</v>
      </c>
    </row>
    <row r="740" customFormat="false" ht="12.8" hidden="false" customHeight="false" outlineLevel="0" collapsed="false">
      <c r="A740" s="0" t="n">
        <v>1129</v>
      </c>
      <c r="B740" s="0" t="n">
        <v>10.903216376</v>
      </c>
    </row>
    <row r="741" customFormat="false" ht="12.8" hidden="false" customHeight="false" outlineLevel="0" collapsed="false">
      <c r="A741" s="0" t="n">
        <v>1130</v>
      </c>
      <c r="B741" s="0" t="n">
        <v>10.917856376</v>
      </c>
    </row>
    <row r="742" customFormat="false" ht="12.8" hidden="false" customHeight="false" outlineLevel="0" collapsed="false">
      <c r="A742" s="0" t="n">
        <v>1131</v>
      </c>
      <c r="B742" s="0" t="n">
        <v>10.917856376</v>
      </c>
    </row>
    <row r="743" customFormat="false" ht="12.8" hidden="false" customHeight="false" outlineLevel="0" collapsed="false">
      <c r="A743" s="0" t="n">
        <v>1132</v>
      </c>
      <c r="B743" s="0" t="n">
        <v>10.980568776</v>
      </c>
    </row>
    <row r="744" customFormat="false" ht="12.8" hidden="false" customHeight="false" outlineLevel="0" collapsed="false">
      <c r="A744" s="0" t="n">
        <v>1133</v>
      </c>
      <c r="B744" s="0" t="n">
        <v>10.980568776</v>
      </c>
    </row>
    <row r="745" customFormat="false" ht="12.8" hidden="false" customHeight="false" outlineLevel="0" collapsed="false">
      <c r="A745" s="0" t="n">
        <v>1134</v>
      </c>
      <c r="B745" s="0" t="n">
        <v>10.980568776</v>
      </c>
    </row>
    <row r="746" customFormat="false" ht="12.8" hidden="false" customHeight="false" outlineLevel="0" collapsed="false">
      <c r="A746" s="0" t="n">
        <v>1135</v>
      </c>
      <c r="B746" s="0" t="n">
        <v>10.980568776</v>
      </c>
    </row>
    <row r="747" customFormat="false" ht="12.8" hidden="false" customHeight="false" outlineLevel="0" collapsed="false">
      <c r="A747" s="0" t="n">
        <v>1136</v>
      </c>
      <c r="B747" s="0" t="n">
        <v>10.980568776</v>
      </c>
    </row>
    <row r="748" customFormat="false" ht="12.8" hidden="false" customHeight="false" outlineLevel="0" collapsed="false">
      <c r="B748" s="0" t="n">
        <v>10.980568776</v>
      </c>
    </row>
    <row r="749" customFormat="false" ht="12.8" hidden="false" customHeight="false" outlineLevel="0" collapsed="false">
      <c r="A749" s="0" t="n">
        <v>1139</v>
      </c>
      <c r="B749" s="0" t="n">
        <v>10.980568776</v>
      </c>
    </row>
    <row r="750" customFormat="false" ht="12.8" hidden="false" customHeight="false" outlineLevel="0" collapsed="false">
      <c r="A750" s="0" t="n">
        <v>1140</v>
      </c>
      <c r="B750" s="0" t="n">
        <v>10.980568776</v>
      </c>
    </row>
    <row r="751" customFormat="false" ht="12.8" hidden="false" customHeight="false" outlineLevel="0" collapsed="false">
      <c r="A751" s="0" t="n">
        <v>1141</v>
      </c>
      <c r="B751" s="0" t="n">
        <v>10.980568776</v>
      </c>
    </row>
    <row r="752" customFormat="false" ht="12.8" hidden="false" customHeight="false" outlineLevel="0" collapsed="false">
      <c r="A752" s="0" t="n">
        <v>1142</v>
      </c>
      <c r="B752" s="0" t="n">
        <v>10.980568776</v>
      </c>
    </row>
    <row r="753" customFormat="false" ht="12.8" hidden="false" customHeight="false" outlineLevel="0" collapsed="false">
      <c r="A753" s="0" t="n">
        <v>1143</v>
      </c>
      <c r="B753" s="0" t="n">
        <v>10.980568776</v>
      </c>
    </row>
    <row r="754" customFormat="false" ht="12.8" hidden="false" customHeight="false" outlineLevel="0" collapsed="false">
      <c r="A754" s="0" t="n">
        <v>1144</v>
      </c>
      <c r="B754" s="0" t="n">
        <v>11.044640876</v>
      </c>
    </row>
    <row r="755" customFormat="false" ht="12.8" hidden="false" customHeight="false" outlineLevel="0" collapsed="false">
      <c r="A755" s="0" t="n">
        <v>1145</v>
      </c>
      <c r="B755" s="0" t="n">
        <v>11.051718946</v>
      </c>
    </row>
    <row r="756" customFormat="false" ht="12.8" hidden="false" customHeight="false" outlineLevel="0" collapsed="false">
      <c r="A756" s="0" t="n">
        <v>1146</v>
      </c>
      <c r="B756" s="0" t="n">
        <v>11.051718946</v>
      </c>
    </row>
    <row r="757" customFormat="false" ht="12.8" hidden="false" customHeight="false" outlineLevel="0" collapsed="false">
      <c r="A757" s="0" t="n">
        <v>1147</v>
      </c>
      <c r="B757" s="0" t="n">
        <v>11.078097046</v>
      </c>
    </row>
    <row r="758" customFormat="false" ht="12.8" hidden="false" customHeight="false" outlineLevel="0" collapsed="false">
      <c r="A758" s="0" t="n">
        <v>1148</v>
      </c>
      <c r="B758" s="0" t="n">
        <v>11.083742596</v>
      </c>
    </row>
    <row r="759" customFormat="false" ht="12.8" hidden="false" customHeight="false" outlineLevel="0" collapsed="false">
      <c r="A759" s="0" t="n">
        <v>1149</v>
      </c>
      <c r="B759" s="0" t="n">
        <v>11.083742596</v>
      </c>
    </row>
    <row r="760" customFormat="false" ht="12.8" hidden="false" customHeight="false" outlineLevel="0" collapsed="false">
      <c r="A760" s="0" t="n">
        <v>1150</v>
      </c>
      <c r="B760" s="0" t="n">
        <v>11.083742596</v>
      </c>
    </row>
    <row r="761" customFormat="false" ht="12.8" hidden="false" customHeight="false" outlineLevel="0" collapsed="false">
      <c r="A761" s="0" t="n">
        <v>1151</v>
      </c>
      <c r="B761" s="0" t="n">
        <v>11.083742596</v>
      </c>
    </row>
    <row r="762" customFormat="false" ht="12.8" hidden="false" customHeight="false" outlineLevel="0" collapsed="false">
      <c r="A762" s="0" t="n">
        <v>1152</v>
      </c>
      <c r="B762" s="0" t="n">
        <v>11.083742596</v>
      </c>
    </row>
    <row r="763" customFormat="false" ht="12.8" hidden="false" customHeight="false" outlineLevel="0" collapsed="false">
      <c r="A763" s="0" t="n">
        <v>1153</v>
      </c>
      <c r="B763" s="0" t="n">
        <v>11.083742596</v>
      </c>
    </row>
    <row r="764" customFormat="false" ht="12.8" hidden="false" customHeight="false" outlineLevel="0" collapsed="false">
      <c r="A764" s="0" t="n">
        <v>1154</v>
      </c>
      <c r="B764" s="0" t="n">
        <v>11.083742596</v>
      </c>
    </row>
    <row r="765" customFormat="false" ht="12.8" hidden="false" customHeight="false" outlineLevel="0" collapsed="false">
      <c r="A765" s="0" t="n">
        <v>1155</v>
      </c>
      <c r="B765" s="0" t="n">
        <v>11.083742596</v>
      </c>
    </row>
    <row r="766" customFormat="false" ht="12.8" hidden="false" customHeight="false" outlineLevel="0" collapsed="false">
      <c r="A766" s="0" t="n">
        <v>1156</v>
      </c>
      <c r="B766" s="0" t="n">
        <v>11.083742596</v>
      </c>
    </row>
    <row r="767" customFormat="false" ht="12.8" hidden="false" customHeight="false" outlineLevel="0" collapsed="false">
      <c r="A767" s="0" t="n">
        <v>1157</v>
      </c>
      <c r="B767" s="0" t="n">
        <v>11.118742596</v>
      </c>
    </row>
    <row r="768" customFormat="false" ht="12.8" hidden="false" customHeight="false" outlineLevel="0" collapsed="false">
      <c r="B768" s="0" t="n">
        <v>11.118742596</v>
      </c>
    </row>
    <row r="769" customFormat="false" ht="12.8" hidden="false" customHeight="false" outlineLevel="0" collapsed="false">
      <c r="A769" s="0" t="n">
        <v>1187</v>
      </c>
      <c r="B769" s="0" t="n">
        <v>11.168742596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186</v>
      </c>
      <c r="B1" s="0" t="n">
        <v>0.00688585</v>
      </c>
      <c r="C1" s="0" t="n">
        <f aca="false">B1*0.048629*2</f>
        <v>0.0006697039993</v>
      </c>
      <c r="D1" s="0" t="n">
        <f aca="false">C1</f>
        <v>0.0006697039993</v>
      </c>
    </row>
    <row r="2" customFormat="false" ht="12.8" hidden="false" customHeight="false" outlineLevel="0" collapsed="false">
      <c r="A2" s="0" t="n">
        <v>187</v>
      </c>
      <c r="B2" s="0" t="n">
        <v>0.0209748</v>
      </c>
      <c r="C2" s="0" t="n">
        <f aca="false">B2*0.048629*2</f>
        <v>0.0020399670984</v>
      </c>
      <c r="D2" s="0" t="n">
        <f aca="false">D1+C2</f>
        <v>0.0027096710977</v>
      </c>
    </row>
    <row r="3" customFormat="false" ht="12.8" hidden="false" customHeight="false" outlineLevel="0" collapsed="false">
      <c r="A3" s="0" t="n">
        <v>188</v>
      </c>
      <c r="C3" s="0" t="n">
        <f aca="false">B3*0.048629*2</f>
        <v>0</v>
      </c>
      <c r="D3" s="0" t="n">
        <f aca="false">D2+C3</f>
        <v>0.0027096710977</v>
      </c>
    </row>
    <row r="4" customFormat="false" ht="12.8" hidden="false" customHeight="false" outlineLevel="0" collapsed="false">
      <c r="A4" s="0" t="n">
        <v>189</v>
      </c>
      <c r="B4" s="0" t="n">
        <v>0.0195471</v>
      </c>
      <c r="C4" s="0" t="n">
        <f aca="false">B4*0.048629*2</f>
        <v>0.0019011118518</v>
      </c>
      <c r="D4" s="0" t="n">
        <f aca="false">D3+C4</f>
        <v>0.0046107829495</v>
      </c>
    </row>
    <row r="5" customFormat="false" ht="12.8" hidden="false" customHeight="false" outlineLevel="0" collapsed="false">
      <c r="A5" s="0" t="n">
        <v>190</v>
      </c>
      <c r="C5" s="0" t="n">
        <f aca="false">B5*0.048629*2</f>
        <v>0</v>
      </c>
      <c r="D5" s="0" t="n">
        <f aca="false">D4+C5</f>
        <v>0.0046107829495</v>
      </c>
    </row>
    <row r="6" customFormat="false" ht="12.8" hidden="false" customHeight="false" outlineLevel="0" collapsed="false">
      <c r="A6" s="0" t="n">
        <v>191</v>
      </c>
      <c r="C6" s="0" t="n">
        <f aca="false">B6*0.048629*2</f>
        <v>0</v>
      </c>
      <c r="D6" s="0" t="n">
        <f aca="false">D5+C6</f>
        <v>0.0046107829495</v>
      </c>
    </row>
    <row r="7" customFormat="false" ht="12.8" hidden="false" customHeight="false" outlineLevel="0" collapsed="false">
      <c r="A7" s="0" t="n">
        <v>192</v>
      </c>
      <c r="B7" s="0" t="n">
        <v>0.0153815</v>
      </c>
      <c r="C7" s="0" t="n">
        <f aca="false">B7*0.048629*2</f>
        <v>0.001495973927</v>
      </c>
      <c r="D7" s="0" t="n">
        <f aca="false">D6+C7</f>
        <v>0.0061067568765</v>
      </c>
    </row>
    <row r="8" customFormat="false" ht="12.8" hidden="false" customHeight="false" outlineLevel="0" collapsed="false">
      <c r="A8" s="0" t="n">
        <v>193</v>
      </c>
      <c r="C8" s="0" t="n">
        <f aca="false">B8*0.048629*2</f>
        <v>0</v>
      </c>
      <c r="D8" s="0" t="n">
        <f aca="false">D7+C8</f>
        <v>0.0061067568765</v>
      </c>
    </row>
    <row r="9" customFormat="false" ht="12.8" hidden="false" customHeight="false" outlineLevel="0" collapsed="false">
      <c r="A9" s="0" t="n">
        <v>194</v>
      </c>
      <c r="B9" s="0" t="n">
        <v>0.0391212</v>
      </c>
      <c r="C9" s="0" t="n">
        <f aca="false">B9*0.048629*2</f>
        <v>0.0038048496696</v>
      </c>
      <c r="D9" s="0" t="n">
        <f aca="false">D8+C9</f>
        <v>0.0099116065461</v>
      </c>
    </row>
    <row r="10" customFormat="false" ht="12.8" hidden="false" customHeight="false" outlineLevel="0" collapsed="false">
      <c r="A10" s="0" t="n">
        <v>195</v>
      </c>
      <c r="C10" s="0" t="n">
        <f aca="false">B10*0.048629*2</f>
        <v>0</v>
      </c>
      <c r="D10" s="0" t="n">
        <f aca="false">D9+C10</f>
        <v>0.0099116065461</v>
      </c>
    </row>
    <row r="11" customFormat="false" ht="12.8" hidden="false" customHeight="false" outlineLevel="0" collapsed="false">
      <c r="A11" s="0" t="n">
        <v>196</v>
      </c>
      <c r="C11" s="0" t="n">
        <f aca="false">B11*0.048629*2</f>
        <v>0</v>
      </c>
      <c r="D11" s="0" t="n">
        <f aca="false">D10+C11</f>
        <v>0.0099116065461</v>
      </c>
    </row>
    <row r="12" customFormat="false" ht="12.8" hidden="false" customHeight="false" outlineLevel="0" collapsed="false">
      <c r="A12" s="0" t="n">
        <v>197</v>
      </c>
      <c r="B12" s="0" t="n">
        <v>0.00422921</v>
      </c>
      <c r="C12" s="0" t="n">
        <f aca="false">B12*0.048629*2</f>
        <v>0.00041132450618</v>
      </c>
      <c r="D12" s="0" t="n">
        <f aca="false">D11+C12</f>
        <v>0.01032293105228</v>
      </c>
    </row>
    <row r="13" customFormat="false" ht="12.8" hidden="false" customHeight="false" outlineLevel="0" collapsed="false">
      <c r="A13" s="0" t="n">
        <v>198</v>
      </c>
      <c r="C13" s="0" t="n">
        <f aca="false">B13*0.048629*2</f>
        <v>0</v>
      </c>
      <c r="D13" s="0" t="n">
        <f aca="false">D12+C13</f>
        <v>0.01032293105228</v>
      </c>
    </row>
    <row r="14" customFormat="false" ht="12.8" hidden="false" customHeight="false" outlineLevel="0" collapsed="false">
      <c r="A14" s="0" t="n">
        <v>199</v>
      </c>
      <c r="B14" s="0" t="n">
        <v>0.0452054</v>
      </c>
      <c r="C14" s="0" t="n">
        <f aca="false">B14*0.048629*2</f>
        <v>0.0043965867932</v>
      </c>
      <c r="D14" s="0" t="n">
        <f aca="false">D13+C14</f>
        <v>0.01471951784548</v>
      </c>
    </row>
    <row r="15" customFormat="false" ht="12.8" hidden="false" customHeight="false" outlineLevel="0" collapsed="false">
      <c r="A15" s="0" t="n">
        <v>200</v>
      </c>
      <c r="B15" s="0" t="n">
        <v>0.0379348</v>
      </c>
      <c r="C15" s="0" t="n">
        <f aca="false">B15*0.048629*2</f>
        <v>0.0036894627784</v>
      </c>
      <c r="D15" s="0" t="n">
        <f aca="false">D14+C15</f>
        <v>0.01840898062388</v>
      </c>
    </row>
    <row r="16" customFormat="false" ht="12.8" hidden="false" customHeight="false" outlineLevel="0" collapsed="false">
      <c r="A16" s="0" t="n">
        <v>201</v>
      </c>
      <c r="C16" s="0" t="n">
        <f aca="false">B16*0.048629*2</f>
        <v>0</v>
      </c>
      <c r="D16" s="0" t="n">
        <f aca="false">D15+C16</f>
        <v>0.01840898062388</v>
      </c>
    </row>
    <row r="17" customFormat="false" ht="12.8" hidden="false" customHeight="false" outlineLevel="0" collapsed="false">
      <c r="A17" s="0" t="n">
        <v>202</v>
      </c>
      <c r="C17" s="0" t="n">
        <f aca="false">B17*0.048629*2</f>
        <v>0</v>
      </c>
      <c r="D17" s="0" t="n">
        <f aca="false">D16+C17</f>
        <v>0.01840898062388</v>
      </c>
    </row>
    <row r="18" customFormat="false" ht="12.8" hidden="false" customHeight="false" outlineLevel="0" collapsed="false">
      <c r="A18" s="0" t="n">
        <v>203</v>
      </c>
      <c r="C18" s="0" t="n">
        <f aca="false">B18*0.048629*2</f>
        <v>0</v>
      </c>
      <c r="D18" s="0" t="n">
        <f aca="false">D17+C18</f>
        <v>0.01840898062388</v>
      </c>
    </row>
    <row r="19" customFormat="false" ht="12.8" hidden="false" customHeight="false" outlineLevel="0" collapsed="false">
      <c r="A19" s="0" t="n">
        <v>204</v>
      </c>
      <c r="C19" s="0" t="n">
        <f aca="false">B19*0.048629*2</f>
        <v>0</v>
      </c>
      <c r="D19" s="0" t="n">
        <f aca="false">D18+C19</f>
        <v>0.01840898062388</v>
      </c>
    </row>
    <row r="20" customFormat="false" ht="12.8" hidden="false" customHeight="false" outlineLevel="0" collapsed="false">
      <c r="A20" s="0" t="n">
        <v>205</v>
      </c>
      <c r="C20" s="0" t="n">
        <f aca="false">B20*0.048629*2</f>
        <v>0</v>
      </c>
      <c r="D20" s="0" t="n">
        <f aca="false">D19+C20</f>
        <v>0.01840898062388</v>
      </c>
    </row>
    <row r="21" customFormat="false" ht="12.8" hidden="false" customHeight="false" outlineLevel="0" collapsed="false">
      <c r="A21" s="0" t="n">
        <v>206</v>
      </c>
      <c r="C21" s="0" t="n">
        <f aca="false">B21*0.048629*2</f>
        <v>0</v>
      </c>
      <c r="D21" s="0" t="n">
        <f aca="false">D20+C21</f>
        <v>0.01840898062388</v>
      </c>
    </row>
    <row r="22" customFormat="false" ht="12.8" hidden="false" customHeight="false" outlineLevel="0" collapsed="false">
      <c r="A22" s="0" t="n">
        <v>207</v>
      </c>
      <c r="C22" s="0" t="n">
        <f aca="false">B22*0.048629*2</f>
        <v>0</v>
      </c>
      <c r="D22" s="0" t="n">
        <f aca="false">D21+C22</f>
        <v>0.01840898062388</v>
      </c>
    </row>
    <row r="23" customFormat="false" ht="12.8" hidden="false" customHeight="false" outlineLevel="0" collapsed="false">
      <c r="A23" s="0" t="n">
        <v>208</v>
      </c>
      <c r="C23" s="0" t="n">
        <f aca="false">B23*0.048629*2</f>
        <v>0</v>
      </c>
      <c r="D23" s="0" t="n">
        <f aca="false">D22+C23</f>
        <v>0.01840898062388</v>
      </c>
    </row>
    <row r="24" customFormat="false" ht="12.8" hidden="false" customHeight="false" outlineLevel="0" collapsed="false">
      <c r="A24" s="0" t="n">
        <v>209</v>
      </c>
      <c r="C24" s="0" t="n">
        <f aca="false">B24*0.048629*2</f>
        <v>0</v>
      </c>
      <c r="D24" s="0" t="n">
        <f aca="false">D23+C24</f>
        <v>0.01840898062388</v>
      </c>
    </row>
    <row r="25" customFormat="false" ht="12.8" hidden="false" customHeight="false" outlineLevel="0" collapsed="false">
      <c r="A25" s="0" t="n">
        <v>210</v>
      </c>
      <c r="C25" s="0" t="n">
        <f aca="false">B25*0.048629*2</f>
        <v>0</v>
      </c>
      <c r="D25" s="0" t="n">
        <f aca="false">D24+C25</f>
        <v>0.01840898062388</v>
      </c>
    </row>
    <row r="26" customFormat="false" ht="12.8" hidden="false" customHeight="false" outlineLevel="0" collapsed="false">
      <c r="A26" s="0" t="n">
        <v>211</v>
      </c>
      <c r="C26" s="0" t="n">
        <f aca="false">B26*0.048629*2</f>
        <v>0</v>
      </c>
      <c r="D26" s="0" t="n">
        <f aca="false">D25+C26</f>
        <v>0.01840898062388</v>
      </c>
    </row>
    <row r="27" customFormat="false" ht="12.8" hidden="false" customHeight="false" outlineLevel="0" collapsed="false">
      <c r="A27" s="0" t="n">
        <v>212</v>
      </c>
      <c r="C27" s="0" t="n">
        <f aca="false">B27*0.048629*2</f>
        <v>0</v>
      </c>
      <c r="D27" s="0" t="n">
        <f aca="false">D26+C27</f>
        <v>0.01840898062388</v>
      </c>
    </row>
    <row r="28" customFormat="false" ht="12.8" hidden="false" customHeight="false" outlineLevel="0" collapsed="false">
      <c r="A28" s="0" t="n">
        <v>213</v>
      </c>
      <c r="C28" s="0" t="n">
        <f aca="false">B28*0.048629*2</f>
        <v>0</v>
      </c>
      <c r="D28" s="0" t="n">
        <f aca="false">D27+C28</f>
        <v>0.01840898062388</v>
      </c>
    </row>
    <row r="29" customFormat="false" ht="12.8" hidden="false" customHeight="false" outlineLevel="0" collapsed="false">
      <c r="A29" s="0" t="n">
        <v>214</v>
      </c>
      <c r="C29" s="0" t="n">
        <f aca="false">B29*0.048629*2</f>
        <v>0</v>
      </c>
      <c r="D29" s="0" t="n">
        <f aca="false">D28+C29</f>
        <v>0.01840898062388</v>
      </c>
    </row>
    <row r="30" customFormat="false" ht="12.8" hidden="false" customHeight="false" outlineLevel="0" collapsed="false">
      <c r="A30" s="0" t="n">
        <v>215</v>
      </c>
      <c r="C30" s="0" t="n">
        <f aca="false">B30*0.048629*2</f>
        <v>0</v>
      </c>
      <c r="D30" s="0" t="n">
        <f aca="false">D29+C30</f>
        <v>0.01840898062388</v>
      </c>
    </row>
    <row r="31" customFormat="false" ht="12.8" hidden="false" customHeight="false" outlineLevel="0" collapsed="false">
      <c r="A31" s="0" t="n">
        <v>216</v>
      </c>
      <c r="C31" s="0" t="n">
        <f aca="false">B31*0.048629*2</f>
        <v>0</v>
      </c>
      <c r="D31" s="0" t="n">
        <f aca="false">D30+C31</f>
        <v>0.01840898062388</v>
      </c>
    </row>
    <row r="32" customFormat="false" ht="12.8" hidden="false" customHeight="false" outlineLevel="0" collapsed="false">
      <c r="A32" s="0" t="n">
        <v>217</v>
      </c>
      <c r="C32" s="0" t="n">
        <f aca="false">B32*0.048629*2</f>
        <v>0</v>
      </c>
      <c r="D32" s="0" t="n">
        <f aca="false">D31+C32</f>
        <v>0.01840898062388</v>
      </c>
    </row>
    <row r="33" customFormat="false" ht="12.8" hidden="false" customHeight="false" outlineLevel="0" collapsed="false">
      <c r="A33" s="0" t="n">
        <v>218</v>
      </c>
      <c r="C33" s="0" t="n">
        <f aca="false">B33*0.048629*2</f>
        <v>0</v>
      </c>
      <c r="D33" s="0" t="n">
        <f aca="false">D32+C33</f>
        <v>0.01840898062388</v>
      </c>
    </row>
    <row r="34" customFormat="false" ht="12.8" hidden="false" customHeight="false" outlineLevel="0" collapsed="false">
      <c r="A34" s="0" t="n">
        <v>219</v>
      </c>
      <c r="C34" s="0" t="n">
        <f aca="false">B34*0.048629*2</f>
        <v>0</v>
      </c>
      <c r="D34" s="0" t="n">
        <f aca="false">D33+C34</f>
        <v>0.01840898062388</v>
      </c>
    </row>
    <row r="35" customFormat="false" ht="12.8" hidden="false" customHeight="false" outlineLevel="0" collapsed="false">
      <c r="A35" s="0" t="n">
        <v>220</v>
      </c>
      <c r="C35" s="0" t="n">
        <f aca="false">B35*0.048629*2</f>
        <v>0</v>
      </c>
      <c r="D35" s="0" t="n">
        <f aca="false">D34+C35</f>
        <v>0.01840898062388</v>
      </c>
    </row>
    <row r="36" customFormat="false" ht="12.8" hidden="false" customHeight="false" outlineLevel="0" collapsed="false">
      <c r="A36" s="0" t="n">
        <v>221</v>
      </c>
      <c r="C36" s="0" t="n">
        <f aca="false">B36*0.048629*2</f>
        <v>0</v>
      </c>
      <c r="D36" s="0" t="n">
        <f aca="false">D35+C36</f>
        <v>0.01840898062388</v>
      </c>
    </row>
    <row r="37" customFormat="false" ht="12.8" hidden="false" customHeight="false" outlineLevel="0" collapsed="false">
      <c r="A37" s="0" t="n">
        <v>222</v>
      </c>
      <c r="C37" s="0" t="n">
        <f aca="false">B37*0.048629*2</f>
        <v>0</v>
      </c>
      <c r="D37" s="0" t="n">
        <f aca="false">D36+C37</f>
        <v>0.01840898062388</v>
      </c>
    </row>
    <row r="38" customFormat="false" ht="12.8" hidden="false" customHeight="false" outlineLevel="0" collapsed="false">
      <c r="A38" s="0" t="n">
        <v>223</v>
      </c>
      <c r="C38" s="0" t="n">
        <f aca="false">B38*0.048629*2</f>
        <v>0</v>
      </c>
      <c r="D38" s="0" t="n">
        <f aca="false">D37+C38</f>
        <v>0.01840898062388</v>
      </c>
    </row>
    <row r="39" customFormat="false" ht="12.8" hidden="false" customHeight="false" outlineLevel="0" collapsed="false">
      <c r="A39" s="0" t="n">
        <v>224</v>
      </c>
      <c r="C39" s="0" t="n">
        <f aca="false">B39*0.048629*2</f>
        <v>0</v>
      </c>
      <c r="D39" s="0" t="n">
        <f aca="false">D38+C39</f>
        <v>0.01840898062388</v>
      </c>
    </row>
    <row r="40" customFormat="false" ht="12.8" hidden="false" customHeight="false" outlineLevel="0" collapsed="false">
      <c r="A40" s="0" t="n">
        <v>225</v>
      </c>
      <c r="C40" s="0" t="n">
        <f aca="false">B40*0.048629*2</f>
        <v>0</v>
      </c>
      <c r="D40" s="0" t="n">
        <f aca="false">D39+C40</f>
        <v>0.01840898062388</v>
      </c>
    </row>
    <row r="41" customFormat="false" ht="12.8" hidden="false" customHeight="false" outlineLevel="0" collapsed="false">
      <c r="A41" s="0" t="n">
        <v>226</v>
      </c>
      <c r="C41" s="0" t="n">
        <f aca="false">B41*0.048629*2</f>
        <v>0</v>
      </c>
      <c r="D41" s="0" t="n">
        <f aca="false">D40+C41</f>
        <v>0.01840898062388</v>
      </c>
    </row>
    <row r="42" customFormat="false" ht="12.8" hidden="false" customHeight="false" outlineLevel="0" collapsed="false">
      <c r="A42" s="0" t="n">
        <v>227</v>
      </c>
      <c r="C42" s="0" t="n">
        <f aca="false">B42*0.048629*2</f>
        <v>0</v>
      </c>
      <c r="D42" s="0" t="n">
        <f aca="false">D41+C42</f>
        <v>0.01840898062388</v>
      </c>
    </row>
    <row r="43" customFormat="false" ht="12.8" hidden="false" customHeight="false" outlineLevel="0" collapsed="false">
      <c r="A43" s="0" t="n">
        <v>228</v>
      </c>
      <c r="C43" s="0" t="n">
        <f aca="false">B43*0.048629*2</f>
        <v>0</v>
      </c>
      <c r="D43" s="0" t="n">
        <f aca="false">D42+C43</f>
        <v>0.01840898062388</v>
      </c>
    </row>
    <row r="44" customFormat="false" ht="12.8" hidden="false" customHeight="false" outlineLevel="0" collapsed="false">
      <c r="A44" s="0" t="n">
        <v>229</v>
      </c>
      <c r="C44" s="0" t="n">
        <f aca="false">B44*0.048629*2</f>
        <v>0</v>
      </c>
      <c r="D44" s="0" t="n">
        <f aca="false">D43+C44</f>
        <v>0.01840898062388</v>
      </c>
    </row>
    <row r="45" customFormat="false" ht="12.8" hidden="false" customHeight="false" outlineLevel="0" collapsed="false">
      <c r="A45" s="0" t="n">
        <v>230</v>
      </c>
      <c r="C45" s="0" t="n">
        <f aca="false">B45*0.048629*2</f>
        <v>0</v>
      </c>
      <c r="D45" s="0" t="n">
        <f aca="false">D44+C45</f>
        <v>0.01840898062388</v>
      </c>
    </row>
    <row r="46" customFormat="false" ht="12.8" hidden="false" customHeight="false" outlineLevel="0" collapsed="false">
      <c r="A46" s="0" t="n">
        <v>231</v>
      </c>
      <c r="C46" s="0" t="n">
        <f aca="false">B46*0.048629*2</f>
        <v>0</v>
      </c>
      <c r="D46" s="0" t="n">
        <f aca="false">D45+C46</f>
        <v>0.01840898062388</v>
      </c>
    </row>
    <row r="47" customFormat="false" ht="12.8" hidden="false" customHeight="false" outlineLevel="0" collapsed="false">
      <c r="A47" s="0" t="n">
        <v>232</v>
      </c>
      <c r="C47" s="0" t="n">
        <f aca="false">B47*0.048629*2</f>
        <v>0</v>
      </c>
      <c r="D47" s="0" t="n">
        <f aca="false">D46+C47</f>
        <v>0.01840898062388</v>
      </c>
    </row>
    <row r="48" customFormat="false" ht="12.8" hidden="false" customHeight="false" outlineLevel="0" collapsed="false">
      <c r="A48" s="0" t="n">
        <v>233</v>
      </c>
      <c r="C48" s="0" t="n">
        <f aca="false">B48*0.048629*2</f>
        <v>0</v>
      </c>
      <c r="D48" s="0" t="n">
        <f aca="false">D47+C48</f>
        <v>0.01840898062388</v>
      </c>
    </row>
    <row r="49" customFormat="false" ht="12.8" hidden="false" customHeight="false" outlineLevel="0" collapsed="false">
      <c r="A49" s="0" t="n">
        <v>234</v>
      </c>
      <c r="C49" s="0" t="n">
        <f aca="false">B49*0.048629*2</f>
        <v>0</v>
      </c>
      <c r="D49" s="0" t="n">
        <f aca="false">D48+C49</f>
        <v>0.01840898062388</v>
      </c>
    </row>
    <row r="50" customFormat="false" ht="12.8" hidden="false" customHeight="false" outlineLevel="0" collapsed="false">
      <c r="A50" s="0" t="n">
        <v>235</v>
      </c>
      <c r="C50" s="0" t="n">
        <f aca="false">B50*0.048629*2</f>
        <v>0</v>
      </c>
      <c r="D50" s="0" t="n">
        <f aca="false">D49+C50</f>
        <v>0.01840898062388</v>
      </c>
    </row>
    <row r="51" customFormat="false" ht="12.8" hidden="false" customHeight="false" outlineLevel="0" collapsed="false">
      <c r="A51" s="0" t="n">
        <v>236</v>
      </c>
      <c r="C51" s="0" t="n">
        <f aca="false">B51*0.048629*2</f>
        <v>0</v>
      </c>
      <c r="D51" s="0" t="n">
        <f aca="false">D50+C51</f>
        <v>0.01840898062388</v>
      </c>
    </row>
    <row r="52" customFormat="false" ht="12.8" hidden="false" customHeight="false" outlineLevel="0" collapsed="false">
      <c r="A52" s="0" t="n">
        <v>237</v>
      </c>
      <c r="C52" s="0" t="n">
        <f aca="false">B52*0.048629*2</f>
        <v>0</v>
      </c>
      <c r="D52" s="0" t="n">
        <f aca="false">D51+C52</f>
        <v>0.01840898062388</v>
      </c>
    </row>
    <row r="53" customFormat="false" ht="12.8" hidden="false" customHeight="false" outlineLevel="0" collapsed="false">
      <c r="A53" s="0" t="n">
        <v>238</v>
      </c>
      <c r="C53" s="0" t="n">
        <f aca="false">B53*0.048629*2</f>
        <v>0</v>
      </c>
      <c r="D53" s="0" t="n">
        <f aca="false">D52+C53</f>
        <v>0.01840898062388</v>
      </c>
    </row>
    <row r="54" customFormat="false" ht="12.8" hidden="false" customHeight="false" outlineLevel="0" collapsed="false">
      <c r="A54" s="0" t="n">
        <v>239</v>
      </c>
      <c r="C54" s="0" t="n">
        <f aca="false">B54*0.048629*2</f>
        <v>0</v>
      </c>
      <c r="D54" s="0" t="n">
        <f aca="false">D53+C54</f>
        <v>0.01840898062388</v>
      </c>
    </row>
    <row r="55" customFormat="false" ht="12.8" hidden="false" customHeight="false" outlineLevel="0" collapsed="false">
      <c r="A55" s="0" t="n">
        <v>240</v>
      </c>
      <c r="C55" s="0" t="n">
        <f aca="false">B55*0.048629*2</f>
        <v>0</v>
      </c>
      <c r="D55" s="0" t="n">
        <f aca="false">D54+C55</f>
        <v>0.01840898062388</v>
      </c>
    </row>
    <row r="56" customFormat="false" ht="12.8" hidden="false" customHeight="false" outlineLevel="0" collapsed="false">
      <c r="A56" s="0" t="n">
        <v>241</v>
      </c>
      <c r="C56" s="0" t="n">
        <f aca="false">B56*0.048629*2</f>
        <v>0</v>
      </c>
      <c r="D56" s="0" t="n">
        <f aca="false">D55+C56</f>
        <v>0.01840898062388</v>
      </c>
    </row>
    <row r="57" customFormat="false" ht="12.8" hidden="false" customHeight="false" outlineLevel="0" collapsed="false">
      <c r="A57" s="0" t="n">
        <v>242</v>
      </c>
      <c r="C57" s="0" t="n">
        <f aca="false">B57*0.048629*2</f>
        <v>0</v>
      </c>
      <c r="D57" s="0" t="n">
        <f aca="false">D56+C57</f>
        <v>0.01840898062388</v>
      </c>
    </row>
    <row r="58" customFormat="false" ht="12.8" hidden="false" customHeight="false" outlineLevel="0" collapsed="false">
      <c r="A58" s="0" t="n">
        <v>243</v>
      </c>
      <c r="C58" s="0" t="n">
        <f aca="false">B58*0.048629*2</f>
        <v>0</v>
      </c>
      <c r="D58" s="0" t="n">
        <f aca="false">D57+C58</f>
        <v>0.01840898062388</v>
      </c>
    </row>
    <row r="59" customFormat="false" ht="12.8" hidden="false" customHeight="false" outlineLevel="0" collapsed="false">
      <c r="A59" s="0" t="n">
        <v>244</v>
      </c>
      <c r="B59" s="0" t="n">
        <v>0.00286389</v>
      </c>
      <c r="C59" s="0" t="n">
        <f aca="false">B59*0.048629*2</f>
        <v>0.00027853621362</v>
      </c>
      <c r="D59" s="0" t="n">
        <f aca="false">D58+C59</f>
        <v>0.0186875168375</v>
      </c>
    </row>
    <row r="60" customFormat="false" ht="12.8" hidden="false" customHeight="false" outlineLevel="0" collapsed="false">
      <c r="A60" s="0" t="n">
        <v>245</v>
      </c>
      <c r="B60" s="0" t="n">
        <v>0.0328423</v>
      </c>
      <c r="C60" s="0" t="n">
        <f aca="false">B60*0.048629*2</f>
        <v>0.0031941764134</v>
      </c>
      <c r="D60" s="0" t="n">
        <f aca="false">D59+C60</f>
        <v>0.0218816932509</v>
      </c>
    </row>
    <row r="61" customFormat="false" ht="12.8" hidden="false" customHeight="false" outlineLevel="0" collapsed="false">
      <c r="A61" s="0" t="n">
        <v>246</v>
      </c>
      <c r="B61" s="0" t="n">
        <v>0.0289597</v>
      </c>
      <c r="C61" s="0" t="n">
        <f aca="false">B61*0.048629*2</f>
        <v>0.0028165625026</v>
      </c>
      <c r="D61" s="0" t="n">
        <f aca="false">D60+C61</f>
        <v>0.0246982557535</v>
      </c>
    </row>
    <row r="62" customFormat="false" ht="12.8" hidden="false" customHeight="false" outlineLevel="0" collapsed="false">
      <c r="A62" s="0" t="n">
        <v>247</v>
      </c>
      <c r="B62" s="0" t="n">
        <v>0.0313157</v>
      </c>
      <c r="C62" s="0" t="n">
        <f aca="false">B62*0.048629*2</f>
        <v>0.0030457023506</v>
      </c>
      <c r="D62" s="0" t="n">
        <f aca="false">D61+C62</f>
        <v>0.0277439581041</v>
      </c>
    </row>
    <row r="63" customFormat="false" ht="12.8" hidden="false" customHeight="false" outlineLevel="0" collapsed="false">
      <c r="A63" s="0" t="n">
        <v>248</v>
      </c>
      <c r="C63" s="0" t="n">
        <f aca="false">B63*0.048629*2</f>
        <v>0</v>
      </c>
      <c r="D63" s="0" t="n">
        <f aca="false">D62+C63</f>
        <v>0.0277439581041</v>
      </c>
    </row>
    <row r="64" customFormat="false" ht="12.8" hidden="false" customHeight="false" outlineLevel="0" collapsed="false">
      <c r="A64" s="0" t="n">
        <v>249</v>
      </c>
      <c r="B64" s="0" t="n">
        <v>0.0173159</v>
      </c>
      <c r="C64" s="0" t="n">
        <f aca="false">B64*0.048629*2</f>
        <v>0.0016841098022</v>
      </c>
      <c r="D64" s="0" t="n">
        <f aca="false">D63+C64</f>
        <v>0.0294280679063</v>
      </c>
    </row>
    <row r="65" customFormat="false" ht="12.8" hidden="false" customHeight="false" outlineLevel="0" collapsed="false">
      <c r="A65" s="0" t="n">
        <v>250</v>
      </c>
      <c r="B65" s="0" t="n">
        <v>0.0310562</v>
      </c>
      <c r="C65" s="0" t="n">
        <f aca="false">B65*0.048629*2</f>
        <v>0.0030204638996</v>
      </c>
      <c r="D65" s="0" t="n">
        <f aca="false">D64+C65</f>
        <v>0.0324485318059</v>
      </c>
    </row>
    <row r="66" customFormat="false" ht="12.8" hidden="false" customHeight="false" outlineLevel="0" collapsed="false">
      <c r="A66" s="0" t="n">
        <v>251</v>
      </c>
      <c r="B66" s="0" t="n">
        <v>0.0257973</v>
      </c>
      <c r="C66" s="0" t="n">
        <f aca="false">B66*0.048629*2</f>
        <v>0.0025089938034</v>
      </c>
      <c r="D66" s="0" t="n">
        <f aca="false">D65+C66</f>
        <v>0.0349575256093</v>
      </c>
    </row>
    <row r="67" customFormat="false" ht="12.8" hidden="false" customHeight="false" outlineLevel="0" collapsed="false">
      <c r="A67" s="0" t="n">
        <v>252</v>
      </c>
      <c r="B67" s="0" t="n">
        <v>0.0281626</v>
      </c>
      <c r="C67" s="0" t="n">
        <f aca="false">B67*0.048629*2</f>
        <v>0.0027390381508</v>
      </c>
      <c r="D67" s="0" t="n">
        <f aca="false">D66+C67</f>
        <v>0.0376965637601</v>
      </c>
    </row>
    <row r="68" customFormat="false" ht="12.8" hidden="false" customHeight="false" outlineLevel="0" collapsed="false">
      <c r="A68" s="0" t="n">
        <v>253</v>
      </c>
      <c r="B68" s="0" t="n">
        <v>0.035687</v>
      </c>
      <c r="C68" s="0" t="n">
        <f aca="false">B68*0.048629*2</f>
        <v>0.003470846246</v>
      </c>
      <c r="D68" s="0" t="n">
        <f aca="false">D67+C68</f>
        <v>0.0411674100061</v>
      </c>
    </row>
    <row r="69" customFormat="false" ht="12.8" hidden="false" customHeight="false" outlineLevel="0" collapsed="false">
      <c r="A69" s="0" t="n">
        <v>254</v>
      </c>
      <c r="B69" s="0" t="n">
        <v>0.0354186</v>
      </c>
      <c r="C69" s="0" t="n">
        <f aca="false">B69*0.048629*2</f>
        <v>0.0034447421988</v>
      </c>
      <c r="D69" s="0" t="n">
        <f aca="false">D68+C69</f>
        <v>0.0446121522049</v>
      </c>
    </row>
    <row r="70" customFormat="false" ht="12.8" hidden="false" customHeight="false" outlineLevel="0" collapsed="false">
      <c r="A70" s="0" t="n">
        <v>255</v>
      </c>
      <c r="C70" s="0" t="n">
        <f aca="false">B70*0.048629*2</f>
        <v>0</v>
      </c>
      <c r="D70" s="0" t="n">
        <f aca="false">D69+C70</f>
        <v>0.0446121522049</v>
      </c>
    </row>
    <row r="71" customFormat="false" ht="12.8" hidden="false" customHeight="false" outlineLevel="0" collapsed="false">
      <c r="A71" s="0" t="n">
        <v>256</v>
      </c>
      <c r="B71" s="0" t="n">
        <v>0.00459084</v>
      </c>
      <c r="C71" s="0" t="n">
        <f aca="false">B71*0.048629*2</f>
        <v>0.00044649591672</v>
      </c>
      <c r="D71" s="0" t="n">
        <f aca="false">D70+C71</f>
        <v>0.04505864812162</v>
      </c>
    </row>
    <row r="72" customFormat="false" ht="12.8" hidden="false" customHeight="false" outlineLevel="0" collapsed="false">
      <c r="A72" s="0" t="n">
        <v>257</v>
      </c>
      <c r="C72" s="0" t="n">
        <f aca="false">B72*0.048629*2</f>
        <v>0</v>
      </c>
      <c r="D72" s="0" t="n">
        <f aca="false">D71+C72</f>
        <v>0.04505864812162</v>
      </c>
    </row>
    <row r="73" customFormat="false" ht="12.8" hidden="false" customHeight="false" outlineLevel="0" collapsed="false">
      <c r="A73" s="0" t="n">
        <v>258</v>
      </c>
      <c r="C73" s="0" t="n">
        <f aca="false">B73*0.048629*2</f>
        <v>0</v>
      </c>
      <c r="D73" s="0" t="n">
        <f aca="false">D72+C73</f>
        <v>0.04505864812162</v>
      </c>
    </row>
    <row r="74" customFormat="false" ht="12.8" hidden="false" customHeight="false" outlineLevel="0" collapsed="false">
      <c r="A74" s="0" t="n">
        <v>259</v>
      </c>
      <c r="C74" s="0" t="n">
        <f aca="false">B74*0.048629*2</f>
        <v>0</v>
      </c>
      <c r="D74" s="0" t="n">
        <f aca="false">D73+C74</f>
        <v>0.04505864812162</v>
      </c>
    </row>
    <row r="75" customFormat="false" ht="12.8" hidden="false" customHeight="false" outlineLevel="0" collapsed="false">
      <c r="A75" s="0" t="n">
        <v>260</v>
      </c>
      <c r="C75" s="0" t="n">
        <f aca="false">B75*0.048629*2</f>
        <v>0</v>
      </c>
      <c r="D75" s="0" t="n">
        <f aca="false">D74+C75</f>
        <v>0.04505864812162</v>
      </c>
    </row>
    <row r="76" customFormat="false" ht="12.8" hidden="false" customHeight="false" outlineLevel="0" collapsed="false">
      <c r="A76" s="0" t="n">
        <v>261</v>
      </c>
      <c r="B76" s="0" t="n">
        <v>0.00843047</v>
      </c>
      <c r="C76" s="0" t="n">
        <f aca="false">B76*0.048629*2</f>
        <v>0.00081993065126</v>
      </c>
      <c r="D76" s="0" t="n">
        <f aca="false">D75+C76</f>
        <v>0.04587857877288</v>
      </c>
    </row>
    <row r="77" customFormat="false" ht="12.8" hidden="false" customHeight="false" outlineLevel="0" collapsed="false">
      <c r="A77" s="0" t="n">
        <v>262</v>
      </c>
      <c r="B77" s="0" t="n">
        <v>0.00483721</v>
      </c>
      <c r="C77" s="0" t="n">
        <f aca="false">B77*0.048629*2</f>
        <v>0.00047045737018</v>
      </c>
      <c r="D77" s="0" t="n">
        <f aca="false">D76+C77</f>
        <v>0.04634903614306</v>
      </c>
    </row>
    <row r="78" customFormat="false" ht="12.8" hidden="false" customHeight="false" outlineLevel="0" collapsed="false">
      <c r="A78" s="0" t="n">
        <v>263</v>
      </c>
      <c r="B78" s="0" t="n">
        <v>0.00110764</v>
      </c>
      <c r="C78" s="0" t="n">
        <f aca="false">B78*0.048629*2</f>
        <v>0.00010772685112</v>
      </c>
      <c r="D78" s="0" t="n">
        <f aca="false">D77+C78</f>
        <v>0.04645676299418</v>
      </c>
    </row>
    <row r="79" customFormat="false" ht="12.8" hidden="false" customHeight="false" outlineLevel="0" collapsed="false">
      <c r="A79" s="0" t="n">
        <v>264</v>
      </c>
      <c r="B79" s="0" t="n">
        <v>0.00787874</v>
      </c>
      <c r="C79" s="0" t="n">
        <f aca="false">B79*0.048629*2</f>
        <v>0.00076627049492</v>
      </c>
      <c r="D79" s="0" t="n">
        <f aca="false">D78+C79</f>
        <v>0.0472230334891</v>
      </c>
    </row>
    <row r="80" customFormat="false" ht="12.8" hidden="false" customHeight="false" outlineLevel="0" collapsed="false">
      <c r="A80" s="0" t="n">
        <v>265</v>
      </c>
      <c r="C80" s="0" t="n">
        <f aca="false">B80*0.048629*2</f>
        <v>0</v>
      </c>
      <c r="D80" s="0" t="n">
        <f aca="false">D79+C80</f>
        <v>0.0472230334891</v>
      </c>
    </row>
    <row r="81" customFormat="false" ht="12.8" hidden="false" customHeight="false" outlineLevel="0" collapsed="false">
      <c r="A81" s="0" t="n">
        <v>266</v>
      </c>
      <c r="B81" s="0" t="n">
        <v>0.00790855</v>
      </c>
      <c r="C81" s="0" t="n">
        <f aca="false">B81*0.048629*2</f>
        <v>0.0007691697559</v>
      </c>
      <c r="D81" s="0" t="n">
        <f aca="false">D80+C81</f>
        <v>0.047992203245</v>
      </c>
    </row>
    <row r="82" customFormat="false" ht="12.8" hidden="false" customHeight="false" outlineLevel="0" collapsed="false">
      <c r="A82" s="0" t="n">
        <v>267</v>
      </c>
      <c r="C82" s="0" t="n">
        <f aca="false">B82*0.048629*2</f>
        <v>0</v>
      </c>
      <c r="D82" s="0" t="n">
        <f aca="false">D81+C82</f>
        <v>0.047992203245</v>
      </c>
    </row>
    <row r="83" customFormat="false" ht="12.8" hidden="false" customHeight="false" outlineLevel="0" collapsed="false">
      <c r="A83" s="0" t="n">
        <v>268</v>
      </c>
      <c r="C83" s="0" t="n">
        <f aca="false">B83*0.048629*2</f>
        <v>0</v>
      </c>
      <c r="D83" s="0" t="n">
        <f aca="false">D82+C83</f>
        <v>0.047992203245</v>
      </c>
    </row>
    <row r="84" customFormat="false" ht="12.8" hidden="false" customHeight="false" outlineLevel="0" collapsed="false">
      <c r="A84" s="0" t="n">
        <v>269</v>
      </c>
      <c r="C84" s="0" t="n">
        <f aca="false">B84*0.048629*2</f>
        <v>0</v>
      </c>
      <c r="D84" s="0" t="n">
        <f aca="false">D83+C84</f>
        <v>0.047992203245</v>
      </c>
    </row>
    <row r="85" customFormat="false" ht="12.8" hidden="false" customHeight="false" outlineLevel="0" collapsed="false">
      <c r="A85" s="0" t="n">
        <v>270</v>
      </c>
      <c r="C85" s="0" t="n">
        <f aca="false">B85*0.048629*2</f>
        <v>0</v>
      </c>
      <c r="D85" s="0" t="n">
        <f aca="false">D84+C85</f>
        <v>0.047992203245</v>
      </c>
    </row>
    <row r="86" customFormat="false" ht="12.8" hidden="false" customHeight="false" outlineLevel="0" collapsed="false">
      <c r="A86" s="0" t="n">
        <v>271</v>
      </c>
      <c r="C86" s="0" t="n">
        <f aca="false">B86*0.048629*2</f>
        <v>0</v>
      </c>
      <c r="D86" s="0" t="n">
        <f aca="false">D85+C86</f>
        <v>0.047992203245</v>
      </c>
    </row>
    <row r="87" customFormat="false" ht="12.8" hidden="false" customHeight="false" outlineLevel="0" collapsed="false">
      <c r="A87" s="0" t="n">
        <v>272</v>
      </c>
      <c r="C87" s="0" t="n">
        <f aca="false">B87*0.048629*2</f>
        <v>0</v>
      </c>
      <c r="D87" s="0" t="n">
        <f aca="false">D86+C87</f>
        <v>0.047992203245</v>
      </c>
    </row>
    <row r="88" customFormat="false" ht="12.8" hidden="false" customHeight="false" outlineLevel="0" collapsed="false">
      <c r="A88" s="0" t="n">
        <v>273</v>
      </c>
      <c r="C88" s="0" t="n">
        <f aca="false">B88*0.048629*2</f>
        <v>0</v>
      </c>
      <c r="D88" s="0" t="n">
        <f aca="false">D87+C88</f>
        <v>0.047992203245</v>
      </c>
    </row>
    <row r="89" customFormat="false" ht="12.8" hidden="false" customHeight="false" outlineLevel="0" collapsed="false">
      <c r="A89" s="0" t="n">
        <v>274</v>
      </c>
      <c r="C89" s="0" t="n">
        <f aca="false">B89*0.048629*2</f>
        <v>0</v>
      </c>
      <c r="D89" s="0" t="n">
        <f aca="false">D88+C89</f>
        <v>0.047992203245</v>
      </c>
    </row>
    <row r="90" customFormat="false" ht="12.8" hidden="false" customHeight="false" outlineLevel="0" collapsed="false">
      <c r="A90" s="0" t="n">
        <v>275</v>
      </c>
      <c r="C90" s="0" t="n">
        <f aca="false">B90*0.048629*2</f>
        <v>0</v>
      </c>
      <c r="D90" s="0" t="n">
        <f aca="false">D89+C90</f>
        <v>0.047992203245</v>
      </c>
    </row>
    <row r="91" customFormat="false" ht="12.8" hidden="false" customHeight="false" outlineLevel="0" collapsed="false">
      <c r="A91" s="0" t="n">
        <v>276</v>
      </c>
      <c r="C91" s="0" t="n">
        <f aca="false">B91*0.048629*2</f>
        <v>0</v>
      </c>
      <c r="D91" s="0" t="n">
        <f aca="false">D90+C91</f>
        <v>0.047992203245</v>
      </c>
    </row>
    <row r="92" customFormat="false" ht="12.8" hidden="false" customHeight="false" outlineLevel="0" collapsed="false">
      <c r="A92" s="0" t="n">
        <v>277</v>
      </c>
      <c r="C92" s="0" t="n">
        <f aca="false">B92*0.048629*2</f>
        <v>0</v>
      </c>
      <c r="D92" s="0" t="n">
        <f aca="false">D91+C92</f>
        <v>0.047992203245</v>
      </c>
    </row>
    <row r="93" customFormat="false" ht="12.8" hidden="false" customHeight="false" outlineLevel="0" collapsed="false">
      <c r="A93" s="0" t="n">
        <v>278</v>
      </c>
      <c r="C93" s="0" t="n">
        <f aca="false">B93*0.048629*2</f>
        <v>0</v>
      </c>
      <c r="D93" s="0" t="n">
        <f aca="false">D92+C93</f>
        <v>0.047992203245</v>
      </c>
    </row>
    <row r="94" customFormat="false" ht="12.8" hidden="false" customHeight="false" outlineLevel="0" collapsed="false">
      <c r="A94" s="0" t="n">
        <v>279</v>
      </c>
      <c r="C94" s="0" t="n">
        <f aca="false">B94*0.048629*2</f>
        <v>0</v>
      </c>
      <c r="D94" s="0" t="n">
        <f aca="false">D93+C94</f>
        <v>0.047992203245</v>
      </c>
    </row>
    <row r="95" customFormat="false" ht="12.8" hidden="false" customHeight="false" outlineLevel="0" collapsed="false">
      <c r="A95" s="0" t="n">
        <v>280</v>
      </c>
      <c r="C95" s="0" t="n">
        <f aca="false">B95*0.048629*2</f>
        <v>0</v>
      </c>
      <c r="D95" s="0" t="n">
        <f aca="false">D94+C95</f>
        <v>0.047992203245</v>
      </c>
    </row>
    <row r="96" customFormat="false" ht="12.8" hidden="false" customHeight="false" outlineLevel="0" collapsed="false">
      <c r="A96" s="0" t="n">
        <v>281</v>
      </c>
      <c r="C96" s="0" t="n">
        <f aca="false">B96*0.048629*2</f>
        <v>0</v>
      </c>
      <c r="D96" s="0" t="n">
        <f aca="false">D95+C96</f>
        <v>0.047992203245</v>
      </c>
    </row>
    <row r="97" customFormat="false" ht="12.8" hidden="false" customHeight="false" outlineLevel="0" collapsed="false">
      <c r="A97" s="0" t="n">
        <v>282</v>
      </c>
      <c r="C97" s="0" t="n">
        <f aca="false">B97*0.048629*2</f>
        <v>0</v>
      </c>
      <c r="D97" s="0" t="n">
        <f aca="false">D96+C97</f>
        <v>0.047992203245</v>
      </c>
    </row>
    <row r="98" customFormat="false" ht="12.8" hidden="false" customHeight="false" outlineLevel="0" collapsed="false">
      <c r="A98" s="0" t="n">
        <v>283</v>
      </c>
      <c r="C98" s="0" t="n">
        <f aca="false">B98*0.048629*2</f>
        <v>0</v>
      </c>
      <c r="D98" s="0" t="n">
        <f aca="false">D97+C98</f>
        <v>0.047992203245</v>
      </c>
    </row>
    <row r="99" customFormat="false" ht="12.8" hidden="false" customHeight="false" outlineLevel="0" collapsed="false">
      <c r="A99" s="0" t="n">
        <v>284</v>
      </c>
      <c r="C99" s="0" t="n">
        <f aca="false">B99*0.048629*2</f>
        <v>0</v>
      </c>
      <c r="D99" s="0" t="n">
        <f aca="false">D98+C99</f>
        <v>0.047992203245</v>
      </c>
    </row>
    <row r="100" customFormat="false" ht="12.8" hidden="false" customHeight="false" outlineLevel="0" collapsed="false">
      <c r="A100" s="0" t="n">
        <v>285</v>
      </c>
      <c r="B100" s="0" t="n">
        <v>0.00953453</v>
      </c>
      <c r="C100" s="0" t="n">
        <f aca="false">B100*0.048629*2</f>
        <v>0.00092730931874</v>
      </c>
      <c r="D100" s="0" t="n">
        <f aca="false">D99+C100</f>
        <v>0.04891951256374</v>
      </c>
    </row>
    <row r="101" customFormat="false" ht="12.8" hidden="false" customHeight="false" outlineLevel="0" collapsed="false">
      <c r="A101" s="0" t="n">
        <v>286</v>
      </c>
      <c r="B101" s="0" t="n">
        <v>0.0184409</v>
      </c>
      <c r="C101" s="0" t="n">
        <f aca="false">B101*0.048629*2</f>
        <v>0.0017935250522</v>
      </c>
      <c r="D101" s="0" t="n">
        <f aca="false">D100+C101</f>
        <v>0.05071303761594</v>
      </c>
    </row>
    <row r="102" customFormat="false" ht="12.8" hidden="false" customHeight="false" outlineLevel="0" collapsed="false">
      <c r="A102" s="0" t="n">
        <v>287</v>
      </c>
      <c r="B102" s="0" t="n">
        <v>0.0487997</v>
      </c>
      <c r="C102" s="0" t="n">
        <f aca="false">B102*0.048629*2</f>
        <v>0.0047461612226</v>
      </c>
      <c r="D102" s="0" t="n">
        <f aca="false">D101+C102</f>
        <v>0.05545919883854</v>
      </c>
    </row>
    <row r="103" customFormat="false" ht="12.8" hidden="false" customHeight="false" outlineLevel="0" collapsed="false">
      <c r="A103" s="0" t="n">
        <v>288</v>
      </c>
      <c r="B103" s="0" t="n">
        <v>0.03978</v>
      </c>
      <c r="C103" s="0" t="n">
        <f aca="false">B103*0.048629*2</f>
        <v>0.00386892324</v>
      </c>
      <c r="D103" s="0" t="n">
        <f aca="false">D102+C103</f>
        <v>0.05932812207854</v>
      </c>
    </row>
    <row r="104" customFormat="false" ht="12.8" hidden="false" customHeight="false" outlineLevel="0" collapsed="false">
      <c r="A104" s="0" t="n">
        <v>289</v>
      </c>
      <c r="C104" s="0" t="n">
        <f aca="false">B104*0.048629*2</f>
        <v>0</v>
      </c>
      <c r="D104" s="0" t="n">
        <f aca="false">D103+C104</f>
        <v>0.05932812207854</v>
      </c>
    </row>
    <row r="105" customFormat="false" ht="12.8" hidden="false" customHeight="false" outlineLevel="0" collapsed="false">
      <c r="A105" s="0" t="n">
        <v>290</v>
      </c>
      <c r="C105" s="0" t="n">
        <f aca="false">B105*0.048629*2</f>
        <v>0</v>
      </c>
      <c r="D105" s="0" t="n">
        <f aca="false">D104+C105</f>
        <v>0.05932812207854</v>
      </c>
    </row>
    <row r="106" customFormat="false" ht="12.8" hidden="false" customHeight="false" outlineLevel="0" collapsed="false">
      <c r="A106" s="0" t="n">
        <v>291</v>
      </c>
      <c r="C106" s="0" t="n">
        <f aca="false">B106*0.048629*2</f>
        <v>0</v>
      </c>
      <c r="D106" s="0" t="n">
        <f aca="false">D105+C106</f>
        <v>0.05932812207854</v>
      </c>
    </row>
    <row r="107" customFormat="false" ht="12.8" hidden="false" customHeight="false" outlineLevel="0" collapsed="false">
      <c r="A107" s="0" t="n">
        <v>292</v>
      </c>
      <c r="B107" s="0" t="n">
        <v>0.00737922</v>
      </c>
      <c r="C107" s="0" t="n">
        <f aca="false">B107*0.048629*2</f>
        <v>0.00071768817876</v>
      </c>
      <c r="D107" s="0" t="n">
        <f aca="false">D106+C107</f>
        <v>0.0600458102573</v>
      </c>
    </row>
    <row r="108" customFormat="false" ht="12.8" hidden="false" customHeight="false" outlineLevel="0" collapsed="false">
      <c r="A108" s="0" t="n">
        <v>293</v>
      </c>
      <c r="B108" s="0" t="n">
        <v>0.0592549</v>
      </c>
      <c r="C108" s="0" t="n">
        <f aca="false">B108*0.048629*2</f>
        <v>0.0057630130642</v>
      </c>
      <c r="D108" s="0" t="n">
        <f aca="false">D107+C108</f>
        <v>0.0658088233215</v>
      </c>
    </row>
    <row r="109" customFormat="false" ht="12.8" hidden="false" customHeight="false" outlineLevel="0" collapsed="false">
      <c r="A109" s="0" t="n">
        <v>294</v>
      </c>
      <c r="B109" s="0" t="n">
        <v>0.0596194</v>
      </c>
      <c r="C109" s="0" t="n">
        <f aca="false">B109*0.048629*2</f>
        <v>0.0057984636052</v>
      </c>
      <c r="D109" s="0" t="n">
        <f aca="false">D108+C109</f>
        <v>0.0716072869267</v>
      </c>
    </row>
    <row r="110" customFormat="false" ht="12.8" hidden="false" customHeight="false" outlineLevel="0" collapsed="false">
      <c r="A110" s="0" t="n">
        <v>295</v>
      </c>
      <c r="B110" s="0" t="n">
        <v>0.060575</v>
      </c>
      <c r="C110" s="0" t="n">
        <f aca="false">B110*0.048629*2</f>
        <v>0.00589140335</v>
      </c>
      <c r="D110" s="0" t="n">
        <f aca="false">D109+C110</f>
        <v>0.0774986902767</v>
      </c>
    </row>
    <row r="111" customFormat="false" ht="12.8" hidden="false" customHeight="false" outlineLevel="0" collapsed="false">
      <c r="A111" s="0" t="n">
        <v>296</v>
      </c>
      <c r="B111" s="0" t="n">
        <v>0.355431</v>
      </c>
      <c r="C111" s="0" t="n">
        <f aca="false">B111*0.048629*2</f>
        <v>0.034568508198</v>
      </c>
      <c r="D111" s="0" t="n">
        <f aca="false">D110+C111</f>
        <v>0.1120671984747</v>
      </c>
    </row>
    <row r="112" customFormat="false" ht="12.8" hidden="false" customHeight="false" outlineLevel="0" collapsed="false">
      <c r="A112" s="0" t="n">
        <v>297</v>
      </c>
      <c r="B112" s="0" t="n">
        <v>0.0540555</v>
      </c>
      <c r="C112" s="0" t="n">
        <f aca="false">B112*0.048629*2</f>
        <v>0.005257329819</v>
      </c>
      <c r="D112" s="0" t="n">
        <f aca="false">D111+C112</f>
        <v>0.1173245282937</v>
      </c>
    </row>
    <row r="113" customFormat="false" ht="12.8" hidden="false" customHeight="false" outlineLevel="0" collapsed="false">
      <c r="A113" s="0" t="n">
        <v>298</v>
      </c>
      <c r="B113" s="0" t="n">
        <v>0.0553158</v>
      </c>
      <c r="C113" s="0" t="n">
        <f aca="false">B113*0.048629*2</f>
        <v>0.0053799040764</v>
      </c>
      <c r="D113" s="0" t="n">
        <f aca="false">D112+C113</f>
        <v>0.1227044323701</v>
      </c>
    </row>
    <row r="114" customFormat="false" ht="12.8" hidden="false" customHeight="false" outlineLevel="0" collapsed="false">
      <c r="A114" s="0" t="n">
        <v>299</v>
      </c>
      <c r="C114" s="0" t="n">
        <f aca="false">B114*0.048629*2</f>
        <v>0</v>
      </c>
      <c r="D114" s="0" t="n">
        <f aca="false">D113+C114</f>
        <v>0.1227044323701</v>
      </c>
    </row>
    <row r="115" customFormat="false" ht="12.8" hidden="false" customHeight="false" outlineLevel="0" collapsed="false">
      <c r="A115" s="0" t="n">
        <v>300</v>
      </c>
      <c r="B115" s="0" t="n">
        <v>0.0575519</v>
      </c>
      <c r="C115" s="0" t="n">
        <f aca="false">B115*0.048629*2</f>
        <v>0.0055973826902</v>
      </c>
      <c r="D115" s="0" t="n">
        <f aca="false">D114+C115</f>
        <v>0.1283018150603</v>
      </c>
    </row>
    <row r="116" customFormat="false" ht="12.8" hidden="false" customHeight="false" outlineLevel="0" collapsed="false">
      <c r="A116" s="0" t="n">
        <v>301</v>
      </c>
      <c r="C116" s="0" t="n">
        <f aca="false">B116*0.048629*2</f>
        <v>0</v>
      </c>
      <c r="D116" s="0" t="n">
        <f aca="false">D115+C116</f>
        <v>0.1283018150603</v>
      </c>
    </row>
    <row r="117" customFormat="false" ht="12.8" hidden="false" customHeight="false" outlineLevel="0" collapsed="false">
      <c r="A117" s="0" t="n">
        <v>302</v>
      </c>
      <c r="C117" s="0" t="n">
        <f aca="false">B117*0.048629*2</f>
        <v>0</v>
      </c>
      <c r="D117" s="0" t="n">
        <f aca="false">D116+C117</f>
        <v>0.1283018150603</v>
      </c>
    </row>
    <row r="118" customFormat="false" ht="12.8" hidden="false" customHeight="false" outlineLevel="0" collapsed="false">
      <c r="A118" s="0" t="n">
        <v>303</v>
      </c>
      <c r="C118" s="0" t="n">
        <f aca="false">B118*0.048629*2</f>
        <v>0</v>
      </c>
      <c r="D118" s="0" t="n">
        <f aca="false">D117+C118</f>
        <v>0.1283018150603</v>
      </c>
    </row>
    <row r="119" customFormat="false" ht="12.8" hidden="false" customHeight="false" outlineLevel="0" collapsed="false">
      <c r="A119" s="0" t="n">
        <v>304</v>
      </c>
      <c r="C119" s="0" t="n">
        <f aca="false">B119*0.048629*2</f>
        <v>0</v>
      </c>
      <c r="D119" s="0" t="n">
        <f aca="false">D118+C119</f>
        <v>0.1283018150603</v>
      </c>
    </row>
    <row r="120" customFormat="false" ht="12.8" hidden="false" customHeight="false" outlineLevel="0" collapsed="false">
      <c r="A120" s="0" t="n">
        <v>305</v>
      </c>
      <c r="C120" s="0" t="n">
        <f aca="false">B120*0.048629*2</f>
        <v>0</v>
      </c>
      <c r="D120" s="0" t="n">
        <f aca="false">D119+C120</f>
        <v>0.1283018150603</v>
      </c>
    </row>
    <row r="121" customFormat="false" ht="12.8" hidden="false" customHeight="false" outlineLevel="0" collapsed="false">
      <c r="A121" s="0" t="n">
        <v>306</v>
      </c>
      <c r="C121" s="0" t="n">
        <f aca="false">B121*0.048629*2</f>
        <v>0</v>
      </c>
      <c r="D121" s="0" t="n">
        <f aca="false">D120+C121</f>
        <v>0.1283018150603</v>
      </c>
    </row>
    <row r="122" customFormat="false" ht="12.8" hidden="false" customHeight="false" outlineLevel="0" collapsed="false">
      <c r="A122" s="0" t="n">
        <v>307</v>
      </c>
      <c r="C122" s="0" t="n">
        <f aca="false">B122*0.048629*2</f>
        <v>0</v>
      </c>
      <c r="D122" s="0" t="n">
        <f aca="false">D121+C122</f>
        <v>0.1283018150603</v>
      </c>
    </row>
    <row r="123" customFormat="false" ht="12.8" hidden="false" customHeight="false" outlineLevel="0" collapsed="false">
      <c r="A123" s="0" t="n">
        <v>308</v>
      </c>
      <c r="C123" s="0" t="n">
        <f aca="false">B123*0.048629*2</f>
        <v>0</v>
      </c>
      <c r="D123" s="0" t="n">
        <f aca="false">D122+C123</f>
        <v>0.1283018150603</v>
      </c>
    </row>
    <row r="124" customFormat="false" ht="12.8" hidden="false" customHeight="false" outlineLevel="0" collapsed="false">
      <c r="A124" s="0" t="n">
        <v>309</v>
      </c>
      <c r="C124" s="0" t="n">
        <f aca="false">B124*0.048629*2</f>
        <v>0</v>
      </c>
      <c r="D124" s="0" t="n">
        <f aca="false">D123+C124</f>
        <v>0.1283018150603</v>
      </c>
    </row>
    <row r="125" customFormat="false" ht="12.8" hidden="false" customHeight="false" outlineLevel="0" collapsed="false">
      <c r="A125" s="0" t="n">
        <v>310</v>
      </c>
      <c r="C125" s="0" t="n">
        <f aca="false">B125*0.048629*2</f>
        <v>0</v>
      </c>
      <c r="D125" s="0" t="n">
        <f aca="false">D124+C125</f>
        <v>0.1283018150603</v>
      </c>
    </row>
    <row r="126" customFormat="false" ht="12.8" hidden="false" customHeight="false" outlineLevel="0" collapsed="false">
      <c r="A126" s="0" t="n">
        <v>311</v>
      </c>
      <c r="C126" s="0" t="n">
        <f aca="false">B126*0.048629*2</f>
        <v>0</v>
      </c>
      <c r="D126" s="0" t="n">
        <f aca="false">D125+C126</f>
        <v>0.1283018150603</v>
      </c>
    </row>
    <row r="127" customFormat="false" ht="12.8" hidden="false" customHeight="false" outlineLevel="0" collapsed="false">
      <c r="A127" s="0" t="n">
        <v>312</v>
      </c>
      <c r="C127" s="0" t="n">
        <f aca="false">B127*0.048629*2</f>
        <v>0</v>
      </c>
      <c r="D127" s="0" t="n">
        <f aca="false">D126+C127</f>
        <v>0.1283018150603</v>
      </c>
    </row>
    <row r="128" customFormat="false" ht="12.8" hidden="false" customHeight="false" outlineLevel="0" collapsed="false">
      <c r="A128" s="0" t="n">
        <v>313</v>
      </c>
      <c r="C128" s="0" t="n">
        <f aca="false">B128*0.048629*2</f>
        <v>0</v>
      </c>
      <c r="D128" s="0" t="n">
        <f aca="false">D127+C128</f>
        <v>0.1283018150603</v>
      </c>
    </row>
    <row r="129" customFormat="false" ht="12.8" hidden="false" customHeight="false" outlineLevel="0" collapsed="false">
      <c r="A129" s="0" t="n">
        <v>314</v>
      </c>
      <c r="C129" s="0" t="n">
        <f aca="false">B129*0.048629*2</f>
        <v>0</v>
      </c>
      <c r="D129" s="0" t="n">
        <f aca="false">D128+C129</f>
        <v>0.1283018150603</v>
      </c>
    </row>
    <row r="130" customFormat="false" ht="12.8" hidden="false" customHeight="false" outlineLevel="0" collapsed="false">
      <c r="A130" s="0" t="n">
        <v>315</v>
      </c>
      <c r="C130" s="0" t="n">
        <f aca="false">B130*0.048629*2</f>
        <v>0</v>
      </c>
      <c r="D130" s="0" t="n">
        <f aca="false">D129+C130</f>
        <v>0.1283018150603</v>
      </c>
    </row>
    <row r="131" customFormat="false" ht="12.8" hidden="false" customHeight="false" outlineLevel="0" collapsed="false">
      <c r="A131" s="0" t="n">
        <v>316</v>
      </c>
      <c r="B131" s="0" t="n">
        <v>0.028626</v>
      </c>
      <c r="C131" s="0" t="n">
        <f aca="false">B131*0.048629*2</f>
        <v>0.002784107508</v>
      </c>
      <c r="D131" s="0" t="n">
        <f aca="false">D130+C131</f>
        <v>0.1310859225683</v>
      </c>
    </row>
    <row r="132" customFormat="false" ht="12.8" hidden="false" customHeight="false" outlineLevel="0" collapsed="false">
      <c r="A132" s="0" t="n">
        <v>317</v>
      </c>
      <c r="B132" s="0" t="n">
        <v>0.028406</v>
      </c>
      <c r="C132" s="0" t="n">
        <f aca="false">B132*0.048629*2</f>
        <v>0.002762710748</v>
      </c>
      <c r="D132" s="0" t="n">
        <f aca="false">D131+C132</f>
        <v>0.1338486333163</v>
      </c>
    </row>
    <row r="133" customFormat="false" ht="12.8" hidden="false" customHeight="false" outlineLevel="0" collapsed="false">
      <c r="A133" s="0" t="n">
        <v>318</v>
      </c>
      <c r="C133" s="0" t="n">
        <f aca="false">B133*0.048629*2</f>
        <v>0</v>
      </c>
      <c r="D133" s="0" t="n">
        <f aca="false">D132+C133</f>
        <v>0.1338486333163</v>
      </c>
    </row>
    <row r="134" customFormat="false" ht="12.8" hidden="false" customHeight="false" outlineLevel="0" collapsed="false">
      <c r="C134" s="0" t="n">
        <f aca="false">B134*0.048629*2</f>
        <v>0</v>
      </c>
      <c r="D134" s="0" t="n">
        <f aca="false">D133+C134</f>
        <v>0.1338486333163</v>
      </c>
    </row>
    <row r="135" customFormat="false" ht="12.8" hidden="false" customHeight="false" outlineLevel="0" collapsed="false">
      <c r="A135" s="0" t="n">
        <v>330</v>
      </c>
      <c r="B135" s="0" t="n">
        <v>0.013498</v>
      </c>
      <c r="C135" s="0" t="n">
        <f aca="false">B135*0.048629*2</f>
        <v>0.001312788484</v>
      </c>
      <c r="D135" s="0" t="n">
        <f aca="false">D134+C135</f>
        <v>0.1351614218003</v>
      </c>
    </row>
    <row r="136" customFormat="false" ht="12.8" hidden="false" customHeight="false" outlineLevel="0" collapsed="false">
      <c r="A136" s="0" t="n">
        <v>331</v>
      </c>
      <c r="C136" s="0" t="n">
        <f aca="false">B136*0.048629*2</f>
        <v>0</v>
      </c>
      <c r="D136" s="0" t="n">
        <f aca="false">D135+C136</f>
        <v>0.1351614218003</v>
      </c>
    </row>
    <row r="137" customFormat="false" ht="12.8" hidden="false" customHeight="false" outlineLevel="0" collapsed="false">
      <c r="A137" s="0" t="n">
        <v>332</v>
      </c>
      <c r="B137" s="0" t="n">
        <v>0.0249376</v>
      </c>
      <c r="C137" s="0" t="n">
        <f aca="false">B137*0.048629*2</f>
        <v>0.0024253811008</v>
      </c>
      <c r="D137" s="0" t="n">
        <f aca="false">D136+C137</f>
        <v>0.1375868029011</v>
      </c>
    </row>
    <row r="138" customFormat="false" ht="12.8" hidden="false" customHeight="false" outlineLevel="0" collapsed="false">
      <c r="A138" s="0" t="n">
        <v>333</v>
      </c>
      <c r="B138" s="0" t="n">
        <v>0.0253648</v>
      </c>
      <c r="C138" s="0" t="n">
        <f aca="false">B138*0.048629*2</f>
        <v>0.0024669297184</v>
      </c>
      <c r="D138" s="0" t="n">
        <f aca="false">D137+C138</f>
        <v>0.1400537326195</v>
      </c>
    </row>
    <row r="139" customFormat="false" ht="12.8" hidden="false" customHeight="false" outlineLevel="0" collapsed="false">
      <c r="A139" s="0" t="n">
        <v>334</v>
      </c>
      <c r="B139" s="0" t="n">
        <v>0.0639584</v>
      </c>
      <c r="C139" s="0" t="n">
        <f aca="false">B139*0.048629*2</f>
        <v>0.0062204660672</v>
      </c>
      <c r="D139" s="0" t="n">
        <f aca="false">D138+C139</f>
        <v>0.1462741986867</v>
      </c>
    </row>
    <row r="140" customFormat="false" ht="12.8" hidden="false" customHeight="false" outlineLevel="0" collapsed="false">
      <c r="C140" s="0" t="n">
        <f aca="false">B140*0.048629*2</f>
        <v>0</v>
      </c>
      <c r="D140" s="0" t="n">
        <f aca="false">D139+C140</f>
        <v>0.1462741986867</v>
      </c>
    </row>
    <row r="141" customFormat="false" ht="12.8" hidden="false" customHeight="false" outlineLevel="0" collapsed="false">
      <c r="A141" s="0" t="n">
        <v>337</v>
      </c>
      <c r="B141" s="0" t="n">
        <v>0.0783613</v>
      </c>
      <c r="C141" s="0" t="n">
        <f aca="false">B141*0.048629*2</f>
        <v>0.0076212633154</v>
      </c>
      <c r="D141" s="0" t="n">
        <f aca="false">D140+C141</f>
        <v>0.1538954620021</v>
      </c>
    </row>
    <row r="142" customFormat="false" ht="12.8" hidden="false" customHeight="false" outlineLevel="0" collapsed="false">
      <c r="A142" s="0" t="n">
        <v>338</v>
      </c>
      <c r="B142" s="0" t="n">
        <v>0.0673461</v>
      </c>
      <c r="C142" s="0" t="n">
        <f aca="false">B142*0.048629*2</f>
        <v>0.0065499469938</v>
      </c>
      <c r="D142" s="0" t="n">
        <f aca="false">D141+C142</f>
        <v>0.1604454089959</v>
      </c>
    </row>
    <row r="143" customFormat="false" ht="12.8" hidden="false" customHeight="false" outlineLevel="0" collapsed="false">
      <c r="A143" s="0" t="n">
        <v>339</v>
      </c>
      <c r="B143" s="0" t="n">
        <v>0.0634546</v>
      </c>
      <c r="C143" s="0" t="n">
        <f aca="false">B143*0.048629*2</f>
        <v>0.0061714674868</v>
      </c>
      <c r="D143" s="0" t="n">
        <f aca="false">D142+C143</f>
        <v>0.1666168764827</v>
      </c>
    </row>
    <row r="144" customFormat="false" ht="12.8" hidden="false" customHeight="false" outlineLevel="0" collapsed="false">
      <c r="C144" s="0" t="n">
        <f aca="false">B144*0.048629*2</f>
        <v>0</v>
      </c>
      <c r="D144" s="0" t="n">
        <f aca="false">D143+C144</f>
        <v>0.1666168764827</v>
      </c>
    </row>
    <row r="145" customFormat="false" ht="12.8" hidden="false" customHeight="false" outlineLevel="0" collapsed="false">
      <c r="A145" s="0" t="n">
        <v>344</v>
      </c>
      <c r="B145" s="0" t="n">
        <v>0.0501992</v>
      </c>
      <c r="C145" s="0" t="n">
        <f aca="false">B145*0.048629*2</f>
        <v>0.0048822737936</v>
      </c>
      <c r="D145" s="0" t="n">
        <f aca="false">D144+C145</f>
        <v>0.1714991502763</v>
      </c>
    </row>
    <row r="146" customFormat="false" ht="12.8" hidden="false" customHeight="false" outlineLevel="0" collapsed="false">
      <c r="A146" s="0" t="n">
        <v>345</v>
      </c>
      <c r="C146" s="0" t="n">
        <f aca="false">B146*0.048629*2</f>
        <v>0</v>
      </c>
      <c r="D146" s="0" t="n">
        <f aca="false">D145+C146</f>
        <v>0.1714991502763</v>
      </c>
    </row>
    <row r="147" customFormat="false" ht="12.8" hidden="false" customHeight="false" outlineLevel="0" collapsed="false">
      <c r="A147" s="0" t="n">
        <v>346</v>
      </c>
      <c r="B147" s="0" t="n">
        <v>0.0458313</v>
      </c>
      <c r="C147" s="0" t="n">
        <f aca="false">B147*0.048629*2</f>
        <v>0.0044574605754</v>
      </c>
      <c r="D147" s="0" t="n">
        <f aca="false">D146+C147</f>
        <v>0.1759566108517</v>
      </c>
    </row>
    <row r="148" customFormat="false" ht="12.8" hidden="false" customHeight="false" outlineLevel="0" collapsed="false">
      <c r="C148" s="0" t="n">
        <f aca="false">B148*0.048629*2</f>
        <v>0</v>
      </c>
      <c r="D148" s="0" t="n">
        <f aca="false">D147+C148</f>
        <v>0.1759566108517</v>
      </c>
    </row>
    <row r="149" customFormat="false" ht="12.8" hidden="false" customHeight="false" outlineLevel="0" collapsed="false">
      <c r="A149" s="0" t="n">
        <v>350</v>
      </c>
      <c r="B149" s="0" t="n">
        <v>0.0591548</v>
      </c>
      <c r="C149" s="0" t="n">
        <f aca="false">B149*0.048629*2</f>
        <v>0.0057532775384</v>
      </c>
      <c r="D149" s="0" t="n">
        <f aca="false">D148+C149</f>
        <v>0.1817098883901</v>
      </c>
    </row>
    <row r="150" customFormat="false" ht="12.8" hidden="false" customHeight="false" outlineLevel="0" collapsed="false">
      <c r="C150" s="0" t="n">
        <f aca="false">B150*0.048629*2</f>
        <v>0</v>
      </c>
      <c r="D150" s="0" t="n">
        <f aca="false">D149+C150</f>
        <v>0.1817098883901</v>
      </c>
    </row>
    <row r="151" customFormat="false" ht="12.8" hidden="false" customHeight="false" outlineLevel="0" collapsed="false">
      <c r="A151" s="0" t="n">
        <v>354</v>
      </c>
      <c r="C151" s="0" t="n">
        <f aca="false">B151*0.048629*2</f>
        <v>0</v>
      </c>
      <c r="D151" s="0" t="n">
        <f aca="false">D150+C151</f>
        <v>0.1817098883901</v>
      </c>
    </row>
    <row r="152" customFormat="false" ht="12.8" hidden="false" customHeight="false" outlineLevel="0" collapsed="false">
      <c r="C152" s="0" t="n">
        <f aca="false">B152*0.048629*2</f>
        <v>0</v>
      </c>
      <c r="D152" s="0" t="n">
        <f aca="false">D151+C152</f>
        <v>0.1817098883901</v>
      </c>
    </row>
    <row r="153" customFormat="false" ht="12.8" hidden="false" customHeight="false" outlineLevel="0" collapsed="false">
      <c r="A153" s="0" t="n">
        <v>362</v>
      </c>
      <c r="C153" s="0" t="n">
        <f aca="false">B153*0.048629*2</f>
        <v>0</v>
      </c>
      <c r="D153" s="0" t="n">
        <f aca="false">D152+C153</f>
        <v>0.1817098883901</v>
      </c>
    </row>
    <row r="154" customFormat="false" ht="12.8" hidden="false" customHeight="false" outlineLevel="0" collapsed="false">
      <c r="A154" s="0" t="n">
        <v>363</v>
      </c>
      <c r="C154" s="0" t="n">
        <f aca="false">B154*0.048629*2</f>
        <v>0</v>
      </c>
      <c r="D154" s="0" t="n">
        <f aca="false">D153+C154</f>
        <v>0.1817098883901</v>
      </c>
    </row>
    <row r="155" customFormat="false" ht="12.8" hidden="false" customHeight="false" outlineLevel="0" collapsed="false">
      <c r="A155" s="0" t="n">
        <v>364</v>
      </c>
      <c r="C155" s="0" t="n">
        <f aca="false">B155*0.048629*2</f>
        <v>0</v>
      </c>
      <c r="D155" s="0" t="n">
        <f aca="false">D154+C155</f>
        <v>0.1817098883901</v>
      </c>
    </row>
    <row r="156" customFormat="false" ht="12.8" hidden="false" customHeight="false" outlineLevel="0" collapsed="false">
      <c r="C156" s="0" t="n">
        <f aca="false">B156*0.048629*2</f>
        <v>0</v>
      </c>
      <c r="D156" s="0" t="n">
        <f aca="false">D155+C156</f>
        <v>0.1817098883901</v>
      </c>
    </row>
    <row r="157" customFormat="false" ht="12.8" hidden="false" customHeight="false" outlineLevel="0" collapsed="false">
      <c r="A157" s="0" t="n">
        <v>368</v>
      </c>
      <c r="C157" s="0" t="n">
        <f aca="false">B157*0.048629*2</f>
        <v>0</v>
      </c>
      <c r="D157" s="0" t="n">
        <f aca="false">D156+C157</f>
        <v>0.1817098883901</v>
      </c>
    </row>
    <row r="158" customFormat="false" ht="12.8" hidden="false" customHeight="false" outlineLevel="0" collapsed="false">
      <c r="A158" s="0" t="n">
        <v>369</v>
      </c>
      <c r="C158" s="0" t="n">
        <f aca="false">B158*0.048629*2</f>
        <v>0</v>
      </c>
      <c r="D158" s="0" t="n">
        <f aca="false">D157+C158</f>
        <v>0.1817098883901</v>
      </c>
    </row>
    <row r="159" customFormat="false" ht="12.8" hidden="false" customHeight="false" outlineLevel="0" collapsed="false">
      <c r="A159" s="0" t="n">
        <v>370</v>
      </c>
      <c r="C159" s="0" t="n">
        <f aca="false">B159*0.048629*2</f>
        <v>0</v>
      </c>
      <c r="D159" s="0" t="n">
        <f aca="false">D158+C159</f>
        <v>0.1817098883901</v>
      </c>
    </row>
    <row r="160" customFormat="false" ht="12.8" hidden="false" customHeight="false" outlineLevel="0" collapsed="false">
      <c r="A160" s="0" t="n">
        <v>371</v>
      </c>
      <c r="C160" s="0" t="n">
        <f aca="false">B160*0.048629*2</f>
        <v>0</v>
      </c>
      <c r="D160" s="0" t="n">
        <f aca="false">D159+C160</f>
        <v>0.1817098883901</v>
      </c>
    </row>
    <row r="161" customFormat="false" ht="12.8" hidden="false" customHeight="false" outlineLevel="0" collapsed="false">
      <c r="A161" s="0" t="n">
        <v>372</v>
      </c>
      <c r="B161" s="0" t="n">
        <v>0.0339376</v>
      </c>
      <c r="C161" s="0" t="n">
        <f aca="false">B161*0.048629*2</f>
        <v>0.0033007031008</v>
      </c>
      <c r="D161" s="0" t="n">
        <f aca="false">D160+C161</f>
        <v>0.1850105914909</v>
      </c>
    </row>
    <row r="162" customFormat="false" ht="12.8" hidden="false" customHeight="false" outlineLevel="0" collapsed="false">
      <c r="A162" s="0" t="n">
        <v>373</v>
      </c>
      <c r="C162" s="0" t="n">
        <f aca="false">B162*0.048629*2</f>
        <v>0</v>
      </c>
      <c r="D162" s="0" t="n">
        <f aca="false">D161+C162</f>
        <v>0.1850105914909</v>
      </c>
    </row>
    <row r="163" customFormat="false" ht="12.8" hidden="false" customHeight="false" outlineLevel="0" collapsed="false">
      <c r="A163" s="0" t="n">
        <v>374</v>
      </c>
      <c r="B163" s="0" t="n">
        <v>0.031504</v>
      </c>
      <c r="C163" s="0" t="n">
        <f aca="false">B163*0.048629*2</f>
        <v>0.003064016032</v>
      </c>
      <c r="D163" s="0" t="n">
        <f aca="false">D162+C163</f>
        <v>0.1880746075229</v>
      </c>
    </row>
    <row r="164" customFormat="false" ht="12.8" hidden="false" customHeight="false" outlineLevel="0" collapsed="false">
      <c r="A164" s="0" t="n">
        <v>375</v>
      </c>
      <c r="B164" s="0" t="n">
        <v>0.0541589</v>
      </c>
      <c r="C164" s="0" t="n">
        <f aca="false">B164*0.048629*2</f>
        <v>0.0052673862962</v>
      </c>
      <c r="D164" s="0" t="n">
        <f aca="false">D163+C164</f>
        <v>0.1933419938191</v>
      </c>
    </row>
    <row r="165" customFormat="false" ht="12.8" hidden="false" customHeight="false" outlineLevel="0" collapsed="false">
      <c r="C165" s="0" t="n">
        <f aca="false">B165*0.048629*2</f>
        <v>0</v>
      </c>
      <c r="D165" s="0" t="n">
        <f aca="false">D164+C165</f>
        <v>0.1933419938191</v>
      </c>
    </row>
    <row r="166" customFormat="false" ht="12.8" hidden="false" customHeight="false" outlineLevel="0" collapsed="false">
      <c r="A166" s="0" t="n">
        <v>379</v>
      </c>
      <c r="B166" s="0" t="n">
        <v>0.0048783</v>
      </c>
      <c r="C166" s="0" t="n">
        <f aca="false">B166*0.048629*2</f>
        <v>0.0004744537014</v>
      </c>
      <c r="D166" s="0" t="n">
        <f aca="false">D165+C166</f>
        <v>0.1938164475205</v>
      </c>
    </row>
    <row r="167" customFormat="false" ht="12.8" hidden="false" customHeight="false" outlineLevel="0" collapsed="false">
      <c r="A167" s="0" t="n">
        <v>380</v>
      </c>
      <c r="B167" s="0" t="n">
        <v>0.0160379</v>
      </c>
      <c r="C167" s="0" t="n">
        <f aca="false">B167*0.048629*2</f>
        <v>0.0015598140782</v>
      </c>
      <c r="D167" s="0" t="n">
        <f aca="false">D166+C167</f>
        <v>0.1953762615987</v>
      </c>
    </row>
    <row r="168" customFormat="false" ht="12.8" hidden="false" customHeight="false" outlineLevel="0" collapsed="false">
      <c r="A168" s="0" t="n">
        <v>381</v>
      </c>
      <c r="B168" s="0" t="n">
        <v>0.0451537</v>
      </c>
      <c r="C168" s="0" t="n">
        <f aca="false">B168*0.048629*2</f>
        <v>0.0043915585546</v>
      </c>
      <c r="D168" s="0" t="n">
        <f aca="false">D167+C168</f>
        <v>0.1997678201533</v>
      </c>
    </row>
    <row r="169" customFormat="false" ht="12.8" hidden="false" customHeight="false" outlineLevel="0" collapsed="false">
      <c r="A169" s="0" t="n">
        <v>382</v>
      </c>
      <c r="B169" s="0" t="n">
        <v>0.0084861</v>
      </c>
      <c r="C169" s="0" t="n">
        <f aca="false">B169*0.048629*2</f>
        <v>0.0008253411138</v>
      </c>
      <c r="D169" s="0" t="n">
        <f aca="false">D168+C169</f>
        <v>0.2005931612671</v>
      </c>
    </row>
    <row r="170" customFormat="false" ht="12.8" hidden="false" customHeight="false" outlineLevel="0" collapsed="false">
      <c r="A170" s="0" t="n">
        <v>383</v>
      </c>
      <c r="B170" s="0" t="n">
        <v>0.0624951</v>
      </c>
      <c r="C170" s="0" t="n">
        <f aca="false">B170*0.048629*2</f>
        <v>0.0060781484358</v>
      </c>
      <c r="D170" s="0" t="n">
        <f aca="false">D169+C170</f>
        <v>0.2066713097029</v>
      </c>
    </row>
    <row r="171" customFormat="false" ht="12.8" hidden="false" customHeight="false" outlineLevel="0" collapsed="false">
      <c r="A171" s="0" t="n">
        <v>384</v>
      </c>
      <c r="B171" s="0" t="n">
        <v>0.046813</v>
      </c>
      <c r="C171" s="0" t="n">
        <f aca="false">B171*0.048629*2</f>
        <v>0.004552938754</v>
      </c>
      <c r="D171" s="0" t="n">
        <f aca="false">D170+C171</f>
        <v>0.2112242484569</v>
      </c>
    </row>
    <row r="172" customFormat="false" ht="12.8" hidden="false" customHeight="false" outlineLevel="0" collapsed="false">
      <c r="A172" s="0" t="n">
        <v>385</v>
      </c>
      <c r="B172" s="0" t="n">
        <v>0.0287615</v>
      </c>
      <c r="C172" s="0" t="n">
        <f aca="false">B172*0.048629*2</f>
        <v>0.002797285967</v>
      </c>
      <c r="D172" s="0" t="n">
        <f aca="false">D171+C172</f>
        <v>0.2140215344239</v>
      </c>
    </row>
    <row r="173" customFormat="false" ht="12.8" hidden="false" customHeight="false" outlineLevel="0" collapsed="false">
      <c r="A173" s="0" t="n">
        <v>386</v>
      </c>
      <c r="B173" s="0" t="n">
        <v>0.0289568</v>
      </c>
      <c r="C173" s="0" t="n">
        <f aca="false">B173*0.048629*2</f>
        <v>0.0028162804544</v>
      </c>
      <c r="D173" s="0" t="n">
        <f aca="false">D172+C173</f>
        <v>0.2168378148783</v>
      </c>
    </row>
    <row r="174" customFormat="false" ht="12.8" hidden="false" customHeight="false" outlineLevel="0" collapsed="false">
      <c r="A174" s="0" t="n">
        <v>387</v>
      </c>
      <c r="B174" s="0" t="n">
        <v>0.0123791</v>
      </c>
      <c r="C174" s="0" t="n">
        <f aca="false">B174*0.048629*2</f>
        <v>0.0012039665078</v>
      </c>
      <c r="D174" s="0" t="n">
        <f aca="false">D173+C174</f>
        <v>0.2180417813861</v>
      </c>
    </row>
    <row r="175" customFormat="false" ht="12.8" hidden="false" customHeight="false" outlineLevel="0" collapsed="false">
      <c r="A175" s="0" t="n">
        <v>388</v>
      </c>
      <c r="B175" s="0" t="n">
        <v>0.0338018</v>
      </c>
      <c r="C175" s="0" t="n">
        <f aca="false">B175*0.048629*2</f>
        <v>0.0032874954644</v>
      </c>
      <c r="D175" s="0" t="n">
        <f aca="false">D174+C175</f>
        <v>0.2213292768505</v>
      </c>
    </row>
    <row r="176" customFormat="false" ht="12.8" hidden="false" customHeight="false" outlineLevel="0" collapsed="false">
      <c r="C176" s="0" t="n">
        <f aca="false">B176*0.048629*2</f>
        <v>0</v>
      </c>
      <c r="D176" s="0" t="n">
        <f aca="false">D175+C176</f>
        <v>0.2213292768505</v>
      </c>
    </row>
    <row r="177" customFormat="false" ht="12.8" hidden="false" customHeight="false" outlineLevel="0" collapsed="false">
      <c r="A177" s="0" t="n">
        <v>396</v>
      </c>
      <c r="B177" s="0" t="n">
        <v>0.028996</v>
      </c>
      <c r="C177" s="0" t="n">
        <f aca="false">B177*0.048629*2</f>
        <v>0.002820092968</v>
      </c>
      <c r="D177" s="0" t="n">
        <f aca="false">D176+C177</f>
        <v>0.2241493698185</v>
      </c>
    </row>
    <row r="178" customFormat="false" ht="12.8" hidden="false" customHeight="false" outlineLevel="0" collapsed="false">
      <c r="C178" s="0" t="n">
        <f aca="false">B178*0.048629*2</f>
        <v>0</v>
      </c>
      <c r="D178" s="0" t="n">
        <f aca="false">D177+C178</f>
        <v>0.2241493698185</v>
      </c>
    </row>
    <row r="179" customFormat="false" ht="12.8" hidden="false" customHeight="false" outlineLevel="0" collapsed="false">
      <c r="A179" s="0" t="n">
        <v>400</v>
      </c>
      <c r="B179" s="0" t="n">
        <v>0.0627536</v>
      </c>
      <c r="C179" s="0" t="n">
        <f aca="false">B179*0.048629*2</f>
        <v>0.0061032896288</v>
      </c>
      <c r="D179" s="0" t="n">
        <f aca="false">D178+C179</f>
        <v>0.2302526594473</v>
      </c>
    </row>
    <row r="180" customFormat="false" ht="12.8" hidden="false" customHeight="false" outlineLevel="0" collapsed="false">
      <c r="A180" s="0" t="n">
        <v>401</v>
      </c>
      <c r="B180" s="0" t="n">
        <v>0.0471952</v>
      </c>
      <c r="C180" s="0" t="n">
        <f aca="false">B180*0.048629*2</f>
        <v>0.0045901107616</v>
      </c>
      <c r="D180" s="0" t="n">
        <f aca="false">D179+C180</f>
        <v>0.2348427702089</v>
      </c>
    </row>
    <row r="181" customFormat="false" ht="12.8" hidden="false" customHeight="false" outlineLevel="0" collapsed="false">
      <c r="A181" s="0" t="n">
        <v>402</v>
      </c>
      <c r="B181" s="0" t="n">
        <v>0.0293384</v>
      </c>
      <c r="C181" s="0" t="n">
        <f aca="false">B181*0.048629*2</f>
        <v>0.0028533941072</v>
      </c>
      <c r="D181" s="0" t="n">
        <f aca="false">D180+C181</f>
        <v>0.2376961643161</v>
      </c>
    </row>
    <row r="182" customFormat="false" ht="12.8" hidden="false" customHeight="false" outlineLevel="0" collapsed="false">
      <c r="A182" s="0" t="n">
        <v>403</v>
      </c>
      <c r="C182" s="0" t="n">
        <f aca="false">B182*0.048629*2</f>
        <v>0</v>
      </c>
      <c r="D182" s="0" t="n">
        <f aca="false">D181+C182</f>
        <v>0.2376961643161</v>
      </c>
    </row>
    <row r="183" customFormat="false" ht="12.8" hidden="false" customHeight="false" outlineLevel="0" collapsed="false">
      <c r="A183" s="0" t="n">
        <v>404</v>
      </c>
      <c r="C183" s="0" t="n">
        <f aca="false">B183*0.048629*2</f>
        <v>0</v>
      </c>
      <c r="D183" s="0" t="n">
        <f aca="false">D182+C183</f>
        <v>0.2376961643161</v>
      </c>
    </row>
    <row r="184" customFormat="false" ht="12.8" hidden="false" customHeight="false" outlineLevel="0" collapsed="false">
      <c r="A184" s="0" t="n">
        <v>405</v>
      </c>
      <c r="C184" s="0" t="n">
        <f aca="false">B184*0.048629*2</f>
        <v>0</v>
      </c>
      <c r="D184" s="0" t="n">
        <f aca="false">D183+C184</f>
        <v>0.2376961643161</v>
      </c>
    </row>
    <row r="185" customFormat="false" ht="12.8" hidden="false" customHeight="false" outlineLevel="0" collapsed="false">
      <c r="A185" s="0" t="n">
        <v>406</v>
      </c>
      <c r="C185" s="0" t="n">
        <f aca="false">B185*0.048629*2</f>
        <v>0</v>
      </c>
      <c r="D185" s="0" t="n">
        <f aca="false">D184+C185</f>
        <v>0.2376961643161</v>
      </c>
    </row>
    <row r="186" customFormat="false" ht="12.8" hidden="false" customHeight="false" outlineLevel="0" collapsed="false">
      <c r="A186" s="0" t="n">
        <v>407</v>
      </c>
      <c r="B186" s="0" t="n">
        <v>0.0508686</v>
      </c>
      <c r="C186" s="0" t="n">
        <f aca="false">B186*0.048629*2</f>
        <v>0.0049473782988</v>
      </c>
      <c r="D186" s="0" t="n">
        <f aca="false">D185+C186</f>
        <v>0.2426435426149</v>
      </c>
    </row>
    <row r="187" customFormat="false" ht="12.8" hidden="false" customHeight="false" outlineLevel="0" collapsed="false">
      <c r="A187" s="0" t="n">
        <v>408</v>
      </c>
      <c r="B187" s="0" t="n">
        <v>0.0322512</v>
      </c>
      <c r="C187" s="0" t="n">
        <f aca="false">B187*0.048629*2</f>
        <v>0.0031366872096</v>
      </c>
      <c r="D187" s="0" t="n">
        <f aca="false">D186+C187</f>
        <v>0.2457802298245</v>
      </c>
    </row>
    <row r="188" customFormat="false" ht="12.8" hidden="false" customHeight="false" outlineLevel="0" collapsed="false">
      <c r="A188" s="0" t="n">
        <v>409</v>
      </c>
      <c r="C188" s="0" t="n">
        <f aca="false">B188*0.048629*2</f>
        <v>0</v>
      </c>
      <c r="D188" s="0" t="n">
        <f aca="false">D187+C188</f>
        <v>0.2457802298245</v>
      </c>
    </row>
    <row r="189" customFormat="false" ht="12.8" hidden="false" customHeight="false" outlineLevel="0" collapsed="false">
      <c r="A189" s="0" t="n">
        <v>410</v>
      </c>
      <c r="C189" s="0" t="n">
        <f aca="false">B189*0.048629*2</f>
        <v>0</v>
      </c>
      <c r="D189" s="0" t="n">
        <f aca="false">D188+C189</f>
        <v>0.2457802298245</v>
      </c>
    </row>
    <row r="190" customFormat="false" ht="12.8" hidden="false" customHeight="false" outlineLevel="0" collapsed="false">
      <c r="A190" s="0" t="n">
        <v>411</v>
      </c>
      <c r="C190" s="0" t="n">
        <f aca="false">B190*0.048629*2</f>
        <v>0</v>
      </c>
      <c r="D190" s="0" t="n">
        <f aca="false">D189+C190</f>
        <v>0.2457802298245</v>
      </c>
    </row>
    <row r="191" customFormat="false" ht="12.8" hidden="false" customHeight="false" outlineLevel="0" collapsed="false">
      <c r="A191" s="0" t="n">
        <v>412</v>
      </c>
      <c r="B191" s="0" t="n">
        <v>0.0456835</v>
      </c>
      <c r="C191" s="0" t="n">
        <f aca="false">B191*0.048629*2</f>
        <v>0.004443085843</v>
      </c>
      <c r="D191" s="0" t="n">
        <f aca="false">D190+C191</f>
        <v>0.2502233156675</v>
      </c>
    </row>
    <row r="192" customFormat="false" ht="12.8" hidden="false" customHeight="false" outlineLevel="0" collapsed="false">
      <c r="A192" s="0" t="n">
        <v>413</v>
      </c>
      <c r="B192" s="0" t="n">
        <v>0.0423728</v>
      </c>
      <c r="C192" s="0" t="n">
        <f aca="false">B192*0.048629*2</f>
        <v>0.0041210937824</v>
      </c>
      <c r="D192" s="0" t="n">
        <f aca="false">D191+C192</f>
        <v>0.2543444094499</v>
      </c>
    </row>
    <row r="193" customFormat="false" ht="12.8" hidden="false" customHeight="false" outlineLevel="0" collapsed="false">
      <c r="A193" s="0" t="n">
        <v>414</v>
      </c>
      <c r="C193" s="0" t="n">
        <f aca="false">B193*0.048629*2</f>
        <v>0</v>
      </c>
      <c r="D193" s="0" t="n">
        <f aca="false">D192+C193</f>
        <v>0.2543444094499</v>
      </c>
    </row>
    <row r="194" customFormat="false" ht="12.8" hidden="false" customHeight="false" outlineLevel="0" collapsed="false">
      <c r="C194" s="0" t="n">
        <f aca="false">B194*0.048629*2</f>
        <v>0</v>
      </c>
      <c r="D194" s="0" t="n">
        <f aca="false">D193+C194</f>
        <v>0.2543444094499</v>
      </c>
    </row>
    <row r="195" customFormat="false" ht="12.8" hidden="false" customHeight="false" outlineLevel="0" collapsed="false">
      <c r="A195" s="0" t="n">
        <v>421</v>
      </c>
      <c r="C195" s="0" t="n">
        <f aca="false">B195*0.048629*2</f>
        <v>0</v>
      </c>
      <c r="D195" s="0" t="n">
        <f aca="false">D194+C195</f>
        <v>0.2543444094499</v>
      </c>
    </row>
    <row r="196" customFormat="false" ht="12.8" hidden="false" customHeight="false" outlineLevel="0" collapsed="false">
      <c r="A196" s="0" t="n">
        <v>422</v>
      </c>
      <c r="C196" s="0" t="n">
        <f aca="false">B196*0.048629*2</f>
        <v>0</v>
      </c>
      <c r="D196" s="0" t="n">
        <f aca="false">D195+C196</f>
        <v>0.2543444094499</v>
      </c>
    </row>
    <row r="197" customFormat="false" ht="12.8" hidden="false" customHeight="false" outlineLevel="0" collapsed="false">
      <c r="A197" s="0" t="n">
        <v>423</v>
      </c>
      <c r="B197" s="0" t="n">
        <v>0.0127491</v>
      </c>
      <c r="C197" s="0" t="n">
        <f aca="false">B197*0.048629*2</f>
        <v>0.0012399519678</v>
      </c>
      <c r="D197" s="0" t="n">
        <f aca="false">D196+C197</f>
        <v>0.2555843614177</v>
      </c>
    </row>
    <row r="198" customFormat="false" ht="12.8" hidden="false" customHeight="false" outlineLevel="0" collapsed="false">
      <c r="A198" s="0" t="n">
        <v>424</v>
      </c>
      <c r="B198" s="0" t="n">
        <v>0.0501365</v>
      </c>
      <c r="C198" s="0" t="n">
        <f aca="false">B198*0.048629*2</f>
        <v>0.004876175717</v>
      </c>
      <c r="D198" s="0" t="n">
        <f aca="false">D197+C198</f>
        <v>0.2604605371347</v>
      </c>
    </row>
    <row r="199" customFormat="false" ht="12.8" hidden="false" customHeight="false" outlineLevel="0" collapsed="false">
      <c r="A199" s="0" t="n">
        <v>425</v>
      </c>
      <c r="B199" s="0" t="n">
        <v>0.051102</v>
      </c>
      <c r="C199" s="0" t="n">
        <f aca="false">B199*0.048629*2</f>
        <v>0.004970078316</v>
      </c>
      <c r="D199" s="0" t="n">
        <f aca="false">D198+C199</f>
        <v>0.2654306154507</v>
      </c>
    </row>
    <row r="200" customFormat="false" ht="12.8" hidden="false" customHeight="false" outlineLevel="0" collapsed="false">
      <c r="A200" s="0" t="n">
        <v>426</v>
      </c>
      <c r="B200" s="0" t="n">
        <v>0.0392974</v>
      </c>
      <c r="C200" s="0" t="n">
        <f aca="false">B200*0.048629*2</f>
        <v>0.0038219865292</v>
      </c>
      <c r="D200" s="0" t="n">
        <f aca="false">D199+C200</f>
        <v>0.2692526019799</v>
      </c>
    </row>
    <row r="201" customFormat="false" ht="12.8" hidden="false" customHeight="false" outlineLevel="0" collapsed="false">
      <c r="A201" s="0" t="n">
        <v>427</v>
      </c>
      <c r="B201" s="0" t="n">
        <v>0.0365686</v>
      </c>
      <c r="C201" s="0" t="n">
        <f aca="false">B201*0.048629*2</f>
        <v>0.0035565888988</v>
      </c>
      <c r="D201" s="0" t="n">
        <f aca="false">D200+C201</f>
        <v>0.2728091908787</v>
      </c>
    </row>
    <row r="202" customFormat="false" ht="12.8" hidden="false" customHeight="false" outlineLevel="0" collapsed="false">
      <c r="A202" s="0" t="n">
        <v>428</v>
      </c>
      <c r="B202" s="0" t="n">
        <v>0.0462687</v>
      </c>
      <c r="C202" s="0" t="n">
        <f aca="false">B202*0.048629*2</f>
        <v>0.0045000012246</v>
      </c>
      <c r="D202" s="0" t="n">
        <f aca="false">D201+C202</f>
        <v>0.2773091921033</v>
      </c>
    </row>
    <row r="203" customFormat="false" ht="12.8" hidden="false" customHeight="false" outlineLevel="0" collapsed="false">
      <c r="A203" s="0" t="n">
        <v>429</v>
      </c>
      <c r="C203" s="0" t="n">
        <f aca="false">B203*0.048629*2</f>
        <v>0</v>
      </c>
      <c r="D203" s="0" t="n">
        <f aca="false">D202+C203</f>
        <v>0.2773091921033</v>
      </c>
    </row>
    <row r="204" customFormat="false" ht="12.8" hidden="false" customHeight="false" outlineLevel="0" collapsed="false">
      <c r="A204" s="0" t="n">
        <v>430</v>
      </c>
      <c r="B204" s="0" t="n">
        <v>0.0449806</v>
      </c>
      <c r="C204" s="0" t="n">
        <f aca="false">B204*0.048629*2</f>
        <v>0.0043747231948</v>
      </c>
      <c r="D204" s="0" t="n">
        <f aca="false">D203+C204</f>
        <v>0.2816839152981</v>
      </c>
    </row>
    <row r="205" customFormat="false" ht="12.8" hidden="false" customHeight="false" outlineLevel="0" collapsed="false">
      <c r="A205" s="0" t="n">
        <v>431</v>
      </c>
      <c r="B205" s="0" t="n">
        <v>0.0504872</v>
      </c>
      <c r="C205" s="0" t="n">
        <f aca="false">B205*0.048629*2</f>
        <v>0.0049102840976</v>
      </c>
      <c r="D205" s="0" t="n">
        <f aca="false">D204+C205</f>
        <v>0.2865941993957</v>
      </c>
    </row>
    <row r="206" customFormat="false" ht="12.8" hidden="false" customHeight="false" outlineLevel="0" collapsed="false">
      <c r="A206" s="0" t="n">
        <v>432</v>
      </c>
      <c r="B206" s="0" t="n">
        <v>0.00706237</v>
      </c>
      <c r="C206" s="0" t="n">
        <f aca="false">B206*0.048629*2</f>
        <v>0.00068687198146</v>
      </c>
      <c r="D206" s="0" t="n">
        <f aca="false">D205+C206</f>
        <v>0.28728107137716</v>
      </c>
    </row>
    <row r="207" customFormat="false" ht="12.8" hidden="false" customHeight="false" outlineLevel="0" collapsed="false">
      <c r="A207" s="0" t="n">
        <v>433</v>
      </c>
      <c r="C207" s="0" t="n">
        <f aca="false">B207*0.048629*2</f>
        <v>0</v>
      </c>
      <c r="D207" s="0" t="n">
        <f aca="false">D206+C207</f>
        <v>0.28728107137716</v>
      </c>
    </row>
    <row r="208" customFormat="false" ht="12.8" hidden="false" customHeight="false" outlineLevel="0" collapsed="false">
      <c r="A208" s="0" t="n">
        <v>434</v>
      </c>
      <c r="B208" s="0" t="n">
        <v>0.0372085</v>
      </c>
      <c r="C208" s="0" t="n">
        <f aca="false">B208*0.048629*2</f>
        <v>0.003618824293</v>
      </c>
      <c r="D208" s="0" t="n">
        <f aca="false">D207+C208</f>
        <v>0.29089989567016</v>
      </c>
    </row>
    <row r="209" customFormat="false" ht="12.8" hidden="false" customHeight="false" outlineLevel="0" collapsed="false">
      <c r="A209" s="0" t="n">
        <v>435</v>
      </c>
      <c r="B209" s="0" t="n">
        <v>0.0425199</v>
      </c>
      <c r="C209" s="0" t="n">
        <f aca="false">B209*0.048629*2</f>
        <v>0.0041354004342</v>
      </c>
      <c r="D209" s="0" t="n">
        <f aca="false">D208+C209</f>
        <v>0.29503529610436</v>
      </c>
    </row>
    <row r="210" customFormat="false" ht="12.8" hidden="false" customHeight="false" outlineLevel="0" collapsed="false">
      <c r="A210" s="0" t="n">
        <v>436</v>
      </c>
      <c r="B210" s="0" t="n">
        <v>0.0127606</v>
      </c>
      <c r="C210" s="0" t="n">
        <f aca="false">B210*0.048629*2</f>
        <v>0.0012410704348</v>
      </c>
      <c r="D210" s="0" t="n">
        <f aca="false">D209+C210</f>
        <v>0.29627636653916</v>
      </c>
    </row>
    <row r="211" customFormat="false" ht="12.8" hidden="false" customHeight="false" outlineLevel="0" collapsed="false">
      <c r="A211" s="0" t="n">
        <v>437</v>
      </c>
      <c r="B211" s="0" t="n">
        <v>0.021815</v>
      </c>
      <c r="C211" s="0" t="n">
        <f aca="false">B211*0.048629*2</f>
        <v>0.00212168327</v>
      </c>
      <c r="D211" s="0" t="n">
        <f aca="false">D210+C211</f>
        <v>0.29839804980916</v>
      </c>
    </row>
    <row r="212" customFormat="false" ht="12.8" hidden="false" customHeight="false" outlineLevel="0" collapsed="false">
      <c r="A212" s="0" t="n">
        <v>438</v>
      </c>
      <c r="B212" s="0" t="n">
        <v>0.0479469</v>
      </c>
      <c r="C212" s="0" t="n">
        <f aca="false">B212*0.048629*2</f>
        <v>0.0046632196002</v>
      </c>
      <c r="D212" s="0" t="n">
        <f aca="false">D211+C212</f>
        <v>0.30306126940936</v>
      </c>
    </row>
    <row r="213" customFormat="false" ht="12.8" hidden="false" customHeight="false" outlineLevel="0" collapsed="false">
      <c r="A213" s="0" t="n">
        <v>439</v>
      </c>
      <c r="C213" s="0" t="n">
        <f aca="false">B213*0.048629*2</f>
        <v>0</v>
      </c>
      <c r="D213" s="0" t="n">
        <f aca="false">D212+C213</f>
        <v>0.30306126940936</v>
      </c>
    </row>
    <row r="214" customFormat="false" ht="12.8" hidden="false" customHeight="false" outlineLevel="0" collapsed="false">
      <c r="A214" s="0" t="n">
        <v>440</v>
      </c>
      <c r="C214" s="0" t="n">
        <f aca="false">B214*0.048629*2</f>
        <v>0</v>
      </c>
      <c r="D214" s="0" t="n">
        <f aca="false">D213+C214</f>
        <v>0.30306126940936</v>
      </c>
    </row>
    <row r="215" customFormat="false" ht="12.8" hidden="false" customHeight="false" outlineLevel="0" collapsed="false">
      <c r="A215" s="0" t="n">
        <v>441</v>
      </c>
      <c r="C215" s="0" t="n">
        <f aca="false">B215*0.048629*2</f>
        <v>0</v>
      </c>
      <c r="D215" s="0" t="n">
        <f aca="false">D214+C215</f>
        <v>0.30306126940936</v>
      </c>
    </row>
    <row r="216" customFormat="false" ht="12.8" hidden="false" customHeight="false" outlineLevel="0" collapsed="false">
      <c r="A216" s="0" t="n">
        <v>442</v>
      </c>
      <c r="C216" s="0" t="n">
        <f aca="false">B216*0.048629*2</f>
        <v>0</v>
      </c>
      <c r="D216" s="0" t="n">
        <f aca="false">D215+C216</f>
        <v>0.30306126940936</v>
      </c>
    </row>
    <row r="217" customFormat="false" ht="12.8" hidden="false" customHeight="false" outlineLevel="0" collapsed="false">
      <c r="A217" s="0" t="n">
        <v>443</v>
      </c>
      <c r="B217" s="0" t="n">
        <v>0.0382686</v>
      </c>
      <c r="C217" s="0" t="n">
        <f aca="false">B217*0.048629*2</f>
        <v>0.0037219274988</v>
      </c>
      <c r="D217" s="0" t="n">
        <f aca="false">D216+C217</f>
        <v>0.30678319690816</v>
      </c>
    </row>
    <row r="218" customFormat="false" ht="12.8" hidden="false" customHeight="false" outlineLevel="0" collapsed="false">
      <c r="A218" s="0" t="n">
        <v>444</v>
      </c>
      <c r="B218" s="0" t="n">
        <v>0.0487649</v>
      </c>
      <c r="C218" s="0" t="n">
        <f aca="false">B218*0.048629*2</f>
        <v>0.0047427766442</v>
      </c>
      <c r="D218" s="0" t="n">
        <f aca="false">D217+C218</f>
        <v>0.31152597355236</v>
      </c>
    </row>
    <row r="219" customFormat="false" ht="12.8" hidden="false" customHeight="false" outlineLevel="0" collapsed="false">
      <c r="A219" s="0" t="n">
        <v>445</v>
      </c>
      <c r="B219" s="0" t="n">
        <v>0.0470376</v>
      </c>
      <c r="C219" s="0" t="n">
        <f aca="false">B219*0.048629*2</f>
        <v>0.0045747829008</v>
      </c>
      <c r="D219" s="0" t="n">
        <f aca="false">D218+C219</f>
        <v>0.31610075645316</v>
      </c>
    </row>
    <row r="220" customFormat="false" ht="12.8" hidden="false" customHeight="false" outlineLevel="0" collapsed="false">
      <c r="A220" s="0" t="n">
        <v>446</v>
      </c>
      <c r="B220" s="0" t="n">
        <v>0.0464005</v>
      </c>
      <c r="C220" s="0" t="n">
        <f aca="false">B220*0.048629*2</f>
        <v>0.004512819829</v>
      </c>
      <c r="D220" s="0" t="n">
        <f aca="false">D219+C220</f>
        <v>0.32061357628216</v>
      </c>
    </row>
    <row r="221" customFormat="false" ht="12.8" hidden="false" customHeight="false" outlineLevel="0" collapsed="false">
      <c r="A221" s="0" t="n">
        <v>447</v>
      </c>
      <c r="C221" s="0" t="n">
        <f aca="false">B221*0.048629*2</f>
        <v>0</v>
      </c>
      <c r="D221" s="0" t="n">
        <f aca="false">D220+C221</f>
        <v>0.32061357628216</v>
      </c>
    </row>
    <row r="222" customFormat="false" ht="12.8" hidden="false" customHeight="false" outlineLevel="0" collapsed="false">
      <c r="A222" s="0" t="n">
        <v>448</v>
      </c>
      <c r="C222" s="0" t="n">
        <f aca="false">B222*0.048629*2</f>
        <v>0</v>
      </c>
      <c r="D222" s="0" t="n">
        <f aca="false">D221+C222</f>
        <v>0.32061357628216</v>
      </c>
    </row>
    <row r="223" customFormat="false" ht="12.8" hidden="false" customHeight="false" outlineLevel="0" collapsed="false">
      <c r="A223" s="0" t="n">
        <v>449</v>
      </c>
      <c r="B223" s="0" t="n">
        <v>0.0441084</v>
      </c>
      <c r="C223" s="0" t="n">
        <f aca="false">B223*0.048629*2</f>
        <v>0.0042898947672</v>
      </c>
      <c r="D223" s="0" t="n">
        <f aca="false">D222+C223</f>
        <v>0.32490347104936</v>
      </c>
    </row>
    <row r="224" customFormat="false" ht="12.8" hidden="false" customHeight="false" outlineLevel="0" collapsed="false">
      <c r="A224" s="0" t="n">
        <v>450</v>
      </c>
      <c r="B224" s="0" t="n">
        <v>0.00497856</v>
      </c>
      <c r="C224" s="0" t="n">
        <f aca="false">B224*0.048629*2</f>
        <v>0.00048420478848</v>
      </c>
      <c r="D224" s="0" t="n">
        <f aca="false">D223+C224</f>
        <v>0.32538767583784</v>
      </c>
    </row>
    <row r="225" customFormat="false" ht="12.8" hidden="false" customHeight="false" outlineLevel="0" collapsed="false">
      <c r="A225" s="0" t="n">
        <v>451</v>
      </c>
      <c r="B225" s="0" t="n">
        <v>0.0460882</v>
      </c>
      <c r="C225" s="0" t="n">
        <f aca="false">B225*0.048629*2</f>
        <v>0.0044824461556</v>
      </c>
      <c r="D225" s="0" t="n">
        <f aca="false">D224+C225</f>
        <v>0.32987012199344</v>
      </c>
    </row>
    <row r="226" customFormat="false" ht="12.8" hidden="false" customHeight="false" outlineLevel="0" collapsed="false">
      <c r="A226" s="0" t="n">
        <v>452</v>
      </c>
      <c r="B226" s="0" t="n">
        <v>0.000815041</v>
      </c>
      <c r="C226" s="0" t="n">
        <f aca="false">B226*0.048629*2</f>
        <v>7.9269257578E-005</v>
      </c>
      <c r="D226" s="0" t="n">
        <f aca="false">D225+C226</f>
        <v>0.329949391251018</v>
      </c>
    </row>
    <row r="227" customFormat="false" ht="12.8" hidden="false" customHeight="false" outlineLevel="0" collapsed="false">
      <c r="A227" s="0" t="n">
        <v>453</v>
      </c>
      <c r="C227" s="0" t="n">
        <f aca="false">B227*0.048629*2</f>
        <v>0</v>
      </c>
      <c r="D227" s="0" t="n">
        <f aca="false">D226+C227</f>
        <v>0.329949391251018</v>
      </c>
    </row>
    <row r="228" customFormat="false" ht="12.8" hidden="false" customHeight="false" outlineLevel="0" collapsed="false">
      <c r="A228" s="0" t="n">
        <v>454</v>
      </c>
      <c r="B228" s="0" t="n">
        <v>0.0428243</v>
      </c>
      <c r="C228" s="0" t="n">
        <f aca="false">B228*0.048629*2</f>
        <v>0.0041650057694</v>
      </c>
      <c r="D228" s="0" t="n">
        <f aca="false">D227+C228</f>
        <v>0.334114397020418</v>
      </c>
    </row>
    <row r="229" customFormat="false" ht="12.8" hidden="false" customHeight="false" outlineLevel="0" collapsed="false">
      <c r="C229" s="0" t="n">
        <f aca="false">B229*0.048629*2</f>
        <v>0</v>
      </c>
      <c r="D229" s="0" t="n">
        <f aca="false">D228+C229</f>
        <v>0.334114397020418</v>
      </c>
    </row>
    <row r="230" customFormat="false" ht="12.8" hidden="false" customHeight="false" outlineLevel="0" collapsed="false">
      <c r="A230" s="0" t="n">
        <v>462</v>
      </c>
      <c r="B230" s="0" t="n">
        <v>0.0237312</v>
      </c>
      <c r="C230" s="0" t="n">
        <f aca="false">B230*0.048629*2</f>
        <v>0.0023080490496</v>
      </c>
      <c r="D230" s="0" t="n">
        <f aca="false">D229+C230</f>
        <v>0.336422446070018</v>
      </c>
    </row>
    <row r="231" customFormat="false" ht="12.8" hidden="false" customHeight="false" outlineLevel="0" collapsed="false">
      <c r="A231" s="0" t="n">
        <v>463</v>
      </c>
      <c r="B231" s="0" t="n">
        <v>0.00757567</v>
      </c>
      <c r="C231" s="0" t="n">
        <f aca="false">B231*0.048629*2</f>
        <v>0.00073679451286</v>
      </c>
      <c r="D231" s="0" t="n">
        <f aca="false">D230+C231</f>
        <v>0.337159240582878</v>
      </c>
    </row>
    <row r="232" customFormat="false" ht="12.8" hidden="false" customHeight="false" outlineLevel="0" collapsed="false">
      <c r="A232" s="0" t="n">
        <v>464</v>
      </c>
      <c r="C232" s="0" t="n">
        <f aca="false">B232*0.048629*2</f>
        <v>0</v>
      </c>
      <c r="D232" s="0" t="n">
        <f aca="false">D231+C232</f>
        <v>0.337159240582878</v>
      </c>
    </row>
    <row r="233" customFormat="false" ht="12.8" hidden="false" customHeight="false" outlineLevel="0" collapsed="false">
      <c r="A233" s="0" t="n">
        <v>465</v>
      </c>
      <c r="B233" s="0" t="n">
        <v>0.0471918</v>
      </c>
      <c r="C233" s="0" t="n">
        <f aca="false">B233*0.048629*2</f>
        <v>0.0045897800844</v>
      </c>
      <c r="D233" s="0" t="n">
        <f aca="false">D232+C233</f>
        <v>0.341749020667278</v>
      </c>
    </row>
    <row r="234" customFormat="false" ht="12.8" hidden="false" customHeight="false" outlineLevel="0" collapsed="false">
      <c r="A234" s="0" t="n">
        <v>466</v>
      </c>
      <c r="B234" s="0" t="n">
        <v>0.0471918</v>
      </c>
      <c r="C234" s="0" t="n">
        <f aca="false">B234*0.048629*2</f>
        <v>0.0045897800844</v>
      </c>
      <c r="D234" s="0" t="n">
        <f aca="false">D233+C234</f>
        <v>0.346338800751678</v>
      </c>
    </row>
    <row r="235" customFormat="false" ht="12.8" hidden="false" customHeight="false" outlineLevel="0" collapsed="false">
      <c r="A235" s="0" t="n">
        <v>467</v>
      </c>
      <c r="B235" s="0" t="n">
        <v>0</v>
      </c>
      <c r="C235" s="0" t="n">
        <f aca="false">B235*0.048629*2</f>
        <v>0</v>
      </c>
      <c r="D235" s="0" t="n">
        <f aca="false">D234+C235</f>
        <v>0.346338800751678</v>
      </c>
    </row>
    <row r="236" customFormat="false" ht="12.8" hidden="false" customHeight="false" outlineLevel="0" collapsed="false">
      <c r="A236" s="0" t="n">
        <v>468</v>
      </c>
      <c r="B236" s="0" t="n">
        <v>0.0432668</v>
      </c>
      <c r="C236" s="0" t="n">
        <f aca="false">B236*0.048629*2</f>
        <v>0.0042080424344</v>
      </c>
      <c r="D236" s="0" t="n">
        <f aca="false">D235+C236</f>
        <v>0.350546843186078</v>
      </c>
    </row>
    <row r="237" customFormat="false" ht="12.8" hidden="false" customHeight="false" outlineLevel="0" collapsed="false">
      <c r="A237" s="0" t="n">
        <v>469</v>
      </c>
      <c r="B237" s="0" t="n">
        <v>0.0453005</v>
      </c>
      <c r="C237" s="0" t="n">
        <f aca="false">B237*0.048629*2</f>
        <v>0.004405836029</v>
      </c>
      <c r="D237" s="0" t="n">
        <f aca="false">D236+C237</f>
        <v>0.354952679215078</v>
      </c>
    </row>
    <row r="238" customFormat="false" ht="12.8" hidden="false" customHeight="false" outlineLevel="0" collapsed="false">
      <c r="A238" s="0" t="n">
        <v>470</v>
      </c>
      <c r="B238" s="0" t="n">
        <v>0.047844</v>
      </c>
      <c r="C238" s="0" t="n">
        <f aca="false">B238*0.048629*2</f>
        <v>0.004653211752</v>
      </c>
      <c r="D238" s="0" t="n">
        <f aca="false">D237+C238</f>
        <v>0.359605890967078</v>
      </c>
    </row>
    <row r="239" customFormat="false" ht="12.8" hidden="false" customHeight="false" outlineLevel="0" collapsed="false">
      <c r="B239" s="0" t="n">
        <v>0</v>
      </c>
      <c r="C239" s="0" t="n">
        <f aca="false">B239*0.048629*2</f>
        <v>0</v>
      </c>
      <c r="D239" s="0" t="n">
        <f aca="false">D238+C239</f>
        <v>0.359605890967078</v>
      </c>
    </row>
    <row r="240" customFormat="false" ht="12.8" hidden="false" customHeight="false" outlineLevel="0" collapsed="false">
      <c r="A240" s="0" t="n">
        <v>475</v>
      </c>
      <c r="B240" s="0" t="n">
        <v>0.031564</v>
      </c>
      <c r="C240" s="0" t="n">
        <f aca="false">B240*0.048629*2</f>
        <v>0.003069851512</v>
      </c>
      <c r="D240" s="0" t="n">
        <f aca="false">D239+C240</f>
        <v>0.362675742479078</v>
      </c>
    </row>
    <row r="241" customFormat="false" ht="12.8" hidden="false" customHeight="false" outlineLevel="0" collapsed="false">
      <c r="A241" s="0" t="n">
        <v>476</v>
      </c>
      <c r="B241" s="0" t="n">
        <v>0</v>
      </c>
      <c r="C241" s="0" t="n">
        <f aca="false">B241*0.048629*2</f>
        <v>0</v>
      </c>
      <c r="D241" s="0" t="n">
        <f aca="false">D240+C241</f>
        <v>0.362675742479078</v>
      </c>
    </row>
    <row r="242" customFormat="false" ht="12.8" hidden="false" customHeight="false" outlineLevel="0" collapsed="false">
      <c r="A242" s="0" t="n">
        <v>477</v>
      </c>
      <c r="B242" s="0" t="n">
        <v>0</v>
      </c>
      <c r="C242" s="0" t="n">
        <f aca="false">B242*0.048629*2</f>
        <v>0</v>
      </c>
      <c r="D242" s="0" t="n">
        <f aca="false">D241+C242</f>
        <v>0.362675742479078</v>
      </c>
    </row>
    <row r="243" customFormat="false" ht="12.8" hidden="false" customHeight="false" outlineLevel="0" collapsed="false">
      <c r="A243" s="0" t="n">
        <v>478</v>
      </c>
      <c r="B243" s="0" t="n">
        <v>0.0515073</v>
      </c>
      <c r="C243" s="0" t="n">
        <f aca="false">B243*0.048629*2</f>
        <v>0.0050094969834</v>
      </c>
      <c r="D243" s="0" t="n">
        <f aca="false">D242+C243</f>
        <v>0.367685239462478</v>
      </c>
    </row>
    <row r="244" customFormat="false" ht="12.8" hidden="false" customHeight="false" outlineLevel="0" collapsed="false">
      <c r="A244" s="0" t="n">
        <v>479</v>
      </c>
      <c r="B244" s="0" t="n">
        <v>0</v>
      </c>
      <c r="C244" s="0" t="n">
        <f aca="false">B244*0.048629*2</f>
        <v>0</v>
      </c>
      <c r="D244" s="0" t="n">
        <f aca="false">D243+C244</f>
        <v>0.367685239462478</v>
      </c>
    </row>
    <row r="245" customFormat="false" ht="12.8" hidden="false" customHeight="false" outlineLevel="0" collapsed="false">
      <c r="A245" s="0" t="n">
        <v>480</v>
      </c>
      <c r="B245" s="0" t="n">
        <v>0.0560954</v>
      </c>
      <c r="C245" s="0" t="n">
        <f aca="false">B245*0.048629*2</f>
        <v>0.0054557264132</v>
      </c>
      <c r="D245" s="0" t="n">
        <f aca="false">D244+C245</f>
        <v>0.373140965875678</v>
      </c>
    </row>
    <row r="246" customFormat="false" ht="12.8" hidden="false" customHeight="false" outlineLevel="0" collapsed="false">
      <c r="A246" s="0" t="n">
        <v>481</v>
      </c>
      <c r="B246" s="0" t="n">
        <v>0.0380942</v>
      </c>
      <c r="C246" s="0" t="n">
        <f aca="false">B246*0.048629*2</f>
        <v>0.0037049657036</v>
      </c>
      <c r="D246" s="0" t="n">
        <f aca="false">D245+C246</f>
        <v>0.376845931579278</v>
      </c>
    </row>
    <row r="247" customFormat="false" ht="12.8" hidden="false" customHeight="false" outlineLevel="0" collapsed="false">
      <c r="A247" s="0" t="n">
        <v>482</v>
      </c>
      <c r="B247" s="0" t="n">
        <v>0.0439456</v>
      </c>
      <c r="C247" s="0" t="n">
        <f aca="false">B247*0.048629*2</f>
        <v>0.0042740611648</v>
      </c>
      <c r="D247" s="0" t="n">
        <f aca="false">D246+C247</f>
        <v>0.381119992744078</v>
      </c>
    </row>
    <row r="248" customFormat="false" ht="12.8" hidden="false" customHeight="false" outlineLevel="0" collapsed="false">
      <c r="A248" s="0" t="n">
        <v>483</v>
      </c>
      <c r="B248" s="0" t="n">
        <v>0.046348</v>
      </c>
      <c r="C248" s="0" t="n">
        <f aca="false">B248*0.048629*2</f>
        <v>0.004507713784</v>
      </c>
      <c r="D248" s="0" t="n">
        <f aca="false">D247+C248</f>
        <v>0.385627706528078</v>
      </c>
    </row>
    <row r="249" customFormat="false" ht="12.8" hidden="false" customHeight="false" outlineLevel="0" collapsed="false">
      <c r="A249" s="0" t="n">
        <v>484</v>
      </c>
      <c r="B249" s="0" t="n">
        <v>0.0424345</v>
      </c>
      <c r="C249" s="0" t="n">
        <f aca="false">B249*0.048629*2</f>
        <v>0.004127094601</v>
      </c>
      <c r="D249" s="0" t="n">
        <f aca="false">D248+C249</f>
        <v>0.389754801129078</v>
      </c>
    </row>
    <row r="250" customFormat="false" ht="12.8" hidden="false" customHeight="false" outlineLevel="0" collapsed="false">
      <c r="A250" s="0" t="n">
        <v>485</v>
      </c>
      <c r="B250" s="0" t="n">
        <v>0.0283141</v>
      </c>
      <c r="C250" s="0" t="n">
        <f aca="false">B250*0.048629*2</f>
        <v>0.0027537727378</v>
      </c>
      <c r="D250" s="0" t="n">
        <f aca="false">D249+C250</f>
        <v>0.392508573866878</v>
      </c>
    </row>
    <row r="251" customFormat="false" ht="12.8" hidden="false" customHeight="false" outlineLevel="0" collapsed="false">
      <c r="A251" s="0" t="n">
        <v>486</v>
      </c>
      <c r="C251" s="0" t="n">
        <f aca="false">B251*0.048629*2</f>
        <v>0</v>
      </c>
      <c r="D251" s="0" t="n">
        <f aca="false">D250+C251</f>
        <v>0.392508573866878</v>
      </c>
    </row>
    <row r="252" customFormat="false" ht="12.8" hidden="false" customHeight="false" outlineLevel="0" collapsed="false">
      <c r="A252" s="0" t="n">
        <v>487</v>
      </c>
      <c r="B252" s="0" t="n">
        <v>0.000958042</v>
      </c>
      <c r="C252" s="0" t="n">
        <f aca="false">B252*0.048629*2</f>
        <v>9.3177248836E-005</v>
      </c>
      <c r="D252" s="0" t="n">
        <f aca="false">D251+C252</f>
        <v>0.392601751115714</v>
      </c>
    </row>
    <row r="253" customFormat="false" ht="12.8" hidden="false" customHeight="false" outlineLevel="0" collapsed="false">
      <c r="A253" s="0" t="n">
        <v>488</v>
      </c>
      <c r="B253" s="0" t="n">
        <v>0.0392714</v>
      </c>
      <c r="C253" s="0" t="n">
        <f aca="false">B253*0.048629*2</f>
        <v>0.0038194578212</v>
      </c>
      <c r="D253" s="0" t="n">
        <f aca="false">D252+C253</f>
        <v>0.396421208936914</v>
      </c>
    </row>
    <row r="254" customFormat="false" ht="12.8" hidden="false" customHeight="false" outlineLevel="0" collapsed="false">
      <c r="A254" s="0" t="n">
        <v>489</v>
      </c>
      <c r="B254" s="0" t="n">
        <v>0.046</v>
      </c>
      <c r="C254" s="0" t="n">
        <f aca="false">B254*0.048629*2</f>
        <v>0.004473868</v>
      </c>
      <c r="D254" s="0" t="n">
        <f aca="false">D253+C254</f>
        <v>0.400895076936914</v>
      </c>
    </row>
    <row r="255" customFormat="false" ht="12.8" hidden="false" customHeight="false" outlineLevel="0" collapsed="false">
      <c r="A255" s="0" t="n">
        <v>490</v>
      </c>
      <c r="C255" s="0" t="n">
        <f aca="false">B255*0.048629*2</f>
        <v>0</v>
      </c>
      <c r="D255" s="0" t="n">
        <f aca="false">D254+C255</f>
        <v>0.400895076936914</v>
      </c>
    </row>
    <row r="256" customFormat="false" ht="12.8" hidden="false" customHeight="false" outlineLevel="0" collapsed="false">
      <c r="A256" s="0" t="n">
        <v>491</v>
      </c>
      <c r="C256" s="0" t="n">
        <f aca="false">B256*0.048629*2</f>
        <v>0</v>
      </c>
      <c r="D256" s="0" t="n">
        <f aca="false">D255+C256</f>
        <v>0.400895076936914</v>
      </c>
    </row>
    <row r="257" customFormat="false" ht="12.8" hidden="false" customHeight="false" outlineLevel="0" collapsed="false">
      <c r="A257" s="0" t="n">
        <v>492</v>
      </c>
      <c r="B257" s="0" t="n">
        <v>0.0314611</v>
      </c>
      <c r="C257" s="0" t="n">
        <f aca="false">B257*0.048629*2</f>
        <v>0.0030598436638</v>
      </c>
      <c r="D257" s="0" t="n">
        <f aca="false">D256+C257</f>
        <v>0.403954920600714</v>
      </c>
    </row>
    <row r="258" customFormat="false" ht="12.8" hidden="false" customHeight="false" outlineLevel="0" collapsed="false">
      <c r="A258" s="0" t="n">
        <v>493</v>
      </c>
      <c r="C258" s="0" t="n">
        <f aca="false">B258*0.048629*2</f>
        <v>0</v>
      </c>
      <c r="D258" s="0" t="n">
        <f aca="false">D257+C258</f>
        <v>0.403954920600714</v>
      </c>
    </row>
    <row r="259" customFormat="false" ht="12.8" hidden="false" customHeight="false" outlineLevel="0" collapsed="false">
      <c r="A259" s="0" t="n">
        <v>494</v>
      </c>
      <c r="C259" s="0" t="n">
        <f aca="false">B259*0.048629*2</f>
        <v>0</v>
      </c>
      <c r="D259" s="0" t="n">
        <f aca="false">D258+C259</f>
        <v>0.403954920600714</v>
      </c>
    </row>
    <row r="260" customFormat="false" ht="12.8" hidden="false" customHeight="false" outlineLevel="0" collapsed="false">
      <c r="A260" s="0" t="n">
        <v>495</v>
      </c>
      <c r="C260" s="0" t="n">
        <f aca="false">B260*0.048629*2</f>
        <v>0</v>
      </c>
      <c r="D260" s="0" t="n">
        <f aca="false">D259+C260</f>
        <v>0.403954920600714</v>
      </c>
    </row>
    <row r="261" customFormat="false" ht="12.8" hidden="false" customHeight="false" outlineLevel="0" collapsed="false">
      <c r="A261" s="0" t="n">
        <v>496</v>
      </c>
      <c r="C261" s="0" t="n">
        <f aca="false">B261*0.048629*2</f>
        <v>0</v>
      </c>
      <c r="D261" s="0" t="n">
        <f aca="false">D260+C261</f>
        <v>0.403954920600714</v>
      </c>
    </row>
    <row r="262" customFormat="false" ht="12.8" hidden="false" customHeight="false" outlineLevel="0" collapsed="false">
      <c r="A262" s="0" t="n">
        <v>497</v>
      </c>
      <c r="C262" s="0" t="n">
        <f aca="false">B262*0.048629*2</f>
        <v>0</v>
      </c>
      <c r="D262" s="0" t="n">
        <f aca="false">D261+C262</f>
        <v>0.403954920600714</v>
      </c>
    </row>
    <row r="263" customFormat="false" ht="12.8" hidden="false" customHeight="false" outlineLevel="0" collapsed="false">
      <c r="A263" s="0" t="n">
        <v>498</v>
      </c>
      <c r="C263" s="0" t="n">
        <f aca="false">B263*0.048629*2</f>
        <v>0</v>
      </c>
      <c r="D263" s="0" t="n">
        <f aca="false">D262+C263</f>
        <v>0.403954920600714</v>
      </c>
    </row>
    <row r="264" customFormat="false" ht="12.8" hidden="false" customHeight="false" outlineLevel="0" collapsed="false">
      <c r="A264" s="0" t="n">
        <v>499</v>
      </c>
      <c r="C264" s="0" t="n">
        <f aca="false">B264*0.048629*2</f>
        <v>0</v>
      </c>
      <c r="D264" s="0" t="n">
        <f aca="false">D263+C264</f>
        <v>0.403954920600714</v>
      </c>
    </row>
    <row r="265" customFormat="false" ht="12.8" hidden="false" customHeight="false" outlineLevel="0" collapsed="false">
      <c r="A265" s="0" t="n">
        <v>500</v>
      </c>
      <c r="C265" s="0" t="n">
        <f aca="false">B265*0.048629*2</f>
        <v>0</v>
      </c>
      <c r="D265" s="0" t="n">
        <f aca="false">D264+C265</f>
        <v>0.403954920600714</v>
      </c>
    </row>
    <row r="266" customFormat="false" ht="12.8" hidden="false" customHeight="false" outlineLevel="0" collapsed="false">
      <c r="A266" s="0" t="n">
        <v>501</v>
      </c>
      <c r="B266" s="0" t="n">
        <v>0.0320149</v>
      </c>
      <c r="C266" s="0" t="n">
        <f aca="false">B266*0.08257*2</f>
        <v>0.005286940586</v>
      </c>
      <c r="D266" s="0" t="n">
        <f aca="false">D265+C266</f>
        <v>0.409241861186714</v>
      </c>
    </row>
    <row r="267" customFormat="false" ht="12.8" hidden="false" customHeight="false" outlineLevel="0" collapsed="false">
      <c r="A267" s="0" t="n">
        <v>502</v>
      </c>
      <c r="B267" s="0" t="n">
        <v>0.0363389</v>
      </c>
      <c r="C267" s="0" t="n">
        <f aca="false">B267*0.08257*2</f>
        <v>0.006001005946</v>
      </c>
      <c r="D267" s="0" t="n">
        <f aca="false">D266+C267</f>
        <v>0.415242867132714</v>
      </c>
    </row>
    <row r="268" customFormat="false" ht="12.8" hidden="false" customHeight="false" outlineLevel="0" collapsed="false">
      <c r="A268" s="0" t="n">
        <v>503</v>
      </c>
      <c r="B268" s="0" t="n">
        <v>0.0371756</v>
      </c>
      <c r="C268" s="0" t="n">
        <f aca="false">B268*0.08257*2</f>
        <v>0.006139178584</v>
      </c>
      <c r="D268" s="0" t="n">
        <f aca="false">D267+C268</f>
        <v>0.421382045716714</v>
      </c>
    </row>
    <row r="269" customFormat="false" ht="12.8" hidden="false" customHeight="false" outlineLevel="0" collapsed="false">
      <c r="A269" s="0" t="n">
        <v>504</v>
      </c>
      <c r="B269" s="0" t="n">
        <v>0.0358699</v>
      </c>
      <c r="C269" s="0" t="n">
        <f aca="false">B269*0.08257*2</f>
        <v>0.005923555286</v>
      </c>
      <c r="D269" s="0" t="n">
        <f aca="false">D268+C269</f>
        <v>0.427305601002714</v>
      </c>
    </row>
    <row r="270" customFormat="false" ht="12.8" hidden="false" customHeight="false" outlineLevel="0" collapsed="false">
      <c r="A270" s="0" t="n">
        <v>505</v>
      </c>
      <c r="B270" s="0" t="n">
        <v>0.0370882</v>
      </c>
      <c r="C270" s="0" t="n">
        <f aca="false">B270*0.08257*2</f>
        <v>0.006124745348</v>
      </c>
      <c r="D270" s="0" t="n">
        <f aca="false">D269+C270</f>
        <v>0.433430346350714</v>
      </c>
    </row>
    <row r="271" customFormat="false" ht="12.8" hidden="false" customHeight="false" outlineLevel="0" collapsed="false">
      <c r="A271" s="0" t="n">
        <v>506</v>
      </c>
      <c r="B271" s="0" t="n">
        <v>0.0261416</v>
      </c>
      <c r="C271" s="0" t="n">
        <f aca="false">B271*0.08257*2</f>
        <v>0.004317023824</v>
      </c>
      <c r="D271" s="0" t="n">
        <f aca="false">D270+C271</f>
        <v>0.437747370174714</v>
      </c>
    </row>
    <row r="272" customFormat="false" ht="12.8" hidden="false" customHeight="false" outlineLevel="0" collapsed="false">
      <c r="A272" s="0" t="n">
        <v>507</v>
      </c>
      <c r="B272" s="0" t="n">
        <v>0.0406767</v>
      </c>
      <c r="C272" s="0" t="n">
        <f aca="false">B272*0.08257*2</f>
        <v>0.006717350238</v>
      </c>
      <c r="D272" s="0" t="n">
        <f aca="false">D271+C272</f>
        <v>0.444464720412714</v>
      </c>
    </row>
    <row r="273" customFormat="false" ht="12.8" hidden="false" customHeight="false" outlineLevel="0" collapsed="false">
      <c r="A273" s="0" t="n">
        <v>508</v>
      </c>
      <c r="B273" s="0" t="n">
        <v>0</v>
      </c>
      <c r="C273" s="0" t="n">
        <f aca="false">B273*0.08257*2</f>
        <v>0</v>
      </c>
      <c r="D273" s="0" t="n">
        <f aca="false">D272+C273</f>
        <v>0.444464720412714</v>
      </c>
    </row>
    <row r="274" customFormat="false" ht="12.8" hidden="false" customHeight="false" outlineLevel="0" collapsed="false">
      <c r="A274" s="0" t="n">
        <v>509</v>
      </c>
      <c r="B274" s="0" t="n">
        <v>0.00279514</v>
      </c>
      <c r="C274" s="0" t="n">
        <f aca="false">B274*0.08257*2</f>
        <v>0.0004615894196</v>
      </c>
      <c r="D274" s="0" t="n">
        <f aca="false">D273+C274</f>
        <v>0.444926309832314</v>
      </c>
    </row>
    <row r="275" customFormat="false" ht="12.8" hidden="false" customHeight="false" outlineLevel="0" collapsed="false">
      <c r="A275" s="0" t="n">
        <v>510</v>
      </c>
      <c r="B275" s="0" t="n">
        <v>0.0339503</v>
      </c>
      <c r="C275" s="0" t="n">
        <f aca="false">B275*0.08257*2</f>
        <v>0.005606552542</v>
      </c>
      <c r="D275" s="0" t="n">
        <f aca="false">D274+C275</f>
        <v>0.450532862374314</v>
      </c>
    </row>
    <row r="276" customFormat="false" ht="12.8" hidden="false" customHeight="false" outlineLevel="0" collapsed="false">
      <c r="A276" s="0" t="n">
        <v>511</v>
      </c>
      <c r="B276" s="0" t="n">
        <v>0.0275591</v>
      </c>
      <c r="C276" s="0" t="n">
        <f aca="false">B276*0.08257*2</f>
        <v>0.004551109774</v>
      </c>
      <c r="D276" s="0" t="n">
        <f aca="false">D275+C276</f>
        <v>0.455083972148314</v>
      </c>
    </row>
    <row r="277" customFormat="false" ht="12.8" hidden="false" customHeight="false" outlineLevel="0" collapsed="false">
      <c r="A277" s="0" t="n">
        <v>512</v>
      </c>
      <c r="B277" s="0" t="n">
        <v>0</v>
      </c>
      <c r="C277" s="0" t="n">
        <f aca="false">B277*0.08257*2</f>
        <v>0</v>
      </c>
      <c r="D277" s="0" t="n">
        <f aca="false">D276+C277</f>
        <v>0.455083972148314</v>
      </c>
    </row>
    <row r="278" customFormat="false" ht="12.8" hidden="false" customHeight="false" outlineLevel="0" collapsed="false">
      <c r="A278" s="0" t="n">
        <v>513</v>
      </c>
      <c r="B278" s="0" t="n">
        <v>0</v>
      </c>
      <c r="C278" s="0" t="n">
        <f aca="false">B278*0.08257*2</f>
        <v>0</v>
      </c>
      <c r="D278" s="0" t="n">
        <f aca="false">D277+C278</f>
        <v>0.455083972148314</v>
      </c>
    </row>
    <row r="279" customFormat="false" ht="12.8" hidden="false" customHeight="false" outlineLevel="0" collapsed="false">
      <c r="A279" s="0" t="n">
        <v>514</v>
      </c>
      <c r="B279" s="0" t="n">
        <v>0.0300107</v>
      </c>
      <c r="C279" s="0" t="n">
        <f aca="false">B279*0.08257*2</f>
        <v>0.004955966998</v>
      </c>
      <c r="D279" s="0" t="n">
        <f aca="false">D278+C279</f>
        <v>0.460039939146314</v>
      </c>
    </row>
    <row r="280" customFormat="false" ht="12.8" hidden="false" customHeight="false" outlineLevel="0" collapsed="false">
      <c r="A280" s="0" t="n">
        <v>515</v>
      </c>
      <c r="C280" s="0" t="n">
        <f aca="false">B280*0.08257*2</f>
        <v>0</v>
      </c>
      <c r="D280" s="0" t="n">
        <f aca="false">D279+C280</f>
        <v>0.460039939146314</v>
      </c>
    </row>
    <row r="281" customFormat="false" ht="12.8" hidden="false" customHeight="false" outlineLevel="0" collapsed="false">
      <c r="A281" s="0" t="n">
        <v>516</v>
      </c>
      <c r="C281" s="0" t="n">
        <f aca="false">B281*0.08257*2</f>
        <v>0</v>
      </c>
      <c r="D281" s="0" t="n">
        <f aca="false">D280+C281</f>
        <v>0.460039939146314</v>
      </c>
    </row>
    <row r="282" customFormat="false" ht="12.8" hidden="false" customHeight="false" outlineLevel="0" collapsed="false">
      <c r="A282" s="0" t="n">
        <v>517</v>
      </c>
      <c r="C282" s="0" t="n">
        <f aca="false">B282*0.08257*2</f>
        <v>0</v>
      </c>
      <c r="D282" s="0" t="n">
        <f aca="false">D281+C282</f>
        <v>0.460039939146314</v>
      </c>
    </row>
    <row r="283" customFormat="false" ht="12.8" hidden="false" customHeight="false" outlineLevel="0" collapsed="false">
      <c r="A283" s="0" t="n">
        <v>518</v>
      </c>
      <c r="C283" s="0" t="n">
        <f aca="false">B283*0.08257*2</f>
        <v>0</v>
      </c>
      <c r="D283" s="0" t="n">
        <f aca="false">D282+C283</f>
        <v>0.460039939146314</v>
      </c>
    </row>
    <row r="284" customFormat="false" ht="12.8" hidden="false" customHeight="false" outlineLevel="0" collapsed="false">
      <c r="A284" s="0" t="n">
        <v>519</v>
      </c>
      <c r="C284" s="0" t="n">
        <f aca="false">B284*0.08257*2</f>
        <v>0</v>
      </c>
      <c r="D284" s="0" t="n">
        <f aca="false">D283+C284</f>
        <v>0.460039939146314</v>
      </c>
    </row>
    <row r="285" customFormat="false" ht="12.8" hidden="false" customHeight="false" outlineLevel="0" collapsed="false">
      <c r="A285" s="0" t="n">
        <v>520</v>
      </c>
      <c r="B285" s="0" t="n">
        <v>0.0318531</v>
      </c>
      <c r="C285" s="0" t="n">
        <f aca="false">B285*0.08257*2</f>
        <v>0.005260220934</v>
      </c>
      <c r="D285" s="0" t="n">
        <f aca="false">D284+C285</f>
        <v>0.465300160080314</v>
      </c>
    </row>
    <row r="286" customFormat="false" ht="12.8" hidden="false" customHeight="false" outlineLevel="0" collapsed="false">
      <c r="A286" s="0" t="n">
        <v>521</v>
      </c>
      <c r="C286" s="0" t="n">
        <f aca="false">B286*0.08257*2</f>
        <v>0</v>
      </c>
      <c r="D286" s="0" t="n">
        <f aca="false">D285+C286</f>
        <v>0.465300160080314</v>
      </c>
    </row>
    <row r="287" customFormat="false" ht="12.8" hidden="false" customHeight="false" outlineLevel="0" collapsed="false">
      <c r="A287" s="0" t="n">
        <v>522</v>
      </c>
      <c r="B287" s="0" t="n">
        <v>0.0317973</v>
      </c>
      <c r="C287" s="0" t="n">
        <f aca="false">B287*0.08257*2</f>
        <v>0.005251006122</v>
      </c>
      <c r="D287" s="0" t="n">
        <f aca="false">D286+C287</f>
        <v>0.470551166202314</v>
      </c>
    </row>
    <row r="288" customFormat="false" ht="12.8" hidden="false" customHeight="false" outlineLevel="0" collapsed="false">
      <c r="A288" s="0" t="n">
        <v>523</v>
      </c>
      <c r="B288" s="0" t="n">
        <v>0.0317214</v>
      </c>
      <c r="C288" s="0" t="n">
        <f aca="false">B288*0.08257*2</f>
        <v>0.005238471996</v>
      </c>
      <c r="D288" s="0" t="n">
        <f aca="false">D287+C288</f>
        <v>0.475789638198314</v>
      </c>
    </row>
    <row r="289" customFormat="false" ht="12.8" hidden="false" customHeight="false" outlineLevel="0" collapsed="false">
      <c r="A289" s="0" t="n">
        <v>524</v>
      </c>
      <c r="B289" s="0" t="n">
        <v>0.0320399</v>
      </c>
      <c r="C289" s="0" t="n">
        <f aca="false">B289*0.08257*2</f>
        <v>0.005291069086</v>
      </c>
      <c r="D289" s="0" t="n">
        <f aca="false">D288+C289</f>
        <v>0.481080707284314</v>
      </c>
    </row>
    <row r="290" customFormat="false" ht="12.8" hidden="false" customHeight="false" outlineLevel="0" collapsed="false">
      <c r="A290" s="0" t="n">
        <v>525</v>
      </c>
      <c r="B290" s="0" t="n">
        <v>0.0495273</v>
      </c>
      <c r="C290" s="0" t="n">
        <f aca="false">B290*0.08257*2</f>
        <v>0.008178938322</v>
      </c>
      <c r="D290" s="0" t="n">
        <f aca="false">D289+C290</f>
        <v>0.489259645606314</v>
      </c>
    </row>
    <row r="291" customFormat="false" ht="12.8" hidden="false" customHeight="false" outlineLevel="0" collapsed="false">
      <c r="A291" s="0" t="n">
        <v>526</v>
      </c>
      <c r="B291" s="0" t="n">
        <v>0.0170261</v>
      </c>
      <c r="C291" s="0" t="n">
        <f aca="false">B291*0.08257*2</f>
        <v>0.002811690154</v>
      </c>
      <c r="D291" s="0" t="n">
        <f aca="false">D290+C291</f>
        <v>0.492071335760314</v>
      </c>
    </row>
    <row r="292" customFormat="false" ht="12.8" hidden="false" customHeight="false" outlineLevel="0" collapsed="false">
      <c r="A292" s="0" t="n">
        <v>527</v>
      </c>
      <c r="B292" s="0" t="n">
        <v>0.0319975</v>
      </c>
      <c r="C292" s="0" t="n">
        <f aca="false">B292*0.08257*2</f>
        <v>0.00528406715</v>
      </c>
      <c r="D292" s="0" t="n">
        <f aca="false">D291+C292</f>
        <v>0.497355402910314</v>
      </c>
    </row>
    <row r="293" customFormat="false" ht="12.8" hidden="false" customHeight="false" outlineLevel="0" collapsed="false">
      <c r="A293" s="0" t="n">
        <v>528</v>
      </c>
      <c r="B293" s="0" t="n">
        <v>0.0320616</v>
      </c>
      <c r="C293" s="0" t="n">
        <f aca="false">B293*0.08257*2</f>
        <v>0.005294652624</v>
      </c>
      <c r="D293" s="0" t="n">
        <f aca="false">D292+C293</f>
        <v>0.502650055534314</v>
      </c>
    </row>
    <row r="294" customFormat="false" ht="12.8" hidden="false" customHeight="false" outlineLevel="0" collapsed="false">
      <c r="A294" s="0" t="n">
        <v>529</v>
      </c>
      <c r="B294" s="0" t="n">
        <v>0.0313908</v>
      </c>
      <c r="C294" s="0" t="n">
        <f aca="false">B294*0.08257*2</f>
        <v>0.005183876712</v>
      </c>
      <c r="D294" s="0" t="n">
        <f aca="false">D293+C294</f>
        <v>0.507833932246314</v>
      </c>
    </row>
    <row r="295" customFormat="false" ht="12.8" hidden="false" customHeight="false" outlineLevel="0" collapsed="false">
      <c r="A295" s="0" t="n">
        <v>530</v>
      </c>
      <c r="B295" s="0" t="n">
        <v>0.0322363</v>
      </c>
      <c r="C295" s="0" t="n">
        <f aca="false">B295*0.08257*2</f>
        <v>0.005323502582</v>
      </c>
      <c r="D295" s="0" t="n">
        <f aca="false">D294+C295</f>
        <v>0.513157434828314</v>
      </c>
    </row>
    <row r="296" customFormat="false" ht="12.8" hidden="false" customHeight="false" outlineLevel="0" collapsed="false">
      <c r="A296" s="0" t="n">
        <v>531</v>
      </c>
      <c r="C296" s="0" t="n">
        <f aca="false">B296*0.08257*2</f>
        <v>0</v>
      </c>
      <c r="D296" s="0" t="n">
        <f aca="false">D295+C296</f>
        <v>0.513157434828314</v>
      </c>
    </row>
    <row r="297" customFormat="false" ht="12.8" hidden="false" customHeight="false" outlineLevel="0" collapsed="false">
      <c r="A297" s="0" t="n">
        <v>532</v>
      </c>
      <c r="C297" s="0" t="n">
        <f aca="false">B297*0.08257*2</f>
        <v>0</v>
      </c>
      <c r="D297" s="0" t="n">
        <f aca="false">D296+C297</f>
        <v>0.513157434828314</v>
      </c>
    </row>
    <row r="298" customFormat="false" ht="12.8" hidden="false" customHeight="false" outlineLevel="0" collapsed="false">
      <c r="A298" s="0" t="n">
        <v>533</v>
      </c>
      <c r="C298" s="0" t="n">
        <f aca="false">B298*0.08257*2</f>
        <v>0</v>
      </c>
      <c r="D298" s="0" t="n">
        <f aca="false">D297+C298</f>
        <v>0.513157434828314</v>
      </c>
    </row>
    <row r="299" customFormat="false" ht="12.8" hidden="false" customHeight="false" outlineLevel="0" collapsed="false">
      <c r="A299" s="0" t="n">
        <v>534</v>
      </c>
      <c r="C299" s="0" t="n">
        <f aca="false">B299*0.08257*2</f>
        <v>0</v>
      </c>
      <c r="D299" s="0" t="n">
        <f aca="false">D298+C299</f>
        <v>0.513157434828314</v>
      </c>
    </row>
    <row r="300" customFormat="false" ht="12.8" hidden="false" customHeight="false" outlineLevel="0" collapsed="false">
      <c r="A300" s="0" t="n">
        <v>535</v>
      </c>
      <c r="C300" s="0" t="n">
        <f aca="false">B300*0.08257*2</f>
        <v>0</v>
      </c>
      <c r="D300" s="0" t="n">
        <f aca="false">D299+C300</f>
        <v>0.513157434828314</v>
      </c>
    </row>
    <row r="301" customFormat="false" ht="12.8" hidden="false" customHeight="false" outlineLevel="0" collapsed="false">
      <c r="A301" s="0" t="n">
        <v>536</v>
      </c>
      <c r="C301" s="0" t="n">
        <f aca="false">B301*0.08257*2</f>
        <v>0</v>
      </c>
      <c r="D301" s="0" t="n">
        <f aca="false">D300+C301</f>
        <v>0.513157434828314</v>
      </c>
    </row>
    <row r="302" customFormat="false" ht="12.8" hidden="false" customHeight="false" outlineLevel="0" collapsed="false">
      <c r="A302" s="0" t="n">
        <v>537</v>
      </c>
      <c r="C302" s="0" t="n">
        <f aca="false">B302*0.08257*2</f>
        <v>0</v>
      </c>
      <c r="D302" s="0" t="n">
        <f aca="false">D301+C302</f>
        <v>0.513157434828314</v>
      </c>
    </row>
    <row r="303" customFormat="false" ht="12.8" hidden="false" customHeight="false" outlineLevel="0" collapsed="false">
      <c r="A303" s="0" t="n">
        <v>538</v>
      </c>
      <c r="B303" s="0" t="n">
        <v>0.0322363</v>
      </c>
      <c r="C303" s="0" t="n">
        <f aca="false">B303*0.08257*2</f>
        <v>0.005323502582</v>
      </c>
      <c r="D303" s="0" t="n">
        <f aca="false">D302+C303</f>
        <v>0.518480937410314</v>
      </c>
    </row>
    <row r="304" customFormat="false" ht="12.8" hidden="false" customHeight="false" outlineLevel="0" collapsed="false">
      <c r="A304" s="0" t="n">
        <v>539</v>
      </c>
      <c r="B304" s="0" t="n">
        <v>0.0369079</v>
      </c>
      <c r="C304" s="0" t="n">
        <f aca="false">B304*0.08257*2</f>
        <v>0.006094970606</v>
      </c>
      <c r="D304" s="0" t="n">
        <f aca="false">D303+C304</f>
        <v>0.524575908016314</v>
      </c>
    </row>
    <row r="305" customFormat="false" ht="12.8" hidden="false" customHeight="false" outlineLevel="0" collapsed="false">
      <c r="A305" s="0" t="n">
        <v>540</v>
      </c>
      <c r="C305" s="0" t="n">
        <f aca="false">B305*0.08257*2</f>
        <v>0</v>
      </c>
      <c r="D305" s="0" t="n">
        <f aca="false">D304+C305</f>
        <v>0.524575908016314</v>
      </c>
    </row>
    <row r="306" customFormat="false" ht="12.8" hidden="false" customHeight="false" outlineLevel="0" collapsed="false">
      <c r="A306" s="0" t="n">
        <v>541</v>
      </c>
      <c r="C306" s="0" t="n">
        <f aca="false">B306*0.08257*2</f>
        <v>0</v>
      </c>
      <c r="D306" s="0" t="n">
        <f aca="false">D305+C306</f>
        <v>0.524575908016314</v>
      </c>
    </row>
    <row r="307" customFormat="false" ht="12.8" hidden="false" customHeight="false" outlineLevel="0" collapsed="false">
      <c r="A307" s="0" t="n">
        <v>542</v>
      </c>
      <c r="B307" s="0" t="n">
        <v>0.0304821</v>
      </c>
      <c r="C307" s="0" t="n">
        <f aca="false">B307*0.08257*2</f>
        <v>0.005033813994</v>
      </c>
      <c r="D307" s="0" t="n">
        <f aca="false">D306+C307</f>
        <v>0.529609722010314</v>
      </c>
    </row>
    <row r="308" customFormat="false" ht="12.8" hidden="false" customHeight="false" outlineLevel="0" collapsed="false">
      <c r="A308" s="0" t="n">
        <v>543</v>
      </c>
      <c r="B308" s="0" t="n">
        <v>0.0304821</v>
      </c>
      <c r="C308" s="0" t="n">
        <f aca="false">B308*0.08257*2</f>
        <v>0.005033813994</v>
      </c>
      <c r="D308" s="0" t="n">
        <f aca="false">D307+C308</f>
        <v>0.534643536004314</v>
      </c>
    </row>
    <row r="309" customFormat="false" ht="12.8" hidden="false" customHeight="false" outlineLevel="0" collapsed="false">
      <c r="A309" s="0" t="n">
        <v>544</v>
      </c>
      <c r="B309" s="0" t="n">
        <v>0.0347383</v>
      </c>
      <c r="C309" s="0" t="n">
        <f aca="false">B309*0.08257*2</f>
        <v>0.005736682862</v>
      </c>
      <c r="D309" s="0" t="n">
        <f aca="false">D308+C309</f>
        <v>0.540380218866314</v>
      </c>
    </row>
    <row r="310" customFormat="false" ht="12.8" hidden="false" customHeight="false" outlineLevel="0" collapsed="false">
      <c r="A310" s="0" t="n">
        <v>545</v>
      </c>
      <c r="C310" s="0" t="n">
        <f aca="false">B310*0.08257*2</f>
        <v>0</v>
      </c>
      <c r="D310" s="0" t="n">
        <f aca="false">D309+C310</f>
        <v>0.540380218866314</v>
      </c>
    </row>
    <row r="311" customFormat="false" ht="12.8" hidden="false" customHeight="false" outlineLevel="0" collapsed="false">
      <c r="A311" s="0" t="n">
        <v>546</v>
      </c>
      <c r="B311" s="0" t="n">
        <v>0.0296304</v>
      </c>
      <c r="C311" s="0" t="n">
        <f aca="false">B311*0.08257*2</f>
        <v>0.004893164256</v>
      </c>
      <c r="D311" s="0" t="n">
        <f aca="false">D310+C311</f>
        <v>0.545273383122314</v>
      </c>
    </row>
    <row r="312" customFormat="false" ht="12.8" hidden="false" customHeight="false" outlineLevel="0" collapsed="false">
      <c r="A312" s="0" t="n">
        <v>547</v>
      </c>
      <c r="B312" s="0" t="n">
        <v>0.0346711</v>
      </c>
      <c r="C312" s="0" t="n">
        <f aca="false">B312*0.08257*2</f>
        <v>0.005725585454</v>
      </c>
      <c r="D312" s="0" t="n">
        <f aca="false">D311+C312</f>
        <v>0.550998968576314</v>
      </c>
    </row>
    <row r="313" customFormat="false" ht="12.8" hidden="false" customHeight="false" outlineLevel="0" collapsed="false">
      <c r="A313" s="0" t="n">
        <v>548</v>
      </c>
      <c r="B313" s="0" t="n">
        <v>0.00137482</v>
      </c>
      <c r="C313" s="0" t="n">
        <f aca="false">B313*0.08257*2</f>
        <v>0.0002270377748</v>
      </c>
      <c r="D313" s="0" t="n">
        <f aca="false">D312+C313</f>
        <v>0.551226006351114</v>
      </c>
    </row>
    <row r="314" customFormat="false" ht="12.8" hidden="false" customHeight="false" outlineLevel="0" collapsed="false">
      <c r="A314" s="0" t="n">
        <v>549</v>
      </c>
      <c r="B314" s="0" t="n">
        <v>0.0352005</v>
      </c>
      <c r="C314" s="0" t="n">
        <f aca="false">B314*0.08257*2</f>
        <v>0.00581301057</v>
      </c>
      <c r="D314" s="0" t="n">
        <f aca="false">D313+C314</f>
        <v>0.557039016921114</v>
      </c>
    </row>
    <row r="315" customFormat="false" ht="12.8" hidden="false" customHeight="false" outlineLevel="0" collapsed="false">
      <c r="A315" s="0" t="n">
        <v>550</v>
      </c>
      <c r="C315" s="0" t="n">
        <f aca="false">B315*0.08257*2</f>
        <v>0</v>
      </c>
      <c r="D315" s="0" t="n">
        <f aca="false">D314+C315</f>
        <v>0.557039016921114</v>
      </c>
    </row>
    <row r="316" customFormat="false" ht="12.8" hidden="false" customHeight="false" outlineLevel="0" collapsed="false">
      <c r="A316" s="0" t="n">
        <v>551</v>
      </c>
      <c r="B316" s="0" t="n">
        <v>0.0214298</v>
      </c>
      <c r="C316" s="0" t="n">
        <f aca="false">B316*0.08257*2</f>
        <v>0.003538917172</v>
      </c>
      <c r="D316" s="0" t="n">
        <f aca="false">D315+C316</f>
        <v>0.560577934093114</v>
      </c>
    </row>
    <row r="317" customFormat="false" ht="12.8" hidden="false" customHeight="false" outlineLevel="0" collapsed="false">
      <c r="A317" s="0" t="n">
        <v>552</v>
      </c>
      <c r="B317" s="0" t="n">
        <v>0.0211833</v>
      </c>
      <c r="C317" s="0" t="n">
        <f aca="false">B317*0.08257*2</f>
        <v>0.003498210162</v>
      </c>
      <c r="D317" s="0" t="n">
        <f aca="false">D316+C317</f>
        <v>0.564076144255114</v>
      </c>
    </row>
    <row r="318" customFormat="false" ht="12.8" hidden="false" customHeight="false" outlineLevel="0" collapsed="false">
      <c r="A318" s="0" t="n">
        <v>553</v>
      </c>
      <c r="B318" s="0" t="n">
        <v>0.0237496</v>
      </c>
      <c r="C318" s="0" t="n">
        <f aca="false">B318*0.08257*2</f>
        <v>0.003922008944</v>
      </c>
      <c r="D318" s="0" t="n">
        <f aca="false">D317+C318</f>
        <v>0.567998153199114</v>
      </c>
    </row>
    <row r="319" customFormat="false" ht="12.8" hidden="false" customHeight="false" outlineLevel="0" collapsed="false">
      <c r="A319" s="0" t="n">
        <v>554</v>
      </c>
      <c r="B319" s="0" t="n">
        <v>0.0347516</v>
      </c>
      <c r="C319" s="0" t="n">
        <f aca="false">B319*0.08257*2</f>
        <v>0.005738879224</v>
      </c>
      <c r="D319" s="0" t="n">
        <f aca="false">D318+C319</f>
        <v>0.573737032423114</v>
      </c>
    </row>
    <row r="320" customFormat="false" ht="12.8" hidden="false" customHeight="false" outlineLevel="0" collapsed="false">
      <c r="C320" s="0" t="n">
        <f aca="false">B320*0.08257*2</f>
        <v>0</v>
      </c>
      <c r="D320" s="0" t="n">
        <f aca="false">D319+C320</f>
        <v>0.573737032423114</v>
      </c>
    </row>
    <row r="321" customFormat="false" ht="12.8" hidden="false" customHeight="false" outlineLevel="0" collapsed="false">
      <c r="A321" s="0" t="n">
        <v>564</v>
      </c>
      <c r="B321" s="0" t="n">
        <v>0.0282245</v>
      </c>
      <c r="C321" s="0" t="n">
        <f aca="false">B321*0.08257*2</f>
        <v>0.00466099393</v>
      </c>
      <c r="D321" s="0" t="n">
        <f aca="false">D320+C321</f>
        <v>0.578398026353114</v>
      </c>
    </row>
    <row r="322" customFormat="false" ht="12.8" hidden="false" customHeight="false" outlineLevel="0" collapsed="false">
      <c r="A322" s="0" t="n">
        <v>565</v>
      </c>
      <c r="B322" s="0" t="n">
        <v>0.0307942</v>
      </c>
      <c r="C322" s="0" t="n">
        <f aca="false">B322*0.08257*2</f>
        <v>0.005085354188</v>
      </c>
      <c r="D322" s="0" t="n">
        <f aca="false">D321+C322</f>
        <v>0.583483380541114</v>
      </c>
    </row>
    <row r="323" customFormat="false" ht="12.8" hidden="false" customHeight="false" outlineLevel="0" collapsed="false">
      <c r="A323" s="0" t="n">
        <v>566</v>
      </c>
      <c r="C323" s="0" t="n">
        <f aca="false">B323*0.08257*2</f>
        <v>0</v>
      </c>
      <c r="D323" s="0" t="n">
        <f aca="false">D322+C323</f>
        <v>0.583483380541114</v>
      </c>
    </row>
    <row r="324" customFormat="false" ht="12.8" hidden="false" customHeight="false" outlineLevel="0" collapsed="false">
      <c r="A324" s="0" t="n">
        <v>567</v>
      </c>
      <c r="B324" s="0" t="n">
        <v>0.0322071</v>
      </c>
      <c r="C324" s="0" t="n">
        <f aca="false">B324*0.08257*2</f>
        <v>0.005318680494</v>
      </c>
      <c r="D324" s="0" t="n">
        <f aca="false">D323+C324</f>
        <v>0.588802061035114</v>
      </c>
    </row>
    <row r="325" customFormat="false" ht="12.8" hidden="false" customHeight="false" outlineLevel="0" collapsed="false">
      <c r="A325" s="0" t="n">
        <v>568</v>
      </c>
      <c r="C325" s="0" t="n">
        <f aca="false">B325*0.08257*2</f>
        <v>0</v>
      </c>
      <c r="D325" s="0" t="n">
        <f aca="false">D324+C325</f>
        <v>0.588802061035114</v>
      </c>
    </row>
    <row r="326" customFormat="false" ht="12.8" hidden="false" customHeight="false" outlineLevel="0" collapsed="false">
      <c r="A326" s="0" t="n">
        <v>569</v>
      </c>
      <c r="B326" s="0" t="n">
        <v>0.0287251</v>
      </c>
      <c r="C326" s="0" t="n">
        <f aca="false">B326*0.08257*2</f>
        <v>0.004743663014</v>
      </c>
      <c r="D326" s="0" t="n">
        <f aca="false">D325+C326</f>
        <v>0.593545724049114</v>
      </c>
    </row>
    <row r="327" customFormat="false" ht="12.8" hidden="false" customHeight="false" outlineLevel="0" collapsed="false">
      <c r="A327" s="0" t="n">
        <v>570</v>
      </c>
      <c r="B327" s="0" t="n">
        <v>0.0546937</v>
      </c>
      <c r="C327" s="0" t="n">
        <f aca="false">B327*0.08257*2</f>
        <v>0.009032117618</v>
      </c>
      <c r="D327" s="0" t="n">
        <f aca="false">D326+C327</f>
        <v>0.602577841667114</v>
      </c>
    </row>
    <row r="328" customFormat="false" ht="12.8" hidden="false" customHeight="false" outlineLevel="0" collapsed="false">
      <c r="A328" s="0" t="n">
        <v>571</v>
      </c>
      <c r="B328" s="0" t="n">
        <v>0.0290518</v>
      </c>
      <c r="C328" s="0" t="n">
        <f aca="false">B328*0.08257*2</f>
        <v>0.004797614252</v>
      </c>
      <c r="D328" s="0" t="n">
        <f aca="false">D327+C328</f>
        <v>0.607375455919114</v>
      </c>
    </row>
    <row r="329" customFormat="false" ht="12.8" hidden="false" customHeight="false" outlineLevel="0" collapsed="false">
      <c r="A329" s="0" t="n">
        <v>572</v>
      </c>
      <c r="B329" s="0" t="n">
        <v>0.028742</v>
      </c>
      <c r="C329" s="0" t="n">
        <f aca="false">B329*0.08257*2</f>
        <v>0.00474645388</v>
      </c>
      <c r="D329" s="0" t="n">
        <f aca="false">D328+C329</f>
        <v>0.612121909799114</v>
      </c>
    </row>
    <row r="330" customFormat="false" ht="12.8" hidden="false" customHeight="false" outlineLevel="0" collapsed="false">
      <c r="C330" s="0" t="n">
        <f aca="false">B330*0.08257*2</f>
        <v>0</v>
      </c>
      <c r="D330" s="0" t="n">
        <f aca="false">D329+C330</f>
        <v>0.612121909799114</v>
      </c>
    </row>
    <row r="331" customFormat="false" ht="12.8" hidden="false" customHeight="false" outlineLevel="0" collapsed="false">
      <c r="A331" s="0" t="n">
        <v>576</v>
      </c>
      <c r="B331" s="0" t="n">
        <v>0.0282953</v>
      </c>
      <c r="C331" s="0" t="n">
        <f aca="false">B331*0.08257*2</f>
        <v>0.004672685842</v>
      </c>
      <c r="D331" s="0" t="n">
        <f aca="false">D330+C331</f>
        <v>0.616794595641114</v>
      </c>
    </row>
    <row r="332" customFormat="false" ht="12.8" hidden="false" customHeight="false" outlineLevel="0" collapsed="false">
      <c r="A332" s="0" t="n">
        <v>577</v>
      </c>
      <c r="B332" s="0" t="n">
        <v>0.0336297</v>
      </c>
      <c r="C332" s="0" t="n">
        <f aca="false">B332*0.08257*2</f>
        <v>0.005553608658</v>
      </c>
      <c r="D332" s="0" t="n">
        <f aca="false">D331+C332</f>
        <v>0.622348204299114</v>
      </c>
    </row>
    <row r="333" customFormat="false" ht="12.8" hidden="false" customHeight="false" outlineLevel="0" collapsed="false">
      <c r="A333" s="0" t="n">
        <v>578</v>
      </c>
      <c r="C333" s="0" t="n">
        <f aca="false">B333*0.08257*2</f>
        <v>0</v>
      </c>
      <c r="D333" s="0" t="n">
        <f aca="false">D332+C333</f>
        <v>0.622348204299114</v>
      </c>
    </row>
    <row r="334" customFormat="false" ht="12.8" hidden="false" customHeight="false" outlineLevel="0" collapsed="false">
      <c r="A334" s="0" t="n">
        <v>579</v>
      </c>
      <c r="B334" s="0" t="n">
        <v>0.0337271</v>
      </c>
      <c r="C334" s="0" t="n">
        <f aca="false">B334*0.08257*2</f>
        <v>0.005569693294</v>
      </c>
      <c r="D334" s="0" t="n">
        <f aca="false">D333+C334</f>
        <v>0.627917897593114</v>
      </c>
    </row>
    <row r="335" customFormat="false" ht="12.8" hidden="false" customHeight="false" outlineLevel="0" collapsed="false">
      <c r="A335" s="0" t="n">
        <v>580</v>
      </c>
      <c r="C335" s="0" t="n">
        <f aca="false">B335*0.08257*2</f>
        <v>0</v>
      </c>
      <c r="D335" s="0" t="n">
        <f aca="false">D334+C335</f>
        <v>0.627917897593114</v>
      </c>
    </row>
    <row r="336" customFormat="false" ht="12.8" hidden="false" customHeight="false" outlineLevel="0" collapsed="false">
      <c r="A336" s="0" t="n">
        <v>581</v>
      </c>
      <c r="C336" s="0" t="n">
        <f aca="false">B336*0.08257*2</f>
        <v>0</v>
      </c>
      <c r="D336" s="0" t="n">
        <f aca="false">D335+C336</f>
        <v>0.627917897593114</v>
      </c>
    </row>
    <row r="337" customFormat="false" ht="12.8" hidden="false" customHeight="false" outlineLevel="0" collapsed="false">
      <c r="A337" s="0" t="n">
        <v>582</v>
      </c>
      <c r="B337" s="0" t="n">
        <v>0.0281998</v>
      </c>
      <c r="C337" s="0" t="n">
        <f aca="false">B337*0.08257*2</f>
        <v>0.004656914972</v>
      </c>
      <c r="D337" s="0" t="n">
        <f aca="false">D336+C337</f>
        <v>0.632574812565114</v>
      </c>
    </row>
    <row r="338" customFormat="false" ht="12.8" hidden="false" customHeight="false" outlineLevel="0" collapsed="false">
      <c r="A338" s="0" t="n">
        <v>583</v>
      </c>
      <c r="B338" s="0" t="n">
        <v>0.0305561</v>
      </c>
      <c r="C338" s="0" t="n">
        <f aca="false">B338*0.08257*2</f>
        <v>0.005046034354</v>
      </c>
      <c r="D338" s="0" t="n">
        <f aca="false">D337+C338</f>
        <v>0.637620846919114</v>
      </c>
    </row>
    <row r="339" customFormat="false" ht="12.8" hidden="false" customHeight="false" outlineLevel="0" collapsed="false">
      <c r="A339" s="0" t="n">
        <v>584</v>
      </c>
      <c r="B339" s="0" t="n">
        <v>0.058225</v>
      </c>
      <c r="C339" s="0" t="n">
        <f aca="false">B339*0.08257*2</f>
        <v>0.0096152765</v>
      </c>
      <c r="D339" s="0" t="n">
        <f aca="false">D338+C339</f>
        <v>0.647236123419114</v>
      </c>
    </row>
    <row r="340" customFormat="false" ht="12.8" hidden="false" customHeight="false" outlineLevel="0" collapsed="false">
      <c r="A340" s="0" t="n">
        <v>585</v>
      </c>
      <c r="B340" s="0" t="n">
        <v>0.0277024</v>
      </c>
      <c r="C340" s="0" t="n">
        <f aca="false">B340*0.08257*2</f>
        <v>0.004574774336</v>
      </c>
      <c r="D340" s="0" t="n">
        <f aca="false">D339+C340</f>
        <v>0.651810897755114</v>
      </c>
    </row>
    <row r="341" customFormat="false" ht="12.8" hidden="false" customHeight="false" outlineLevel="0" collapsed="false">
      <c r="A341" s="0" t="n">
        <v>586</v>
      </c>
      <c r="B341" s="0" t="n">
        <v>0.0290376</v>
      </c>
      <c r="C341" s="0" t="n">
        <f aca="false">B341*0.08257*2</f>
        <v>0.004795269264</v>
      </c>
      <c r="D341" s="0" t="n">
        <f aca="false">D340+C341</f>
        <v>0.656606167019114</v>
      </c>
    </row>
    <row r="342" customFormat="false" ht="12.8" hidden="false" customHeight="false" outlineLevel="0" collapsed="false">
      <c r="C342" s="0" t="n">
        <f aca="false">B342*0.08257*2</f>
        <v>0</v>
      </c>
      <c r="D342" s="0" t="n">
        <f aca="false">D341+C342</f>
        <v>0.656606167019114</v>
      </c>
    </row>
    <row r="343" customFormat="false" ht="12.8" hidden="false" customHeight="false" outlineLevel="0" collapsed="false">
      <c r="A343" s="0" t="n">
        <v>590</v>
      </c>
      <c r="B343" s="0" t="n">
        <v>0.0245613</v>
      </c>
      <c r="C343" s="0" t="n">
        <f aca="false">B343*0.08257*2</f>
        <v>0.004056053082</v>
      </c>
      <c r="D343" s="0" t="n">
        <f aca="false">D342+C343</f>
        <v>0.660662220101114</v>
      </c>
    </row>
    <row r="344" customFormat="false" ht="12.8" hidden="false" customHeight="false" outlineLevel="0" collapsed="false">
      <c r="A344" s="0" t="n">
        <v>591</v>
      </c>
      <c r="B344" s="0" t="n">
        <v>0.025967</v>
      </c>
      <c r="C344" s="0" t="n">
        <f aca="false">B344*0.08257*2</f>
        <v>0.00428819038</v>
      </c>
      <c r="D344" s="0" t="n">
        <f aca="false">D343+C344</f>
        <v>0.664950410481114</v>
      </c>
    </row>
    <row r="345" customFormat="false" ht="12.8" hidden="false" customHeight="false" outlineLevel="0" collapsed="false">
      <c r="A345" s="0" t="n">
        <v>592</v>
      </c>
      <c r="B345" s="0" t="n">
        <v>0.0279723</v>
      </c>
      <c r="C345" s="0" t="n">
        <f aca="false">B345*0.08257*2</f>
        <v>0.004619345622</v>
      </c>
      <c r="D345" s="0" t="n">
        <f aca="false">D344+C345</f>
        <v>0.669569756103114</v>
      </c>
    </row>
    <row r="346" customFormat="false" ht="12.8" hidden="false" customHeight="false" outlineLevel="0" collapsed="false">
      <c r="A346" s="0" t="n">
        <v>593</v>
      </c>
      <c r="B346" s="0" t="n">
        <v>0.0249657</v>
      </c>
      <c r="C346" s="0" t="n">
        <f aca="false">B346*0.08257*2</f>
        <v>0.004122835698</v>
      </c>
      <c r="D346" s="0" t="n">
        <f aca="false">D345+C346</f>
        <v>0.673692591801114</v>
      </c>
    </row>
    <row r="347" customFormat="false" ht="12.8" hidden="false" customHeight="false" outlineLevel="0" collapsed="false">
      <c r="A347" s="0" t="n">
        <v>594</v>
      </c>
      <c r="B347" s="0" t="n">
        <v>0.02503</v>
      </c>
      <c r="C347" s="0" t="n">
        <f aca="false">B347*0.08257*2</f>
        <v>0.0041334542</v>
      </c>
      <c r="D347" s="0" t="n">
        <f aca="false">D346+C347</f>
        <v>0.677826046001114</v>
      </c>
    </row>
    <row r="348" customFormat="false" ht="12.8" hidden="false" customHeight="false" outlineLevel="0" collapsed="false">
      <c r="A348" s="0" t="n">
        <v>595</v>
      </c>
      <c r="B348" s="0" t="n">
        <v>0.025176</v>
      </c>
      <c r="C348" s="0" t="n">
        <f aca="false">B348*0.08257*2</f>
        <v>0.00415756464</v>
      </c>
      <c r="D348" s="0" t="n">
        <f aca="false">D347+C348</f>
        <v>0.681983610641114</v>
      </c>
    </row>
    <row r="349" customFormat="false" ht="12.8" hidden="false" customHeight="false" outlineLevel="0" collapsed="false">
      <c r="A349" s="0" t="n">
        <v>596</v>
      </c>
      <c r="C349" s="0" t="n">
        <f aca="false">B349*0.08257*2</f>
        <v>0</v>
      </c>
      <c r="D349" s="0" t="n">
        <f aca="false">D348+C349</f>
        <v>0.681983610641114</v>
      </c>
    </row>
    <row r="350" customFormat="false" ht="12.8" hidden="false" customHeight="false" outlineLevel="0" collapsed="false">
      <c r="A350" s="0" t="n">
        <v>597</v>
      </c>
      <c r="C350" s="0" t="n">
        <f aca="false">B350*0.08257*2</f>
        <v>0</v>
      </c>
      <c r="D350" s="0" t="n">
        <f aca="false">D349+C350</f>
        <v>0.681983610641114</v>
      </c>
    </row>
    <row r="351" customFormat="false" ht="12.8" hidden="false" customHeight="false" outlineLevel="0" collapsed="false">
      <c r="A351" s="0" t="n">
        <v>598</v>
      </c>
      <c r="B351" s="0" t="n">
        <v>0.0521308</v>
      </c>
      <c r="C351" s="0" t="n">
        <f aca="false">B351*0.08257*2</f>
        <v>0.008608880312</v>
      </c>
      <c r="D351" s="0" t="n">
        <f aca="false">D350+C351</f>
        <v>0.690592490953114</v>
      </c>
    </row>
    <row r="352" customFormat="false" ht="12.8" hidden="false" customHeight="false" outlineLevel="0" collapsed="false">
      <c r="A352" s="0" t="n">
        <v>599</v>
      </c>
      <c r="B352" s="0" t="n">
        <v>0.0302309</v>
      </c>
      <c r="C352" s="0" t="n">
        <f aca="false">B352*0.08257*2</f>
        <v>0.004992330826</v>
      </c>
      <c r="D352" s="0" t="n">
        <f aca="false">D351+C352</f>
        <v>0.695584821779114</v>
      </c>
    </row>
    <row r="353" customFormat="false" ht="12.8" hidden="false" customHeight="false" outlineLevel="0" collapsed="false">
      <c r="A353" s="0" t="n">
        <v>600</v>
      </c>
      <c r="B353" s="0" t="n">
        <v>0.0301116</v>
      </c>
      <c r="C353" s="0" t="n">
        <f aca="false">B353*0.08257*2</f>
        <v>0.004972629624</v>
      </c>
      <c r="D353" s="0" t="n">
        <f aca="false">D352+C353</f>
        <v>0.700557451403114</v>
      </c>
    </row>
    <row r="354" customFormat="false" ht="12.8" hidden="false" customHeight="false" outlineLevel="0" collapsed="false">
      <c r="A354" s="0" t="n">
        <v>601</v>
      </c>
      <c r="B354" s="0" t="n">
        <v>0.0217393</v>
      </c>
      <c r="C354" s="0" t="n">
        <f aca="false">B354*0.098*2</f>
        <v>0.0042609028</v>
      </c>
      <c r="D354" s="0" t="n">
        <f aca="false">D353+C354</f>
        <v>0.704818354203114</v>
      </c>
    </row>
    <row r="355" customFormat="false" ht="12.8" hidden="false" customHeight="false" outlineLevel="0" collapsed="false">
      <c r="A355" s="0" t="n">
        <v>602</v>
      </c>
      <c r="B355" s="0" t="n">
        <v>0.0292881</v>
      </c>
      <c r="C355" s="0" t="n">
        <f aca="false">B355*0.098*2</f>
        <v>0.0057404676</v>
      </c>
      <c r="D355" s="0" t="n">
        <f aca="false">D354+C355</f>
        <v>0.710558821803114</v>
      </c>
    </row>
    <row r="356" customFormat="false" ht="12.8" hidden="false" customHeight="false" outlineLevel="0" collapsed="false">
      <c r="A356" s="0" t="n">
        <v>603</v>
      </c>
      <c r="C356" s="0" t="n">
        <f aca="false">B356*0.098*2</f>
        <v>0</v>
      </c>
      <c r="D356" s="0" t="n">
        <f aca="false">D355+C356</f>
        <v>0.710558821803114</v>
      </c>
    </row>
    <row r="357" customFormat="false" ht="12.8" hidden="false" customHeight="false" outlineLevel="0" collapsed="false">
      <c r="A357" s="0" t="n">
        <v>604</v>
      </c>
      <c r="B357" s="0" t="n">
        <v>0.0294089</v>
      </c>
      <c r="C357" s="0" t="n">
        <f aca="false">B357*0.098*2</f>
        <v>0.0057641444</v>
      </c>
      <c r="D357" s="0" t="n">
        <f aca="false">D356+C357</f>
        <v>0.716322966203114</v>
      </c>
    </row>
    <row r="358" customFormat="false" ht="12.8" hidden="false" customHeight="false" outlineLevel="0" collapsed="false">
      <c r="A358" s="0" t="n">
        <v>605</v>
      </c>
      <c r="B358" s="0" t="n">
        <v>0.0607311</v>
      </c>
      <c r="C358" s="0" t="n">
        <f aca="false">B358*0.098*2</f>
        <v>0.0119032956</v>
      </c>
      <c r="D358" s="0" t="n">
        <f aca="false">D357+C358</f>
        <v>0.728226261803114</v>
      </c>
    </row>
    <row r="359" customFormat="false" ht="12.8" hidden="false" customHeight="false" outlineLevel="0" collapsed="false">
      <c r="A359" s="0" t="n">
        <v>606</v>
      </c>
      <c r="B359" s="0" t="n">
        <v>0.0271003</v>
      </c>
      <c r="C359" s="0" t="n">
        <f aca="false">B359*0.098*2</f>
        <v>0.0053116588</v>
      </c>
      <c r="D359" s="0" t="n">
        <f aca="false">D358+C359</f>
        <v>0.733537920603114</v>
      </c>
    </row>
    <row r="360" customFormat="false" ht="12.8" hidden="false" customHeight="false" outlineLevel="0" collapsed="false">
      <c r="A360" s="0" t="n">
        <v>609</v>
      </c>
      <c r="C360" s="0" t="n">
        <f aca="false">B360*0.098*2</f>
        <v>0</v>
      </c>
      <c r="D360" s="0" t="n">
        <f aca="false">D359+C360</f>
        <v>0.733537920603114</v>
      </c>
    </row>
    <row r="361" customFormat="false" ht="12.8" hidden="false" customHeight="false" outlineLevel="0" collapsed="false">
      <c r="A361" s="0" t="n">
        <v>610</v>
      </c>
      <c r="C361" s="0" t="n">
        <f aca="false">B361*0.098*2</f>
        <v>0</v>
      </c>
      <c r="D361" s="0" t="n">
        <f aca="false">D360+C361</f>
        <v>0.733537920603114</v>
      </c>
    </row>
    <row r="362" customFormat="false" ht="12.8" hidden="false" customHeight="false" outlineLevel="0" collapsed="false">
      <c r="A362" s="0" t="n">
        <v>614</v>
      </c>
      <c r="C362" s="0" t="n">
        <f aca="false">B362*0.098*2</f>
        <v>0</v>
      </c>
      <c r="D362" s="0" t="n">
        <f aca="false">D361+C362</f>
        <v>0.733537920603114</v>
      </c>
    </row>
    <row r="363" customFormat="false" ht="12.8" hidden="false" customHeight="false" outlineLevel="0" collapsed="false">
      <c r="A363" s="0" t="n">
        <v>617</v>
      </c>
      <c r="C363" s="0" t="n">
        <f aca="false">B363*0.098*2</f>
        <v>0</v>
      </c>
      <c r="D363" s="0" t="n">
        <f aca="false">D362+C363</f>
        <v>0.733537920603114</v>
      </c>
    </row>
    <row r="364" customFormat="false" ht="12.8" hidden="false" customHeight="false" outlineLevel="0" collapsed="false">
      <c r="A364" s="0" t="n">
        <v>619</v>
      </c>
      <c r="C364" s="0" t="n">
        <f aca="false">B364*0.098*2</f>
        <v>0</v>
      </c>
      <c r="D364" s="0" t="n">
        <f aca="false">D363+C364</f>
        <v>0.733537920603114</v>
      </c>
    </row>
    <row r="365" customFormat="false" ht="12.8" hidden="false" customHeight="false" outlineLevel="0" collapsed="false">
      <c r="A365" s="0" t="n">
        <v>620</v>
      </c>
      <c r="C365" s="0" t="n">
        <f aca="false">B365*0.098*2</f>
        <v>0</v>
      </c>
      <c r="D365" s="0" t="n">
        <f aca="false">D364+C365</f>
        <v>0.733537920603114</v>
      </c>
    </row>
    <row r="366" customFormat="false" ht="12.8" hidden="false" customHeight="false" outlineLevel="0" collapsed="false">
      <c r="A366" s="0" t="n">
        <v>621</v>
      </c>
      <c r="C366" s="0" t="n">
        <f aca="false">B366*0.098*2</f>
        <v>0</v>
      </c>
      <c r="D366" s="0" t="n">
        <f aca="false">D365+C366</f>
        <v>0.733537920603114</v>
      </c>
    </row>
    <row r="367" customFormat="false" ht="12.8" hidden="false" customHeight="false" outlineLevel="0" collapsed="false">
      <c r="A367" s="0" t="n">
        <v>622</v>
      </c>
      <c r="C367" s="0" t="n">
        <f aca="false">B367*0.098*2</f>
        <v>0</v>
      </c>
      <c r="D367" s="0" t="n">
        <f aca="false">D366+C367</f>
        <v>0.733537920603114</v>
      </c>
    </row>
    <row r="368" customFormat="false" ht="12.8" hidden="false" customHeight="false" outlineLevel="0" collapsed="false">
      <c r="A368" s="0" t="n">
        <v>623</v>
      </c>
      <c r="C368" s="0" t="n">
        <f aca="false">B368*0.098*2</f>
        <v>0</v>
      </c>
      <c r="D368" s="0" t="n">
        <f aca="false">D367+C368</f>
        <v>0.733537920603114</v>
      </c>
    </row>
    <row r="369" customFormat="false" ht="12.8" hidden="false" customHeight="false" outlineLevel="0" collapsed="false">
      <c r="A369" s="0" t="n">
        <v>624</v>
      </c>
      <c r="C369" s="0" t="n">
        <f aca="false">B369*0.098*2</f>
        <v>0</v>
      </c>
      <c r="D369" s="0" t="n">
        <f aca="false">D368+C369</f>
        <v>0.733537920603114</v>
      </c>
    </row>
    <row r="370" customFormat="false" ht="12.8" hidden="false" customHeight="false" outlineLevel="0" collapsed="false">
      <c r="A370" s="0" t="n">
        <v>625</v>
      </c>
      <c r="C370" s="0" t="n">
        <f aca="false">B370*0.098*2</f>
        <v>0</v>
      </c>
      <c r="D370" s="0" t="n">
        <f aca="false">D369+C370</f>
        <v>0.733537920603114</v>
      </c>
    </row>
    <row r="371" customFormat="false" ht="12.8" hidden="false" customHeight="false" outlineLevel="0" collapsed="false">
      <c r="A371" s="0" t="n">
        <v>637</v>
      </c>
      <c r="B371" s="0" t="n">
        <v>0.0164686</v>
      </c>
      <c r="C371" s="0" t="n">
        <f aca="false">B371*0.098*2</f>
        <v>0.0032278456</v>
      </c>
      <c r="D371" s="0" t="n">
        <f aca="false">D370+C371</f>
        <v>0.736765766203114</v>
      </c>
    </row>
    <row r="372" customFormat="false" ht="12.8" hidden="false" customHeight="false" outlineLevel="0" collapsed="false">
      <c r="C372" s="0" t="n">
        <f aca="false">B372*0.098*2</f>
        <v>0</v>
      </c>
      <c r="D372" s="0" t="n">
        <f aca="false">D371+C372</f>
        <v>0.736765766203114</v>
      </c>
    </row>
    <row r="373" customFormat="false" ht="12.8" hidden="false" customHeight="false" outlineLevel="0" collapsed="false">
      <c r="A373" s="0" t="n">
        <v>640</v>
      </c>
      <c r="C373" s="0" t="n">
        <f aca="false">B373*0.098*2</f>
        <v>0</v>
      </c>
      <c r="D373" s="0" t="n">
        <f aca="false">D372+C373</f>
        <v>0.736765766203114</v>
      </c>
    </row>
    <row r="374" customFormat="false" ht="12.8" hidden="false" customHeight="false" outlineLevel="0" collapsed="false">
      <c r="A374" s="0" t="n">
        <v>641</v>
      </c>
      <c r="C374" s="0" t="n">
        <f aca="false">B374*0.098*2</f>
        <v>0</v>
      </c>
      <c r="D374" s="0" t="n">
        <f aca="false">D373+C374</f>
        <v>0.736765766203114</v>
      </c>
    </row>
    <row r="375" customFormat="false" ht="12.8" hidden="false" customHeight="false" outlineLevel="0" collapsed="false">
      <c r="A375" s="0" t="n">
        <v>642</v>
      </c>
      <c r="C375" s="0" t="n">
        <f aca="false">B375*0.098*2</f>
        <v>0</v>
      </c>
      <c r="D375" s="0" t="n">
        <f aca="false">D374+C375</f>
        <v>0.736765766203114</v>
      </c>
    </row>
    <row r="376" customFormat="false" ht="12.8" hidden="false" customHeight="false" outlineLevel="0" collapsed="false">
      <c r="A376" s="0" t="n">
        <v>643</v>
      </c>
      <c r="C376" s="0" t="n">
        <f aca="false">B376*0.098*2</f>
        <v>0</v>
      </c>
      <c r="D376" s="0" t="n">
        <f aca="false">D375+C376</f>
        <v>0.736765766203114</v>
      </c>
    </row>
    <row r="377" customFormat="false" ht="12.8" hidden="false" customHeight="false" outlineLevel="0" collapsed="false">
      <c r="A377" s="0" t="n">
        <v>644</v>
      </c>
      <c r="C377" s="0" t="n">
        <f aca="false">B377*0.098*2</f>
        <v>0</v>
      </c>
      <c r="D377" s="0" t="n">
        <f aca="false">D376+C377</f>
        <v>0.736765766203114</v>
      </c>
    </row>
    <row r="378" customFormat="false" ht="12.8" hidden="false" customHeight="false" outlineLevel="0" collapsed="false">
      <c r="A378" s="0" t="n">
        <v>645</v>
      </c>
      <c r="C378" s="0" t="n">
        <f aca="false">B378*0.098*2</f>
        <v>0</v>
      </c>
      <c r="D378" s="0" t="n">
        <f aca="false">D377+C378</f>
        <v>0.736765766203114</v>
      </c>
    </row>
    <row r="379" customFormat="false" ht="12.8" hidden="false" customHeight="false" outlineLevel="0" collapsed="false">
      <c r="A379" s="0" t="n">
        <v>646</v>
      </c>
      <c r="C379" s="0" t="n">
        <f aca="false">B379*0.098*2</f>
        <v>0</v>
      </c>
      <c r="D379" s="0" t="n">
        <f aca="false">D378+C379</f>
        <v>0.736765766203114</v>
      </c>
    </row>
    <row r="380" customFormat="false" ht="12.8" hidden="false" customHeight="false" outlineLevel="0" collapsed="false">
      <c r="A380" s="0" t="n">
        <v>647</v>
      </c>
      <c r="C380" s="0" t="n">
        <f aca="false">B380*0.098*2</f>
        <v>0</v>
      </c>
      <c r="D380" s="0" t="n">
        <f aca="false">D379+C380</f>
        <v>0.736765766203114</v>
      </c>
    </row>
    <row r="381" customFormat="false" ht="12.8" hidden="false" customHeight="false" outlineLevel="0" collapsed="false">
      <c r="A381" s="0" t="n">
        <v>648</v>
      </c>
      <c r="C381" s="0" t="n">
        <f aca="false">B381*0.098*2</f>
        <v>0</v>
      </c>
      <c r="D381" s="0" t="n">
        <f aca="false">D380+C381</f>
        <v>0.736765766203114</v>
      </c>
    </row>
    <row r="382" customFormat="false" ht="12.8" hidden="false" customHeight="false" outlineLevel="0" collapsed="false">
      <c r="A382" s="0" t="n">
        <v>649</v>
      </c>
      <c r="C382" s="0" t="n">
        <f aca="false">B382*0.098*2</f>
        <v>0</v>
      </c>
      <c r="D382" s="0" t="n">
        <f aca="false">D381+C382</f>
        <v>0.736765766203114</v>
      </c>
    </row>
    <row r="383" customFormat="false" ht="12.8" hidden="false" customHeight="false" outlineLevel="0" collapsed="false">
      <c r="A383" s="0" t="n">
        <v>650</v>
      </c>
      <c r="B383" s="0" t="n">
        <v>0.0267937</v>
      </c>
      <c r="C383" s="0" t="n">
        <f aca="false">B383*0.098*2</f>
        <v>0.0052515652</v>
      </c>
      <c r="D383" s="0" t="n">
        <f aca="false">D382+C383</f>
        <v>0.742017331403114</v>
      </c>
    </row>
    <row r="384" customFormat="false" ht="12.8" hidden="false" customHeight="false" outlineLevel="0" collapsed="false">
      <c r="C384" s="0" t="n">
        <f aca="false">B384*0.098*2</f>
        <v>0</v>
      </c>
      <c r="D384" s="0" t="n">
        <f aca="false">D383+C384</f>
        <v>0.742017331403114</v>
      </c>
    </row>
    <row r="385" customFormat="false" ht="12.8" hidden="false" customHeight="false" outlineLevel="0" collapsed="false">
      <c r="A385" s="0" t="n">
        <v>655</v>
      </c>
      <c r="B385" s="0" t="n">
        <v>0.0195261</v>
      </c>
      <c r="C385" s="0" t="n">
        <f aca="false">B385*0.098*2</f>
        <v>0.0038271156</v>
      </c>
      <c r="D385" s="0" t="n">
        <f aca="false">D384+C385</f>
        <v>0.745844447003114</v>
      </c>
    </row>
    <row r="386" customFormat="false" ht="12.8" hidden="false" customHeight="false" outlineLevel="0" collapsed="false">
      <c r="C386" s="0" t="n">
        <f aca="false">B386*0.098*2</f>
        <v>0</v>
      </c>
      <c r="D386" s="0" t="n">
        <f aca="false">D385+C386</f>
        <v>0.745844447003114</v>
      </c>
    </row>
    <row r="387" customFormat="false" ht="12.8" hidden="false" customHeight="false" outlineLevel="0" collapsed="false">
      <c r="A387" s="0" t="n">
        <v>659</v>
      </c>
      <c r="B387" s="0" t="n">
        <v>0.0242443</v>
      </c>
      <c r="C387" s="0" t="n">
        <f aca="false">B387*0.098*2</f>
        <v>0.0047518828</v>
      </c>
      <c r="D387" s="0" t="n">
        <f aca="false">D386+C387</f>
        <v>0.750596329803114</v>
      </c>
    </row>
    <row r="388" customFormat="false" ht="12.8" hidden="false" customHeight="false" outlineLevel="0" collapsed="false">
      <c r="A388" s="0" t="n">
        <v>660</v>
      </c>
      <c r="B388" s="0" t="n">
        <v>0.0254529</v>
      </c>
      <c r="C388" s="0" t="n">
        <f aca="false">B388*0.098*2</f>
        <v>0.0049887684</v>
      </c>
      <c r="D388" s="0" t="n">
        <f aca="false">D387+C388</f>
        <v>0.755585098203114</v>
      </c>
    </row>
    <row r="389" customFormat="false" ht="12.8" hidden="false" customHeight="false" outlineLevel="0" collapsed="false">
      <c r="A389" s="0" t="n">
        <v>661</v>
      </c>
      <c r="B389" s="0" t="n">
        <v>0.0073476</v>
      </c>
      <c r="C389" s="0" t="n">
        <f aca="false">B389*0.098*2</f>
        <v>0.0014401296</v>
      </c>
      <c r="D389" s="0" t="n">
        <f aca="false">D388+C389</f>
        <v>0.757025227803114</v>
      </c>
    </row>
    <row r="390" customFormat="false" ht="12.8" hidden="false" customHeight="false" outlineLevel="0" collapsed="false">
      <c r="A390" s="0" t="n">
        <v>662</v>
      </c>
      <c r="C390" s="0" t="n">
        <f aca="false">B390*0.098*2</f>
        <v>0</v>
      </c>
      <c r="D390" s="0" t="n">
        <f aca="false">D389+C390</f>
        <v>0.757025227803114</v>
      </c>
    </row>
    <row r="391" customFormat="false" ht="12.8" hidden="false" customHeight="false" outlineLevel="0" collapsed="false">
      <c r="A391" s="0" t="n">
        <v>663</v>
      </c>
      <c r="B391" s="0" t="n">
        <v>0.00229593</v>
      </c>
      <c r="C391" s="0" t="n">
        <f aca="false">B391*0.098*2</f>
        <v>0.00045000228</v>
      </c>
      <c r="D391" s="0" t="n">
        <f aca="false">D390+C391</f>
        <v>0.757475230083114</v>
      </c>
    </row>
    <row r="392" customFormat="false" ht="12.8" hidden="false" customHeight="false" outlineLevel="0" collapsed="false">
      <c r="A392" s="0" t="n">
        <v>664</v>
      </c>
      <c r="B392" s="0" t="n">
        <v>0.00574777</v>
      </c>
      <c r="C392" s="0" t="n">
        <f aca="false">B392*0.098*2</f>
        <v>0.00112656292</v>
      </c>
      <c r="D392" s="0" t="n">
        <f aca="false">D391+C392</f>
        <v>0.758601793003114</v>
      </c>
    </row>
    <row r="393" customFormat="false" ht="12.8" hidden="false" customHeight="false" outlineLevel="0" collapsed="false">
      <c r="A393" s="0" t="n">
        <v>665</v>
      </c>
      <c r="C393" s="0" t="n">
        <f aca="false">B393*0.098*2</f>
        <v>0</v>
      </c>
      <c r="D393" s="0" t="n">
        <f aca="false">D392+C393</f>
        <v>0.758601793003114</v>
      </c>
    </row>
    <row r="394" customFormat="false" ht="12.8" hidden="false" customHeight="false" outlineLevel="0" collapsed="false">
      <c r="A394" s="0" t="n">
        <v>666</v>
      </c>
      <c r="C394" s="0" t="n">
        <f aca="false">B394*0.098*2</f>
        <v>0</v>
      </c>
      <c r="D394" s="0" t="n">
        <f aca="false">D393+C394</f>
        <v>0.758601793003114</v>
      </c>
    </row>
    <row r="395" customFormat="false" ht="12.8" hidden="false" customHeight="false" outlineLevel="0" collapsed="false">
      <c r="A395" s="0" t="n">
        <v>667</v>
      </c>
      <c r="B395" s="0" t="n">
        <v>0.0287956</v>
      </c>
      <c r="C395" s="0" t="n">
        <f aca="false">B395*0.098*2</f>
        <v>0.0056439376</v>
      </c>
      <c r="D395" s="0" t="n">
        <f aca="false">D394+C395</f>
        <v>0.764245730603114</v>
      </c>
    </row>
    <row r="396" customFormat="false" ht="12.8" hidden="false" customHeight="false" outlineLevel="0" collapsed="false">
      <c r="A396" s="0" t="n">
        <v>668</v>
      </c>
      <c r="C396" s="0" t="n">
        <f aca="false">B396*0.098*2</f>
        <v>0</v>
      </c>
      <c r="D396" s="0" t="n">
        <f aca="false">D395+C396</f>
        <v>0.764245730603114</v>
      </c>
    </row>
    <row r="397" customFormat="false" ht="12.8" hidden="false" customHeight="false" outlineLevel="0" collapsed="false">
      <c r="A397" s="0" t="n">
        <v>669</v>
      </c>
      <c r="B397" s="0" t="n">
        <v>0.0301369</v>
      </c>
      <c r="C397" s="0" t="n">
        <f aca="false">B397*0.098*2</f>
        <v>0.0059068324</v>
      </c>
      <c r="D397" s="0" t="n">
        <f aca="false">D396+C397</f>
        <v>0.770152563003114</v>
      </c>
    </row>
    <row r="398" customFormat="false" ht="12.8" hidden="false" customHeight="false" outlineLevel="0" collapsed="false">
      <c r="A398" s="0" t="n">
        <v>670</v>
      </c>
      <c r="B398" s="0" t="n">
        <v>0.0288147</v>
      </c>
      <c r="C398" s="0" t="n">
        <f aca="false">B398*0.098*2</f>
        <v>0.0056476812</v>
      </c>
      <c r="D398" s="0" t="n">
        <f aca="false">D397+C398</f>
        <v>0.775800244203114</v>
      </c>
    </row>
    <row r="399" customFormat="false" ht="12.8" hidden="false" customHeight="false" outlineLevel="0" collapsed="false">
      <c r="A399" s="0" t="n">
        <v>671</v>
      </c>
      <c r="C399" s="0" t="n">
        <f aca="false">B399*0.098*2</f>
        <v>0</v>
      </c>
      <c r="D399" s="0" t="n">
        <f aca="false">D398+C399</f>
        <v>0.775800244203114</v>
      </c>
    </row>
    <row r="400" customFormat="false" ht="12.8" hidden="false" customHeight="false" outlineLevel="0" collapsed="false">
      <c r="A400" s="0" t="n">
        <v>672</v>
      </c>
      <c r="B400" s="0" t="n">
        <v>0.032156</v>
      </c>
      <c r="C400" s="0" t="n">
        <f aca="false">B400*0.098*2</f>
        <v>0.006302576</v>
      </c>
      <c r="D400" s="0" t="n">
        <f aca="false">D399+C400</f>
        <v>0.782102820203114</v>
      </c>
    </row>
    <row r="401" customFormat="false" ht="12.8" hidden="false" customHeight="false" outlineLevel="0" collapsed="false">
      <c r="A401" s="0" t="n">
        <v>673</v>
      </c>
      <c r="B401" s="0" t="n">
        <v>0.029112</v>
      </c>
      <c r="C401" s="0" t="n">
        <f aca="false">B401*0.098*2</f>
        <v>0.005705952</v>
      </c>
      <c r="D401" s="0" t="n">
        <f aca="false">D400+C401</f>
        <v>0.787808772203114</v>
      </c>
    </row>
    <row r="402" customFormat="false" ht="12.8" hidden="false" customHeight="false" outlineLevel="0" collapsed="false">
      <c r="A402" s="0" t="n">
        <v>674</v>
      </c>
      <c r="B402" s="0" t="n">
        <v>0.0600564</v>
      </c>
      <c r="C402" s="0" t="n">
        <f aca="false">B402*0.098*2</f>
        <v>0.0117710544</v>
      </c>
      <c r="D402" s="0" t="n">
        <f aca="false">D401+C402</f>
        <v>0.799579826603114</v>
      </c>
    </row>
    <row r="403" customFormat="false" ht="12.8" hidden="false" customHeight="false" outlineLevel="0" collapsed="false">
      <c r="A403" s="0" t="n">
        <v>675</v>
      </c>
      <c r="B403" s="0" t="n">
        <v>0.029214</v>
      </c>
      <c r="C403" s="0" t="n">
        <f aca="false">B403*0.098*2</f>
        <v>0.005725944</v>
      </c>
      <c r="D403" s="0" t="n">
        <f aca="false">D402+C403</f>
        <v>0.805305770603114</v>
      </c>
    </row>
    <row r="404" customFormat="false" ht="12.8" hidden="false" customHeight="false" outlineLevel="0" collapsed="false">
      <c r="A404" s="0" t="n">
        <v>676</v>
      </c>
      <c r="B404" s="0" t="n">
        <v>0.0290242</v>
      </c>
      <c r="C404" s="0" t="n">
        <f aca="false">B404*0.098*2</f>
        <v>0.0056887432</v>
      </c>
      <c r="D404" s="0" t="n">
        <f aca="false">D403+C404</f>
        <v>0.810994513803114</v>
      </c>
    </row>
    <row r="405" customFormat="false" ht="12.8" hidden="false" customHeight="false" outlineLevel="0" collapsed="false">
      <c r="A405" s="0" t="n">
        <v>677</v>
      </c>
      <c r="B405" s="0" t="n">
        <v>0.0288329</v>
      </c>
      <c r="C405" s="0" t="n">
        <f aca="false">B405*0.098*2</f>
        <v>0.0056512484</v>
      </c>
      <c r="D405" s="0" t="n">
        <f aca="false">D404+C405</f>
        <v>0.816645762203114</v>
      </c>
    </row>
    <row r="406" customFormat="false" ht="12.8" hidden="false" customHeight="false" outlineLevel="0" collapsed="false">
      <c r="A406" s="0" t="n">
        <v>678</v>
      </c>
      <c r="B406" s="0" t="n">
        <v>0.028761</v>
      </c>
      <c r="C406" s="0" t="n">
        <f aca="false">B406*0.098*2</f>
        <v>0.005637156</v>
      </c>
      <c r="D406" s="0" t="n">
        <f aca="false">D405+C406</f>
        <v>0.822282918203114</v>
      </c>
    </row>
    <row r="407" customFormat="false" ht="12.8" hidden="false" customHeight="false" outlineLevel="0" collapsed="false">
      <c r="A407" s="0" t="n">
        <v>679</v>
      </c>
      <c r="B407" s="0" t="n">
        <v>0.0203164</v>
      </c>
      <c r="C407" s="0" t="n">
        <f aca="false">B407*0.098*2</f>
        <v>0.0039820144</v>
      </c>
      <c r="D407" s="0" t="n">
        <f aca="false">D406+C407</f>
        <v>0.826264932603114</v>
      </c>
    </row>
    <row r="408" customFormat="false" ht="12.8" hidden="false" customHeight="false" outlineLevel="0" collapsed="false">
      <c r="C408" s="0" t="n">
        <f aca="false">B408*0.098*2</f>
        <v>0</v>
      </c>
      <c r="D408" s="0" t="n">
        <f aca="false">D407+C408</f>
        <v>0.826264932603114</v>
      </c>
    </row>
    <row r="409" customFormat="false" ht="12.8" hidden="false" customHeight="false" outlineLevel="0" collapsed="false">
      <c r="A409" s="0" t="n">
        <v>683</v>
      </c>
      <c r="B409" s="0" t="n">
        <v>0.02927</v>
      </c>
      <c r="C409" s="0" t="n">
        <f aca="false">B409*0.098*2</f>
        <v>0.00573692</v>
      </c>
      <c r="D409" s="0" t="n">
        <f aca="false">D408+C409</f>
        <v>0.832001852603114</v>
      </c>
    </row>
    <row r="410" customFormat="false" ht="12.8" hidden="false" customHeight="false" outlineLevel="0" collapsed="false">
      <c r="C410" s="0" t="n">
        <f aca="false">B410*0.098*2</f>
        <v>0</v>
      </c>
      <c r="D410" s="0" t="n">
        <f aca="false">D409+C410</f>
        <v>0.832001852603114</v>
      </c>
    </row>
    <row r="411" customFormat="false" ht="12.8" hidden="false" customHeight="false" outlineLevel="0" collapsed="false">
      <c r="A411" s="0" t="n">
        <v>691</v>
      </c>
      <c r="B411" s="0" t="n">
        <v>0.0298587</v>
      </c>
      <c r="C411" s="0" t="n">
        <f aca="false">B411*0.098*2</f>
        <v>0.0058523052</v>
      </c>
      <c r="D411" s="0" t="n">
        <f aca="false">D410+C411</f>
        <v>0.837854157803114</v>
      </c>
    </row>
    <row r="412" customFormat="false" ht="12.8" hidden="false" customHeight="false" outlineLevel="0" collapsed="false">
      <c r="A412" s="0" t="n">
        <v>692</v>
      </c>
      <c r="B412" s="0" t="n">
        <v>0.0253776</v>
      </c>
      <c r="C412" s="0" t="n">
        <f aca="false">B412*0.098*2</f>
        <v>0.0049740096</v>
      </c>
      <c r="D412" s="0" t="n">
        <f aca="false">D411+C412</f>
        <v>0.842828167403114</v>
      </c>
    </row>
    <row r="413" customFormat="false" ht="12.8" hidden="false" customHeight="false" outlineLevel="0" collapsed="false">
      <c r="A413" s="0" t="n">
        <v>693</v>
      </c>
      <c r="C413" s="0" t="n">
        <f aca="false">B413*0.098*2</f>
        <v>0</v>
      </c>
      <c r="D413" s="0" t="n">
        <f aca="false">D412+C413</f>
        <v>0.842828167403114</v>
      </c>
    </row>
    <row r="414" customFormat="false" ht="12.8" hidden="false" customHeight="false" outlineLevel="0" collapsed="false">
      <c r="A414" s="0" t="n">
        <v>694</v>
      </c>
      <c r="B414" s="0" t="n">
        <v>0.0293288</v>
      </c>
      <c r="C414" s="0" t="n">
        <f aca="false">B414*0.098*2</f>
        <v>0.0057484448</v>
      </c>
      <c r="D414" s="0" t="n">
        <f aca="false">D413+C414</f>
        <v>0.848576612203114</v>
      </c>
    </row>
    <row r="415" customFormat="false" ht="12.8" hidden="false" customHeight="false" outlineLevel="0" collapsed="false">
      <c r="A415" s="0" t="n">
        <v>695</v>
      </c>
      <c r="C415" s="0" t="n">
        <f aca="false">B415*0.098*2</f>
        <v>0</v>
      </c>
      <c r="D415" s="0" t="n">
        <f aca="false">D414+C415</f>
        <v>0.848576612203114</v>
      </c>
    </row>
    <row r="416" customFormat="false" ht="12.8" hidden="false" customHeight="false" outlineLevel="0" collapsed="false">
      <c r="A416" s="0" t="n">
        <v>696</v>
      </c>
      <c r="B416" s="0" t="n">
        <v>0.0300522</v>
      </c>
      <c r="C416" s="0" t="n">
        <f aca="false">B416*0.098*2</f>
        <v>0.0058902312</v>
      </c>
      <c r="D416" s="0" t="n">
        <f aca="false">D415+C416</f>
        <v>0.854466843403115</v>
      </c>
    </row>
    <row r="417" customFormat="false" ht="12.8" hidden="false" customHeight="false" outlineLevel="0" collapsed="false">
      <c r="C417" s="0" t="n">
        <f aca="false">B417*0.098*2</f>
        <v>0</v>
      </c>
      <c r="D417" s="0" t="n">
        <f aca="false">D416+C417</f>
        <v>0.854466843403115</v>
      </c>
    </row>
    <row r="418" customFormat="false" ht="12.8" hidden="false" customHeight="false" outlineLevel="0" collapsed="false">
      <c r="A418" s="0" t="n">
        <v>711</v>
      </c>
      <c r="C418" s="0" t="n">
        <f aca="false">B418*0.098*2</f>
        <v>0</v>
      </c>
      <c r="D418" s="0" t="n">
        <f aca="false">D417+C418</f>
        <v>0.854466843403115</v>
      </c>
    </row>
    <row r="419" customFormat="false" ht="12.8" hidden="false" customHeight="false" outlineLevel="0" collapsed="false">
      <c r="C419" s="0" t="n">
        <f aca="false">B419*0.098*2</f>
        <v>0</v>
      </c>
      <c r="D419" s="0" t="n">
        <f aca="false">D418+C419</f>
        <v>0.854466843403115</v>
      </c>
    </row>
    <row r="420" customFormat="false" ht="12.8" hidden="false" customHeight="false" outlineLevel="0" collapsed="false">
      <c r="A420" s="0" t="n">
        <v>717</v>
      </c>
      <c r="C420" s="0" t="n">
        <f aca="false">B420*0.098*2</f>
        <v>0</v>
      </c>
      <c r="D420" s="0" t="n">
        <f aca="false">D419+C420</f>
        <v>0.854466843403115</v>
      </c>
    </row>
    <row r="421" customFormat="false" ht="12.8" hidden="false" customHeight="false" outlineLevel="0" collapsed="false">
      <c r="A421" s="0" t="n">
        <v>718</v>
      </c>
      <c r="C421" s="0" t="n">
        <f aca="false">B421*0.098*2</f>
        <v>0</v>
      </c>
      <c r="D421" s="0" t="n">
        <f aca="false">D420+C421</f>
        <v>0.854466843403115</v>
      </c>
    </row>
    <row r="422" customFormat="false" ht="12.8" hidden="false" customHeight="false" outlineLevel="0" collapsed="false">
      <c r="A422" s="0" t="n">
        <v>719</v>
      </c>
      <c r="B422" s="0" t="n">
        <v>0.0135754</v>
      </c>
      <c r="C422" s="0" t="n">
        <f aca="false">B422*0.098*2</f>
        <v>0.0026607784</v>
      </c>
      <c r="D422" s="0" t="n">
        <f aca="false">D421+C422</f>
        <v>0.857127621803114</v>
      </c>
    </row>
    <row r="423" customFormat="false" ht="12.8" hidden="false" customHeight="false" outlineLevel="0" collapsed="false">
      <c r="C423" s="0" t="n">
        <f aca="false">B423*0.098*2</f>
        <v>0</v>
      </c>
      <c r="D423" s="0" t="n">
        <f aca="false">D422+C423</f>
        <v>0.857127621803114</v>
      </c>
    </row>
    <row r="424" customFormat="false" ht="12.8" hidden="false" customHeight="false" outlineLevel="0" collapsed="false">
      <c r="A424" s="0" t="n">
        <v>723</v>
      </c>
      <c r="B424" s="0" t="n">
        <v>0.00680946</v>
      </c>
      <c r="C424" s="0" t="n">
        <f aca="false">B424*0.098*2</f>
        <v>0.00133465416</v>
      </c>
      <c r="D424" s="0" t="n">
        <f aca="false">D423+C424</f>
        <v>0.858462275963115</v>
      </c>
    </row>
    <row r="425" customFormat="false" ht="12.8" hidden="false" customHeight="false" outlineLevel="0" collapsed="false">
      <c r="C425" s="0" t="n">
        <f aca="false">B425*0.098*2</f>
        <v>0</v>
      </c>
      <c r="D425" s="0" t="n">
        <f aca="false">D424+C425</f>
        <v>0.858462275963115</v>
      </c>
    </row>
    <row r="426" customFormat="false" ht="12.8" hidden="false" customHeight="false" outlineLevel="0" collapsed="false">
      <c r="A426" s="0" t="n">
        <v>729</v>
      </c>
      <c r="B426" s="0" t="n">
        <v>0.0344923</v>
      </c>
      <c r="C426" s="0" t="n">
        <f aca="false">B426*0.098*2</f>
        <v>0.0067604908</v>
      </c>
      <c r="D426" s="0" t="n">
        <f aca="false">D425+C426</f>
        <v>0.865222766763115</v>
      </c>
    </row>
    <row r="427" customFormat="false" ht="12.8" hidden="false" customHeight="false" outlineLevel="0" collapsed="false">
      <c r="C427" s="0" t="n">
        <f aca="false">B427*0.098*2</f>
        <v>0</v>
      </c>
      <c r="D427" s="0" t="n">
        <f aca="false">D426+C427</f>
        <v>0.865222766763115</v>
      </c>
    </row>
    <row r="428" customFormat="false" ht="12.8" hidden="false" customHeight="false" outlineLevel="0" collapsed="false">
      <c r="A428" s="0" t="n">
        <v>732</v>
      </c>
      <c r="B428" s="0" t="n">
        <v>0.0426773</v>
      </c>
      <c r="C428" s="0" t="n">
        <f aca="false">B428*0.098*2</f>
        <v>0.0083647508</v>
      </c>
      <c r="D428" s="0" t="n">
        <f aca="false">D427+C428</f>
        <v>0.873587517563114</v>
      </c>
    </row>
    <row r="429" customFormat="false" ht="12.8" hidden="false" customHeight="false" outlineLevel="0" collapsed="false">
      <c r="C429" s="0" t="n">
        <f aca="false">B429*0.098*2</f>
        <v>0</v>
      </c>
      <c r="D429" s="0" t="n">
        <f aca="false">D428+C429</f>
        <v>0.873587517563114</v>
      </c>
    </row>
    <row r="430" customFormat="false" ht="12.8" hidden="false" customHeight="false" outlineLevel="0" collapsed="false">
      <c r="A430" s="0" t="n">
        <v>736</v>
      </c>
      <c r="B430" s="0" t="n">
        <v>0.0384399</v>
      </c>
      <c r="C430" s="0" t="n">
        <f aca="false">B430*0.098*2</f>
        <v>0.0075342204</v>
      </c>
      <c r="D430" s="0" t="n">
        <f aca="false">D429+C430</f>
        <v>0.881121737963114</v>
      </c>
    </row>
    <row r="431" customFormat="false" ht="12.8" hidden="false" customHeight="false" outlineLevel="0" collapsed="false">
      <c r="A431" s="0" t="n">
        <v>737</v>
      </c>
      <c r="C431" s="0" t="n">
        <f aca="false">B431*0.098*2</f>
        <v>0</v>
      </c>
      <c r="D431" s="0" t="n">
        <f aca="false">D430+C431</f>
        <v>0.881121737963114</v>
      </c>
    </row>
    <row r="432" customFormat="false" ht="12.8" hidden="false" customHeight="false" outlineLevel="0" collapsed="false">
      <c r="A432" s="0" t="n">
        <v>738</v>
      </c>
      <c r="B432" s="0" t="n">
        <v>0.0340277</v>
      </c>
      <c r="C432" s="0" t="n">
        <f aca="false">B432*0.098*2</f>
        <v>0.0066694292</v>
      </c>
      <c r="D432" s="0" t="n">
        <f aca="false">D431+C432</f>
        <v>0.887791167163114</v>
      </c>
    </row>
    <row r="433" customFormat="false" ht="12.8" hidden="false" customHeight="false" outlineLevel="0" collapsed="false">
      <c r="A433" s="0" t="n">
        <v>739</v>
      </c>
      <c r="B433" s="0" t="n">
        <v>0.0388349</v>
      </c>
      <c r="C433" s="0" t="n">
        <f aca="false">B433*0.098*2</f>
        <v>0.0076116404</v>
      </c>
      <c r="D433" s="0" t="n">
        <f aca="false">D432+C433</f>
        <v>0.895402807563114</v>
      </c>
    </row>
    <row r="434" customFormat="false" ht="12.8" hidden="false" customHeight="false" outlineLevel="0" collapsed="false">
      <c r="A434" s="0" t="n">
        <v>740</v>
      </c>
      <c r="B434" s="0" t="n">
        <v>0.0377453</v>
      </c>
      <c r="C434" s="0" t="n">
        <f aca="false">B434*0.098*2</f>
        <v>0.0073980788</v>
      </c>
      <c r="D434" s="0" t="n">
        <f aca="false">D433+C434</f>
        <v>0.902800886363114</v>
      </c>
    </row>
    <row r="435" customFormat="false" ht="12.8" hidden="false" customHeight="false" outlineLevel="0" collapsed="false">
      <c r="A435" s="0" t="n">
        <v>741</v>
      </c>
      <c r="B435" s="0" t="n">
        <v>0.0373608</v>
      </c>
      <c r="C435" s="0" t="n">
        <f aca="false">B435*0.098*2</f>
        <v>0.0073227168</v>
      </c>
      <c r="D435" s="0" t="n">
        <f aca="false">D434+C435</f>
        <v>0.910123603163114</v>
      </c>
    </row>
    <row r="436" customFormat="false" ht="12.8" hidden="false" customHeight="false" outlineLevel="0" collapsed="false">
      <c r="A436" s="0" t="n">
        <v>742</v>
      </c>
      <c r="B436" s="0" t="n">
        <v>0.0376836</v>
      </c>
      <c r="C436" s="0" t="n">
        <f aca="false">B436*0.098*2</f>
        <v>0.0073859856</v>
      </c>
      <c r="D436" s="0" t="n">
        <f aca="false">D435+C436</f>
        <v>0.917509588763114</v>
      </c>
    </row>
    <row r="437" customFormat="false" ht="12.8" hidden="false" customHeight="false" outlineLevel="0" collapsed="false">
      <c r="A437" s="0" t="n">
        <v>743</v>
      </c>
      <c r="C437" s="0" t="n">
        <f aca="false">B437*0.098*2</f>
        <v>0</v>
      </c>
      <c r="D437" s="0" t="n">
        <f aca="false">D436+C437</f>
        <v>0.917509588763114</v>
      </c>
    </row>
    <row r="438" customFormat="false" ht="12.8" hidden="false" customHeight="false" outlineLevel="0" collapsed="false">
      <c r="A438" s="0" t="n">
        <v>744</v>
      </c>
      <c r="B438" s="0" t="n">
        <v>0.0398404</v>
      </c>
      <c r="C438" s="0" t="n">
        <f aca="false">B438*0.098*2</f>
        <v>0.0078087184</v>
      </c>
      <c r="D438" s="0" t="n">
        <f aca="false">D437+C438</f>
        <v>0.925318307163114</v>
      </c>
    </row>
    <row r="439" customFormat="false" ht="12.8" hidden="false" customHeight="false" outlineLevel="0" collapsed="false">
      <c r="A439" s="0" t="n">
        <v>745</v>
      </c>
      <c r="B439" s="0" t="n">
        <v>0.0138675</v>
      </c>
      <c r="C439" s="0" t="n">
        <f aca="false">B439*0.098*2</f>
        <v>0.00271803</v>
      </c>
      <c r="D439" s="0" t="n">
        <f aca="false">D438+C439</f>
        <v>0.928036337163114</v>
      </c>
    </row>
    <row r="440" customFormat="false" ht="12.8" hidden="false" customHeight="false" outlineLevel="0" collapsed="false">
      <c r="A440" s="0" t="n">
        <v>746</v>
      </c>
      <c r="B440" s="0" t="n">
        <v>0.0390552</v>
      </c>
      <c r="C440" s="0" t="n">
        <f aca="false">B440*0.098*2</f>
        <v>0.0076548192</v>
      </c>
      <c r="D440" s="0" t="n">
        <f aca="false">D439+C440</f>
        <v>0.935691156363114</v>
      </c>
    </row>
    <row r="441" customFormat="false" ht="12.8" hidden="false" customHeight="false" outlineLevel="0" collapsed="false">
      <c r="A441" s="0" t="n">
        <v>747</v>
      </c>
      <c r="B441" s="0" t="n">
        <v>0.0367087</v>
      </c>
      <c r="C441" s="0" t="n">
        <f aca="false">B441*0.098*2</f>
        <v>0.0071949052</v>
      </c>
      <c r="D441" s="0" t="n">
        <f aca="false">D440+C441</f>
        <v>0.942886061563114</v>
      </c>
    </row>
    <row r="442" customFormat="false" ht="12.8" hidden="false" customHeight="false" outlineLevel="0" collapsed="false">
      <c r="A442" s="0" t="n">
        <v>748</v>
      </c>
      <c r="B442" s="0" t="n">
        <v>0.0561703</v>
      </c>
      <c r="C442" s="0" t="n">
        <f aca="false">B442*0.098*2</f>
        <v>0.0110093788</v>
      </c>
      <c r="D442" s="0" t="n">
        <f aca="false">D441+C442</f>
        <v>0.953895440363114</v>
      </c>
    </row>
    <row r="443" customFormat="false" ht="12.8" hidden="false" customHeight="false" outlineLevel="0" collapsed="false">
      <c r="A443" s="0" t="n">
        <v>749</v>
      </c>
      <c r="C443" s="0" t="n">
        <f aca="false">B443*0.098*2</f>
        <v>0</v>
      </c>
      <c r="D443" s="0" t="n">
        <f aca="false">D442+C443</f>
        <v>0.953895440363114</v>
      </c>
    </row>
    <row r="444" customFormat="false" ht="12.8" hidden="false" customHeight="false" outlineLevel="0" collapsed="false">
      <c r="A444" s="0" t="n">
        <v>750</v>
      </c>
      <c r="B444" s="0" t="n">
        <v>0.0175665</v>
      </c>
      <c r="C444" s="0" t="n">
        <f aca="false">B444*0.098*2</f>
        <v>0.003443034</v>
      </c>
      <c r="D444" s="0" t="n">
        <f aca="false">D443+C444</f>
        <v>0.957338474363114</v>
      </c>
    </row>
    <row r="445" customFormat="false" ht="12.8" hidden="false" customHeight="false" outlineLevel="0" collapsed="false">
      <c r="A445" s="0" t="n">
        <v>751</v>
      </c>
      <c r="B445" s="0" t="n">
        <v>0.0387844</v>
      </c>
      <c r="C445" s="0" t="n">
        <f aca="false">B445*0.098*2</f>
        <v>0.0076017424</v>
      </c>
      <c r="D445" s="0" t="n">
        <f aca="false">D444+C445</f>
        <v>0.964940216763114</v>
      </c>
    </row>
    <row r="446" customFormat="false" ht="12.8" hidden="false" customHeight="false" outlineLevel="0" collapsed="false">
      <c r="C446" s="0" t="n">
        <f aca="false">B446*0.098*2</f>
        <v>0</v>
      </c>
      <c r="D446" s="0" t="n">
        <f aca="false">D445+C446</f>
        <v>0.964940216763114</v>
      </c>
    </row>
    <row r="447" customFormat="false" ht="12.8" hidden="false" customHeight="false" outlineLevel="0" collapsed="false">
      <c r="A447" s="0" t="n">
        <v>752</v>
      </c>
      <c r="B447" s="0" t="n">
        <v>0.0415898</v>
      </c>
      <c r="C447" s="0" t="n">
        <f aca="false">B447*0.098*2</f>
        <v>0.0081516008</v>
      </c>
      <c r="D447" s="0" t="n">
        <f aca="false">D446+C447</f>
        <v>0.973091817563114</v>
      </c>
    </row>
    <row r="448" customFormat="false" ht="12.8" hidden="false" customHeight="false" outlineLevel="0" collapsed="false">
      <c r="A448" s="0" t="n">
        <v>753</v>
      </c>
      <c r="B448" s="0" t="n">
        <v>0.0170259</v>
      </c>
      <c r="C448" s="0" t="n">
        <f aca="false">B448*0.098*2</f>
        <v>0.0033370764</v>
      </c>
      <c r="D448" s="0" t="n">
        <f aca="false">D447+C448</f>
        <v>0.976428893963114</v>
      </c>
    </row>
    <row r="449" customFormat="false" ht="12.8" hidden="false" customHeight="false" outlineLevel="0" collapsed="false">
      <c r="A449" s="0" t="n">
        <v>754</v>
      </c>
      <c r="C449" s="0" t="n">
        <f aca="false">B449*0.098*2</f>
        <v>0</v>
      </c>
      <c r="D449" s="0" t="n">
        <f aca="false">D448+C449</f>
        <v>0.976428893963114</v>
      </c>
    </row>
    <row r="450" customFormat="false" ht="12.8" hidden="false" customHeight="false" outlineLevel="0" collapsed="false">
      <c r="A450" s="0" t="n">
        <v>755</v>
      </c>
      <c r="B450" s="0" t="n">
        <v>0.0239464</v>
      </c>
      <c r="C450" s="0" t="n">
        <f aca="false">B450*0.098*2</f>
        <v>0.0046934944</v>
      </c>
      <c r="D450" s="0" t="n">
        <f aca="false">D449+C450</f>
        <v>0.981122388363114</v>
      </c>
    </row>
    <row r="451" customFormat="false" ht="12.8" hidden="false" customHeight="false" outlineLevel="0" collapsed="false">
      <c r="A451" s="0" t="n">
        <v>756</v>
      </c>
      <c r="B451" s="0" t="n">
        <v>0.0386095</v>
      </c>
      <c r="C451" s="0" t="n">
        <f aca="false">B451*0.098*2</f>
        <v>0.007567462</v>
      </c>
      <c r="D451" s="0" t="n">
        <f aca="false">D450+C451</f>
        <v>0.988689850363114</v>
      </c>
    </row>
    <row r="452" customFormat="false" ht="12.8" hidden="false" customHeight="false" outlineLevel="0" collapsed="false">
      <c r="A452" s="0" t="n">
        <v>757</v>
      </c>
      <c r="B452" s="0" t="n">
        <v>0.0368418</v>
      </c>
      <c r="C452" s="0" t="n">
        <f aca="false">B452*0.098*2</f>
        <v>0.0072209928</v>
      </c>
      <c r="D452" s="0" t="n">
        <f aca="false">D451+C452</f>
        <v>0.995910843163114</v>
      </c>
    </row>
    <row r="453" customFormat="false" ht="12.8" hidden="false" customHeight="false" outlineLevel="0" collapsed="false">
      <c r="A453" s="0" t="n">
        <v>758</v>
      </c>
      <c r="B453" s="0" t="n">
        <v>0.0376231</v>
      </c>
      <c r="C453" s="0" t="n">
        <f aca="false">B453*0.098*2</f>
        <v>0.0073741276</v>
      </c>
      <c r="D453" s="0" t="n">
        <f aca="false">D452+C453</f>
        <v>1.00328497076311</v>
      </c>
    </row>
    <row r="454" customFormat="false" ht="12.8" hidden="false" customHeight="false" outlineLevel="0" collapsed="false">
      <c r="A454" s="0" t="n">
        <v>759</v>
      </c>
      <c r="B454" s="0" t="n">
        <v>0.0385206</v>
      </c>
      <c r="C454" s="0" t="n">
        <f aca="false">B454*0.098*2</f>
        <v>0.0075500376</v>
      </c>
      <c r="D454" s="0" t="n">
        <f aca="false">D453+C454</f>
        <v>1.01083500836311</v>
      </c>
    </row>
    <row r="455" customFormat="false" ht="12.8" hidden="false" customHeight="false" outlineLevel="0" collapsed="false">
      <c r="A455" s="0" t="n">
        <v>760</v>
      </c>
      <c r="B455" s="0" t="n">
        <v>0.0526975</v>
      </c>
      <c r="C455" s="0" t="n">
        <f aca="false">B455*0.098*2</f>
        <v>0.01032871</v>
      </c>
      <c r="D455" s="0" t="n">
        <f aca="false">D454+C455</f>
        <v>1.02116371836311</v>
      </c>
    </row>
    <row r="456" customFormat="false" ht="12.8" hidden="false" customHeight="false" outlineLevel="0" collapsed="false">
      <c r="A456" s="0" t="n">
        <v>761</v>
      </c>
      <c r="B456" s="0" t="n">
        <v>0.0321938</v>
      </c>
      <c r="C456" s="0" t="n">
        <f aca="false">B456*0.106*2</f>
        <v>0.0068250856</v>
      </c>
      <c r="D456" s="0" t="n">
        <f aca="false">D455+C456</f>
        <v>1.02798880396311</v>
      </c>
    </row>
    <row r="457" customFormat="false" ht="12.8" hidden="false" customHeight="false" outlineLevel="0" collapsed="false">
      <c r="A457" s="0" t="n">
        <v>762</v>
      </c>
      <c r="B457" s="0" t="n">
        <v>0.0394834</v>
      </c>
      <c r="C457" s="0" t="n">
        <f aca="false">B457*0.106*2</f>
        <v>0.0083704808</v>
      </c>
      <c r="D457" s="0" t="n">
        <f aca="false">D456+C457</f>
        <v>1.03635928476311</v>
      </c>
    </row>
    <row r="458" customFormat="false" ht="12.8" hidden="false" customHeight="false" outlineLevel="0" collapsed="false">
      <c r="A458" s="0" t="n">
        <v>763</v>
      </c>
      <c r="B458" s="0" t="n">
        <v>0.0438742</v>
      </c>
      <c r="C458" s="0" t="n">
        <f aca="false">B458*0.106*2</f>
        <v>0.0093013304</v>
      </c>
      <c r="D458" s="0" t="n">
        <f aca="false">D457+C458</f>
        <v>1.04566061516311</v>
      </c>
    </row>
    <row r="459" customFormat="false" ht="12.8" hidden="false" customHeight="false" outlineLevel="0" collapsed="false">
      <c r="A459" s="0" t="n">
        <v>764</v>
      </c>
      <c r="B459" s="0" t="n">
        <v>0.0225574</v>
      </c>
      <c r="C459" s="0" t="n">
        <f aca="false">B459*0.106*2</f>
        <v>0.0047821688</v>
      </c>
      <c r="D459" s="0" t="n">
        <f aca="false">D458+C459</f>
        <v>1.05044278396311</v>
      </c>
    </row>
    <row r="460" customFormat="false" ht="12.8" hidden="false" customHeight="false" outlineLevel="0" collapsed="false">
      <c r="A460" s="0" t="n">
        <v>765</v>
      </c>
      <c r="B460" s="0" t="n">
        <v>0.0445411</v>
      </c>
      <c r="C460" s="0" t="n">
        <f aca="false">B460*0.106*2</f>
        <v>0.0094427132</v>
      </c>
      <c r="D460" s="0" t="n">
        <f aca="false">D459+C460</f>
        <v>1.05988549716311</v>
      </c>
    </row>
    <row r="461" customFormat="false" ht="12.8" hidden="false" customHeight="false" outlineLevel="0" collapsed="false">
      <c r="A461" s="0" t="n">
        <v>766</v>
      </c>
      <c r="C461" s="0" t="n">
        <f aca="false">B461*0.106*2</f>
        <v>0</v>
      </c>
      <c r="D461" s="0" t="n">
        <f aca="false">D460+C461</f>
        <v>1.05988549716311</v>
      </c>
    </row>
    <row r="462" customFormat="false" ht="12.8" hidden="false" customHeight="false" outlineLevel="0" collapsed="false">
      <c r="A462" s="0" t="n">
        <v>767</v>
      </c>
      <c r="B462" s="0" t="n">
        <v>0.0378324</v>
      </c>
      <c r="C462" s="0" t="n">
        <f aca="false">B462*0.106*2</f>
        <v>0.0080204688</v>
      </c>
      <c r="D462" s="0" t="n">
        <f aca="false">D461+C462</f>
        <v>1.06790596596311</v>
      </c>
    </row>
    <row r="463" customFormat="false" ht="12.8" hidden="false" customHeight="false" outlineLevel="0" collapsed="false">
      <c r="A463" s="0" t="n">
        <v>768</v>
      </c>
      <c r="B463" s="0" t="n">
        <v>0.040435</v>
      </c>
      <c r="C463" s="0" t="n">
        <f aca="false">B463*0.106*2</f>
        <v>0.00857222</v>
      </c>
      <c r="D463" s="0" t="n">
        <f aca="false">D462+C463</f>
        <v>1.07647818596311</v>
      </c>
    </row>
    <row r="464" customFormat="false" ht="12.8" hidden="false" customHeight="false" outlineLevel="0" collapsed="false">
      <c r="A464" s="0" t="n">
        <v>769</v>
      </c>
      <c r="B464" s="0" t="n">
        <v>0.0612545</v>
      </c>
      <c r="C464" s="0" t="n">
        <f aca="false">B464*0.106*2</f>
        <v>0.012985954</v>
      </c>
      <c r="D464" s="0" t="n">
        <f aca="false">D463+C464</f>
        <v>1.08946413996311</v>
      </c>
    </row>
    <row r="465" customFormat="false" ht="12.8" hidden="false" customHeight="false" outlineLevel="0" collapsed="false">
      <c r="A465" s="0" t="n">
        <v>770</v>
      </c>
      <c r="B465" s="0" t="n">
        <v>0.04632</v>
      </c>
      <c r="C465" s="0" t="n">
        <f aca="false">B465*0.106*2</f>
        <v>0.00981984</v>
      </c>
      <c r="D465" s="0" t="n">
        <f aca="false">D464+C465</f>
        <v>1.09928397996311</v>
      </c>
    </row>
    <row r="466" customFormat="false" ht="12.8" hidden="false" customHeight="false" outlineLevel="0" collapsed="false">
      <c r="A466" s="0" t="n">
        <v>771</v>
      </c>
      <c r="B466" s="0" t="n">
        <v>0.0535053</v>
      </c>
      <c r="C466" s="0" t="n">
        <f aca="false">B466*0.106*2</f>
        <v>0.0113431236</v>
      </c>
      <c r="D466" s="0" t="n">
        <f aca="false">D465+C466</f>
        <v>1.11062710356311</v>
      </c>
    </row>
    <row r="467" customFormat="false" ht="12.8" hidden="false" customHeight="false" outlineLevel="0" collapsed="false">
      <c r="A467" s="0" t="n">
        <v>772</v>
      </c>
      <c r="B467" s="0" t="n">
        <v>0.02828</v>
      </c>
      <c r="C467" s="0" t="n">
        <f aca="false">B467*0.106*2</f>
        <v>0.00599536</v>
      </c>
      <c r="D467" s="0" t="n">
        <f aca="false">D466+C467</f>
        <v>1.11662246356311</v>
      </c>
    </row>
    <row r="468" customFormat="false" ht="12.8" hidden="false" customHeight="false" outlineLevel="0" collapsed="false">
      <c r="A468" s="0" t="n">
        <v>773</v>
      </c>
      <c r="B468" s="0" t="n">
        <v>0.0278319</v>
      </c>
      <c r="C468" s="0" t="n">
        <f aca="false">B468*0.106*2</f>
        <v>0.0059003628</v>
      </c>
      <c r="D468" s="0" t="n">
        <f aca="false">D467+C468</f>
        <v>1.12252282636311</v>
      </c>
    </row>
    <row r="469" customFormat="false" ht="12.8" hidden="false" customHeight="false" outlineLevel="0" collapsed="false">
      <c r="A469" s="0" t="n">
        <v>774</v>
      </c>
      <c r="C469" s="0" t="n">
        <f aca="false">B469*0.106*2</f>
        <v>0</v>
      </c>
      <c r="D469" s="0" t="n">
        <f aca="false">D468+C469</f>
        <v>1.12252282636311</v>
      </c>
    </row>
    <row r="470" customFormat="false" ht="12.8" hidden="false" customHeight="false" outlineLevel="0" collapsed="false">
      <c r="A470" s="0" t="n">
        <v>775</v>
      </c>
      <c r="C470" s="0" t="n">
        <f aca="false">B470*0.106*2</f>
        <v>0</v>
      </c>
      <c r="D470" s="0" t="n">
        <f aca="false">D469+C470</f>
        <v>1.12252282636311</v>
      </c>
    </row>
    <row r="471" customFormat="false" ht="12.8" hidden="false" customHeight="false" outlineLevel="0" collapsed="false">
      <c r="A471" s="0" t="n">
        <v>776</v>
      </c>
      <c r="C471" s="0" t="n">
        <f aca="false">B471*0.106*2</f>
        <v>0</v>
      </c>
      <c r="D471" s="0" t="n">
        <f aca="false">D470+C471</f>
        <v>1.12252282636311</v>
      </c>
    </row>
    <row r="472" customFormat="false" ht="12.8" hidden="false" customHeight="false" outlineLevel="0" collapsed="false">
      <c r="A472" s="0" t="n">
        <v>777</v>
      </c>
      <c r="B472" s="0" t="n">
        <v>0.0314513</v>
      </c>
      <c r="C472" s="0" t="n">
        <f aca="false">B472*0.106*2</f>
        <v>0.0066676756</v>
      </c>
      <c r="D472" s="0" t="n">
        <f aca="false">D471+C472</f>
        <v>1.12919050196311</v>
      </c>
    </row>
    <row r="473" customFormat="false" ht="12.8" hidden="false" customHeight="false" outlineLevel="0" collapsed="false">
      <c r="A473" s="0" t="n">
        <v>778</v>
      </c>
      <c r="C473" s="0" t="n">
        <f aca="false">B473*0.106*2</f>
        <v>0</v>
      </c>
      <c r="D473" s="0" t="n">
        <f aca="false">D472+C473</f>
        <v>1.12919050196311</v>
      </c>
    </row>
    <row r="474" customFormat="false" ht="12.8" hidden="false" customHeight="false" outlineLevel="0" collapsed="false">
      <c r="A474" s="0" t="n">
        <v>779</v>
      </c>
      <c r="B474" s="0" t="n">
        <v>0.0386357</v>
      </c>
      <c r="C474" s="0" t="n">
        <f aca="false">B474*0.106*2</f>
        <v>0.0081907684</v>
      </c>
      <c r="D474" s="0" t="n">
        <f aca="false">D473+C474</f>
        <v>1.13738127036311</v>
      </c>
    </row>
    <row r="475" customFormat="false" ht="12.8" hidden="false" customHeight="false" outlineLevel="0" collapsed="false">
      <c r="A475" s="0" t="n">
        <v>780</v>
      </c>
      <c r="B475" s="0" t="n">
        <v>0.0088784</v>
      </c>
      <c r="C475" s="0" t="n">
        <f aca="false">B475*0.106*2</f>
        <v>0.0018822208</v>
      </c>
      <c r="D475" s="0" t="n">
        <f aca="false">D474+C475</f>
        <v>1.13926349116311</v>
      </c>
    </row>
    <row r="476" customFormat="false" ht="12.8" hidden="false" customHeight="false" outlineLevel="0" collapsed="false">
      <c r="A476" s="0" t="n">
        <v>781</v>
      </c>
      <c r="C476" s="0" t="n">
        <f aca="false">B476*0.106*2</f>
        <v>0</v>
      </c>
      <c r="D476" s="0" t="n">
        <f aca="false">D475+C476</f>
        <v>1.13926349116311</v>
      </c>
    </row>
    <row r="477" customFormat="false" ht="12.8" hidden="false" customHeight="false" outlineLevel="0" collapsed="false">
      <c r="A477" s="0" t="n">
        <v>782</v>
      </c>
      <c r="B477" s="0" t="n">
        <v>0.0385618</v>
      </c>
      <c r="C477" s="0" t="n">
        <f aca="false">B477*0.106*2</f>
        <v>0.0081751016</v>
      </c>
      <c r="D477" s="0" t="n">
        <f aca="false">D476+C477</f>
        <v>1.14743859276311</v>
      </c>
    </row>
    <row r="478" customFormat="false" ht="12.8" hidden="false" customHeight="false" outlineLevel="0" collapsed="false">
      <c r="A478" s="0" t="n">
        <v>783</v>
      </c>
      <c r="B478" s="0" t="n">
        <v>0.0335415</v>
      </c>
      <c r="C478" s="0" t="n">
        <f aca="false">B478*0.106*2</f>
        <v>0.007110798</v>
      </c>
      <c r="D478" s="0" t="n">
        <f aca="false">D477+C478</f>
        <v>1.15454939076311</v>
      </c>
    </row>
    <row r="479" customFormat="false" ht="12.8" hidden="false" customHeight="false" outlineLevel="0" collapsed="false">
      <c r="A479" s="0" t="n">
        <v>784</v>
      </c>
      <c r="B479" s="0" t="n">
        <v>0.0352817</v>
      </c>
      <c r="C479" s="0" t="n">
        <f aca="false">B479*0.106*2</f>
        <v>0.0074797204</v>
      </c>
      <c r="D479" s="0" t="n">
        <f aca="false">D478+C479</f>
        <v>1.16202911116311</v>
      </c>
    </row>
    <row r="480" customFormat="false" ht="12.8" hidden="false" customHeight="false" outlineLevel="0" collapsed="false">
      <c r="A480" s="0" t="n">
        <v>785</v>
      </c>
      <c r="B480" s="0" t="n">
        <v>0.0424624</v>
      </c>
      <c r="C480" s="0" t="n">
        <f aca="false">B480*0.106*2</f>
        <v>0.0090020288</v>
      </c>
      <c r="D480" s="0" t="n">
        <f aca="false">D479+C480</f>
        <v>1.17103113996311</v>
      </c>
    </row>
    <row r="481" customFormat="false" ht="12.8" hidden="false" customHeight="false" outlineLevel="0" collapsed="false">
      <c r="A481" s="0" t="n">
        <v>786</v>
      </c>
      <c r="C481" s="0" t="n">
        <f aca="false">B481*0.106*2</f>
        <v>0</v>
      </c>
      <c r="D481" s="0" t="n">
        <f aca="false">D480+C481</f>
        <v>1.17103113996311</v>
      </c>
    </row>
    <row r="482" customFormat="false" ht="12.8" hidden="false" customHeight="false" outlineLevel="0" collapsed="false">
      <c r="A482" s="0" t="n">
        <v>787</v>
      </c>
      <c r="C482" s="0" t="n">
        <f aca="false">B482*0.106*2</f>
        <v>0</v>
      </c>
      <c r="D482" s="0" t="n">
        <f aca="false">D481+C482</f>
        <v>1.17103113996311</v>
      </c>
    </row>
    <row r="483" customFormat="false" ht="12.8" hidden="false" customHeight="false" outlineLevel="0" collapsed="false">
      <c r="A483" s="0" t="n">
        <v>788</v>
      </c>
      <c r="B483" s="0" t="n">
        <v>0.0393118</v>
      </c>
      <c r="C483" s="0" t="n">
        <f aca="false">B483*0.106*2</f>
        <v>0.0083341016</v>
      </c>
      <c r="D483" s="0" t="n">
        <f aca="false">D482+C483</f>
        <v>1.17936524156311</v>
      </c>
    </row>
    <row r="484" customFormat="false" ht="12.8" hidden="false" customHeight="false" outlineLevel="0" collapsed="false">
      <c r="A484" s="0" t="n">
        <v>789</v>
      </c>
      <c r="B484" s="0" t="n">
        <v>0.0268227</v>
      </c>
      <c r="C484" s="0" t="n">
        <f aca="false">B484*0.106*2</f>
        <v>0.0056864124</v>
      </c>
      <c r="D484" s="0" t="n">
        <f aca="false">D483+C484</f>
        <v>1.18505165396311</v>
      </c>
    </row>
    <row r="485" customFormat="false" ht="12.8" hidden="false" customHeight="false" outlineLevel="0" collapsed="false">
      <c r="A485" s="0" t="n">
        <v>790</v>
      </c>
      <c r="C485" s="0" t="n">
        <f aca="false">B485*0.106*2</f>
        <v>0</v>
      </c>
      <c r="D485" s="0" t="n">
        <f aca="false">D484+C485</f>
        <v>1.18505165396311</v>
      </c>
    </row>
    <row r="486" customFormat="false" ht="12.8" hidden="false" customHeight="false" outlineLevel="0" collapsed="false">
      <c r="A486" s="0" t="n">
        <v>791</v>
      </c>
      <c r="B486" s="0" t="n">
        <v>0.0394986</v>
      </c>
      <c r="C486" s="0" t="n">
        <f aca="false">B486*0.106*2</f>
        <v>0.0083737032</v>
      </c>
      <c r="D486" s="0" t="n">
        <f aca="false">D485+C486</f>
        <v>1.19342535716311</v>
      </c>
    </row>
    <row r="487" customFormat="false" ht="12.8" hidden="false" customHeight="false" outlineLevel="0" collapsed="false">
      <c r="A487" s="0" t="n">
        <v>792</v>
      </c>
      <c r="B487" s="0" t="n">
        <v>0.0395694</v>
      </c>
      <c r="C487" s="0" t="n">
        <f aca="false">B487*0.106*2</f>
        <v>0.0083887128</v>
      </c>
      <c r="D487" s="0" t="n">
        <f aca="false">D486+C487</f>
        <v>1.20181406996311</v>
      </c>
    </row>
    <row r="488" customFormat="false" ht="12.8" hidden="false" customHeight="false" outlineLevel="0" collapsed="false">
      <c r="A488" s="0" t="n">
        <v>793</v>
      </c>
      <c r="C488" s="0" t="n">
        <f aca="false">B488*0.106*2</f>
        <v>0</v>
      </c>
      <c r="D488" s="0" t="n">
        <f aca="false">D487+C488</f>
        <v>1.20181406996311</v>
      </c>
    </row>
    <row r="489" customFormat="false" ht="12.8" hidden="false" customHeight="false" outlineLevel="0" collapsed="false">
      <c r="A489" s="0" t="n">
        <v>794</v>
      </c>
      <c r="B489" s="0" t="n">
        <v>0.024315</v>
      </c>
      <c r="C489" s="0" t="n">
        <f aca="false">B489*0.106*2</f>
        <v>0.00515478</v>
      </c>
      <c r="D489" s="0" t="n">
        <f aca="false">D488+C489</f>
        <v>1.20696884996311</v>
      </c>
    </row>
    <row r="490" customFormat="false" ht="12.8" hidden="false" customHeight="false" outlineLevel="0" collapsed="false">
      <c r="A490" s="0" t="n">
        <v>795</v>
      </c>
      <c r="C490" s="0" t="n">
        <f aca="false">B490*0.106*2</f>
        <v>0</v>
      </c>
      <c r="D490" s="0" t="n">
        <f aca="false">D489+C490</f>
        <v>1.20696884996311</v>
      </c>
    </row>
    <row r="491" customFormat="false" ht="12.8" hidden="false" customHeight="false" outlineLevel="0" collapsed="false">
      <c r="A491" s="0" t="n">
        <v>796</v>
      </c>
      <c r="B491" s="0" t="n">
        <v>0.0378364</v>
      </c>
      <c r="C491" s="0" t="n">
        <f aca="false">B491*0.106*2</f>
        <v>0.0080213168</v>
      </c>
      <c r="D491" s="0" t="n">
        <f aca="false">D490+C491</f>
        <v>1.21499016676311</v>
      </c>
    </row>
    <row r="492" customFormat="false" ht="12.8" hidden="false" customHeight="false" outlineLevel="0" collapsed="false">
      <c r="A492" s="0" t="n">
        <v>797</v>
      </c>
      <c r="C492" s="0" t="n">
        <f aca="false">B492*0.106*2</f>
        <v>0</v>
      </c>
      <c r="D492" s="0" t="n">
        <f aca="false">D491+C492</f>
        <v>1.21499016676311</v>
      </c>
    </row>
    <row r="493" customFormat="false" ht="12.8" hidden="false" customHeight="false" outlineLevel="0" collapsed="false">
      <c r="A493" s="0" t="n">
        <v>798</v>
      </c>
      <c r="B493" s="0" t="n">
        <v>0.0433829</v>
      </c>
      <c r="C493" s="0" t="n">
        <f aca="false">B493*0.106*2</f>
        <v>0.0091971748</v>
      </c>
      <c r="D493" s="0" t="n">
        <f aca="false">D492+C493</f>
        <v>1.22418734156311</v>
      </c>
    </row>
    <row r="494" customFormat="false" ht="12.8" hidden="false" customHeight="false" outlineLevel="0" collapsed="false">
      <c r="A494" s="0" t="n">
        <v>799</v>
      </c>
      <c r="C494" s="0" t="n">
        <f aca="false">B494*0.106*2</f>
        <v>0</v>
      </c>
      <c r="D494" s="0" t="n">
        <f aca="false">D493+C494</f>
        <v>1.22418734156311</v>
      </c>
    </row>
    <row r="495" customFormat="false" ht="12.8" hidden="false" customHeight="false" outlineLevel="0" collapsed="false">
      <c r="A495" s="0" t="n">
        <v>800</v>
      </c>
      <c r="B495" s="0" t="n">
        <v>0.0402676</v>
      </c>
      <c r="C495" s="0" t="n">
        <f aca="false">B495*0.106*2</f>
        <v>0.0085367312</v>
      </c>
      <c r="D495" s="0" t="n">
        <f aca="false">D494+C495</f>
        <v>1.23272407276311</v>
      </c>
    </row>
    <row r="496" customFormat="false" ht="12.8" hidden="false" customHeight="false" outlineLevel="0" collapsed="false">
      <c r="A496" s="0" t="n">
        <v>801</v>
      </c>
      <c r="C496" s="0" t="n">
        <f aca="false">B496*0.106*2</f>
        <v>0</v>
      </c>
      <c r="D496" s="0" t="n">
        <f aca="false">D495+C496</f>
        <v>1.23272407276311</v>
      </c>
    </row>
    <row r="497" customFormat="false" ht="12.8" hidden="false" customHeight="false" outlineLevel="0" collapsed="false">
      <c r="A497" s="0" t="n">
        <v>802</v>
      </c>
      <c r="B497" s="0" t="n">
        <v>0.0316582</v>
      </c>
      <c r="C497" s="0" t="n">
        <f aca="false">B497*0.106*2</f>
        <v>0.0067115384</v>
      </c>
      <c r="D497" s="0" t="n">
        <f aca="false">D496+C497</f>
        <v>1.23943561116311</v>
      </c>
    </row>
    <row r="498" customFormat="false" ht="12.8" hidden="false" customHeight="false" outlineLevel="0" collapsed="false">
      <c r="A498" s="0" t="n">
        <v>803</v>
      </c>
      <c r="B498" s="0" t="n">
        <v>0.0403081</v>
      </c>
      <c r="C498" s="0" t="n">
        <f aca="false">B498*0.106*2</f>
        <v>0.0085453172</v>
      </c>
      <c r="D498" s="0" t="n">
        <f aca="false">D497+C498</f>
        <v>1.24798092836311</v>
      </c>
    </row>
    <row r="499" customFormat="false" ht="12.8" hidden="false" customHeight="false" outlineLevel="0" collapsed="false">
      <c r="A499" s="0" t="n">
        <v>804</v>
      </c>
      <c r="C499" s="0" t="n">
        <f aca="false">B499*0.106*2</f>
        <v>0</v>
      </c>
      <c r="D499" s="0" t="n">
        <f aca="false">D498+C499</f>
        <v>1.24798092836311</v>
      </c>
    </row>
    <row r="500" customFormat="false" ht="12.8" hidden="false" customHeight="false" outlineLevel="0" collapsed="false">
      <c r="A500" s="0" t="n">
        <v>805</v>
      </c>
      <c r="B500" s="0" t="n">
        <v>0.031183</v>
      </c>
      <c r="C500" s="0" t="n">
        <f aca="false">B500*0.106*2</f>
        <v>0.006610796</v>
      </c>
      <c r="D500" s="0" t="n">
        <f aca="false">D499+C500</f>
        <v>1.25459172436311</v>
      </c>
    </row>
    <row r="501" customFormat="false" ht="12.8" hidden="false" customHeight="false" outlineLevel="0" collapsed="false">
      <c r="A501" s="0" t="n">
        <v>806</v>
      </c>
      <c r="B501" s="0" t="n">
        <v>0.0580425</v>
      </c>
      <c r="C501" s="0" t="n">
        <f aca="false">B501*0.106*2</f>
        <v>0.01230501</v>
      </c>
      <c r="D501" s="0" t="n">
        <f aca="false">D500+C501</f>
        <v>1.26689673436311</v>
      </c>
    </row>
    <row r="502" customFormat="false" ht="12.8" hidden="false" customHeight="false" outlineLevel="0" collapsed="false">
      <c r="A502" s="0" t="n">
        <v>807</v>
      </c>
      <c r="B502" s="0" t="n">
        <v>0.0500709</v>
      </c>
      <c r="C502" s="0" t="n">
        <f aca="false">B502*0.106*2</f>
        <v>0.0106150308</v>
      </c>
      <c r="D502" s="0" t="n">
        <f aca="false">D501+C502</f>
        <v>1.27751176516311</v>
      </c>
    </row>
    <row r="503" customFormat="false" ht="12.8" hidden="false" customHeight="false" outlineLevel="0" collapsed="false">
      <c r="A503" s="0" t="n">
        <v>808</v>
      </c>
      <c r="B503" s="0" t="n">
        <v>0.0069474</v>
      </c>
      <c r="C503" s="0" t="n">
        <f aca="false">B503*0.106*2</f>
        <v>0.0014728488</v>
      </c>
      <c r="D503" s="0" t="n">
        <f aca="false">D502+C503</f>
        <v>1.27898461396311</v>
      </c>
    </row>
    <row r="504" customFormat="false" ht="12.8" hidden="false" customHeight="false" outlineLevel="0" collapsed="false">
      <c r="A504" s="0" t="n">
        <v>809</v>
      </c>
      <c r="C504" s="0" t="n">
        <f aca="false">B504*0.106*2</f>
        <v>0</v>
      </c>
      <c r="D504" s="0" t="n">
        <f aca="false">D503+C504</f>
        <v>1.27898461396311</v>
      </c>
    </row>
    <row r="505" customFormat="false" ht="12.8" hidden="false" customHeight="false" outlineLevel="0" collapsed="false">
      <c r="A505" s="0" t="n">
        <v>810</v>
      </c>
      <c r="B505" s="0" t="n">
        <v>0.0125084</v>
      </c>
      <c r="C505" s="0" t="n">
        <f aca="false">B505*0.106*2</f>
        <v>0.0026517808</v>
      </c>
      <c r="D505" s="0" t="n">
        <f aca="false">D504+C505</f>
        <v>1.28163639476311</v>
      </c>
    </row>
    <row r="506" customFormat="false" ht="12.8" hidden="false" customHeight="false" outlineLevel="0" collapsed="false">
      <c r="A506" s="0" t="n">
        <v>811</v>
      </c>
      <c r="B506" s="0" t="n">
        <v>0.0292748</v>
      </c>
      <c r="C506" s="0" t="n">
        <f aca="false">B506*0.106*2</f>
        <v>0.0062062576</v>
      </c>
      <c r="D506" s="0" t="n">
        <f aca="false">D505+C506</f>
        <v>1.28784265236311</v>
      </c>
    </row>
    <row r="507" customFormat="false" ht="12.8" hidden="false" customHeight="false" outlineLevel="0" collapsed="false">
      <c r="A507" s="0" t="n">
        <v>812</v>
      </c>
      <c r="C507" s="0" t="n">
        <f aca="false">B507*0.106*2</f>
        <v>0</v>
      </c>
      <c r="D507" s="0" t="n">
        <f aca="false">D506+C507</f>
        <v>1.28784265236311</v>
      </c>
    </row>
    <row r="508" customFormat="false" ht="12.8" hidden="false" customHeight="false" outlineLevel="0" collapsed="false">
      <c r="A508" s="0" t="n">
        <v>813</v>
      </c>
      <c r="C508" s="0" t="n">
        <f aca="false">B508*0.106*2</f>
        <v>0</v>
      </c>
      <c r="D508" s="0" t="n">
        <f aca="false">D507+C508</f>
        <v>1.28784265236311</v>
      </c>
    </row>
    <row r="509" customFormat="false" ht="12.8" hidden="false" customHeight="false" outlineLevel="0" collapsed="false">
      <c r="A509" s="0" t="n">
        <v>814</v>
      </c>
      <c r="C509" s="0" t="n">
        <f aca="false">B509*0.106*2</f>
        <v>0</v>
      </c>
      <c r="D509" s="0" t="n">
        <f aca="false">D508+C509</f>
        <v>1.28784265236311</v>
      </c>
    </row>
    <row r="510" customFormat="false" ht="12.8" hidden="false" customHeight="false" outlineLevel="0" collapsed="false">
      <c r="A510" s="0" t="n">
        <v>815</v>
      </c>
      <c r="B510" s="0" t="n">
        <v>0.0370388</v>
      </c>
      <c r="C510" s="0" t="n">
        <f aca="false">B510*0.106*2</f>
        <v>0.0078522256</v>
      </c>
      <c r="D510" s="0" t="n">
        <f aca="false">D509+C510</f>
        <v>1.29569487796311</v>
      </c>
    </row>
    <row r="511" customFormat="false" ht="12.8" hidden="false" customHeight="false" outlineLevel="0" collapsed="false">
      <c r="A511" s="0" t="n">
        <v>816</v>
      </c>
      <c r="C511" s="0" t="n">
        <f aca="false">B511*0.106*2</f>
        <v>0</v>
      </c>
      <c r="D511" s="0" t="n">
        <f aca="false">D510+C511</f>
        <v>1.29569487796311</v>
      </c>
    </row>
    <row r="512" customFormat="false" ht="12.8" hidden="false" customHeight="false" outlineLevel="0" collapsed="false">
      <c r="A512" s="0" t="n">
        <v>817</v>
      </c>
      <c r="C512" s="0" t="n">
        <f aca="false">B512*0.106*2</f>
        <v>0</v>
      </c>
      <c r="D512" s="0" t="n">
        <f aca="false">D511+C512</f>
        <v>1.29569487796311</v>
      </c>
    </row>
    <row r="513" customFormat="false" ht="12.8" hidden="false" customHeight="false" outlineLevel="0" collapsed="false">
      <c r="A513" s="0" t="n">
        <v>818</v>
      </c>
      <c r="B513" s="0" t="n">
        <v>0.0347959</v>
      </c>
      <c r="C513" s="0" t="n">
        <f aca="false">B513*0.106*2</f>
        <v>0.0073767308</v>
      </c>
      <c r="D513" s="0" t="n">
        <f aca="false">D512+C513</f>
        <v>1.30307160876311</v>
      </c>
    </row>
    <row r="514" customFormat="false" ht="12.8" hidden="false" customHeight="false" outlineLevel="0" collapsed="false">
      <c r="A514" s="0" t="n">
        <v>819</v>
      </c>
      <c r="B514" s="0" t="n">
        <v>0.0305513</v>
      </c>
      <c r="C514" s="0" t="n">
        <f aca="false">B514*0.106*2</f>
        <v>0.0064768756</v>
      </c>
      <c r="D514" s="0" t="n">
        <f aca="false">D513+C514</f>
        <v>1.30954848436311</v>
      </c>
    </row>
    <row r="515" customFormat="false" ht="12.8" hidden="false" customHeight="false" outlineLevel="0" collapsed="false">
      <c r="A515" s="0" t="n">
        <v>820</v>
      </c>
      <c r="B515" s="0" t="n">
        <v>0.0225182</v>
      </c>
      <c r="C515" s="0" t="n">
        <f aca="false">B515*0.106*2</f>
        <v>0.0047738584</v>
      </c>
      <c r="D515" s="0" t="n">
        <f aca="false">D514+C515</f>
        <v>1.31432234276311</v>
      </c>
    </row>
    <row r="516" customFormat="false" ht="12.8" hidden="false" customHeight="false" outlineLevel="0" collapsed="false">
      <c r="A516" s="0" t="n">
        <v>821</v>
      </c>
      <c r="B516" s="0" t="n">
        <v>0.019185</v>
      </c>
      <c r="C516" s="0" t="n">
        <f aca="false">B516*0.106*2</f>
        <v>0.00406722</v>
      </c>
      <c r="D516" s="0" t="n">
        <f aca="false">D515+C516</f>
        <v>1.31838956276311</v>
      </c>
    </row>
    <row r="517" customFormat="false" ht="12.8" hidden="false" customHeight="false" outlineLevel="0" collapsed="false">
      <c r="A517" s="0" t="n">
        <v>822</v>
      </c>
      <c r="B517" s="0" t="n">
        <v>0.00383039</v>
      </c>
      <c r="C517" s="0" t="n">
        <f aca="false">B517*0.106*2</f>
        <v>0.00081204268</v>
      </c>
      <c r="D517" s="0" t="n">
        <f aca="false">D516+C517</f>
        <v>1.31920160544311</v>
      </c>
    </row>
    <row r="518" customFormat="false" ht="12.8" hidden="false" customHeight="false" outlineLevel="0" collapsed="false">
      <c r="A518" s="0" t="n">
        <v>823</v>
      </c>
      <c r="B518" s="0" t="n">
        <v>0.0149037</v>
      </c>
      <c r="C518" s="0" t="n">
        <f aca="false">B518*0.106*2</f>
        <v>0.0031595844</v>
      </c>
      <c r="D518" s="0" t="n">
        <f aca="false">D517+C518</f>
        <v>1.32236118984311</v>
      </c>
    </row>
    <row r="519" customFormat="false" ht="12.8" hidden="false" customHeight="false" outlineLevel="0" collapsed="false">
      <c r="A519" s="0" t="n">
        <v>824</v>
      </c>
      <c r="B519" s="0" t="n">
        <v>0.011822</v>
      </c>
      <c r="C519" s="0" t="n">
        <f aca="false">B519*0.106*2</f>
        <v>0.002506264</v>
      </c>
      <c r="D519" s="0" t="n">
        <f aca="false">D518+C519</f>
        <v>1.32486745384311</v>
      </c>
    </row>
    <row r="520" customFormat="false" ht="12.8" hidden="false" customHeight="false" outlineLevel="0" collapsed="false">
      <c r="A520" s="0" t="n">
        <v>825</v>
      </c>
      <c r="B520" s="0" t="n">
        <v>0.0513019</v>
      </c>
      <c r="C520" s="0" t="n">
        <f aca="false">B520*0.106*2</f>
        <v>0.0108760028</v>
      </c>
      <c r="D520" s="0" t="n">
        <f aca="false">D519+C520</f>
        <v>1.33574345664311</v>
      </c>
    </row>
    <row r="521" customFormat="false" ht="12.8" hidden="false" customHeight="false" outlineLevel="0" collapsed="false">
      <c r="A521" s="0" t="n">
        <v>826</v>
      </c>
      <c r="B521" s="0" t="n">
        <v>0.00436166</v>
      </c>
      <c r="C521" s="0" t="n">
        <f aca="false">B521*0.106*2</f>
        <v>0.00092467192</v>
      </c>
      <c r="D521" s="0" t="n">
        <f aca="false">D520+C521</f>
        <v>1.33666812856311</v>
      </c>
    </row>
    <row r="522" customFormat="false" ht="12.8" hidden="false" customHeight="false" outlineLevel="0" collapsed="false">
      <c r="A522" s="0" t="n">
        <v>827</v>
      </c>
      <c r="B522" s="0" t="n">
        <v>0.00871115</v>
      </c>
      <c r="C522" s="0" t="n">
        <f aca="false">B522*0.106*2</f>
        <v>0.0018467638</v>
      </c>
      <c r="D522" s="0" t="n">
        <f aca="false">D521+C522</f>
        <v>1.33851489236311</v>
      </c>
    </row>
    <row r="523" customFormat="false" ht="12.8" hidden="false" customHeight="false" outlineLevel="0" collapsed="false">
      <c r="A523" s="0" t="n">
        <v>828</v>
      </c>
      <c r="C523" s="0" t="n">
        <f aca="false">B523*0.106*2</f>
        <v>0</v>
      </c>
      <c r="D523" s="0" t="n">
        <f aca="false">D522+C523</f>
        <v>1.33851489236311</v>
      </c>
    </row>
    <row r="524" customFormat="false" ht="12.8" hidden="false" customHeight="false" outlineLevel="0" collapsed="false">
      <c r="A524" s="0" t="n">
        <v>829</v>
      </c>
      <c r="B524" s="0" t="n">
        <v>0.00801586</v>
      </c>
      <c r="C524" s="0" t="n">
        <f aca="false">B524*0.106*2</f>
        <v>0.00169936232</v>
      </c>
      <c r="D524" s="0" t="n">
        <f aca="false">D523+C524</f>
        <v>1.34021425468311</v>
      </c>
    </row>
    <row r="525" customFormat="false" ht="12.8" hidden="false" customHeight="false" outlineLevel="0" collapsed="false">
      <c r="A525" s="0" t="n">
        <v>830</v>
      </c>
      <c r="B525" s="0" t="n">
        <v>0.00334249</v>
      </c>
      <c r="C525" s="0" t="n">
        <f aca="false">B525*0.106*2</f>
        <v>0.00070860788</v>
      </c>
      <c r="D525" s="0" t="n">
        <f aca="false">D524+C525</f>
        <v>1.34092286256311</v>
      </c>
    </row>
    <row r="526" customFormat="false" ht="12.8" hidden="false" customHeight="false" outlineLevel="0" collapsed="false">
      <c r="A526" s="0" t="n">
        <v>831</v>
      </c>
      <c r="C526" s="0" t="n">
        <f aca="false">B526*0.106*2</f>
        <v>0</v>
      </c>
      <c r="D526" s="0" t="n">
        <f aca="false">D525+C526</f>
        <v>1.34092286256311</v>
      </c>
    </row>
    <row r="527" customFormat="false" ht="12.8" hidden="false" customHeight="false" outlineLevel="0" collapsed="false">
      <c r="A527" s="0" t="n">
        <v>832</v>
      </c>
      <c r="C527" s="0" t="n">
        <f aca="false">B527*0.106*2</f>
        <v>0</v>
      </c>
      <c r="D527" s="0" t="n">
        <f aca="false">D526+C527</f>
        <v>1.34092286256311</v>
      </c>
    </row>
    <row r="528" customFormat="false" ht="12.8" hidden="false" customHeight="false" outlineLevel="0" collapsed="false">
      <c r="A528" s="0" t="n">
        <v>833</v>
      </c>
      <c r="B528" s="0" t="n">
        <v>0.00680078</v>
      </c>
      <c r="C528" s="0" t="n">
        <f aca="false">B528*0.106*2</f>
        <v>0.00144176536</v>
      </c>
      <c r="D528" s="0" t="n">
        <f aca="false">D527+C528</f>
        <v>1.34236462792311</v>
      </c>
    </row>
    <row r="529" customFormat="false" ht="12.8" hidden="false" customHeight="false" outlineLevel="0" collapsed="false">
      <c r="A529" s="0" t="n">
        <v>834</v>
      </c>
      <c r="C529" s="0" t="n">
        <f aca="false">B529*0.106*2</f>
        <v>0</v>
      </c>
      <c r="D529" s="0" t="n">
        <f aca="false">D528+C529</f>
        <v>1.34236462792311</v>
      </c>
    </row>
    <row r="530" customFormat="false" ht="12.8" hidden="false" customHeight="false" outlineLevel="0" collapsed="false">
      <c r="A530" s="0" t="n">
        <v>835</v>
      </c>
      <c r="C530" s="0" t="n">
        <f aca="false">B530*0.106*2</f>
        <v>0</v>
      </c>
      <c r="D530" s="0" t="n">
        <f aca="false">D529+C530</f>
        <v>1.34236462792311</v>
      </c>
    </row>
    <row r="531" customFormat="false" ht="12.8" hidden="false" customHeight="false" outlineLevel="0" collapsed="false">
      <c r="A531" s="0" t="n">
        <v>836</v>
      </c>
      <c r="C531" s="0" t="n">
        <f aca="false">B531*0.106*2</f>
        <v>0</v>
      </c>
      <c r="D531" s="0" t="n">
        <f aca="false">D530+C531</f>
        <v>1.34236462792311</v>
      </c>
    </row>
    <row r="532" customFormat="false" ht="12.8" hidden="false" customHeight="false" outlineLevel="0" collapsed="false">
      <c r="A532" s="0" t="n">
        <v>837</v>
      </c>
      <c r="C532" s="0" t="n">
        <f aca="false">B532*0.106*2</f>
        <v>0</v>
      </c>
      <c r="D532" s="0" t="n">
        <f aca="false">D531+C532</f>
        <v>1.34236462792311</v>
      </c>
    </row>
    <row r="533" customFormat="false" ht="12.8" hidden="false" customHeight="false" outlineLevel="0" collapsed="false">
      <c r="A533" s="0" t="n">
        <v>838</v>
      </c>
      <c r="B533" s="0" t="n">
        <v>0.0391455</v>
      </c>
      <c r="C533" s="0" t="n">
        <f aca="false">B533*0.106*2</f>
        <v>0.008298846</v>
      </c>
      <c r="D533" s="0" t="n">
        <f aca="false">D532+C533</f>
        <v>1.35066347392311</v>
      </c>
    </row>
    <row r="534" customFormat="false" ht="12.8" hidden="false" customHeight="false" outlineLevel="0" collapsed="false">
      <c r="A534" s="0" t="n">
        <v>839</v>
      </c>
      <c r="B534" s="0" t="n">
        <v>0.000861043</v>
      </c>
      <c r="C534" s="0" t="n">
        <f aca="false">B534*0.106*2</f>
        <v>0.000182541116</v>
      </c>
      <c r="D534" s="0" t="n">
        <f aca="false">D533+C534</f>
        <v>1.35084601503911</v>
      </c>
    </row>
    <row r="535" customFormat="false" ht="12.8" hidden="false" customHeight="false" outlineLevel="0" collapsed="false">
      <c r="A535" s="0" t="n">
        <v>840</v>
      </c>
      <c r="B535" s="0" t="n">
        <v>0.0425608</v>
      </c>
      <c r="C535" s="0" t="n">
        <f aca="false">B535*0.106*2</f>
        <v>0.0090228896</v>
      </c>
      <c r="D535" s="0" t="n">
        <f aca="false">D534+C535</f>
        <v>1.35986890463911</v>
      </c>
    </row>
    <row r="536" customFormat="false" ht="12.8" hidden="false" customHeight="false" outlineLevel="0" collapsed="false">
      <c r="A536" s="0" t="n">
        <v>841</v>
      </c>
      <c r="C536" s="0" t="n">
        <f aca="false">B536*0.106*2</f>
        <v>0</v>
      </c>
      <c r="D536" s="0" t="n">
        <f aca="false">D535+C536</f>
        <v>1.35986890463911</v>
      </c>
    </row>
    <row r="537" customFormat="false" ht="12.8" hidden="false" customHeight="false" outlineLevel="0" collapsed="false">
      <c r="A537" s="0" t="n">
        <v>842</v>
      </c>
      <c r="B537" s="0" t="n">
        <v>0.0396075</v>
      </c>
      <c r="C537" s="0" t="n">
        <f aca="false">B537*0.106*2</f>
        <v>0.00839679</v>
      </c>
      <c r="D537" s="0" t="n">
        <f aca="false">D536+C537</f>
        <v>1.36826569463911</v>
      </c>
    </row>
    <row r="538" customFormat="false" ht="12.8" hidden="false" customHeight="false" outlineLevel="0" collapsed="false">
      <c r="A538" s="0" t="n">
        <v>843</v>
      </c>
      <c r="B538" s="0" t="n">
        <v>0.0187287</v>
      </c>
      <c r="C538" s="0" t="n">
        <f aca="false">B538*0.106*2</f>
        <v>0.0039704844</v>
      </c>
      <c r="D538" s="0" t="n">
        <f aca="false">D537+C538</f>
        <v>1.37223617903911</v>
      </c>
    </row>
    <row r="539" customFormat="false" ht="12.8" hidden="false" customHeight="false" outlineLevel="0" collapsed="false">
      <c r="C539" s="0" t="n">
        <f aca="false">B539*0.106*2</f>
        <v>0</v>
      </c>
      <c r="D539" s="0" t="n">
        <f aca="false">D538+C539</f>
        <v>1.37223617903911</v>
      </c>
    </row>
    <row r="540" customFormat="false" ht="12.8" hidden="false" customHeight="false" outlineLevel="0" collapsed="false">
      <c r="A540" s="0" t="n">
        <v>880</v>
      </c>
      <c r="B540" s="0" t="n">
        <v>0.0177351</v>
      </c>
      <c r="C540" s="0" t="n">
        <f aca="false">B540*0.106*2</f>
        <v>0.0037598412</v>
      </c>
      <c r="D540" s="0" t="n">
        <f aca="false">D539+C540</f>
        <v>1.37599602023911</v>
      </c>
    </row>
    <row r="541" customFormat="false" ht="12.8" hidden="false" customHeight="false" outlineLevel="0" collapsed="false">
      <c r="A541" s="0" t="n">
        <v>881</v>
      </c>
      <c r="B541" s="0" t="n">
        <v>0.0393562</v>
      </c>
      <c r="C541" s="0" t="n">
        <f aca="false">B541*0.106*2</f>
        <v>0.0083435144</v>
      </c>
      <c r="D541" s="0" t="n">
        <f aca="false">D540+C541</f>
        <v>1.38433953463911</v>
      </c>
    </row>
    <row r="542" customFormat="false" ht="12.8" hidden="false" customHeight="false" outlineLevel="0" collapsed="false">
      <c r="A542" s="0" t="n">
        <v>882</v>
      </c>
      <c r="B542" s="0" t="n">
        <v>0.0381589</v>
      </c>
      <c r="C542" s="0" t="n">
        <f aca="false">B542*0.106*2</f>
        <v>0.0080896868</v>
      </c>
      <c r="D542" s="0" t="n">
        <f aca="false">D541+C542</f>
        <v>1.39242922143911</v>
      </c>
    </row>
    <row r="543" customFormat="false" ht="12.8" hidden="false" customHeight="false" outlineLevel="0" collapsed="false">
      <c r="A543" s="0" t="n">
        <v>883</v>
      </c>
      <c r="B543" s="0" t="n">
        <v>0.0265115</v>
      </c>
      <c r="C543" s="0" t="n">
        <f aca="false">B543*0.106*2</f>
        <v>0.005620438</v>
      </c>
      <c r="D543" s="0" t="n">
        <f aca="false">D542+C543</f>
        <v>1.39804965943911</v>
      </c>
    </row>
    <row r="544" customFormat="false" ht="12.8" hidden="false" customHeight="false" outlineLevel="0" collapsed="false">
      <c r="A544" s="0" t="n">
        <v>884</v>
      </c>
      <c r="C544" s="0" t="n">
        <f aca="false">B544*0.106*2</f>
        <v>0</v>
      </c>
      <c r="D544" s="0" t="n">
        <f aca="false">D543+C544</f>
        <v>1.39804965943911</v>
      </c>
    </row>
    <row r="545" customFormat="false" ht="12.8" hidden="false" customHeight="false" outlineLevel="0" collapsed="false">
      <c r="A545" s="0" t="n">
        <v>885</v>
      </c>
      <c r="B545" s="0" t="n">
        <v>0.0184579</v>
      </c>
      <c r="C545" s="0" t="n">
        <f aca="false">B545*0.106*2</f>
        <v>0.0039130748</v>
      </c>
      <c r="D545" s="0" t="n">
        <f aca="false">D544+C545</f>
        <v>1.40196273423911</v>
      </c>
    </row>
    <row r="546" customFormat="false" ht="12.8" hidden="false" customHeight="false" outlineLevel="0" collapsed="false">
      <c r="C546" s="0" t="n">
        <f aca="false">B546*0.106*2</f>
        <v>0</v>
      </c>
      <c r="D546" s="0" t="n">
        <f aca="false">D545+C546</f>
        <v>1.40196273423911</v>
      </c>
    </row>
    <row r="547" customFormat="false" ht="12.8" hidden="false" customHeight="false" outlineLevel="0" collapsed="false">
      <c r="A547" s="0" t="n">
        <v>891</v>
      </c>
      <c r="B547" s="0" t="n">
        <v>5.5E-006</v>
      </c>
      <c r="C547" s="0" t="n">
        <f aca="false">B547*0.106*2</f>
        <v>1.166E-006</v>
      </c>
      <c r="D547" s="0" t="n">
        <f aca="false">D546+C547</f>
        <v>1.40196390023911</v>
      </c>
    </row>
    <row r="548" customFormat="false" ht="12.8" hidden="false" customHeight="false" outlineLevel="0" collapsed="false">
      <c r="A548" s="0" t="n">
        <v>892</v>
      </c>
      <c r="C548" s="0" t="n">
        <f aca="false">B548*0.106*2</f>
        <v>0</v>
      </c>
      <c r="D548" s="0" t="n">
        <f aca="false">D547+C548</f>
        <v>1.40196390023911</v>
      </c>
    </row>
    <row r="549" customFormat="false" ht="12.8" hidden="false" customHeight="false" outlineLevel="0" collapsed="false">
      <c r="A549" s="0" t="n">
        <v>893</v>
      </c>
      <c r="B549" s="0" t="n">
        <v>0.0162398</v>
      </c>
      <c r="C549" s="0" t="n">
        <f aca="false">B549*0.106*2</f>
        <v>0.0034428376</v>
      </c>
      <c r="D549" s="0" t="n">
        <f aca="false">D548+C549</f>
        <v>1.40540673783911</v>
      </c>
    </row>
    <row r="550" customFormat="false" ht="12.8" hidden="false" customHeight="false" outlineLevel="0" collapsed="false">
      <c r="A550" s="0" t="n">
        <v>894</v>
      </c>
      <c r="B550" s="0" t="n">
        <v>0.0143799</v>
      </c>
      <c r="C550" s="0" t="n">
        <f aca="false">B550*0.106*2</f>
        <v>0.0030485388</v>
      </c>
      <c r="D550" s="0" t="n">
        <f aca="false">D549+C550</f>
        <v>1.40845527663911</v>
      </c>
    </row>
    <row r="551" customFormat="false" ht="12.8" hidden="false" customHeight="false" outlineLevel="0" collapsed="false">
      <c r="A551" s="0" t="n">
        <v>895</v>
      </c>
      <c r="B551" s="0" t="n">
        <v>0.0347749</v>
      </c>
      <c r="C551" s="0" t="n">
        <f aca="false">B551*0.106*2</f>
        <v>0.0073722788</v>
      </c>
      <c r="D551" s="0" t="n">
        <f aca="false">D550+C551</f>
        <v>1.41582755543911</v>
      </c>
    </row>
    <row r="552" customFormat="false" ht="12.8" hidden="false" customHeight="false" outlineLevel="0" collapsed="false">
      <c r="A552" s="0" t="n">
        <v>896</v>
      </c>
      <c r="B552" s="0" t="n">
        <v>0.0351209</v>
      </c>
      <c r="C552" s="0" t="n">
        <f aca="false">B552*0.106*2</f>
        <v>0.0074456308</v>
      </c>
      <c r="D552" s="0" t="n">
        <f aca="false">D551+C552</f>
        <v>1.42327318623911</v>
      </c>
    </row>
    <row r="553" customFormat="false" ht="12.8" hidden="false" customHeight="false" outlineLevel="0" collapsed="false">
      <c r="A553" s="0" t="n">
        <v>897</v>
      </c>
      <c r="B553" s="0" t="n">
        <v>0.0392442</v>
      </c>
      <c r="C553" s="0" t="n">
        <f aca="false">B553*0.106*2</f>
        <v>0.0083197704</v>
      </c>
      <c r="D553" s="0" t="n">
        <f aca="false">D552+C553</f>
        <v>1.43159295663911</v>
      </c>
    </row>
    <row r="554" customFormat="false" ht="12.8" hidden="false" customHeight="false" outlineLevel="0" collapsed="false">
      <c r="A554" s="0" t="n">
        <v>898</v>
      </c>
      <c r="B554" s="0" t="n">
        <v>0.0400645</v>
      </c>
      <c r="C554" s="0" t="n">
        <f aca="false">B554*0.106*2</f>
        <v>0.008493674</v>
      </c>
      <c r="D554" s="0" t="n">
        <f aca="false">D553+C554</f>
        <v>1.44008663063911</v>
      </c>
    </row>
    <row r="555" customFormat="false" ht="12.8" hidden="false" customHeight="false" outlineLevel="0" collapsed="false">
      <c r="A555" s="0" t="n">
        <v>899</v>
      </c>
      <c r="B555" s="0" t="n">
        <v>0.0367127</v>
      </c>
      <c r="C555" s="0" t="n">
        <f aca="false">B555*0.106*2</f>
        <v>0.0077830924</v>
      </c>
      <c r="D555" s="0" t="n">
        <f aca="false">D554+C555</f>
        <v>1.44786972303911</v>
      </c>
    </row>
    <row r="556" customFormat="false" ht="12.8" hidden="false" customHeight="false" outlineLevel="0" collapsed="false">
      <c r="A556" s="0" t="n">
        <v>900</v>
      </c>
      <c r="B556" s="0" t="n">
        <v>0.0119803</v>
      </c>
      <c r="C556" s="0" t="n">
        <f aca="false">B556*0.106*2</f>
        <v>0.0025398236</v>
      </c>
      <c r="D556" s="0" t="n">
        <f aca="false">D555+C556</f>
        <v>1.45040954663911</v>
      </c>
    </row>
    <row r="557" customFormat="false" ht="12.8" hidden="false" customHeight="false" outlineLevel="0" collapsed="false">
      <c r="A557" s="0" t="n">
        <v>901</v>
      </c>
      <c r="B557" s="0" t="n">
        <v>0.0338149</v>
      </c>
      <c r="C557" s="0" t="n">
        <f aca="false">B557*0.106*2</f>
        <v>0.0071687588</v>
      </c>
      <c r="D557" s="0" t="n">
        <f aca="false">D556+C557</f>
        <v>1.45757830543911</v>
      </c>
    </row>
    <row r="558" customFormat="false" ht="12.8" hidden="false" customHeight="false" outlineLevel="0" collapsed="false">
      <c r="A558" s="0" t="n">
        <v>902</v>
      </c>
      <c r="B558" s="0" t="n">
        <v>0.0383456</v>
      </c>
      <c r="C558" s="0" t="n">
        <f aca="false">B558*0.106*2</f>
        <v>0.0081292672</v>
      </c>
      <c r="D558" s="0" t="n">
        <f aca="false">D557+C558</f>
        <v>1.46570757263911</v>
      </c>
    </row>
    <row r="559" customFormat="false" ht="12.8" hidden="false" customHeight="false" outlineLevel="0" collapsed="false">
      <c r="A559" s="0" t="n">
        <v>903</v>
      </c>
      <c r="B559" s="0" t="n">
        <v>0.0468286</v>
      </c>
      <c r="C559" s="0" t="n">
        <f aca="false">B559*0.106*2</f>
        <v>0.0099276632</v>
      </c>
      <c r="D559" s="0" t="n">
        <f aca="false">D558+C559</f>
        <v>1.47563523583911</v>
      </c>
    </row>
    <row r="560" customFormat="false" ht="12.8" hidden="false" customHeight="false" outlineLevel="0" collapsed="false">
      <c r="A560" s="0" t="n">
        <v>904</v>
      </c>
      <c r="B560" s="0" t="n">
        <v>0.0287228</v>
      </c>
      <c r="C560" s="0" t="n">
        <f aca="false">B560*0.106*2</f>
        <v>0.0060892336</v>
      </c>
      <c r="D560" s="0" t="n">
        <f aca="false">D559+C560</f>
        <v>1.48172446943911</v>
      </c>
    </row>
    <row r="561" customFormat="false" ht="12.8" hidden="false" customHeight="false" outlineLevel="0" collapsed="false">
      <c r="A561" s="0" t="n">
        <v>905</v>
      </c>
      <c r="B561" s="0" t="n">
        <v>0.0337876</v>
      </c>
      <c r="C561" s="0" t="n">
        <f aca="false">B561*0.106*2</f>
        <v>0.0071629712</v>
      </c>
      <c r="D561" s="0" t="n">
        <f aca="false">D560+C561</f>
        <v>1.48888744063911</v>
      </c>
    </row>
    <row r="562" customFormat="false" ht="12.8" hidden="false" customHeight="false" outlineLevel="0" collapsed="false">
      <c r="A562" s="0" t="n">
        <v>906</v>
      </c>
      <c r="B562" s="0" t="n">
        <v>0.0343732</v>
      </c>
      <c r="C562" s="0" t="n">
        <f aca="false">B562*0.106*2</f>
        <v>0.0072871184</v>
      </c>
      <c r="D562" s="0" t="n">
        <f aca="false">D561+C562</f>
        <v>1.49617455903911</v>
      </c>
    </row>
    <row r="563" customFormat="false" ht="12.8" hidden="false" customHeight="false" outlineLevel="0" collapsed="false">
      <c r="A563" s="0" t="n">
        <v>907</v>
      </c>
      <c r="B563" s="0" t="n">
        <v>0.0372126</v>
      </c>
      <c r="C563" s="0" t="n">
        <f aca="false">B563*0.106*2</f>
        <v>0.0078890712</v>
      </c>
      <c r="D563" s="0" t="n">
        <f aca="false">D562+C563</f>
        <v>1.50406363023911</v>
      </c>
    </row>
    <row r="564" customFormat="false" ht="12.8" hidden="false" customHeight="false" outlineLevel="0" collapsed="false">
      <c r="A564" s="0" t="n">
        <v>908</v>
      </c>
      <c r="B564" s="0" t="n">
        <v>0.0373975</v>
      </c>
      <c r="C564" s="0" t="n">
        <f aca="false">B564*0.106*2</f>
        <v>0.00792827</v>
      </c>
      <c r="D564" s="0" t="n">
        <f aca="false">D563+C564</f>
        <v>1.51199190023911</v>
      </c>
    </row>
    <row r="565" customFormat="false" ht="12.8" hidden="false" customHeight="false" outlineLevel="0" collapsed="false">
      <c r="A565" s="0" t="n">
        <v>909</v>
      </c>
      <c r="B565" s="0" t="n">
        <v>0.0360532</v>
      </c>
      <c r="C565" s="0" t="n">
        <f aca="false">B565*0.106*2</f>
        <v>0.0076432784</v>
      </c>
      <c r="D565" s="0" t="n">
        <f aca="false">D564+C565</f>
        <v>1.51963517863911</v>
      </c>
    </row>
    <row r="566" customFormat="false" ht="12.8" hidden="false" customHeight="false" outlineLevel="0" collapsed="false">
      <c r="A566" s="0" t="n">
        <v>910</v>
      </c>
      <c r="B566" s="0" t="n">
        <v>0.0130535</v>
      </c>
      <c r="C566" s="0" t="n">
        <f aca="false">B566*0.106*2</f>
        <v>0.002767342</v>
      </c>
      <c r="D566" s="0" t="n">
        <f aca="false">D565+C566</f>
        <v>1.52240252063911</v>
      </c>
    </row>
    <row r="567" customFormat="false" ht="12.8" hidden="false" customHeight="false" outlineLevel="0" collapsed="false">
      <c r="A567" s="0" t="n">
        <v>911</v>
      </c>
      <c r="B567" s="0" t="n">
        <v>0.0352425</v>
      </c>
      <c r="C567" s="0" t="n">
        <f aca="false">B567*0.106*2</f>
        <v>0.00747141</v>
      </c>
      <c r="D567" s="0" t="n">
        <f aca="false">D566+C567</f>
        <v>1.52987393063911</v>
      </c>
    </row>
    <row r="568" customFormat="false" ht="12.8" hidden="false" customHeight="false" outlineLevel="0" collapsed="false">
      <c r="A568" s="0" t="n">
        <v>912</v>
      </c>
      <c r="B568" s="0" t="n">
        <v>0.0352425</v>
      </c>
      <c r="C568" s="0" t="n">
        <f aca="false">B568*0.106*2</f>
        <v>0.00747141</v>
      </c>
      <c r="D568" s="0" t="n">
        <f aca="false">D567+C568</f>
        <v>1.53734534063911</v>
      </c>
    </row>
    <row r="569" customFormat="false" ht="12.8" hidden="false" customHeight="false" outlineLevel="0" collapsed="false">
      <c r="A569" s="0" t="n">
        <v>913</v>
      </c>
      <c r="B569" s="0" t="n">
        <v>0.0352425</v>
      </c>
      <c r="C569" s="0" t="n">
        <f aca="false">B569*0.106*2</f>
        <v>0.00747141</v>
      </c>
      <c r="D569" s="0" t="n">
        <f aca="false">D568+C569</f>
        <v>1.54481675063911</v>
      </c>
    </row>
    <row r="570" customFormat="false" ht="12.8" hidden="false" customHeight="false" outlineLevel="0" collapsed="false">
      <c r="A570" s="0" t="n">
        <v>914</v>
      </c>
      <c r="B570" s="0" t="n">
        <v>0.0352425</v>
      </c>
      <c r="C570" s="0" t="n">
        <f aca="false">B570*0.106*2</f>
        <v>0.00747141</v>
      </c>
      <c r="D570" s="0" t="n">
        <f aca="false">D569+C570</f>
        <v>1.55228816063911</v>
      </c>
    </row>
    <row r="571" customFormat="false" ht="12.8" hidden="false" customHeight="false" outlineLevel="0" collapsed="false">
      <c r="A571" s="0" t="n">
        <v>920</v>
      </c>
      <c r="C571" s="0" t="n">
        <f aca="false">B571*0.106*2</f>
        <v>0</v>
      </c>
      <c r="D571" s="0" t="n">
        <f aca="false">D570+C571</f>
        <v>1.55228816063911</v>
      </c>
    </row>
    <row r="572" customFormat="false" ht="12.8" hidden="false" customHeight="false" outlineLevel="0" collapsed="false">
      <c r="A572" s="0" t="n">
        <v>921</v>
      </c>
      <c r="B572" s="0" t="n">
        <v>0.0639421</v>
      </c>
      <c r="C572" s="0" t="n">
        <f aca="false">B572*0.106*2</f>
        <v>0.0135557252</v>
      </c>
      <c r="D572" s="0" t="n">
        <f aca="false">D571+C572</f>
        <v>1.56584388583911</v>
      </c>
    </row>
    <row r="573" customFormat="false" ht="12.8" hidden="false" customHeight="false" outlineLevel="0" collapsed="false">
      <c r="A573" s="0" t="n">
        <v>924</v>
      </c>
      <c r="B573" s="0" t="n">
        <v>0.0084455</v>
      </c>
      <c r="C573" s="0" t="n">
        <f aca="false">B573*0.14*2</f>
        <v>0.00236474</v>
      </c>
      <c r="D573" s="0" t="n">
        <f aca="false">D572+C573</f>
        <v>1.56820862583911</v>
      </c>
    </row>
    <row r="574" customFormat="false" ht="12.8" hidden="false" customHeight="false" outlineLevel="0" collapsed="false">
      <c r="A574" s="0" t="n">
        <v>926</v>
      </c>
      <c r="B574" s="0" t="n">
        <v>0.021707</v>
      </c>
      <c r="C574" s="0" t="n">
        <f aca="false">B574*0.14*2</f>
        <v>0.00607796</v>
      </c>
      <c r="D574" s="0" t="n">
        <f aca="false">D573+C574</f>
        <v>1.57428658583911</v>
      </c>
    </row>
    <row r="575" customFormat="false" ht="12.8" hidden="false" customHeight="false" outlineLevel="0" collapsed="false">
      <c r="A575" s="0" t="n">
        <v>934</v>
      </c>
      <c r="B575" s="0" t="n">
        <v>0.04409</v>
      </c>
      <c r="C575" s="0" t="n">
        <f aca="false">B575*0.14*2</f>
        <v>0.0123452</v>
      </c>
      <c r="D575" s="0" t="n">
        <f aca="false">D574+C575</f>
        <v>1.58663178583911</v>
      </c>
    </row>
    <row r="576" customFormat="false" ht="12.8" hidden="false" customHeight="false" outlineLevel="0" collapsed="false">
      <c r="A576" s="0" t="n">
        <v>935</v>
      </c>
      <c r="B576" s="0" t="n">
        <v>0.0421633</v>
      </c>
      <c r="C576" s="0" t="n">
        <f aca="false">B576*0.14*2</f>
        <v>0.011805724</v>
      </c>
      <c r="D576" s="0" t="n">
        <f aca="false">D575+C576</f>
        <v>1.59843750983911</v>
      </c>
    </row>
    <row r="577" customFormat="false" ht="12.8" hidden="false" customHeight="false" outlineLevel="0" collapsed="false">
      <c r="A577" s="0" t="n">
        <v>936</v>
      </c>
      <c r="B577" s="0" t="n">
        <v>0.040928</v>
      </c>
      <c r="C577" s="0" t="n">
        <f aca="false">B577*0.14*2</f>
        <v>0.01145984</v>
      </c>
      <c r="D577" s="0" t="n">
        <f aca="false">D576+C577</f>
        <v>1.60989734983911</v>
      </c>
    </row>
    <row r="578" customFormat="false" ht="12.8" hidden="false" customHeight="false" outlineLevel="0" collapsed="false">
      <c r="A578" s="0" t="n">
        <v>937</v>
      </c>
      <c r="C578" s="0" t="n">
        <f aca="false">B578*0.14*2</f>
        <v>0</v>
      </c>
      <c r="D578" s="0" t="n">
        <f aca="false">D577+C578</f>
        <v>1.60989734983911</v>
      </c>
    </row>
    <row r="579" customFormat="false" ht="12.8" hidden="false" customHeight="false" outlineLevel="0" collapsed="false">
      <c r="A579" s="0" t="n">
        <v>938</v>
      </c>
      <c r="B579" s="0" t="n">
        <v>0.00968723</v>
      </c>
      <c r="C579" s="0" t="n">
        <f aca="false">B579*0.14*2</f>
        <v>0.0027124244</v>
      </c>
      <c r="D579" s="0" t="n">
        <f aca="false">D578+C579</f>
        <v>1.61260977423911</v>
      </c>
    </row>
    <row r="580" customFormat="false" ht="12.8" hidden="false" customHeight="false" outlineLevel="0" collapsed="false">
      <c r="A580" s="0" t="n">
        <v>939</v>
      </c>
      <c r="C580" s="0" t="n">
        <f aca="false">B580*0.14*2</f>
        <v>0</v>
      </c>
      <c r="D580" s="0" t="n">
        <f aca="false">D579+C580</f>
        <v>1.61260977423911</v>
      </c>
    </row>
    <row r="581" customFormat="false" ht="12.8" hidden="false" customHeight="false" outlineLevel="0" collapsed="false">
      <c r="A581" s="0" t="n">
        <v>940</v>
      </c>
      <c r="C581" s="0" t="n">
        <f aca="false">B581*0.14*2</f>
        <v>0</v>
      </c>
      <c r="D581" s="0" t="n">
        <f aca="false">D580+C581</f>
        <v>1.61260977423911</v>
      </c>
    </row>
    <row r="582" customFormat="false" ht="12.8" hidden="false" customHeight="false" outlineLevel="0" collapsed="false">
      <c r="A582" s="0" t="n">
        <v>941</v>
      </c>
      <c r="C582" s="0" t="n">
        <f aca="false">B582*0.14*2</f>
        <v>0</v>
      </c>
      <c r="D582" s="0" t="n">
        <f aca="false">D581+C582</f>
        <v>1.61260977423911</v>
      </c>
    </row>
    <row r="583" customFormat="false" ht="12.8" hidden="false" customHeight="false" outlineLevel="0" collapsed="false">
      <c r="A583" s="0" t="n">
        <v>942</v>
      </c>
      <c r="B583" s="0" t="n">
        <v>0.0338949</v>
      </c>
      <c r="C583" s="0" t="n">
        <f aca="false">B583*0.14*2</f>
        <v>0.009490572</v>
      </c>
      <c r="D583" s="0" t="n">
        <f aca="false">D582+C583</f>
        <v>1.62210034623911</v>
      </c>
    </row>
    <row r="584" customFormat="false" ht="12.8" hidden="false" customHeight="false" outlineLevel="0" collapsed="false">
      <c r="A584" s="0" t="n">
        <v>943</v>
      </c>
      <c r="B584" s="0" t="n">
        <v>0.0137841</v>
      </c>
      <c r="C584" s="0" t="n">
        <f aca="false">B584*0.14*2</f>
        <v>0.003859548</v>
      </c>
      <c r="D584" s="0" t="n">
        <f aca="false">D583+C584</f>
        <v>1.62595989423911</v>
      </c>
    </row>
    <row r="585" customFormat="false" ht="12.8" hidden="false" customHeight="false" outlineLevel="0" collapsed="false">
      <c r="A585" s="0" t="n">
        <v>944</v>
      </c>
      <c r="B585" s="0" t="n">
        <v>0.0374313</v>
      </c>
      <c r="C585" s="0" t="n">
        <f aca="false">B585*0.14*2</f>
        <v>0.010480764</v>
      </c>
      <c r="D585" s="0" t="n">
        <f aca="false">D584+C585</f>
        <v>1.63644065823911</v>
      </c>
    </row>
    <row r="586" customFormat="false" ht="12.8" hidden="false" customHeight="false" outlineLevel="0" collapsed="false">
      <c r="A586" s="0" t="n">
        <v>945</v>
      </c>
      <c r="B586" s="0" t="n">
        <v>0.032362</v>
      </c>
      <c r="C586" s="0" t="n">
        <f aca="false">B586*0.14*2</f>
        <v>0.00906136</v>
      </c>
      <c r="D586" s="0" t="n">
        <f aca="false">D585+C586</f>
        <v>1.64550201823911</v>
      </c>
    </row>
    <row r="587" customFormat="false" ht="12.8" hidden="false" customHeight="false" outlineLevel="0" collapsed="false">
      <c r="A587" s="0" t="n">
        <v>946</v>
      </c>
      <c r="C587" s="0" t="n">
        <f aca="false">B587*0.14*2</f>
        <v>0</v>
      </c>
      <c r="D587" s="0" t="n">
        <f aca="false">D586+C587</f>
        <v>1.64550201823911</v>
      </c>
    </row>
    <row r="588" customFormat="false" ht="12.8" hidden="false" customHeight="false" outlineLevel="0" collapsed="false">
      <c r="A588" s="0" t="n">
        <v>971</v>
      </c>
      <c r="C588" s="0" t="n">
        <f aca="false">B588*0.14*2</f>
        <v>0</v>
      </c>
      <c r="D588" s="0" t="n">
        <f aca="false">D587+C588</f>
        <v>1.64550201823911</v>
      </c>
    </row>
    <row r="589" customFormat="false" ht="12.8" hidden="false" customHeight="false" outlineLevel="0" collapsed="false">
      <c r="A589" s="0" t="n">
        <v>972</v>
      </c>
      <c r="C589" s="0" t="n">
        <f aca="false">B589*0.14*2</f>
        <v>0</v>
      </c>
      <c r="D589" s="0" t="n">
        <f aca="false">D588+C589</f>
        <v>1.64550201823911</v>
      </c>
    </row>
    <row r="590" customFormat="false" ht="12.8" hidden="false" customHeight="false" outlineLevel="0" collapsed="false">
      <c r="A590" s="0" t="n">
        <v>973</v>
      </c>
      <c r="C590" s="0" t="n">
        <f aca="false">B590*0.14*2</f>
        <v>0</v>
      </c>
      <c r="D590" s="0" t="n">
        <f aca="false">D589+C590</f>
        <v>1.64550201823911</v>
      </c>
    </row>
    <row r="591" customFormat="false" ht="12.8" hidden="false" customHeight="false" outlineLevel="0" collapsed="false">
      <c r="A591" s="0" t="n">
        <v>974</v>
      </c>
      <c r="C591" s="0" t="n">
        <f aca="false">B591*0.14*2</f>
        <v>0</v>
      </c>
      <c r="D591" s="0" t="n">
        <f aca="false">D590+C591</f>
        <v>1.64550201823911</v>
      </c>
    </row>
    <row r="592" customFormat="false" ht="12.8" hidden="false" customHeight="false" outlineLevel="0" collapsed="false">
      <c r="A592" s="0" t="n">
        <v>975</v>
      </c>
      <c r="B592" s="0" t="n">
        <v>0.0245431</v>
      </c>
      <c r="C592" s="0" t="n">
        <f aca="false">B592*0.14*2</f>
        <v>0.006872068</v>
      </c>
      <c r="D592" s="0" t="n">
        <f aca="false">D591+C592</f>
        <v>1.65237408623911</v>
      </c>
    </row>
    <row r="593" customFormat="false" ht="12.8" hidden="false" customHeight="false" outlineLevel="0" collapsed="false">
      <c r="A593" s="0" t="n">
        <v>976</v>
      </c>
      <c r="B593" s="0" t="n">
        <v>0.0339257</v>
      </c>
      <c r="C593" s="0" t="n">
        <f aca="false">B593*0.14*2</f>
        <v>0.009499196</v>
      </c>
      <c r="D593" s="0" t="n">
        <f aca="false">D592+C593</f>
        <v>1.66187328223911</v>
      </c>
    </row>
    <row r="594" customFormat="false" ht="12.8" hidden="false" customHeight="false" outlineLevel="0" collapsed="false">
      <c r="A594" s="0" t="n">
        <v>977</v>
      </c>
      <c r="C594" s="0" t="n">
        <f aca="false">B594*0.14*2</f>
        <v>0</v>
      </c>
      <c r="D594" s="0" t="n">
        <f aca="false">D593+C594</f>
        <v>1.66187328223911</v>
      </c>
    </row>
    <row r="595" customFormat="false" ht="12.8" hidden="false" customHeight="false" outlineLevel="0" collapsed="false">
      <c r="A595" s="0" t="n">
        <v>978</v>
      </c>
      <c r="C595" s="0" t="n">
        <f aca="false">B595*0.14*2</f>
        <v>0</v>
      </c>
      <c r="D595" s="0" t="n">
        <f aca="false">D594+C595</f>
        <v>1.66187328223911</v>
      </c>
    </row>
    <row r="596" customFormat="false" ht="12.8" hidden="false" customHeight="false" outlineLevel="0" collapsed="false">
      <c r="A596" s="0" t="n">
        <v>979</v>
      </c>
      <c r="C596" s="0" t="n">
        <f aca="false">B596*0.14*2</f>
        <v>0</v>
      </c>
      <c r="D596" s="0" t="n">
        <f aca="false">D595+C596</f>
        <v>1.66187328223911</v>
      </c>
    </row>
    <row r="597" customFormat="false" ht="12.8" hidden="false" customHeight="false" outlineLevel="0" collapsed="false">
      <c r="A597" s="0" t="n">
        <v>980</v>
      </c>
      <c r="C597" s="0" t="n">
        <f aca="false">B597*0.14*2</f>
        <v>0</v>
      </c>
      <c r="D597" s="0" t="n">
        <f aca="false">D596+C597</f>
        <v>1.66187328223911</v>
      </c>
    </row>
    <row r="598" customFormat="false" ht="12.8" hidden="false" customHeight="false" outlineLevel="0" collapsed="false">
      <c r="A598" s="0" t="n">
        <v>981</v>
      </c>
      <c r="B598" s="0" t="n">
        <v>0.00633087</v>
      </c>
      <c r="C598" s="0" t="n">
        <f aca="false">B598*0.14*2</f>
        <v>0.0017726436</v>
      </c>
      <c r="D598" s="0" t="n">
        <f aca="false">D597+C598</f>
        <v>1.66364592583911</v>
      </c>
    </row>
    <row r="599" customFormat="false" ht="12.8" hidden="false" customHeight="false" outlineLevel="0" collapsed="false">
      <c r="A599" s="0" t="n">
        <v>982</v>
      </c>
      <c r="C599" s="0" t="n">
        <f aca="false">B599*0.14*2</f>
        <v>0</v>
      </c>
      <c r="D599" s="0" t="n">
        <f aca="false">D598+C599</f>
        <v>1.66364592583911</v>
      </c>
    </row>
    <row r="600" customFormat="false" ht="12.8" hidden="false" customHeight="false" outlineLevel="0" collapsed="false">
      <c r="A600" s="0" t="n">
        <v>983</v>
      </c>
      <c r="C600" s="0" t="n">
        <f aca="false">B600*0.14*2</f>
        <v>0</v>
      </c>
      <c r="D600" s="0" t="n">
        <f aca="false">D599+C600</f>
        <v>1.66364592583911</v>
      </c>
    </row>
    <row r="601" customFormat="false" ht="12.8" hidden="false" customHeight="false" outlineLevel="0" collapsed="false">
      <c r="A601" s="0" t="n">
        <v>984</v>
      </c>
      <c r="C601" s="0" t="n">
        <f aca="false">B601*0.14*2</f>
        <v>0</v>
      </c>
      <c r="D601" s="0" t="n">
        <f aca="false">D600+C601</f>
        <v>1.66364592583911</v>
      </c>
    </row>
    <row r="602" customFormat="false" ht="12.8" hidden="false" customHeight="false" outlineLevel="0" collapsed="false">
      <c r="A602" s="0" t="n">
        <v>985</v>
      </c>
      <c r="C602" s="0" t="n">
        <f aca="false">B602*0.14*2</f>
        <v>0</v>
      </c>
      <c r="D602" s="0" t="n">
        <f aca="false">D601+C602</f>
        <v>1.66364592583911</v>
      </c>
    </row>
    <row r="603" customFormat="false" ht="12.8" hidden="false" customHeight="false" outlineLevel="0" collapsed="false">
      <c r="A603" s="0" t="n">
        <v>986</v>
      </c>
      <c r="C603" s="0" t="n">
        <f aca="false">B603*0.14*2</f>
        <v>0</v>
      </c>
      <c r="D603" s="0" t="n">
        <f aca="false">D602+C603</f>
        <v>1.66364592583911</v>
      </c>
    </row>
    <row r="604" customFormat="false" ht="12.8" hidden="false" customHeight="false" outlineLevel="0" collapsed="false">
      <c r="A604" s="0" t="n">
        <v>987</v>
      </c>
      <c r="C604" s="0" t="n">
        <f aca="false">B604*0.14*2</f>
        <v>0</v>
      </c>
      <c r="D604" s="0" t="n">
        <f aca="false">D603+C604</f>
        <v>1.66364592583911</v>
      </c>
    </row>
    <row r="605" customFormat="false" ht="12.8" hidden="false" customHeight="false" outlineLevel="0" collapsed="false">
      <c r="A605" s="0" t="n">
        <v>988</v>
      </c>
      <c r="C605" s="0" t="n">
        <f aca="false">B605*0.14*2</f>
        <v>0</v>
      </c>
      <c r="D605" s="0" t="n">
        <f aca="false">D604+C605</f>
        <v>1.66364592583911</v>
      </c>
    </row>
    <row r="606" customFormat="false" ht="12.8" hidden="false" customHeight="false" outlineLevel="0" collapsed="false">
      <c r="A606" s="0" t="n">
        <v>989</v>
      </c>
      <c r="C606" s="0" t="n">
        <f aca="false">B606*0.14*2</f>
        <v>0</v>
      </c>
      <c r="D606" s="0" t="n">
        <f aca="false">D605+C606</f>
        <v>1.66364592583911</v>
      </c>
    </row>
    <row r="607" customFormat="false" ht="12.8" hidden="false" customHeight="false" outlineLevel="0" collapsed="false">
      <c r="A607" s="0" t="n">
        <v>990</v>
      </c>
      <c r="B607" s="0" t="n">
        <v>0.0416486</v>
      </c>
      <c r="C607" s="0" t="n">
        <f aca="false">B607*0.14*2</f>
        <v>0.011661608</v>
      </c>
      <c r="D607" s="0" t="n">
        <f aca="false">D606+C607</f>
        <v>1.67530753383911</v>
      </c>
    </row>
    <row r="608" customFormat="false" ht="12.8" hidden="false" customHeight="false" outlineLevel="0" collapsed="false">
      <c r="A608" s="0" t="n">
        <v>991</v>
      </c>
      <c r="C608" s="0" t="n">
        <f aca="false">B608*0.14*2</f>
        <v>0</v>
      </c>
      <c r="D608" s="0" t="n">
        <f aca="false">D607+C608</f>
        <v>1.67530753383911</v>
      </c>
    </row>
    <row r="609" customFormat="false" ht="12.8" hidden="false" customHeight="false" outlineLevel="0" collapsed="false">
      <c r="A609" s="0" t="n">
        <v>992</v>
      </c>
      <c r="C609" s="0" t="n">
        <f aca="false">B609*0.14*2</f>
        <v>0</v>
      </c>
      <c r="D609" s="0" t="n">
        <f aca="false">D608+C609</f>
        <v>1.67530753383911</v>
      </c>
    </row>
    <row r="610" customFormat="false" ht="12.8" hidden="false" customHeight="false" outlineLevel="0" collapsed="false">
      <c r="A610" s="0" t="n">
        <v>993</v>
      </c>
      <c r="C610" s="0" t="n">
        <f aca="false">B610*0.14*2</f>
        <v>0</v>
      </c>
      <c r="D610" s="0" t="n">
        <f aca="false">D609+C610</f>
        <v>1.67530753383911</v>
      </c>
    </row>
    <row r="611" customFormat="false" ht="12.8" hidden="false" customHeight="false" outlineLevel="0" collapsed="false">
      <c r="A611" s="0" t="n">
        <v>994</v>
      </c>
      <c r="C611" s="0" t="n">
        <f aca="false">B611*0.14*2</f>
        <v>0</v>
      </c>
      <c r="D611" s="0" t="n">
        <f aca="false">D610+C611</f>
        <v>1.67530753383911</v>
      </c>
    </row>
    <row r="612" customFormat="false" ht="12.8" hidden="false" customHeight="false" outlineLevel="0" collapsed="false">
      <c r="A612" s="0" t="n">
        <v>995</v>
      </c>
      <c r="B612" s="0" t="n">
        <v>0.0113213</v>
      </c>
      <c r="C612" s="0" t="n">
        <f aca="false">B612*0.14*2</f>
        <v>0.003169964</v>
      </c>
      <c r="D612" s="0" t="n">
        <f aca="false">D611+C612</f>
        <v>1.67847749783911</v>
      </c>
    </row>
    <row r="613" customFormat="false" ht="12.8" hidden="false" customHeight="false" outlineLevel="0" collapsed="false">
      <c r="A613" s="0" t="n">
        <v>996</v>
      </c>
      <c r="C613" s="0" t="n">
        <f aca="false">B613*0.14*2</f>
        <v>0</v>
      </c>
      <c r="D613" s="0" t="n">
        <f aca="false">D612+C613</f>
        <v>1.67847749783911</v>
      </c>
    </row>
    <row r="614" customFormat="false" ht="12.8" hidden="false" customHeight="false" outlineLevel="0" collapsed="false">
      <c r="A614" s="0" t="n">
        <v>997</v>
      </c>
      <c r="B614" s="0" t="n">
        <v>0.0359298</v>
      </c>
      <c r="C614" s="0" t="n">
        <f aca="false">B614*0.14*2</f>
        <v>0.010060344</v>
      </c>
      <c r="D614" s="0" t="n">
        <f aca="false">D613+C614</f>
        <v>1.68853784183911</v>
      </c>
    </row>
    <row r="615" customFormat="false" ht="12.8" hidden="false" customHeight="false" outlineLevel="0" collapsed="false">
      <c r="A615" s="0" t="n">
        <v>998</v>
      </c>
      <c r="C615" s="0" t="n">
        <f aca="false">B615*0.14*2</f>
        <v>0</v>
      </c>
      <c r="D615" s="0" t="n">
        <f aca="false">D614+C615</f>
        <v>1.68853784183911</v>
      </c>
    </row>
    <row r="616" customFormat="false" ht="12.8" hidden="false" customHeight="false" outlineLevel="0" collapsed="false">
      <c r="A616" s="0" t="n">
        <v>999</v>
      </c>
      <c r="C616" s="0" t="n">
        <f aca="false">B616*0.14*2</f>
        <v>0</v>
      </c>
      <c r="D616" s="0" t="n">
        <f aca="false">D615+C616</f>
        <v>1.68853784183911</v>
      </c>
    </row>
    <row r="617" customFormat="false" ht="12.8" hidden="false" customHeight="false" outlineLevel="0" collapsed="false">
      <c r="A617" s="0" t="n">
        <v>1000</v>
      </c>
      <c r="C617" s="0" t="n">
        <f aca="false">B617*0.14*2</f>
        <v>0</v>
      </c>
      <c r="D617" s="0" t="n">
        <f aca="false">D616+C617</f>
        <v>1.68853784183911</v>
      </c>
    </row>
    <row r="618" customFormat="false" ht="12.8" hidden="false" customHeight="false" outlineLevel="0" collapsed="false">
      <c r="A618" s="0" t="n">
        <v>1001</v>
      </c>
      <c r="C618" s="0" t="n">
        <f aca="false">B618*0.14*2</f>
        <v>0</v>
      </c>
      <c r="D618" s="0" t="n">
        <f aca="false">D617+C618</f>
        <v>1.68853784183911</v>
      </c>
    </row>
    <row r="619" customFormat="false" ht="12.8" hidden="false" customHeight="false" outlineLevel="0" collapsed="false">
      <c r="A619" s="0" t="n">
        <v>1003</v>
      </c>
      <c r="B619" s="0" t="n">
        <v>0.0375701</v>
      </c>
      <c r="C619" s="0" t="n">
        <f aca="false">B619*0.14*2</f>
        <v>0.010519628</v>
      </c>
      <c r="D619" s="0" t="n">
        <f aca="false">D618+C619</f>
        <v>1.69905746983911</v>
      </c>
    </row>
    <row r="620" customFormat="false" ht="12.8" hidden="false" customHeight="false" outlineLevel="0" collapsed="false">
      <c r="A620" s="0" t="n">
        <v>1004</v>
      </c>
      <c r="C620" s="0" t="n">
        <f aca="false">B620*0.14*2</f>
        <v>0</v>
      </c>
      <c r="D620" s="0" t="n">
        <f aca="false">D619+C620</f>
        <v>1.69905746983911</v>
      </c>
    </row>
    <row r="621" customFormat="false" ht="12.8" hidden="false" customHeight="false" outlineLevel="0" collapsed="false">
      <c r="A621" s="0" t="n">
        <v>1005</v>
      </c>
      <c r="C621" s="0" t="n">
        <f aca="false">B621*0.14*2</f>
        <v>0</v>
      </c>
      <c r="D621" s="0" t="n">
        <f aca="false">D620+C621</f>
        <v>1.69905746983911</v>
      </c>
    </row>
    <row r="622" customFormat="false" ht="12.8" hidden="false" customHeight="false" outlineLevel="0" collapsed="false">
      <c r="A622" s="0" t="n">
        <v>1006</v>
      </c>
      <c r="C622" s="0" t="n">
        <f aca="false">B622*0.14*2</f>
        <v>0</v>
      </c>
      <c r="D622" s="0" t="n">
        <f aca="false">D621+C622</f>
        <v>1.69905746983911</v>
      </c>
    </row>
    <row r="623" customFormat="false" ht="12.8" hidden="false" customHeight="false" outlineLevel="0" collapsed="false">
      <c r="A623" s="0" t="n">
        <v>1007</v>
      </c>
      <c r="B623" s="0" t="n">
        <v>0.0163902</v>
      </c>
      <c r="C623" s="0" t="n">
        <f aca="false">B623*0.14*2</f>
        <v>0.004589256</v>
      </c>
      <c r="D623" s="0" t="n">
        <f aca="false">D622+C623</f>
        <v>1.70364672583911</v>
      </c>
    </row>
    <row r="624" customFormat="false" ht="12.8" hidden="false" customHeight="false" outlineLevel="0" collapsed="false">
      <c r="A624" s="0" t="n">
        <v>1008</v>
      </c>
      <c r="C624" s="0" t="n">
        <f aca="false">B624*0.14*2</f>
        <v>0</v>
      </c>
      <c r="D624" s="0" t="n">
        <f aca="false">D623+C624</f>
        <v>1.70364672583911</v>
      </c>
    </row>
    <row r="625" customFormat="false" ht="12.8" hidden="false" customHeight="false" outlineLevel="0" collapsed="false">
      <c r="A625" s="0" t="n">
        <v>1009</v>
      </c>
      <c r="C625" s="0" t="n">
        <f aca="false">B625*0.14*2</f>
        <v>0</v>
      </c>
      <c r="D625" s="0" t="n">
        <f aca="false">D624+C625</f>
        <v>1.70364672583911</v>
      </c>
    </row>
    <row r="626" customFormat="false" ht="12.8" hidden="false" customHeight="false" outlineLevel="0" collapsed="false">
      <c r="A626" s="0" t="n">
        <v>1010</v>
      </c>
      <c r="C626" s="0" t="n">
        <f aca="false">B626*0.14*2</f>
        <v>0</v>
      </c>
      <c r="D626" s="0" t="n">
        <f aca="false">D625+C626</f>
        <v>1.70364672583911</v>
      </c>
    </row>
    <row r="627" customFormat="false" ht="12.8" hidden="false" customHeight="false" outlineLevel="0" collapsed="false">
      <c r="A627" s="0" t="n">
        <v>1011</v>
      </c>
      <c r="B627" s="0" t="n">
        <v>0.0209654</v>
      </c>
      <c r="C627" s="0" t="n">
        <f aca="false">B627*0.14*2</f>
        <v>0.005870312</v>
      </c>
      <c r="D627" s="0" t="n">
        <f aca="false">D626+C627</f>
        <v>1.70951703783911</v>
      </c>
    </row>
    <row r="628" customFormat="false" ht="12.8" hidden="false" customHeight="false" outlineLevel="0" collapsed="false">
      <c r="A628" s="0" t="n">
        <v>1012</v>
      </c>
      <c r="C628" s="0" t="n">
        <f aca="false">B628*0.14*2</f>
        <v>0</v>
      </c>
      <c r="D628" s="0" t="n">
        <f aca="false">D627+C628</f>
        <v>1.70951703783911</v>
      </c>
    </row>
    <row r="629" customFormat="false" ht="12.8" hidden="false" customHeight="false" outlineLevel="0" collapsed="false">
      <c r="A629" s="0" t="n">
        <v>1013</v>
      </c>
      <c r="C629" s="0" t="n">
        <f aca="false">B629*0.14*2</f>
        <v>0</v>
      </c>
      <c r="D629" s="0" t="n">
        <f aca="false">D628+C629</f>
        <v>1.70951703783911</v>
      </c>
    </row>
    <row r="630" customFormat="false" ht="12.8" hidden="false" customHeight="false" outlineLevel="0" collapsed="false">
      <c r="A630" s="0" t="n">
        <v>1014</v>
      </c>
      <c r="C630" s="0" t="n">
        <f aca="false">B630*0.14*2</f>
        <v>0</v>
      </c>
      <c r="D630" s="0" t="n">
        <f aca="false">D629+C630</f>
        <v>1.70951703783911</v>
      </c>
    </row>
    <row r="631" customFormat="false" ht="12.8" hidden="false" customHeight="false" outlineLevel="0" collapsed="false">
      <c r="A631" s="0" t="n">
        <v>1015</v>
      </c>
      <c r="B631" s="0" t="n">
        <v>0.0250331</v>
      </c>
      <c r="C631" s="0" t="n">
        <f aca="false">B631*0.14*2</f>
        <v>0.007009268</v>
      </c>
      <c r="D631" s="0" t="n">
        <f aca="false">D630+C631</f>
        <v>1.71652630583911</v>
      </c>
    </row>
    <row r="632" customFormat="false" ht="12.8" hidden="false" customHeight="false" outlineLevel="0" collapsed="false">
      <c r="A632" s="0" t="n">
        <v>1016</v>
      </c>
      <c r="C632" s="0" t="n">
        <f aca="false">B632*0.14*2</f>
        <v>0</v>
      </c>
      <c r="D632" s="0" t="n">
        <f aca="false">D631+C632</f>
        <v>1.71652630583911</v>
      </c>
    </row>
    <row r="633" customFormat="false" ht="12.8" hidden="false" customHeight="false" outlineLevel="0" collapsed="false">
      <c r="A633" s="0" t="n">
        <v>1017</v>
      </c>
      <c r="C633" s="0" t="n">
        <f aca="false">B633*0.14*2</f>
        <v>0</v>
      </c>
      <c r="D633" s="0" t="n">
        <f aca="false">D632+C633</f>
        <v>1.71652630583911</v>
      </c>
    </row>
    <row r="634" customFormat="false" ht="12.8" hidden="false" customHeight="false" outlineLevel="0" collapsed="false">
      <c r="A634" s="0" t="n">
        <v>1018</v>
      </c>
      <c r="C634" s="0" t="n">
        <f aca="false">B634*0.14*2</f>
        <v>0</v>
      </c>
      <c r="D634" s="0" t="n">
        <f aca="false">D633+C634</f>
        <v>1.71652630583911</v>
      </c>
    </row>
    <row r="635" customFormat="false" ht="12.8" hidden="false" customHeight="false" outlineLevel="0" collapsed="false">
      <c r="A635" s="0" t="n">
        <v>1019</v>
      </c>
      <c r="B635" s="0" t="n">
        <v>0.00199225</v>
      </c>
      <c r="C635" s="0" t="n">
        <f aca="false">B635*0.14*2</f>
        <v>0.00055783</v>
      </c>
      <c r="D635" s="0" t="n">
        <f aca="false">D634+C635</f>
        <v>1.71708413583911</v>
      </c>
    </row>
    <row r="636" customFormat="false" ht="12.8" hidden="false" customHeight="false" outlineLevel="0" collapsed="false">
      <c r="A636" s="0" t="n">
        <v>1020</v>
      </c>
      <c r="C636" s="0" t="n">
        <f aca="false">B636*0.14*2</f>
        <v>0</v>
      </c>
      <c r="D636" s="0" t="n">
        <f aca="false">D635+C636</f>
        <v>1.71708413583911</v>
      </c>
    </row>
    <row r="637" customFormat="false" ht="12.8" hidden="false" customHeight="false" outlineLevel="0" collapsed="false">
      <c r="A637" s="0" t="n">
        <v>1021</v>
      </c>
      <c r="C637" s="0" t="n">
        <f aca="false">B637*0.14*2</f>
        <v>0</v>
      </c>
      <c r="D637" s="0" t="n">
        <f aca="false">D636+C637</f>
        <v>1.71708413583911</v>
      </c>
    </row>
    <row r="638" customFormat="false" ht="12.8" hidden="false" customHeight="false" outlineLevel="0" collapsed="false">
      <c r="A638" s="0" t="n">
        <v>1022</v>
      </c>
      <c r="B638" s="0" t="n">
        <v>0.0601839</v>
      </c>
      <c r="C638" s="0" t="n">
        <f aca="false">B638*0.14*2</f>
        <v>0.016851492</v>
      </c>
      <c r="D638" s="0" t="n">
        <f aca="false">D637+C638</f>
        <v>1.73393562783911</v>
      </c>
    </row>
    <row r="639" customFormat="false" ht="12.8" hidden="false" customHeight="false" outlineLevel="0" collapsed="false">
      <c r="A639" s="0" t="n">
        <v>1023</v>
      </c>
      <c r="C639" s="0" t="n">
        <f aca="false">B639*0.14*2</f>
        <v>0</v>
      </c>
      <c r="D639" s="0" t="n">
        <f aca="false">D638+C639</f>
        <v>1.73393562783911</v>
      </c>
    </row>
    <row r="640" customFormat="false" ht="12.8" hidden="false" customHeight="false" outlineLevel="0" collapsed="false">
      <c r="A640" s="0" t="n">
        <v>1024</v>
      </c>
      <c r="B640" s="0" t="n">
        <v>0.0325778</v>
      </c>
      <c r="C640" s="0" t="n">
        <f aca="false">B640*0.14*2</f>
        <v>0.009121784</v>
      </c>
      <c r="D640" s="0" t="n">
        <f aca="false">D639+C640</f>
        <v>1.74305741183911</v>
      </c>
    </row>
    <row r="641" customFormat="false" ht="12.8" hidden="false" customHeight="false" outlineLevel="0" collapsed="false">
      <c r="A641" s="0" t="n">
        <v>1025</v>
      </c>
      <c r="C641" s="0" t="n">
        <f aca="false">B641*0.14*2</f>
        <v>0</v>
      </c>
      <c r="D641" s="0" t="n">
        <f aca="false">D640+C641</f>
        <v>1.74305741183911</v>
      </c>
    </row>
    <row r="642" customFormat="false" ht="12.8" hidden="false" customHeight="false" outlineLevel="0" collapsed="false">
      <c r="A642" s="0" t="n">
        <v>1026</v>
      </c>
      <c r="B642" s="0" t="n">
        <v>0.00357782</v>
      </c>
      <c r="C642" s="0" t="n">
        <f aca="false">B642*0.14*2</f>
        <v>0.0010017896</v>
      </c>
      <c r="D642" s="0" t="n">
        <f aca="false">D641+C642</f>
        <v>1.74405920143911</v>
      </c>
    </row>
    <row r="643" customFormat="false" ht="12.8" hidden="false" customHeight="false" outlineLevel="0" collapsed="false">
      <c r="A643" s="0" t="n">
        <v>1027</v>
      </c>
      <c r="C643" s="0" t="n">
        <f aca="false">B643*0.14*2</f>
        <v>0</v>
      </c>
      <c r="D643" s="0" t="n">
        <f aca="false">D642+C643</f>
        <v>1.74405920143911</v>
      </c>
    </row>
    <row r="644" customFormat="false" ht="12.8" hidden="false" customHeight="false" outlineLevel="0" collapsed="false">
      <c r="A644" s="0" t="n">
        <v>1028</v>
      </c>
      <c r="B644" s="0" t="n">
        <v>0.00474302</v>
      </c>
      <c r="C644" s="0" t="n">
        <f aca="false">B644*0.14*2</f>
        <v>0.0013280456</v>
      </c>
      <c r="D644" s="0" t="n">
        <f aca="false">D643+C644</f>
        <v>1.74538724703911</v>
      </c>
    </row>
    <row r="645" customFormat="false" ht="12.8" hidden="false" customHeight="false" outlineLevel="0" collapsed="false">
      <c r="A645" s="0" t="n">
        <v>1029</v>
      </c>
      <c r="C645" s="0" t="n">
        <f aca="false">B645*0.14*2</f>
        <v>0</v>
      </c>
      <c r="D645" s="0" t="n">
        <f aca="false">D644+C645</f>
        <v>1.74538724703911</v>
      </c>
    </row>
    <row r="646" customFormat="false" ht="12.8" hidden="false" customHeight="false" outlineLevel="0" collapsed="false">
      <c r="A646" s="0" t="n">
        <v>1030</v>
      </c>
      <c r="C646" s="0" t="n">
        <f aca="false">B646*0.14*2</f>
        <v>0</v>
      </c>
      <c r="D646" s="0" t="n">
        <f aca="false">D645+C646</f>
        <v>1.74538724703911</v>
      </c>
    </row>
    <row r="647" customFormat="false" ht="12.8" hidden="false" customHeight="false" outlineLevel="0" collapsed="false">
      <c r="A647" s="0" t="n">
        <v>1031</v>
      </c>
      <c r="C647" s="0" t="n">
        <f aca="false">B647*0.14*2</f>
        <v>0</v>
      </c>
      <c r="D647" s="0" t="n">
        <f aca="false">D646+C647</f>
        <v>1.74538724703911</v>
      </c>
    </row>
    <row r="648" customFormat="false" ht="12.8" hidden="false" customHeight="false" outlineLevel="0" collapsed="false">
      <c r="A648" s="0" t="n">
        <v>1032</v>
      </c>
      <c r="B648" s="0" t="n">
        <v>0.00548532</v>
      </c>
      <c r="C648" s="0" t="n">
        <f aca="false">B648*0.14*2</f>
        <v>0.0015358896</v>
      </c>
      <c r="D648" s="0" t="n">
        <f aca="false">D647+C648</f>
        <v>1.74692313663911</v>
      </c>
    </row>
    <row r="649" customFormat="false" ht="12.8" hidden="false" customHeight="false" outlineLevel="0" collapsed="false">
      <c r="A649" s="0" t="n">
        <v>1033</v>
      </c>
      <c r="C649" s="0" t="n">
        <f aca="false">B649*0.14*2</f>
        <v>0</v>
      </c>
      <c r="D649" s="0" t="n">
        <f aca="false">D648+C649</f>
        <v>1.74692313663911</v>
      </c>
    </row>
    <row r="650" customFormat="false" ht="12.8" hidden="false" customHeight="false" outlineLevel="0" collapsed="false">
      <c r="A650" s="0" t="n">
        <v>1034</v>
      </c>
      <c r="C650" s="0" t="n">
        <f aca="false">B650*0.14*2</f>
        <v>0</v>
      </c>
      <c r="D650" s="0" t="n">
        <f aca="false">D649+C650</f>
        <v>1.74692313663911</v>
      </c>
    </row>
    <row r="651" customFormat="false" ht="12.8" hidden="false" customHeight="false" outlineLevel="0" collapsed="false">
      <c r="A651" s="0" t="n">
        <v>1035</v>
      </c>
      <c r="B651" s="0" t="n">
        <v>0.00319346</v>
      </c>
      <c r="C651" s="0" t="n">
        <f aca="false">B651*0.14*2</f>
        <v>0.0008941688</v>
      </c>
      <c r="D651" s="0" t="n">
        <f aca="false">D650+C651</f>
        <v>1.74781730543911</v>
      </c>
    </row>
    <row r="652" customFormat="false" ht="12.8" hidden="false" customHeight="false" outlineLevel="0" collapsed="false">
      <c r="A652" s="0" t="n">
        <v>1036</v>
      </c>
      <c r="C652" s="0" t="n">
        <f aca="false">B652*0.14*2</f>
        <v>0</v>
      </c>
      <c r="D652" s="0" t="n">
        <f aca="false">D651+C652</f>
        <v>1.74781730543911</v>
      </c>
    </row>
    <row r="653" customFormat="false" ht="12.8" hidden="false" customHeight="false" outlineLevel="0" collapsed="false">
      <c r="A653" s="0" t="n">
        <v>1037</v>
      </c>
      <c r="C653" s="0" t="n">
        <f aca="false">B653*0.14*2</f>
        <v>0</v>
      </c>
      <c r="D653" s="0" t="n">
        <f aca="false">D652+C653</f>
        <v>1.74781730543911</v>
      </c>
    </row>
    <row r="654" customFormat="false" ht="12.8" hidden="false" customHeight="false" outlineLevel="0" collapsed="false">
      <c r="A654" s="0" t="n">
        <v>1038</v>
      </c>
      <c r="C654" s="0" t="n">
        <f aca="false">B654*0.14*2</f>
        <v>0</v>
      </c>
      <c r="D654" s="0" t="n">
        <f aca="false">D653+C654</f>
        <v>1.74781730543911</v>
      </c>
    </row>
    <row r="655" customFormat="false" ht="12.8" hidden="false" customHeight="false" outlineLevel="0" collapsed="false">
      <c r="A655" s="0" t="n">
        <v>1039</v>
      </c>
      <c r="C655" s="0" t="n">
        <f aca="false">B655*0.14*2</f>
        <v>0</v>
      </c>
      <c r="D655" s="0" t="n">
        <f aca="false">D654+C655</f>
        <v>1.74781730543911</v>
      </c>
    </row>
    <row r="656" customFormat="false" ht="12.8" hidden="false" customHeight="false" outlineLevel="0" collapsed="false">
      <c r="A656" s="0" t="n">
        <v>1040</v>
      </c>
      <c r="C656" s="0" t="n">
        <f aca="false">B656*0.14*2</f>
        <v>0</v>
      </c>
      <c r="D656" s="0" t="n">
        <f aca="false">D655+C656</f>
        <v>1.74781730543911</v>
      </c>
    </row>
    <row r="657" customFormat="false" ht="12.8" hidden="false" customHeight="false" outlineLevel="0" collapsed="false">
      <c r="A657" s="0" t="n">
        <v>1041</v>
      </c>
      <c r="B657" s="0" t="n">
        <v>0.000937773</v>
      </c>
      <c r="C657" s="0" t="n">
        <f aca="false">B657*0.14*2</f>
        <v>0.00026257644</v>
      </c>
      <c r="D657" s="0" t="n">
        <f aca="false">D656+C657</f>
        <v>1.74807988187911</v>
      </c>
    </row>
    <row r="658" customFormat="false" ht="12.8" hidden="false" customHeight="false" outlineLevel="0" collapsed="false">
      <c r="A658" s="0" t="n">
        <v>1042</v>
      </c>
      <c r="C658" s="0" t="n">
        <f aca="false">B658*0.14*2</f>
        <v>0</v>
      </c>
      <c r="D658" s="0" t="n">
        <f aca="false">D657+C658</f>
        <v>1.74807988187911</v>
      </c>
    </row>
    <row r="659" customFormat="false" ht="12.8" hidden="false" customHeight="false" outlineLevel="0" collapsed="false">
      <c r="A659" s="0" t="n">
        <v>1043</v>
      </c>
      <c r="B659" s="0" t="n">
        <v>0.00754332</v>
      </c>
      <c r="C659" s="0" t="n">
        <f aca="false">B659*0.14*2</f>
        <v>0.0021121296</v>
      </c>
      <c r="D659" s="0" t="n">
        <f aca="false">D658+C659</f>
        <v>1.75019201147911</v>
      </c>
    </row>
    <row r="660" customFormat="false" ht="12.8" hidden="false" customHeight="false" outlineLevel="0" collapsed="false">
      <c r="A660" s="0" t="n">
        <v>1044</v>
      </c>
      <c r="B660" s="0" t="n">
        <v>0.0235286</v>
      </c>
      <c r="C660" s="0" t="n">
        <f aca="false">B660*0.14*2</f>
        <v>0.006588008</v>
      </c>
      <c r="D660" s="0" t="n">
        <f aca="false">D659+C660</f>
        <v>1.75678001947911</v>
      </c>
    </row>
    <row r="661" customFormat="false" ht="12.8" hidden="false" customHeight="false" outlineLevel="0" collapsed="false">
      <c r="A661" s="0" t="n">
        <v>1045</v>
      </c>
      <c r="C661" s="0" t="n">
        <f aca="false">B661*0.14*2</f>
        <v>0</v>
      </c>
      <c r="D661" s="0" t="n">
        <f aca="false">D660+C661</f>
        <v>1.75678001947911</v>
      </c>
    </row>
    <row r="662" customFormat="false" ht="12.8" hidden="false" customHeight="false" outlineLevel="0" collapsed="false">
      <c r="A662" s="0" t="n">
        <v>1046</v>
      </c>
      <c r="C662" s="0" t="n">
        <f aca="false">B662*0.14*2</f>
        <v>0</v>
      </c>
      <c r="D662" s="0" t="n">
        <f aca="false">D661+C662</f>
        <v>1.75678001947911</v>
      </c>
    </row>
    <row r="663" customFormat="false" ht="12.8" hidden="false" customHeight="false" outlineLevel="0" collapsed="false">
      <c r="A663" s="0" t="n">
        <v>1047</v>
      </c>
      <c r="C663" s="0" t="n">
        <f aca="false">B663*0.14*2</f>
        <v>0</v>
      </c>
      <c r="D663" s="0" t="n">
        <f aca="false">D662+C663</f>
        <v>1.75678001947911</v>
      </c>
    </row>
    <row r="664" customFormat="false" ht="12.8" hidden="false" customHeight="false" outlineLevel="0" collapsed="false">
      <c r="A664" s="0" t="n">
        <v>1048</v>
      </c>
      <c r="C664" s="0" t="n">
        <f aca="false">B664*0.14*2</f>
        <v>0</v>
      </c>
      <c r="D664" s="0" t="n">
        <f aca="false">D663+C664</f>
        <v>1.75678001947911</v>
      </c>
    </row>
    <row r="665" customFormat="false" ht="12.8" hidden="false" customHeight="false" outlineLevel="0" collapsed="false">
      <c r="A665" s="0" t="n">
        <v>1049</v>
      </c>
      <c r="B665" s="0" t="n">
        <v>0.0342731</v>
      </c>
      <c r="C665" s="0" t="n">
        <f aca="false">B665*0.14*2</f>
        <v>0.009596468</v>
      </c>
      <c r="D665" s="0" t="n">
        <f aca="false">D664+C665</f>
        <v>1.76637648747911</v>
      </c>
    </row>
    <row r="666" customFormat="false" ht="12.8" hidden="false" customHeight="false" outlineLevel="0" collapsed="false">
      <c r="A666" s="0" t="n">
        <v>1050</v>
      </c>
      <c r="C666" s="0" t="n">
        <f aca="false">B666*0.14*2</f>
        <v>0</v>
      </c>
      <c r="D666" s="0" t="n">
        <f aca="false">D665+C666</f>
        <v>1.76637648747911</v>
      </c>
    </row>
    <row r="667" customFormat="false" ht="12.8" hidden="false" customHeight="false" outlineLevel="0" collapsed="false">
      <c r="A667" s="0" t="n">
        <v>1051</v>
      </c>
      <c r="C667" s="0" t="n">
        <f aca="false">B667*0.14*2</f>
        <v>0</v>
      </c>
      <c r="D667" s="0" t="n">
        <f aca="false">D666+C667</f>
        <v>1.76637648747911</v>
      </c>
    </row>
    <row r="668" customFormat="false" ht="12.8" hidden="false" customHeight="false" outlineLevel="0" collapsed="false">
      <c r="A668" s="0" t="n">
        <v>1052</v>
      </c>
      <c r="C668" s="0" t="n">
        <f aca="false">B668*0.14*2</f>
        <v>0</v>
      </c>
      <c r="D668" s="0" t="n">
        <f aca="false">D667+C668</f>
        <v>1.76637648747911</v>
      </c>
    </row>
    <row r="669" customFormat="false" ht="12.8" hidden="false" customHeight="false" outlineLevel="0" collapsed="false">
      <c r="A669" s="0" t="n">
        <v>1053</v>
      </c>
      <c r="B669" s="0" t="n">
        <v>0.0358565</v>
      </c>
      <c r="C669" s="0" t="n">
        <f aca="false">B669*0.14*2</f>
        <v>0.01003982</v>
      </c>
      <c r="D669" s="0" t="n">
        <f aca="false">D668+C669</f>
        <v>1.77641630747911</v>
      </c>
    </row>
    <row r="670" customFormat="false" ht="12.8" hidden="false" customHeight="false" outlineLevel="0" collapsed="false">
      <c r="A670" s="0" t="n">
        <v>1054</v>
      </c>
      <c r="B670" s="0" t="n">
        <v>0.0365547</v>
      </c>
      <c r="C670" s="0" t="n">
        <f aca="false">B670*0.14*2</f>
        <v>0.010235316</v>
      </c>
      <c r="D670" s="0" t="n">
        <f aca="false">D669+C670</f>
        <v>1.78665162347911</v>
      </c>
    </row>
    <row r="671" customFormat="false" ht="12.8" hidden="false" customHeight="false" outlineLevel="0" collapsed="false">
      <c r="A671" s="0" t="n">
        <v>1055</v>
      </c>
      <c r="C671" s="0" t="n">
        <f aca="false">B671*0.14*2</f>
        <v>0</v>
      </c>
      <c r="D671" s="0" t="n">
        <f aca="false">D670+C671</f>
        <v>1.78665162347911</v>
      </c>
    </row>
    <row r="672" customFormat="false" ht="12.8" hidden="false" customHeight="false" outlineLevel="0" collapsed="false">
      <c r="A672" s="0" t="n">
        <v>1056</v>
      </c>
      <c r="C672" s="0" t="n">
        <f aca="false">B672*0.14*2</f>
        <v>0</v>
      </c>
      <c r="D672" s="0" t="n">
        <f aca="false">D671+C672</f>
        <v>1.78665162347911</v>
      </c>
    </row>
    <row r="673" customFormat="false" ht="12.8" hidden="false" customHeight="false" outlineLevel="0" collapsed="false">
      <c r="A673" s="0" t="n">
        <v>1057</v>
      </c>
      <c r="B673" s="0" t="n">
        <v>0.0404</v>
      </c>
      <c r="C673" s="0" t="n">
        <f aca="false">B673*0.14*2</f>
        <v>0.011312</v>
      </c>
      <c r="D673" s="0" t="n">
        <f aca="false">D672+C673</f>
        <v>1.79796362347911</v>
      </c>
    </row>
    <row r="674" customFormat="false" ht="12.8" hidden="false" customHeight="false" outlineLevel="0" collapsed="false">
      <c r="A674" s="0" t="n">
        <v>1058</v>
      </c>
      <c r="B674" s="0" t="n">
        <v>0.0394</v>
      </c>
      <c r="C674" s="0" t="n">
        <f aca="false">B674*0.14*2</f>
        <v>0.011032</v>
      </c>
      <c r="D674" s="0" t="n">
        <f aca="false">D673+C674</f>
        <v>1.80899562347911</v>
      </c>
    </row>
    <row r="675" customFormat="false" ht="12.8" hidden="false" customHeight="false" outlineLevel="0" collapsed="false">
      <c r="A675" s="0" t="n">
        <v>1059</v>
      </c>
      <c r="B675" s="0" t="n">
        <v>0.0408</v>
      </c>
      <c r="C675" s="0" t="n">
        <f aca="false">B675*0.14*2</f>
        <v>0.011424</v>
      </c>
      <c r="D675" s="0" t="n">
        <f aca="false">D674+C675</f>
        <v>1.82041962347911</v>
      </c>
    </row>
    <row r="676" customFormat="false" ht="12.8" hidden="false" customHeight="false" outlineLevel="0" collapsed="false">
      <c r="A676" s="0" t="n">
        <v>1060</v>
      </c>
      <c r="B676" s="0" t="n">
        <v>0.014</v>
      </c>
      <c r="C676" s="0" t="n">
        <f aca="false">B676*0.14*2</f>
        <v>0.00392</v>
      </c>
      <c r="D676" s="0" t="n">
        <f aca="false">D675+C676</f>
        <v>1.82433962347911</v>
      </c>
    </row>
    <row r="677" customFormat="false" ht="12.8" hidden="false" customHeight="false" outlineLevel="0" collapsed="false">
      <c r="A677" s="0" t="n">
        <v>1061</v>
      </c>
      <c r="B677" s="0" t="n">
        <v>0.0385</v>
      </c>
      <c r="C677" s="0" t="n">
        <f aca="false">B677*0.14*2</f>
        <v>0.01078</v>
      </c>
      <c r="D677" s="0" t="n">
        <f aca="false">D676+C677</f>
        <v>1.83511962347911</v>
      </c>
    </row>
    <row r="678" customFormat="false" ht="12.8" hidden="false" customHeight="false" outlineLevel="0" collapsed="false">
      <c r="A678" s="0" t="n">
        <v>1062</v>
      </c>
      <c r="B678" s="0" t="n">
        <v>0.009</v>
      </c>
      <c r="C678" s="0" t="n">
        <f aca="false">B678*0.14*2</f>
        <v>0.00252</v>
      </c>
      <c r="D678" s="0" t="n">
        <f aca="false">D677+C678</f>
        <v>1.83763962347911</v>
      </c>
    </row>
    <row r="679" customFormat="false" ht="12.8" hidden="false" customHeight="false" outlineLevel="0" collapsed="false">
      <c r="A679" s="0" t="n">
        <v>1063</v>
      </c>
      <c r="B679" s="0" t="n">
        <v>0.042</v>
      </c>
      <c r="C679" s="0" t="n">
        <f aca="false">B679*0.14*2</f>
        <v>0.01176</v>
      </c>
      <c r="D679" s="0" t="n">
        <f aca="false">D678+C679</f>
        <v>1.84939962347911</v>
      </c>
    </row>
    <row r="680" customFormat="false" ht="12.8" hidden="false" customHeight="false" outlineLevel="0" collapsed="false">
      <c r="A680" s="0" t="n">
        <v>1064</v>
      </c>
      <c r="B680" s="0" t="n">
        <v>0.0439</v>
      </c>
      <c r="C680" s="0" t="n">
        <f aca="false">B680*0.14*2</f>
        <v>0.012292</v>
      </c>
      <c r="D680" s="0" t="n">
        <f aca="false">D679+C680</f>
        <v>1.86169162347911</v>
      </c>
    </row>
    <row r="681" customFormat="false" ht="12.8" hidden="false" customHeight="false" outlineLevel="0" collapsed="false">
      <c r="A681" s="0" t="n">
        <v>1065</v>
      </c>
      <c r="B681" s="0" t="n">
        <v>0.0205</v>
      </c>
      <c r="C681" s="0" t="n">
        <f aca="false">B681*0.14*2</f>
        <v>0.00574</v>
      </c>
      <c r="D681" s="0" t="n">
        <f aca="false">D680+C681</f>
        <v>1.86743162347911</v>
      </c>
    </row>
    <row r="682" customFormat="false" ht="12.8" hidden="false" customHeight="false" outlineLevel="0" collapsed="false">
      <c r="A682" s="0" t="n">
        <v>1066</v>
      </c>
      <c r="B682" s="0" t="n">
        <v>0.04535</v>
      </c>
      <c r="C682" s="0" t="n">
        <f aca="false">B682*0.14*2</f>
        <v>0.012698</v>
      </c>
      <c r="D682" s="0" t="n">
        <f aca="false">D681+C682</f>
        <v>1.88012962347911</v>
      </c>
    </row>
    <row r="683" customFormat="false" ht="12.8" hidden="false" customHeight="false" outlineLevel="0" collapsed="false">
      <c r="A683" s="0" t="n">
        <v>1067</v>
      </c>
      <c r="B683" s="0" t="n">
        <v>0.00523</v>
      </c>
      <c r="C683" s="0" t="n">
        <f aca="false">B683*0.14*2</f>
        <v>0.0014644</v>
      </c>
      <c r="D683" s="0" t="n">
        <f aca="false">D682+C683</f>
        <v>1.88159402347911</v>
      </c>
    </row>
    <row r="684" customFormat="false" ht="12.8" hidden="false" customHeight="false" outlineLevel="0" collapsed="false">
      <c r="C684" s="0" t="n">
        <f aca="false">B684*0.14*2</f>
        <v>0</v>
      </c>
      <c r="D684" s="0" t="n">
        <f aca="false">D683+C684</f>
        <v>1.88159402347911</v>
      </c>
    </row>
    <row r="685" customFormat="false" ht="12.8" hidden="false" customHeight="false" outlineLevel="0" collapsed="false">
      <c r="A685" s="0" t="n">
        <v>1070</v>
      </c>
      <c r="B685" s="0" t="n">
        <v>0.0173</v>
      </c>
      <c r="C685" s="0" t="n">
        <f aca="false">B685*0.14*2</f>
        <v>0.004844</v>
      </c>
      <c r="D685" s="0" t="n">
        <f aca="false">D684+C685</f>
        <v>1.88643802347911</v>
      </c>
    </row>
    <row r="686" customFormat="false" ht="12.8" hidden="false" customHeight="false" outlineLevel="0" collapsed="false">
      <c r="A686" s="0" t="n">
        <v>1071</v>
      </c>
      <c r="B686" s="0" t="n">
        <v>0.0555</v>
      </c>
      <c r="C686" s="0" t="n">
        <f aca="false">B686*0.14*2</f>
        <v>0.01554</v>
      </c>
      <c r="D686" s="0" t="n">
        <f aca="false">D685+C686</f>
        <v>1.90197802347911</v>
      </c>
    </row>
    <row r="687" customFormat="false" ht="12.8" hidden="false" customHeight="false" outlineLevel="0" collapsed="false">
      <c r="A687" s="0" t="n">
        <v>1072</v>
      </c>
      <c r="B687" s="0" t="n">
        <v>0.0643</v>
      </c>
      <c r="C687" s="0" t="n">
        <f aca="false">B687*0.14*2</f>
        <v>0.018004</v>
      </c>
      <c r="D687" s="0" t="n">
        <f aca="false">D686+C687</f>
        <v>1.91998202347911</v>
      </c>
    </row>
    <row r="688" customFormat="false" ht="12.8" hidden="false" customHeight="false" outlineLevel="0" collapsed="false">
      <c r="A688" s="0" t="n">
        <v>1073</v>
      </c>
      <c r="C688" s="0" t="n">
        <f aca="false">B688*0.14*2</f>
        <v>0</v>
      </c>
      <c r="D688" s="0" t="n">
        <f aca="false">D687+C688</f>
        <v>1.91998202347911</v>
      </c>
    </row>
    <row r="689" customFormat="false" ht="12.8" hidden="false" customHeight="false" outlineLevel="0" collapsed="false">
      <c r="A689" s="0" t="n">
        <v>1074</v>
      </c>
      <c r="B689" s="0" t="n">
        <v>0.06302</v>
      </c>
      <c r="C689" s="0" t="n">
        <f aca="false">B689*0.14*2</f>
        <v>0.0176456</v>
      </c>
      <c r="D689" s="0" t="n">
        <f aca="false">D688+C689</f>
        <v>1.93762762347911</v>
      </c>
    </row>
    <row r="690" customFormat="false" ht="12.8" hidden="false" customHeight="false" outlineLevel="0" collapsed="false">
      <c r="A690" s="0" t="n">
        <v>1075</v>
      </c>
      <c r="C690" s="0" t="n">
        <f aca="false">B690*0.14*2</f>
        <v>0</v>
      </c>
      <c r="D690" s="0" t="n">
        <f aca="false">D689+C690</f>
        <v>1.93762762347911</v>
      </c>
    </row>
    <row r="691" customFormat="false" ht="12.8" hidden="false" customHeight="false" outlineLevel="0" collapsed="false">
      <c r="A691" s="0" t="n">
        <v>1076</v>
      </c>
      <c r="B691" s="0" t="n">
        <v>0.0424</v>
      </c>
      <c r="C691" s="0" t="n">
        <f aca="false">B691*0.14*2</f>
        <v>0.011872</v>
      </c>
      <c r="D691" s="0" t="n">
        <f aca="false">D690+C691</f>
        <v>1.94949962347911</v>
      </c>
    </row>
    <row r="692" customFormat="false" ht="12.8" hidden="false" customHeight="false" outlineLevel="0" collapsed="false">
      <c r="A692" s="0" t="n">
        <v>1077</v>
      </c>
      <c r="B692" s="0" t="n">
        <v>0.0377865</v>
      </c>
      <c r="C692" s="0" t="n">
        <f aca="false">B692*0.14*2</f>
        <v>0.01058022</v>
      </c>
      <c r="D692" s="0" t="n">
        <f aca="false">D691+C692</f>
        <v>1.96007984347911</v>
      </c>
    </row>
    <row r="693" customFormat="false" ht="12.8" hidden="false" customHeight="false" outlineLevel="0" collapsed="false">
      <c r="A693" s="0" t="n">
        <v>1078</v>
      </c>
      <c r="B693" s="0" t="n">
        <v>0.00518821</v>
      </c>
      <c r="C693" s="0" t="n">
        <f aca="false">B693*0.14*2</f>
        <v>0.0014526988</v>
      </c>
      <c r="D693" s="0" t="n">
        <f aca="false">D692+C693</f>
        <v>1.96153254227911</v>
      </c>
    </row>
    <row r="694" customFormat="false" ht="12.8" hidden="false" customHeight="false" outlineLevel="0" collapsed="false">
      <c r="A694" s="0" t="n">
        <v>1079</v>
      </c>
      <c r="B694" s="0" t="n">
        <v>0.0405879</v>
      </c>
      <c r="C694" s="0" t="n">
        <f aca="false">B694*0.14*2</f>
        <v>0.011364612</v>
      </c>
      <c r="D694" s="0" t="n">
        <f aca="false">D693+C694</f>
        <v>1.97289715427911</v>
      </c>
    </row>
    <row r="695" customFormat="false" ht="12.8" hidden="false" customHeight="false" outlineLevel="0" collapsed="false">
      <c r="A695" s="0" t="n">
        <v>1080</v>
      </c>
      <c r="B695" s="0" t="n">
        <v>0.0392483</v>
      </c>
      <c r="C695" s="0" t="n">
        <f aca="false">B695*0.14*2</f>
        <v>0.010989524</v>
      </c>
      <c r="D695" s="0" t="n">
        <f aca="false">D694+C695</f>
        <v>1.98388667827911</v>
      </c>
    </row>
    <row r="696" customFormat="false" ht="12.8" hidden="false" customHeight="false" outlineLevel="0" collapsed="false">
      <c r="A696" s="0" t="n">
        <v>1081</v>
      </c>
      <c r="B696" s="0" t="n">
        <v>0.0409626</v>
      </c>
      <c r="C696" s="0" t="n">
        <f aca="false">B696*0.14*2</f>
        <v>0.011469528</v>
      </c>
      <c r="D696" s="0" t="n">
        <f aca="false">D695+C696</f>
        <v>1.99535620627911</v>
      </c>
    </row>
    <row r="697" customFormat="false" ht="12.8" hidden="false" customHeight="false" outlineLevel="0" collapsed="false">
      <c r="A697" s="0" t="n">
        <v>1082</v>
      </c>
      <c r="B697" s="0" t="n">
        <v>0.0386328</v>
      </c>
      <c r="C697" s="0" t="n">
        <f aca="false">B697*0.14*2</f>
        <v>0.010817184</v>
      </c>
      <c r="D697" s="0" t="n">
        <f aca="false">D696+C697</f>
        <v>2.00617339027911</v>
      </c>
    </row>
    <row r="698" customFormat="false" ht="12.8" hidden="false" customHeight="false" outlineLevel="0" collapsed="false">
      <c r="A698" s="0" t="n">
        <v>1083</v>
      </c>
      <c r="C698" s="0" t="n">
        <f aca="false">B698*0.14*2</f>
        <v>0</v>
      </c>
      <c r="D698" s="0" t="n">
        <f aca="false">D697+C698</f>
        <v>2.00617339027911</v>
      </c>
    </row>
    <row r="699" customFormat="false" ht="12.8" hidden="false" customHeight="false" outlineLevel="0" collapsed="false">
      <c r="A699" s="0" t="n">
        <v>1084</v>
      </c>
      <c r="B699" s="0" t="n">
        <v>0.0386313</v>
      </c>
      <c r="C699" s="0" t="n">
        <f aca="false">B699*0.14*2</f>
        <v>0.010816764</v>
      </c>
      <c r="D699" s="0" t="n">
        <f aca="false">D698+C699</f>
        <v>2.01699015427911</v>
      </c>
    </row>
    <row r="700" customFormat="false" ht="12.8" hidden="false" customHeight="false" outlineLevel="0" collapsed="false">
      <c r="A700" s="0" t="n">
        <v>1085</v>
      </c>
      <c r="B700" s="0" t="n">
        <v>0.030704</v>
      </c>
      <c r="C700" s="0" t="n">
        <f aca="false">B700*0.14*2</f>
        <v>0.00859712</v>
      </c>
      <c r="D700" s="0" t="n">
        <f aca="false">D699+C700</f>
        <v>2.02558727427911</v>
      </c>
    </row>
    <row r="701" customFormat="false" ht="12.8" hidden="false" customHeight="false" outlineLevel="0" collapsed="false">
      <c r="A701" s="0" t="n">
        <v>1086</v>
      </c>
      <c r="B701" s="0" t="n">
        <v>0.0249747</v>
      </c>
      <c r="C701" s="0" t="n">
        <f aca="false">B701*0.14*2</f>
        <v>0.006992916</v>
      </c>
      <c r="D701" s="0" t="n">
        <f aca="false">D700+C701</f>
        <v>2.03258019027911</v>
      </c>
    </row>
    <row r="702" customFormat="false" ht="12.8" hidden="false" customHeight="false" outlineLevel="0" collapsed="false">
      <c r="A702" s="0" t="n">
        <v>1087</v>
      </c>
      <c r="C702" s="0" t="n">
        <f aca="false">B702*0.14*2</f>
        <v>0</v>
      </c>
      <c r="D702" s="0" t="n">
        <f aca="false">D701+C702</f>
        <v>2.03258019027911</v>
      </c>
    </row>
    <row r="703" customFormat="false" ht="12.8" hidden="false" customHeight="false" outlineLevel="0" collapsed="false">
      <c r="A703" s="0" t="n">
        <v>1088</v>
      </c>
      <c r="C703" s="0" t="n">
        <f aca="false">B703*0.14*2</f>
        <v>0</v>
      </c>
      <c r="D703" s="0" t="n">
        <f aca="false">D702+C703</f>
        <v>2.03258019027911</v>
      </c>
    </row>
    <row r="704" customFormat="false" ht="12.8" hidden="false" customHeight="false" outlineLevel="0" collapsed="false">
      <c r="A704" s="0" t="n">
        <v>1089</v>
      </c>
      <c r="B704" s="0" t="n">
        <v>0.0388577</v>
      </c>
      <c r="C704" s="0" t="n">
        <f aca="false">B704*0.14*2</f>
        <v>0.010880156</v>
      </c>
      <c r="D704" s="0" t="n">
        <f aca="false">D703+C704</f>
        <v>2.04346034627911</v>
      </c>
    </row>
    <row r="705" customFormat="false" ht="12.8" hidden="false" customHeight="false" outlineLevel="0" collapsed="false">
      <c r="A705" s="0" t="n">
        <v>1090</v>
      </c>
      <c r="C705" s="0" t="n">
        <f aca="false">B705*0.14*2</f>
        <v>0</v>
      </c>
      <c r="D705" s="0" t="n">
        <f aca="false">D704+C705</f>
        <v>2.04346034627911</v>
      </c>
    </row>
    <row r="706" customFormat="false" ht="12.8" hidden="false" customHeight="false" outlineLevel="0" collapsed="false">
      <c r="A706" s="0" t="n">
        <v>1091</v>
      </c>
      <c r="B706" s="0" t="n">
        <v>0.0235121</v>
      </c>
      <c r="C706" s="0" t="n">
        <f aca="false">B706*0.14*2</f>
        <v>0.006583388</v>
      </c>
      <c r="D706" s="0" t="n">
        <f aca="false">D705+C706</f>
        <v>2.05004373427911</v>
      </c>
    </row>
    <row r="707" customFormat="false" ht="12.8" hidden="false" customHeight="false" outlineLevel="0" collapsed="false">
      <c r="A707" s="0" t="n">
        <v>1092</v>
      </c>
      <c r="B707" s="0" t="n">
        <v>0.0409429</v>
      </c>
      <c r="C707" s="0" t="n">
        <f aca="false">B707*0.14*2</f>
        <v>0.011464012</v>
      </c>
      <c r="D707" s="0" t="n">
        <f aca="false">D706+C707</f>
        <v>2.06150774627911</v>
      </c>
    </row>
    <row r="708" customFormat="false" ht="12.8" hidden="false" customHeight="false" outlineLevel="0" collapsed="false">
      <c r="A708" s="0" t="n">
        <v>1093</v>
      </c>
      <c r="B708" s="0" t="n">
        <v>0.0400874</v>
      </c>
      <c r="C708" s="0" t="n">
        <f aca="false">B708*0.14*2</f>
        <v>0.011224472</v>
      </c>
      <c r="D708" s="0" t="n">
        <f aca="false">D707+C708</f>
        <v>2.07273221827911</v>
      </c>
    </row>
    <row r="709" customFormat="false" ht="12.8" hidden="false" customHeight="false" outlineLevel="0" collapsed="false">
      <c r="A709" s="0" t="n">
        <v>1094</v>
      </c>
      <c r="B709" s="0" t="n">
        <v>0.0404559</v>
      </c>
      <c r="C709" s="0" t="n">
        <f aca="false">B709*0.14*2</f>
        <v>0.011327652</v>
      </c>
      <c r="D709" s="0" t="n">
        <f aca="false">D708+C709</f>
        <v>2.08405987027911</v>
      </c>
    </row>
    <row r="710" customFormat="false" ht="12.8" hidden="false" customHeight="false" outlineLevel="0" collapsed="false">
      <c r="A710" s="0" t="n">
        <v>1095</v>
      </c>
      <c r="B710" s="0" t="n">
        <v>0.00233041</v>
      </c>
      <c r="C710" s="0" t="n">
        <f aca="false">B710*0.14*2</f>
        <v>0.0006525148</v>
      </c>
      <c r="D710" s="0" t="n">
        <f aca="false">D709+C710</f>
        <v>2.08471238507911</v>
      </c>
    </row>
    <row r="711" customFormat="false" ht="12.8" hidden="false" customHeight="false" outlineLevel="0" collapsed="false">
      <c r="A711" s="0" t="n">
        <v>1096</v>
      </c>
      <c r="C711" s="0" t="n">
        <f aca="false">B711*0.14*2</f>
        <v>0</v>
      </c>
      <c r="D711" s="0" t="n">
        <f aca="false">D710+C711</f>
        <v>2.08471238507911</v>
      </c>
    </row>
    <row r="712" customFormat="false" ht="12.8" hidden="false" customHeight="false" outlineLevel="0" collapsed="false">
      <c r="A712" s="0" t="n">
        <v>1097</v>
      </c>
      <c r="C712" s="0" t="n">
        <f aca="false">B712*0.14*2</f>
        <v>0</v>
      </c>
      <c r="D712" s="0" t="n">
        <f aca="false">D711+C712</f>
        <v>2.08471238507911</v>
      </c>
    </row>
    <row r="713" customFormat="false" ht="12.8" hidden="false" customHeight="false" outlineLevel="0" collapsed="false">
      <c r="A713" s="0" t="n">
        <v>1098</v>
      </c>
      <c r="B713" s="0" t="n">
        <v>0.0197281</v>
      </c>
      <c r="C713" s="0" t="n">
        <f aca="false">B713*0.14*2</f>
        <v>0.005523868</v>
      </c>
      <c r="D713" s="0" t="n">
        <f aca="false">D712+C713</f>
        <v>2.09023625307911</v>
      </c>
    </row>
    <row r="714" customFormat="false" ht="12.8" hidden="false" customHeight="false" outlineLevel="0" collapsed="false">
      <c r="A714" s="0" t="n">
        <v>1099</v>
      </c>
      <c r="B714" s="0" t="n">
        <v>0.0183167</v>
      </c>
      <c r="C714" s="0" t="n">
        <f aca="false">B714*0.14*2</f>
        <v>0.005128676</v>
      </c>
      <c r="D714" s="0" t="n">
        <f aca="false">D713+C714</f>
        <v>2.09536492907911</v>
      </c>
    </row>
    <row r="715" customFormat="false" ht="12.8" hidden="false" customHeight="false" outlineLevel="0" collapsed="false">
      <c r="A715" s="0" t="n">
        <v>1100</v>
      </c>
      <c r="B715" s="0" t="n">
        <v>0.0121184</v>
      </c>
      <c r="C715" s="0" t="n">
        <f aca="false">B715*0.14*2</f>
        <v>0.003393152</v>
      </c>
      <c r="D715" s="0" t="n">
        <f aca="false">D714+C715</f>
        <v>2.09875808107911</v>
      </c>
    </row>
    <row r="716" customFormat="false" ht="12.8" hidden="false" customHeight="false" outlineLevel="0" collapsed="false">
      <c r="A716" s="0" t="n">
        <v>1101</v>
      </c>
      <c r="C716" s="0" t="n">
        <f aca="false">B716*0.14*2</f>
        <v>0</v>
      </c>
      <c r="D716" s="0" t="n">
        <f aca="false">D715+C716</f>
        <v>2.09875808107911</v>
      </c>
    </row>
    <row r="717" customFormat="false" ht="12.8" hidden="false" customHeight="false" outlineLevel="0" collapsed="false">
      <c r="A717" s="0" t="n">
        <v>1102</v>
      </c>
      <c r="B717" s="0" t="n">
        <v>0.0061</v>
      </c>
      <c r="C717" s="0" t="n">
        <f aca="false">B717*0.14*2</f>
        <v>0.001708</v>
      </c>
      <c r="D717" s="0" t="n">
        <f aca="false">D716+C717</f>
        <v>2.10046608107911</v>
      </c>
    </row>
    <row r="718" customFormat="false" ht="12.8" hidden="false" customHeight="false" outlineLevel="0" collapsed="false">
      <c r="A718" s="0" t="n">
        <v>1103</v>
      </c>
      <c r="B718" s="0" t="n">
        <v>0.0146</v>
      </c>
      <c r="C718" s="0" t="n">
        <f aca="false">B718*0.14*2</f>
        <v>0.004088</v>
      </c>
      <c r="D718" s="0" t="n">
        <f aca="false">D717+C718</f>
        <v>2.10455408107911</v>
      </c>
    </row>
    <row r="719" customFormat="false" ht="12.8" hidden="false" customHeight="false" outlineLevel="0" collapsed="false">
      <c r="A719" s="0" t="n">
        <v>1104</v>
      </c>
      <c r="C719" s="0" t="n">
        <f aca="false">B719*0.14*2</f>
        <v>0</v>
      </c>
      <c r="D719" s="0" t="n">
        <f aca="false">D718+C719</f>
        <v>2.10455408107911</v>
      </c>
    </row>
    <row r="720" customFormat="false" ht="12.8" hidden="false" customHeight="false" outlineLevel="0" collapsed="false">
      <c r="A720" s="0" t="n">
        <v>1105</v>
      </c>
      <c r="B720" s="0" t="n">
        <v>0.057</v>
      </c>
      <c r="C720" s="0" t="n">
        <f aca="false">B720*0.14*2</f>
        <v>0.01596</v>
      </c>
      <c r="D720" s="0" t="n">
        <f aca="false">D719+C720</f>
        <v>2.12051408107911</v>
      </c>
    </row>
    <row r="721" customFormat="false" ht="12.8" hidden="false" customHeight="false" outlineLevel="0" collapsed="false">
      <c r="A721" s="0" t="n">
        <v>1108</v>
      </c>
      <c r="B721" s="0" t="n">
        <v>0.103925</v>
      </c>
      <c r="C721" s="0" t="n">
        <f aca="false">B721*0.14*2</f>
        <v>0.029099</v>
      </c>
      <c r="D721" s="0" t="n">
        <f aca="false">D720+C721</f>
        <v>2.14961308107911</v>
      </c>
    </row>
    <row r="722" customFormat="false" ht="12.8" hidden="false" customHeight="false" outlineLevel="0" collapsed="false">
      <c r="A722" s="0" t="n">
        <v>1109</v>
      </c>
      <c r="B722" s="0" t="n">
        <v>0.0178</v>
      </c>
      <c r="C722" s="0" t="n">
        <f aca="false">B722*0.14*2</f>
        <v>0.004984</v>
      </c>
      <c r="D722" s="0" t="n">
        <f aca="false">D721+C722</f>
        <v>2.15459708107911</v>
      </c>
    </row>
    <row r="723" customFormat="false" ht="12.8" hidden="false" customHeight="false" outlineLevel="0" collapsed="false">
      <c r="C723" s="0" t="n">
        <f aca="false">B723*0.14*2</f>
        <v>0</v>
      </c>
      <c r="D723" s="0" t="n">
        <f aca="false">D722+C723</f>
        <v>2.15459708107911</v>
      </c>
    </row>
    <row r="724" customFormat="false" ht="12.8" hidden="false" customHeight="false" outlineLevel="0" collapsed="false">
      <c r="A724" s="0" t="n">
        <v>1113</v>
      </c>
      <c r="B724" s="0" t="n">
        <v>0.0157</v>
      </c>
      <c r="C724" s="0" t="n">
        <f aca="false">B724*0.14*2</f>
        <v>0.004396</v>
      </c>
      <c r="D724" s="0" t="n">
        <f aca="false">D723+C724</f>
        <v>2.15899308107911</v>
      </c>
    </row>
    <row r="725" customFormat="false" ht="12.8" hidden="false" customHeight="false" outlineLevel="0" collapsed="false">
      <c r="A725" s="0" t="n">
        <v>1114</v>
      </c>
      <c r="B725" s="0" t="n">
        <v>0.032</v>
      </c>
      <c r="C725" s="0" t="n">
        <f aca="false">B725*0.14*2</f>
        <v>0.00896</v>
      </c>
      <c r="D725" s="0" t="n">
        <f aca="false">D724+C725</f>
        <v>2.16795308107911</v>
      </c>
    </row>
    <row r="726" customFormat="false" ht="12.8" hidden="false" customHeight="false" outlineLevel="0" collapsed="false">
      <c r="A726" s="0" t="n">
        <v>1115</v>
      </c>
      <c r="B726" s="0" t="n">
        <v>0.0139</v>
      </c>
      <c r="C726" s="0" t="n">
        <f aca="false">B726*0.14*2</f>
        <v>0.003892</v>
      </c>
      <c r="D726" s="0" t="n">
        <f aca="false">D725+C726</f>
        <v>2.17184508107911</v>
      </c>
    </row>
    <row r="727" customFormat="false" ht="12.8" hidden="false" customHeight="false" outlineLevel="0" collapsed="false">
      <c r="A727" s="0" t="n">
        <v>1116</v>
      </c>
      <c r="B727" s="0" t="n">
        <v>0.0507</v>
      </c>
      <c r="C727" s="0" t="n">
        <f aca="false">B727*0.14*2</f>
        <v>0.014196</v>
      </c>
      <c r="D727" s="0" t="n">
        <f aca="false">D726+C727</f>
        <v>2.18604108107911</v>
      </c>
    </row>
    <row r="728" customFormat="false" ht="12.8" hidden="false" customHeight="false" outlineLevel="0" collapsed="false">
      <c r="A728" s="0" t="n">
        <v>1117</v>
      </c>
      <c r="B728" s="0" t="n">
        <v>0.0487</v>
      </c>
      <c r="C728" s="0" t="n">
        <f aca="false">B728*0.14*2</f>
        <v>0.013636</v>
      </c>
      <c r="D728" s="0" t="n">
        <f aca="false">D727+C728</f>
        <v>2.19967708107911</v>
      </c>
    </row>
    <row r="729" customFormat="false" ht="12.8" hidden="false" customHeight="false" outlineLevel="0" collapsed="false">
      <c r="A729" s="0" t="n">
        <v>1118</v>
      </c>
      <c r="B729" s="0" t="n">
        <v>0.0096</v>
      </c>
      <c r="C729" s="0" t="n">
        <f aca="false">B729*0.14*2</f>
        <v>0.002688</v>
      </c>
      <c r="D729" s="0" t="n">
        <f aca="false">D728+C729</f>
        <v>2.20236508107911</v>
      </c>
    </row>
    <row r="730" customFormat="false" ht="12.8" hidden="false" customHeight="false" outlineLevel="0" collapsed="false">
      <c r="A730" s="0" t="n">
        <v>1119</v>
      </c>
      <c r="C730" s="0" t="n">
        <f aca="false">B730*0.14*2</f>
        <v>0</v>
      </c>
      <c r="D730" s="0" t="n">
        <f aca="false">D729+C730</f>
        <v>2.20236508107911</v>
      </c>
    </row>
    <row r="731" customFormat="false" ht="12.8" hidden="false" customHeight="false" outlineLevel="0" collapsed="false">
      <c r="A731" s="0" t="n">
        <v>1120</v>
      </c>
      <c r="B731" s="0" t="n">
        <v>0.0382</v>
      </c>
      <c r="C731" s="0" t="n">
        <f aca="false">B731*0.14*2</f>
        <v>0.010696</v>
      </c>
      <c r="D731" s="0" t="n">
        <f aca="false">D730+C731</f>
        <v>2.21306108107911</v>
      </c>
    </row>
    <row r="732" customFormat="false" ht="12.8" hidden="false" customHeight="false" outlineLevel="0" collapsed="false">
      <c r="A732" s="0" t="n">
        <v>1121</v>
      </c>
      <c r="B732" s="0" t="n">
        <v>0.0367</v>
      </c>
      <c r="C732" s="0" t="n">
        <f aca="false">B732*0.14*2</f>
        <v>0.010276</v>
      </c>
      <c r="D732" s="0" t="n">
        <f aca="false">D731+C732</f>
        <v>2.22333708107911</v>
      </c>
    </row>
    <row r="733" customFormat="false" ht="12.8" hidden="false" customHeight="false" outlineLevel="0" collapsed="false">
      <c r="A733" s="0" t="n">
        <v>1122</v>
      </c>
      <c r="B733" s="0" t="n">
        <v>0.0536</v>
      </c>
      <c r="C733" s="0" t="n">
        <f aca="false">B733*0.14*2</f>
        <v>0.015008</v>
      </c>
      <c r="D733" s="0" t="n">
        <f aca="false">D732+C733</f>
        <v>2.23834508107911</v>
      </c>
    </row>
    <row r="734" customFormat="false" ht="12.8" hidden="false" customHeight="false" outlineLevel="0" collapsed="false">
      <c r="A734" s="0" t="n">
        <v>1123</v>
      </c>
      <c r="B734" s="0" t="n">
        <v>0.0673411</v>
      </c>
      <c r="C734" s="0" t="n">
        <f aca="false">B734*0.14*2</f>
        <v>0.018855508</v>
      </c>
      <c r="D734" s="0" t="n">
        <f aca="false">D733+C734</f>
        <v>2.25720058907911</v>
      </c>
    </row>
    <row r="735" customFormat="false" ht="12.8" hidden="false" customHeight="false" outlineLevel="0" collapsed="false">
      <c r="A735" s="0" t="n">
        <v>1124</v>
      </c>
      <c r="B735" s="0" t="n">
        <v>0.0676523</v>
      </c>
      <c r="C735" s="0" t="n">
        <f aca="false">B735*0.14*2</f>
        <v>0.018942644</v>
      </c>
      <c r="D735" s="0" t="n">
        <f aca="false">D734+C735</f>
        <v>2.27614323307911</v>
      </c>
    </row>
    <row r="736" customFormat="false" ht="12.8" hidden="false" customHeight="false" outlineLevel="0" collapsed="false">
      <c r="A736" s="0" t="n">
        <v>1125</v>
      </c>
      <c r="B736" s="0" t="n">
        <v>0.0427474</v>
      </c>
      <c r="C736" s="0" t="n">
        <f aca="false">B736*0.14*2</f>
        <v>0.011969272</v>
      </c>
      <c r="D736" s="0" t="n">
        <f aca="false">D735+C736</f>
        <v>2.28811250507911</v>
      </c>
    </row>
    <row r="737" customFormat="false" ht="12.8" hidden="false" customHeight="false" outlineLevel="0" collapsed="false">
      <c r="A737" s="0" t="n">
        <v>1126</v>
      </c>
      <c r="B737" s="0" t="n">
        <v>0.0364388</v>
      </c>
      <c r="C737" s="0" t="n">
        <f aca="false">B737*0.14*2</f>
        <v>0.010202864</v>
      </c>
      <c r="D737" s="0" t="n">
        <f aca="false">D736+C737</f>
        <v>2.29831536907911</v>
      </c>
    </row>
    <row r="738" customFormat="false" ht="12.8" hidden="false" customHeight="false" outlineLevel="0" collapsed="false">
      <c r="A738" s="0" t="n">
        <v>1127</v>
      </c>
      <c r="B738" s="0" t="n">
        <v>0.057557</v>
      </c>
      <c r="C738" s="0" t="n">
        <f aca="false">B738*0.14*2</f>
        <v>0.01611596</v>
      </c>
      <c r="D738" s="0" t="n">
        <f aca="false">D737+C738</f>
        <v>2.31443132907911</v>
      </c>
    </row>
    <row r="739" customFormat="false" ht="12.8" hidden="false" customHeight="false" outlineLevel="0" collapsed="false">
      <c r="A739" s="0" t="n">
        <v>1128</v>
      </c>
      <c r="B739" s="0" t="n">
        <v>0.0593</v>
      </c>
      <c r="C739" s="0" t="n">
        <f aca="false">B739*0.14*2</f>
        <v>0.016604</v>
      </c>
      <c r="D739" s="0" t="n">
        <f aca="false">D738+C739</f>
        <v>2.33103532907911</v>
      </c>
    </row>
    <row r="740" customFormat="false" ht="12.8" hidden="false" customHeight="false" outlineLevel="0" collapsed="false">
      <c r="A740" s="0" t="n">
        <v>1129</v>
      </c>
      <c r="B740" s="0" t="n">
        <v>0.0175</v>
      </c>
      <c r="C740" s="0" t="n">
        <f aca="false">B740*0.14*2</f>
        <v>0.0049</v>
      </c>
      <c r="D740" s="0" t="n">
        <f aca="false">D739+C740</f>
        <v>2.33593532907911</v>
      </c>
    </row>
    <row r="741" customFormat="false" ht="12.8" hidden="false" customHeight="false" outlineLevel="0" collapsed="false">
      <c r="A741" s="0" t="n">
        <v>1130</v>
      </c>
      <c r="B741" s="0" t="n">
        <v>0.01464</v>
      </c>
      <c r="C741" s="0" t="n">
        <f aca="false">B741*0.14*2</f>
        <v>0.0040992</v>
      </c>
      <c r="D741" s="0" t="n">
        <f aca="false">D740+C741</f>
        <v>2.34003452907911</v>
      </c>
    </row>
    <row r="742" customFormat="false" ht="12.8" hidden="false" customHeight="false" outlineLevel="0" collapsed="false">
      <c r="A742" s="0" t="n">
        <v>1131</v>
      </c>
      <c r="C742" s="0" t="n">
        <f aca="false">B742*0.14*2</f>
        <v>0</v>
      </c>
      <c r="D742" s="0" t="n">
        <f aca="false">D741+C742</f>
        <v>2.34003452907911</v>
      </c>
    </row>
    <row r="743" customFormat="false" ht="12.8" hidden="false" customHeight="false" outlineLevel="0" collapsed="false">
      <c r="A743" s="0" t="n">
        <v>1132</v>
      </c>
      <c r="B743" s="0" t="n">
        <v>0.0627124</v>
      </c>
      <c r="C743" s="0" t="n">
        <f aca="false">B743*0.14*2</f>
        <v>0.017559472</v>
      </c>
      <c r="D743" s="0" t="n">
        <f aca="false">D742+C743</f>
        <v>2.35759400107911</v>
      </c>
    </row>
    <row r="744" customFormat="false" ht="12.8" hidden="false" customHeight="false" outlineLevel="0" collapsed="false">
      <c r="A744" s="0" t="n">
        <v>1133</v>
      </c>
      <c r="B744" s="0" t="n">
        <v>0.0693</v>
      </c>
      <c r="C744" s="0" t="n">
        <f aca="false">B744*0.14*2</f>
        <v>0.019404</v>
      </c>
      <c r="D744" s="0" t="n">
        <f aca="false">D743+C744</f>
        <v>2.37699800107911</v>
      </c>
    </row>
    <row r="745" customFormat="false" ht="12.8" hidden="false" customHeight="false" outlineLevel="0" collapsed="false">
      <c r="A745" s="0" t="n">
        <v>1134</v>
      </c>
      <c r="C745" s="0" t="n">
        <f aca="false">B745*0.14*2</f>
        <v>0</v>
      </c>
      <c r="D745" s="0" t="n">
        <f aca="false">D744+C745</f>
        <v>2.37699800107911</v>
      </c>
    </row>
    <row r="746" customFormat="false" ht="12.8" hidden="false" customHeight="false" outlineLevel="0" collapsed="false">
      <c r="A746" s="0" t="n">
        <v>1135</v>
      </c>
      <c r="B746" s="0" t="n">
        <v>0.08728</v>
      </c>
      <c r="C746" s="0" t="n">
        <f aca="false">B746*0.14*2</f>
        <v>0.0244384</v>
      </c>
      <c r="D746" s="0" t="n">
        <f aca="false">D745+C746</f>
        <v>2.40143640107911</v>
      </c>
    </row>
    <row r="747" customFormat="false" ht="12.8" hidden="false" customHeight="false" outlineLevel="0" collapsed="false">
      <c r="A747" s="0" t="n">
        <v>1136</v>
      </c>
      <c r="B747" s="0" t="n">
        <v>0.0047</v>
      </c>
      <c r="C747" s="0" t="n">
        <f aca="false">B747*0.14*2</f>
        <v>0.001316</v>
      </c>
      <c r="D747" s="0" t="n">
        <f aca="false">D746+C747</f>
        <v>2.40275240107911</v>
      </c>
    </row>
    <row r="748" customFormat="false" ht="12.8" hidden="false" customHeight="false" outlineLevel="0" collapsed="false">
      <c r="C748" s="0" t="n">
        <f aca="false">B748*0.14*2</f>
        <v>0</v>
      </c>
      <c r="D748" s="0" t="n">
        <f aca="false">D747+C748</f>
        <v>2.40275240107911</v>
      </c>
    </row>
    <row r="749" customFormat="false" ht="12.8" hidden="false" customHeight="false" outlineLevel="0" collapsed="false">
      <c r="A749" s="0" t="n">
        <v>1139</v>
      </c>
      <c r="B749" s="0" t="n">
        <v>0.0588258</v>
      </c>
      <c r="C749" s="0" t="n">
        <f aca="false">B749*0.14*2</f>
        <v>0.016471224</v>
      </c>
      <c r="D749" s="0" t="n">
        <f aca="false">D748+C749</f>
        <v>2.41922362507911</v>
      </c>
    </row>
    <row r="750" customFormat="false" ht="12.8" hidden="false" customHeight="false" outlineLevel="0" collapsed="false">
      <c r="A750" s="0" t="n">
        <v>1140</v>
      </c>
      <c r="B750" s="0" t="n">
        <v>0.022551</v>
      </c>
      <c r="C750" s="0" t="n">
        <f aca="false">B750*0.14*2</f>
        <v>0.00631428</v>
      </c>
      <c r="D750" s="0" t="n">
        <f aca="false">D749+C750</f>
        <v>2.42553790507911</v>
      </c>
    </row>
    <row r="751" customFormat="false" ht="12.8" hidden="false" customHeight="false" outlineLevel="0" collapsed="false">
      <c r="A751" s="0" t="n">
        <v>1141</v>
      </c>
      <c r="B751" s="0" t="n">
        <v>0.0372922</v>
      </c>
      <c r="C751" s="0" t="n">
        <f aca="false">B751*0.14*2</f>
        <v>0.010441816</v>
      </c>
      <c r="D751" s="0" t="n">
        <f aca="false">D750+C751</f>
        <v>2.43597972107911</v>
      </c>
    </row>
    <row r="752" customFormat="false" ht="12.8" hidden="false" customHeight="false" outlineLevel="0" collapsed="false">
      <c r="A752" s="0" t="n">
        <v>1142</v>
      </c>
      <c r="C752" s="0" t="n">
        <f aca="false">B752*0.14*2</f>
        <v>0</v>
      </c>
      <c r="D752" s="0" t="n">
        <f aca="false">D751+C752</f>
        <v>2.43597972107911</v>
      </c>
    </row>
    <row r="753" customFormat="false" ht="12.8" hidden="false" customHeight="false" outlineLevel="0" collapsed="false">
      <c r="A753" s="0" t="n">
        <v>1143</v>
      </c>
      <c r="B753" s="0" t="n">
        <v>0.0178517</v>
      </c>
      <c r="C753" s="0" t="n">
        <f aca="false">B753*0.14*2</f>
        <v>0.004998476</v>
      </c>
      <c r="D753" s="0" t="n">
        <f aca="false">D752+C753</f>
        <v>2.44097819707911</v>
      </c>
    </row>
    <row r="754" customFormat="false" ht="12.8" hidden="false" customHeight="false" outlineLevel="0" collapsed="false">
      <c r="A754" s="0" t="n">
        <v>1144</v>
      </c>
      <c r="B754" s="0" t="n">
        <v>0.0640721</v>
      </c>
      <c r="C754" s="0" t="n">
        <f aca="false">B754*0.14*2</f>
        <v>0.017940188</v>
      </c>
      <c r="D754" s="0" t="n">
        <f aca="false">D753+C754</f>
        <v>2.45891838507911</v>
      </c>
    </row>
    <row r="755" customFormat="false" ht="12.8" hidden="false" customHeight="false" outlineLevel="0" collapsed="false">
      <c r="A755" s="0" t="n">
        <v>1145</v>
      </c>
      <c r="B755" s="0" t="n">
        <v>0.00707807</v>
      </c>
      <c r="C755" s="0" t="n">
        <f aca="false">B755*0.14*2</f>
        <v>0.0019818596</v>
      </c>
      <c r="D755" s="0" t="n">
        <f aca="false">D754+C755</f>
        <v>2.46090024467911</v>
      </c>
    </row>
    <row r="756" customFormat="false" ht="12.8" hidden="false" customHeight="false" outlineLevel="0" collapsed="false">
      <c r="A756" s="0" t="n">
        <v>1146</v>
      </c>
      <c r="C756" s="0" t="n">
        <f aca="false">B756*0.14*2</f>
        <v>0</v>
      </c>
      <c r="D756" s="0" t="n">
        <f aca="false">D755+C756</f>
        <v>2.46090024467911</v>
      </c>
    </row>
    <row r="757" customFormat="false" ht="12.8" hidden="false" customHeight="false" outlineLevel="0" collapsed="false">
      <c r="A757" s="0" t="n">
        <v>1147</v>
      </c>
      <c r="B757" s="0" t="n">
        <v>0.0263781</v>
      </c>
      <c r="C757" s="0" t="n">
        <f aca="false">B757*0.14*2</f>
        <v>0.007385868</v>
      </c>
      <c r="D757" s="0" t="n">
        <f aca="false">D756+C757</f>
        <v>2.46828611267911</v>
      </c>
    </row>
    <row r="758" customFormat="false" ht="12.8" hidden="false" customHeight="false" outlineLevel="0" collapsed="false">
      <c r="A758" s="0" t="n">
        <v>1148</v>
      </c>
      <c r="B758" s="0" t="n">
        <v>0.00564555</v>
      </c>
      <c r="C758" s="0" t="n">
        <f aca="false">B758*0.14*2</f>
        <v>0.001580754</v>
      </c>
      <c r="D758" s="0" t="n">
        <f aca="false">D757+C758</f>
        <v>2.46986686667911</v>
      </c>
    </row>
    <row r="759" customFormat="false" ht="12.8" hidden="false" customHeight="false" outlineLevel="0" collapsed="false">
      <c r="A759" s="0" t="n">
        <v>1149</v>
      </c>
      <c r="C759" s="0" t="n">
        <f aca="false">B759*0.14*2</f>
        <v>0</v>
      </c>
      <c r="D759" s="0" t="n">
        <f aca="false">D758+C759</f>
        <v>2.46986686667911</v>
      </c>
    </row>
    <row r="760" customFormat="false" ht="12.8" hidden="false" customHeight="false" outlineLevel="0" collapsed="false">
      <c r="A760" s="0" t="n">
        <v>1150</v>
      </c>
      <c r="C760" s="0" t="n">
        <f aca="false">B760*0.14*2</f>
        <v>0</v>
      </c>
      <c r="D760" s="0" t="n">
        <f aca="false">D759+C760</f>
        <v>2.46986686667911</v>
      </c>
    </row>
    <row r="761" customFormat="false" ht="12.8" hidden="false" customHeight="false" outlineLevel="0" collapsed="false">
      <c r="A761" s="0" t="n">
        <v>1151</v>
      </c>
      <c r="C761" s="0" t="n">
        <f aca="false">B761*0.14*2</f>
        <v>0</v>
      </c>
      <c r="D761" s="0" t="n">
        <f aca="false">D760+C761</f>
        <v>2.46986686667911</v>
      </c>
    </row>
    <row r="762" customFormat="false" ht="12.8" hidden="false" customHeight="false" outlineLevel="0" collapsed="false">
      <c r="A762" s="0" t="n">
        <v>1152</v>
      </c>
      <c r="C762" s="0" t="n">
        <f aca="false">B762*0.14*2</f>
        <v>0</v>
      </c>
      <c r="D762" s="0" t="n">
        <f aca="false">D761+C762</f>
        <v>2.46986686667911</v>
      </c>
    </row>
    <row r="763" customFormat="false" ht="12.8" hidden="false" customHeight="false" outlineLevel="0" collapsed="false">
      <c r="A763" s="0" t="n">
        <v>1153</v>
      </c>
      <c r="C763" s="0" t="n">
        <f aca="false">B763*0.14*2</f>
        <v>0</v>
      </c>
      <c r="D763" s="0" t="n">
        <f aca="false">D762+C763</f>
        <v>2.46986686667911</v>
      </c>
    </row>
    <row r="764" customFormat="false" ht="12.8" hidden="false" customHeight="false" outlineLevel="0" collapsed="false">
      <c r="A764" s="0" t="n">
        <v>1154</v>
      </c>
      <c r="C764" s="0" t="n">
        <f aca="false">B764*0.14*2</f>
        <v>0</v>
      </c>
      <c r="D764" s="0" t="n">
        <f aca="false">D763+C764</f>
        <v>2.46986686667911</v>
      </c>
    </row>
    <row r="765" customFormat="false" ht="12.8" hidden="false" customHeight="false" outlineLevel="0" collapsed="false">
      <c r="A765" s="0" t="n">
        <v>1155</v>
      </c>
      <c r="C765" s="0" t="n">
        <f aca="false">B765*0.14*2</f>
        <v>0</v>
      </c>
      <c r="D765" s="0" t="n">
        <f aca="false">D764+C765</f>
        <v>2.46986686667911</v>
      </c>
    </row>
    <row r="766" customFormat="false" ht="12.8" hidden="false" customHeight="false" outlineLevel="0" collapsed="false">
      <c r="A766" s="0" t="n">
        <v>1156</v>
      </c>
      <c r="C766" s="0" t="n">
        <f aca="false">B766*0.14*2</f>
        <v>0</v>
      </c>
      <c r="D766" s="0" t="n">
        <f aca="false">D765+C766</f>
        <v>2.46986686667911</v>
      </c>
    </row>
    <row r="767" customFormat="false" ht="12.8" hidden="false" customHeight="false" outlineLevel="0" collapsed="false">
      <c r="A767" s="0" t="n">
        <v>1157</v>
      </c>
      <c r="B767" s="0" t="n">
        <v>0.035</v>
      </c>
      <c r="C767" s="0" t="n">
        <f aca="false">B767*0.14*2</f>
        <v>0.0098</v>
      </c>
      <c r="D767" s="0" t="n">
        <f aca="false">D766+C767</f>
        <v>2.47966686667911</v>
      </c>
    </row>
    <row r="768" customFormat="false" ht="12.8" hidden="false" customHeight="false" outlineLevel="0" collapsed="false">
      <c r="C768" s="0" t="n">
        <f aca="false">B768*0.14*2</f>
        <v>0</v>
      </c>
      <c r="D768" s="0" t="n">
        <f aca="false">D767+C768</f>
        <v>2.47966686667911</v>
      </c>
    </row>
    <row r="769" customFormat="false" ht="12.8" hidden="false" customHeight="false" outlineLevel="0" collapsed="false">
      <c r="A769" s="0" t="n">
        <v>1187</v>
      </c>
      <c r="B769" s="0" t="n">
        <v>0.05</v>
      </c>
      <c r="C769" s="0" t="n">
        <f aca="false">B769*0.14*2</f>
        <v>0.014</v>
      </c>
      <c r="D769" s="0" t="n">
        <f aca="false">D768+C769</f>
        <v>2.49366686667911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2" activeCellId="0" sqref="B8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186</v>
      </c>
      <c r="B1" s="0" t="n">
        <v>0.0006697039993</v>
      </c>
    </row>
    <row r="2" customFormat="false" ht="12.8" hidden="false" customHeight="false" outlineLevel="0" collapsed="false">
      <c r="A2" s="0" t="n">
        <v>187</v>
      </c>
      <c r="B2" s="0" t="n">
        <v>0.0027096710977</v>
      </c>
    </row>
    <row r="3" customFormat="false" ht="12.8" hidden="false" customHeight="false" outlineLevel="0" collapsed="false">
      <c r="A3" s="0" t="n">
        <v>188</v>
      </c>
      <c r="B3" s="0" t="n">
        <v>0.0027096710977</v>
      </c>
    </row>
    <row r="4" customFormat="false" ht="12.8" hidden="false" customHeight="false" outlineLevel="0" collapsed="false">
      <c r="A4" s="0" t="n">
        <v>189</v>
      </c>
      <c r="B4" s="0" t="n">
        <v>0.0046107829495</v>
      </c>
    </row>
    <row r="5" customFormat="false" ht="12.8" hidden="false" customHeight="false" outlineLevel="0" collapsed="false">
      <c r="A5" s="0" t="n">
        <v>190</v>
      </c>
      <c r="B5" s="0" t="n">
        <v>0.0046107829495</v>
      </c>
    </row>
    <row r="6" customFormat="false" ht="12.8" hidden="false" customHeight="false" outlineLevel="0" collapsed="false">
      <c r="A6" s="0" t="n">
        <v>191</v>
      </c>
      <c r="B6" s="0" t="n">
        <v>0.0046107829495</v>
      </c>
    </row>
    <row r="7" customFormat="false" ht="12.8" hidden="false" customHeight="false" outlineLevel="0" collapsed="false">
      <c r="A7" s="0" t="n">
        <v>192</v>
      </c>
      <c r="B7" s="0" t="n">
        <v>0.0061067568765</v>
      </c>
    </row>
    <row r="8" customFormat="false" ht="12.8" hidden="false" customHeight="false" outlineLevel="0" collapsed="false">
      <c r="A8" s="0" t="n">
        <v>193</v>
      </c>
      <c r="B8" s="0" t="n">
        <v>0.0061067568765</v>
      </c>
    </row>
    <row r="9" customFormat="false" ht="12.8" hidden="false" customHeight="false" outlineLevel="0" collapsed="false">
      <c r="A9" s="0" t="n">
        <v>194</v>
      </c>
      <c r="B9" s="0" t="n">
        <v>0.0099116065461</v>
      </c>
    </row>
    <row r="10" customFormat="false" ht="12.8" hidden="false" customHeight="false" outlineLevel="0" collapsed="false">
      <c r="A10" s="0" t="n">
        <v>195</v>
      </c>
      <c r="B10" s="0" t="n">
        <v>0.0099116065461</v>
      </c>
    </row>
    <row r="11" customFormat="false" ht="12.8" hidden="false" customHeight="false" outlineLevel="0" collapsed="false">
      <c r="A11" s="0" t="n">
        <v>196</v>
      </c>
      <c r="B11" s="0" t="n">
        <v>0.0099116065461</v>
      </c>
    </row>
    <row r="12" customFormat="false" ht="12.8" hidden="false" customHeight="false" outlineLevel="0" collapsed="false">
      <c r="A12" s="0" t="n">
        <v>197</v>
      </c>
      <c r="B12" s="0" t="n">
        <v>0.01032293105228</v>
      </c>
    </row>
    <row r="13" customFormat="false" ht="12.8" hidden="false" customHeight="false" outlineLevel="0" collapsed="false">
      <c r="A13" s="0" t="n">
        <v>198</v>
      </c>
      <c r="B13" s="0" t="n">
        <v>0.01032293105228</v>
      </c>
    </row>
    <row r="14" customFormat="false" ht="12.8" hidden="false" customHeight="false" outlineLevel="0" collapsed="false">
      <c r="A14" s="0" t="n">
        <v>199</v>
      </c>
      <c r="B14" s="0" t="n">
        <v>0.01471951784548</v>
      </c>
    </row>
    <row r="15" customFormat="false" ht="12.8" hidden="false" customHeight="false" outlineLevel="0" collapsed="false">
      <c r="A15" s="0" t="n">
        <v>200</v>
      </c>
      <c r="B15" s="0" t="n">
        <v>0.01840898062388</v>
      </c>
    </row>
    <row r="16" customFormat="false" ht="12.8" hidden="false" customHeight="false" outlineLevel="0" collapsed="false">
      <c r="A16" s="0" t="n">
        <v>201</v>
      </c>
      <c r="B16" s="0" t="n">
        <v>0.01840898062388</v>
      </c>
    </row>
    <row r="17" customFormat="false" ht="12.8" hidden="false" customHeight="false" outlineLevel="0" collapsed="false">
      <c r="A17" s="0" t="n">
        <v>202</v>
      </c>
      <c r="B17" s="0" t="n">
        <v>0.01840898062388</v>
      </c>
    </row>
    <row r="18" customFormat="false" ht="12.8" hidden="false" customHeight="false" outlineLevel="0" collapsed="false">
      <c r="A18" s="0" t="n">
        <v>203</v>
      </c>
      <c r="B18" s="0" t="n">
        <v>0.01840898062388</v>
      </c>
    </row>
    <row r="19" customFormat="false" ht="12.8" hidden="false" customHeight="false" outlineLevel="0" collapsed="false">
      <c r="A19" s="0" t="n">
        <v>204</v>
      </c>
      <c r="B19" s="0" t="n">
        <v>0.01840898062388</v>
      </c>
    </row>
    <row r="20" customFormat="false" ht="12.8" hidden="false" customHeight="false" outlineLevel="0" collapsed="false">
      <c r="A20" s="0" t="n">
        <v>205</v>
      </c>
      <c r="B20" s="0" t="n">
        <v>0.01840898062388</v>
      </c>
    </row>
    <row r="21" customFormat="false" ht="12.8" hidden="false" customHeight="false" outlineLevel="0" collapsed="false">
      <c r="A21" s="0" t="n">
        <v>206</v>
      </c>
      <c r="B21" s="0" t="n">
        <v>0.01840898062388</v>
      </c>
    </row>
    <row r="22" customFormat="false" ht="12.8" hidden="false" customHeight="false" outlineLevel="0" collapsed="false">
      <c r="A22" s="0" t="n">
        <v>207</v>
      </c>
      <c r="B22" s="0" t="n">
        <v>0.01840898062388</v>
      </c>
    </row>
    <row r="23" customFormat="false" ht="12.8" hidden="false" customHeight="false" outlineLevel="0" collapsed="false">
      <c r="A23" s="0" t="n">
        <v>208</v>
      </c>
      <c r="B23" s="0" t="n">
        <v>0.01840898062388</v>
      </c>
    </row>
    <row r="24" customFormat="false" ht="12.8" hidden="false" customHeight="false" outlineLevel="0" collapsed="false">
      <c r="A24" s="0" t="n">
        <v>209</v>
      </c>
      <c r="B24" s="0" t="n">
        <v>0.01840898062388</v>
      </c>
    </row>
    <row r="25" customFormat="false" ht="12.8" hidden="false" customHeight="false" outlineLevel="0" collapsed="false">
      <c r="A25" s="0" t="n">
        <v>210</v>
      </c>
      <c r="B25" s="0" t="n">
        <v>0.01840898062388</v>
      </c>
    </row>
    <row r="26" customFormat="false" ht="12.8" hidden="false" customHeight="false" outlineLevel="0" collapsed="false">
      <c r="A26" s="0" t="n">
        <v>211</v>
      </c>
      <c r="B26" s="0" t="n">
        <v>0.01840898062388</v>
      </c>
    </row>
    <row r="27" customFormat="false" ht="12.8" hidden="false" customHeight="false" outlineLevel="0" collapsed="false">
      <c r="A27" s="0" t="n">
        <v>212</v>
      </c>
      <c r="B27" s="0" t="n">
        <v>0.01840898062388</v>
      </c>
    </row>
    <row r="28" customFormat="false" ht="12.8" hidden="false" customHeight="false" outlineLevel="0" collapsed="false">
      <c r="A28" s="0" t="n">
        <v>213</v>
      </c>
      <c r="B28" s="0" t="n">
        <v>0.01840898062388</v>
      </c>
    </row>
    <row r="29" customFormat="false" ht="12.8" hidden="false" customHeight="false" outlineLevel="0" collapsed="false">
      <c r="A29" s="0" t="n">
        <v>214</v>
      </c>
      <c r="B29" s="0" t="n">
        <v>0.01840898062388</v>
      </c>
    </row>
    <row r="30" customFormat="false" ht="12.8" hidden="false" customHeight="false" outlineLevel="0" collapsed="false">
      <c r="A30" s="0" t="n">
        <v>215</v>
      </c>
      <c r="B30" s="0" t="n">
        <v>0.01840898062388</v>
      </c>
    </row>
    <row r="31" customFormat="false" ht="12.8" hidden="false" customHeight="false" outlineLevel="0" collapsed="false">
      <c r="A31" s="0" t="n">
        <v>216</v>
      </c>
      <c r="B31" s="0" t="n">
        <v>0.01840898062388</v>
      </c>
    </row>
    <row r="32" customFormat="false" ht="12.8" hidden="false" customHeight="false" outlineLevel="0" collapsed="false">
      <c r="A32" s="0" t="n">
        <v>217</v>
      </c>
      <c r="B32" s="0" t="n">
        <v>0.01840898062388</v>
      </c>
    </row>
    <row r="33" customFormat="false" ht="12.8" hidden="false" customHeight="false" outlineLevel="0" collapsed="false">
      <c r="A33" s="0" t="n">
        <v>218</v>
      </c>
      <c r="B33" s="0" t="n">
        <v>0.01840898062388</v>
      </c>
    </row>
    <row r="34" customFormat="false" ht="12.8" hidden="false" customHeight="false" outlineLevel="0" collapsed="false">
      <c r="A34" s="0" t="n">
        <v>219</v>
      </c>
      <c r="B34" s="0" t="n">
        <v>0.01840898062388</v>
      </c>
    </row>
    <row r="35" customFormat="false" ht="12.8" hidden="false" customHeight="false" outlineLevel="0" collapsed="false">
      <c r="A35" s="0" t="n">
        <v>220</v>
      </c>
      <c r="B35" s="0" t="n">
        <v>0.01840898062388</v>
      </c>
    </row>
    <row r="36" customFormat="false" ht="12.8" hidden="false" customHeight="false" outlineLevel="0" collapsed="false">
      <c r="A36" s="0" t="n">
        <v>221</v>
      </c>
      <c r="B36" s="0" t="n">
        <v>0.01840898062388</v>
      </c>
    </row>
    <row r="37" customFormat="false" ht="12.8" hidden="false" customHeight="false" outlineLevel="0" collapsed="false">
      <c r="A37" s="0" t="n">
        <v>222</v>
      </c>
      <c r="B37" s="0" t="n">
        <v>0.01840898062388</v>
      </c>
    </row>
    <row r="38" customFormat="false" ht="12.8" hidden="false" customHeight="false" outlineLevel="0" collapsed="false">
      <c r="A38" s="0" t="n">
        <v>223</v>
      </c>
      <c r="B38" s="0" t="n">
        <v>0.01840898062388</v>
      </c>
    </row>
    <row r="39" customFormat="false" ht="12.8" hidden="false" customHeight="false" outlineLevel="0" collapsed="false">
      <c r="A39" s="0" t="n">
        <v>224</v>
      </c>
      <c r="B39" s="0" t="n">
        <v>0.01840898062388</v>
      </c>
    </row>
    <row r="40" customFormat="false" ht="12.8" hidden="false" customHeight="false" outlineLevel="0" collapsed="false">
      <c r="A40" s="0" t="n">
        <v>225</v>
      </c>
      <c r="B40" s="0" t="n">
        <v>0.01840898062388</v>
      </c>
    </row>
    <row r="41" customFormat="false" ht="12.8" hidden="false" customHeight="false" outlineLevel="0" collapsed="false">
      <c r="A41" s="0" t="n">
        <v>226</v>
      </c>
      <c r="B41" s="0" t="n">
        <v>0.01840898062388</v>
      </c>
    </row>
    <row r="42" customFormat="false" ht="12.8" hidden="false" customHeight="false" outlineLevel="0" collapsed="false">
      <c r="A42" s="0" t="n">
        <v>227</v>
      </c>
      <c r="B42" s="0" t="n">
        <v>0.01840898062388</v>
      </c>
    </row>
    <row r="43" customFormat="false" ht="12.8" hidden="false" customHeight="false" outlineLevel="0" collapsed="false">
      <c r="A43" s="0" t="n">
        <v>228</v>
      </c>
      <c r="B43" s="0" t="n">
        <v>0.01840898062388</v>
      </c>
    </row>
    <row r="44" customFormat="false" ht="12.8" hidden="false" customHeight="false" outlineLevel="0" collapsed="false">
      <c r="A44" s="0" t="n">
        <v>229</v>
      </c>
      <c r="B44" s="0" t="n">
        <v>0.01840898062388</v>
      </c>
    </row>
    <row r="45" customFormat="false" ht="12.8" hidden="false" customHeight="false" outlineLevel="0" collapsed="false">
      <c r="A45" s="0" t="n">
        <v>230</v>
      </c>
      <c r="B45" s="0" t="n">
        <v>0.01840898062388</v>
      </c>
    </row>
    <row r="46" customFormat="false" ht="12.8" hidden="false" customHeight="false" outlineLevel="0" collapsed="false">
      <c r="A46" s="0" t="n">
        <v>231</v>
      </c>
      <c r="B46" s="0" t="n">
        <v>0.01840898062388</v>
      </c>
    </row>
    <row r="47" customFormat="false" ht="12.8" hidden="false" customHeight="false" outlineLevel="0" collapsed="false">
      <c r="A47" s="0" t="n">
        <v>232</v>
      </c>
      <c r="B47" s="0" t="n">
        <v>0.01840898062388</v>
      </c>
    </row>
    <row r="48" customFormat="false" ht="12.8" hidden="false" customHeight="false" outlineLevel="0" collapsed="false">
      <c r="A48" s="0" t="n">
        <v>233</v>
      </c>
      <c r="B48" s="0" t="n">
        <v>0.01840898062388</v>
      </c>
    </row>
    <row r="49" customFormat="false" ht="12.8" hidden="false" customHeight="false" outlineLevel="0" collapsed="false">
      <c r="A49" s="0" t="n">
        <v>234</v>
      </c>
      <c r="B49" s="0" t="n">
        <v>0.01840898062388</v>
      </c>
    </row>
    <row r="50" customFormat="false" ht="12.8" hidden="false" customHeight="false" outlineLevel="0" collapsed="false">
      <c r="A50" s="0" t="n">
        <v>235</v>
      </c>
      <c r="B50" s="0" t="n">
        <v>0.01840898062388</v>
      </c>
    </row>
    <row r="51" customFormat="false" ht="12.8" hidden="false" customHeight="false" outlineLevel="0" collapsed="false">
      <c r="A51" s="0" t="n">
        <v>236</v>
      </c>
      <c r="B51" s="0" t="n">
        <v>0.01840898062388</v>
      </c>
    </row>
    <row r="52" customFormat="false" ht="12.8" hidden="false" customHeight="false" outlineLevel="0" collapsed="false">
      <c r="A52" s="0" t="n">
        <v>237</v>
      </c>
      <c r="B52" s="0" t="n">
        <v>0.01840898062388</v>
      </c>
    </row>
    <row r="53" customFormat="false" ht="12.8" hidden="false" customHeight="false" outlineLevel="0" collapsed="false">
      <c r="A53" s="0" t="n">
        <v>238</v>
      </c>
      <c r="B53" s="0" t="n">
        <v>0.01840898062388</v>
      </c>
    </row>
    <row r="54" customFormat="false" ht="12.8" hidden="false" customHeight="false" outlineLevel="0" collapsed="false">
      <c r="A54" s="0" t="n">
        <v>239</v>
      </c>
      <c r="B54" s="0" t="n">
        <v>0.01840898062388</v>
      </c>
    </row>
    <row r="55" customFormat="false" ht="12.8" hidden="false" customHeight="false" outlineLevel="0" collapsed="false">
      <c r="A55" s="0" t="n">
        <v>240</v>
      </c>
      <c r="B55" s="0" t="n">
        <v>0.01840898062388</v>
      </c>
    </row>
    <row r="56" customFormat="false" ht="12.8" hidden="false" customHeight="false" outlineLevel="0" collapsed="false">
      <c r="A56" s="0" t="n">
        <v>241</v>
      </c>
      <c r="B56" s="0" t="n">
        <v>0.01840898062388</v>
      </c>
    </row>
    <row r="57" customFormat="false" ht="12.8" hidden="false" customHeight="false" outlineLevel="0" collapsed="false">
      <c r="A57" s="0" t="n">
        <v>242</v>
      </c>
      <c r="B57" s="0" t="n">
        <v>0.01840898062388</v>
      </c>
    </row>
    <row r="58" customFormat="false" ht="12.8" hidden="false" customHeight="false" outlineLevel="0" collapsed="false">
      <c r="A58" s="0" t="n">
        <v>243</v>
      </c>
      <c r="B58" s="0" t="n">
        <v>0.01840898062388</v>
      </c>
    </row>
    <row r="59" customFormat="false" ht="12.8" hidden="false" customHeight="false" outlineLevel="0" collapsed="false">
      <c r="A59" s="0" t="n">
        <v>244</v>
      </c>
      <c r="B59" s="0" t="n">
        <v>0.0186875168375</v>
      </c>
    </row>
    <row r="60" customFormat="false" ht="12.8" hidden="false" customHeight="false" outlineLevel="0" collapsed="false">
      <c r="A60" s="0" t="n">
        <v>245</v>
      </c>
      <c r="B60" s="0" t="n">
        <v>0.0218816932509</v>
      </c>
    </row>
    <row r="61" customFormat="false" ht="12.8" hidden="false" customHeight="false" outlineLevel="0" collapsed="false">
      <c r="A61" s="0" t="n">
        <v>246</v>
      </c>
      <c r="B61" s="0" t="n">
        <v>0.0246982557535</v>
      </c>
    </row>
    <row r="62" customFormat="false" ht="12.8" hidden="false" customHeight="false" outlineLevel="0" collapsed="false">
      <c r="A62" s="0" t="n">
        <v>247</v>
      </c>
      <c r="B62" s="0" t="n">
        <v>0.0277439581041</v>
      </c>
    </row>
    <row r="63" customFormat="false" ht="12.8" hidden="false" customHeight="false" outlineLevel="0" collapsed="false">
      <c r="A63" s="0" t="n">
        <v>248</v>
      </c>
      <c r="B63" s="0" t="n">
        <v>0.0277439581041</v>
      </c>
    </row>
    <row r="64" customFormat="false" ht="12.8" hidden="false" customHeight="false" outlineLevel="0" collapsed="false">
      <c r="A64" s="0" t="n">
        <v>249</v>
      </c>
      <c r="B64" s="0" t="n">
        <v>0.0294280679063</v>
      </c>
    </row>
    <row r="65" customFormat="false" ht="12.8" hidden="false" customHeight="false" outlineLevel="0" collapsed="false">
      <c r="A65" s="0" t="n">
        <v>250</v>
      </c>
      <c r="B65" s="0" t="n">
        <v>0.0324485318059</v>
      </c>
    </row>
    <row r="66" customFormat="false" ht="12.8" hidden="false" customHeight="false" outlineLevel="0" collapsed="false">
      <c r="A66" s="0" t="n">
        <v>251</v>
      </c>
      <c r="B66" s="0" t="n">
        <v>0.0349575256093</v>
      </c>
    </row>
    <row r="67" customFormat="false" ht="12.8" hidden="false" customHeight="false" outlineLevel="0" collapsed="false">
      <c r="A67" s="0" t="n">
        <v>252</v>
      </c>
      <c r="B67" s="0" t="n">
        <v>0.0376965637601</v>
      </c>
    </row>
    <row r="68" customFormat="false" ht="12.8" hidden="false" customHeight="false" outlineLevel="0" collapsed="false">
      <c r="A68" s="0" t="n">
        <v>253</v>
      </c>
      <c r="B68" s="0" t="n">
        <v>0.0411674100061</v>
      </c>
    </row>
    <row r="69" customFormat="false" ht="12.8" hidden="false" customHeight="false" outlineLevel="0" collapsed="false">
      <c r="A69" s="0" t="n">
        <v>254</v>
      </c>
      <c r="B69" s="0" t="n">
        <v>0.0446121522049</v>
      </c>
    </row>
    <row r="70" customFormat="false" ht="12.8" hidden="false" customHeight="false" outlineLevel="0" collapsed="false">
      <c r="A70" s="0" t="n">
        <v>255</v>
      </c>
      <c r="B70" s="0" t="n">
        <v>0.0446121522049</v>
      </c>
    </row>
    <row r="71" customFormat="false" ht="12.8" hidden="false" customHeight="false" outlineLevel="0" collapsed="false">
      <c r="A71" s="0" t="n">
        <v>256</v>
      </c>
      <c r="B71" s="0" t="n">
        <v>0.04505864812162</v>
      </c>
    </row>
    <row r="72" customFormat="false" ht="12.8" hidden="false" customHeight="false" outlineLevel="0" collapsed="false">
      <c r="A72" s="0" t="n">
        <v>257</v>
      </c>
      <c r="B72" s="0" t="n">
        <v>0.04505864812162</v>
      </c>
    </row>
    <row r="73" customFormat="false" ht="12.8" hidden="false" customHeight="false" outlineLevel="0" collapsed="false">
      <c r="A73" s="0" t="n">
        <v>258</v>
      </c>
      <c r="B73" s="0" t="n">
        <v>0.04505864812162</v>
      </c>
    </row>
    <row r="74" customFormat="false" ht="12.8" hidden="false" customHeight="false" outlineLevel="0" collapsed="false">
      <c r="A74" s="0" t="n">
        <v>259</v>
      </c>
      <c r="B74" s="0" t="n">
        <v>0.04505864812162</v>
      </c>
    </row>
    <row r="75" customFormat="false" ht="12.8" hidden="false" customHeight="false" outlineLevel="0" collapsed="false">
      <c r="A75" s="0" t="n">
        <v>260</v>
      </c>
      <c r="B75" s="0" t="n">
        <v>0.04505864812162</v>
      </c>
    </row>
    <row r="76" customFormat="false" ht="12.8" hidden="false" customHeight="false" outlineLevel="0" collapsed="false">
      <c r="A76" s="0" t="n">
        <v>261</v>
      </c>
      <c r="B76" s="0" t="n">
        <v>0.04587857877288</v>
      </c>
    </row>
    <row r="77" customFormat="false" ht="12.8" hidden="false" customHeight="false" outlineLevel="0" collapsed="false">
      <c r="A77" s="0" t="n">
        <v>262</v>
      </c>
      <c r="B77" s="0" t="n">
        <v>0.04634903614306</v>
      </c>
    </row>
    <row r="78" customFormat="false" ht="12.8" hidden="false" customHeight="false" outlineLevel="0" collapsed="false">
      <c r="A78" s="0" t="n">
        <v>263</v>
      </c>
      <c r="B78" s="0" t="n">
        <v>0.04645676299418</v>
      </c>
    </row>
    <row r="79" customFormat="false" ht="12.8" hidden="false" customHeight="false" outlineLevel="0" collapsed="false">
      <c r="A79" s="0" t="n">
        <v>264</v>
      </c>
      <c r="B79" s="0" t="n">
        <v>0.0472230334891</v>
      </c>
    </row>
    <row r="80" customFormat="false" ht="12.8" hidden="false" customHeight="false" outlineLevel="0" collapsed="false">
      <c r="A80" s="0" t="n">
        <v>265</v>
      </c>
      <c r="B80" s="0" t="n">
        <v>0.0472230334891</v>
      </c>
    </row>
    <row r="81" customFormat="false" ht="12.8" hidden="false" customHeight="false" outlineLevel="0" collapsed="false">
      <c r="A81" s="0" t="n">
        <v>266</v>
      </c>
      <c r="B81" s="0" t="n">
        <v>0.047992203245</v>
      </c>
    </row>
    <row r="82" customFormat="false" ht="12.8" hidden="false" customHeight="false" outlineLevel="0" collapsed="false">
      <c r="A82" s="0" t="n">
        <v>267</v>
      </c>
      <c r="B82" s="0" t="n">
        <v>0.047992203245</v>
      </c>
    </row>
    <row r="83" customFormat="false" ht="12.8" hidden="false" customHeight="false" outlineLevel="0" collapsed="false">
      <c r="A83" s="0" t="n">
        <v>268</v>
      </c>
      <c r="B83" s="0" t="n">
        <v>0.047992203245</v>
      </c>
    </row>
    <row r="84" customFormat="false" ht="12.8" hidden="false" customHeight="false" outlineLevel="0" collapsed="false">
      <c r="A84" s="0" t="n">
        <v>269</v>
      </c>
      <c r="B84" s="0" t="n">
        <v>0.047992203245</v>
      </c>
    </row>
    <row r="85" customFormat="false" ht="12.8" hidden="false" customHeight="false" outlineLevel="0" collapsed="false">
      <c r="A85" s="0" t="n">
        <v>270</v>
      </c>
      <c r="B85" s="0" t="n">
        <v>0.047992203245</v>
      </c>
    </row>
    <row r="86" customFormat="false" ht="12.8" hidden="false" customHeight="false" outlineLevel="0" collapsed="false">
      <c r="A86" s="0" t="n">
        <v>271</v>
      </c>
      <c r="B86" s="0" t="n">
        <v>0.047992203245</v>
      </c>
    </row>
    <row r="87" customFormat="false" ht="12.8" hidden="false" customHeight="false" outlineLevel="0" collapsed="false">
      <c r="A87" s="0" t="n">
        <v>272</v>
      </c>
      <c r="B87" s="0" t="n">
        <v>0.047992203245</v>
      </c>
    </row>
    <row r="88" customFormat="false" ht="12.8" hidden="false" customHeight="false" outlineLevel="0" collapsed="false">
      <c r="A88" s="0" t="n">
        <v>273</v>
      </c>
      <c r="B88" s="0" t="n">
        <v>0.047992203245</v>
      </c>
    </row>
    <row r="89" customFormat="false" ht="12.8" hidden="false" customHeight="false" outlineLevel="0" collapsed="false">
      <c r="A89" s="0" t="n">
        <v>274</v>
      </c>
      <c r="B89" s="0" t="n">
        <v>0.047992203245</v>
      </c>
    </row>
    <row r="90" customFormat="false" ht="12.8" hidden="false" customHeight="false" outlineLevel="0" collapsed="false">
      <c r="A90" s="0" t="n">
        <v>275</v>
      </c>
      <c r="B90" s="0" t="n">
        <v>0.047992203245</v>
      </c>
    </row>
    <row r="91" customFormat="false" ht="12.8" hidden="false" customHeight="false" outlineLevel="0" collapsed="false">
      <c r="A91" s="0" t="n">
        <v>276</v>
      </c>
      <c r="B91" s="0" t="n">
        <v>0.047992203245</v>
      </c>
    </row>
    <row r="92" customFormat="false" ht="12.8" hidden="false" customHeight="false" outlineLevel="0" collapsed="false">
      <c r="A92" s="0" t="n">
        <v>277</v>
      </c>
      <c r="B92" s="0" t="n">
        <v>0.047992203245</v>
      </c>
    </row>
    <row r="93" customFormat="false" ht="12.8" hidden="false" customHeight="false" outlineLevel="0" collapsed="false">
      <c r="A93" s="0" t="n">
        <v>278</v>
      </c>
      <c r="B93" s="0" t="n">
        <v>0.047992203245</v>
      </c>
    </row>
    <row r="94" customFormat="false" ht="12.8" hidden="false" customHeight="false" outlineLevel="0" collapsed="false">
      <c r="A94" s="0" t="n">
        <v>279</v>
      </c>
      <c r="B94" s="0" t="n">
        <v>0.047992203245</v>
      </c>
    </row>
    <row r="95" customFormat="false" ht="12.8" hidden="false" customHeight="false" outlineLevel="0" collapsed="false">
      <c r="A95" s="0" t="n">
        <v>280</v>
      </c>
      <c r="B95" s="0" t="n">
        <v>0.047992203245</v>
      </c>
    </row>
    <row r="96" customFormat="false" ht="12.8" hidden="false" customHeight="false" outlineLevel="0" collapsed="false">
      <c r="A96" s="0" t="n">
        <v>281</v>
      </c>
      <c r="B96" s="0" t="n">
        <v>0.047992203245</v>
      </c>
    </row>
    <row r="97" customFormat="false" ht="12.8" hidden="false" customHeight="false" outlineLevel="0" collapsed="false">
      <c r="A97" s="0" t="n">
        <v>282</v>
      </c>
      <c r="B97" s="0" t="n">
        <v>0.047992203245</v>
      </c>
    </row>
    <row r="98" customFormat="false" ht="12.8" hidden="false" customHeight="false" outlineLevel="0" collapsed="false">
      <c r="A98" s="0" t="n">
        <v>283</v>
      </c>
      <c r="B98" s="0" t="n">
        <v>0.047992203245</v>
      </c>
    </row>
    <row r="99" customFormat="false" ht="12.8" hidden="false" customHeight="false" outlineLevel="0" collapsed="false">
      <c r="A99" s="0" t="n">
        <v>284</v>
      </c>
      <c r="B99" s="0" t="n">
        <v>0.047992203245</v>
      </c>
    </row>
    <row r="100" customFormat="false" ht="12.8" hidden="false" customHeight="false" outlineLevel="0" collapsed="false">
      <c r="A100" s="0" t="n">
        <v>285</v>
      </c>
      <c r="B100" s="0" t="n">
        <v>0.04891951256374</v>
      </c>
    </row>
    <row r="101" customFormat="false" ht="12.8" hidden="false" customHeight="false" outlineLevel="0" collapsed="false">
      <c r="A101" s="0" t="n">
        <v>286</v>
      </c>
      <c r="B101" s="0" t="n">
        <v>0.05071303761594</v>
      </c>
    </row>
    <row r="102" customFormat="false" ht="12.8" hidden="false" customHeight="false" outlineLevel="0" collapsed="false">
      <c r="A102" s="0" t="n">
        <v>287</v>
      </c>
      <c r="B102" s="0" t="n">
        <v>0.05545919883854</v>
      </c>
    </row>
    <row r="103" customFormat="false" ht="12.8" hidden="false" customHeight="false" outlineLevel="0" collapsed="false">
      <c r="A103" s="0" t="n">
        <v>288</v>
      </c>
      <c r="B103" s="0" t="n">
        <v>0.05932812207854</v>
      </c>
    </row>
    <row r="104" customFormat="false" ht="12.8" hidden="false" customHeight="false" outlineLevel="0" collapsed="false">
      <c r="A104" s="0" t="n">
        <v>289</v>
      </c>
      <c r="B104" s="0" t="n">
        <v>0.05932812207854</v>
      </c>
    </row>
    <row r="105" customFormat="false" ht="12.8" hidden="false" customHeight="false" outlineLevel="0" collapsed="false">
      <c r="A105" s="0" t="n">
        <v>290</v>
      </c>
      <c r="B105" s="0" t="n">
        <v>0.05932812207854</v>
      </c>
    </row>
    <row r="106" customFormat="false" ht="12.8" hidden="false" customHeight="false" outlineLevel="0" collapsed="false">
      <c r="A106" s="0" t="n">
        <v>291</v>
      </c>
      <c r="B106" s="0" t="n">
        <v>0.05932812207854</v>
      </c>
    </row>
    <row r="107" customFormat="false" ht="12.8" hidden="false" customHeight="false" outlineLevel="0" collapsed="false">
      <c r="A107" s="0" t="n">
        <v>292</v>
      </c>
      <c r="B107" s="0" t="n">
        <v>0.0600458102573</v>
      </c>
    </row>
    <row r="108" customFormat="false" ht="12.8" hidden="false" customHeight="false" outlineLevel="0" collapsed="false">
      <c r="A108" s="0" t="n">
        <v>293</v>
      </c>
      <c r="B108" s="0" t="n">
        <v>0.0658088233215</v>
      </c>
    </row>
    <row r="109" customFormat="false" ht="12.8" hidden="false" customHeight="false" outlineLevel="0" collapsed="false">
      <c r="A109" s="0" t="n">
        <v>294</v>
      </c>
      <c r="B109" s="0" t="n">
        <v>0.0716072869267</v>
      </c>
    </row>
    <row r="110" customFormat="false" ht="12.8" hidden="false" customHeight="false" outlineLevel="0" collapsed="false">
      <c r="A110" s="0" t="n">
        <v>295</v>
      </c>
      <c r="B110" s="0" t="n">
        <v>0.0774986902767</v>
      </c>
    </row>
    <row r="111" customFormat="false" ht="12.8" hidden="false" customHeight="false" outlineLevel="0" collapsed="false">
      <c r="A111" s="0" t="n">
        <v>296</v>
      </c>
      <c r="B111" s="0" t="n">
        <v>0.1120671984747</v>
      </c>
    </row>
    <row r="112" customFormat="false" ht="12.8" hidden="false" customHeight="false" outlineLevel="0" collapsed="false">
      <c r="A112" s="0" t="n">
        <v>297</v>
      </c>
      <c r="B112" s="0" t="n">
        <v>0.1173245282937</v>
      </c>
    </row>
    <row r="113" customFormat="false" ht="12.8" hidden="false" customHeight="false" outlineLevel="0" collapsed="false">
      <c r="A113" s="0" t="n">
        <v>298</v>
      </c>
      <c r="B113" s="0" t="n">
        <v>0.1227044323701</v>
      </c>
    </row>
    <row r="114" customFormat="false" ht="12.8" hidden="false" customHeight="false" outlineLevel="0" collapsed="false">
      <c r="A114" s="0" t="n">
        <v>299</v>
      </c>
      <c r="B114" s="0" t="n">
        <v>0.1227044323701</v>
      </c>
    </row>
    <row r="115" customFormat="false" ht="12.8" hidden="false" customHeight="false" outlineLevel="0" collapsed="false">
      <c r="A115" s="0" t="n">
        <v>300</v>
      </c>
      <c r="B115" s="0" t="n">
        <v>0.1283018150603</v>
      </c>
    </row>
    <row r="116" customFormat="false" ht="12.8" hidden="false" customHeight="false" outlineLevel="0" collapsed="false">
      <c r="A116" s="0" t="n">
        <v>301</v>
      </c>
      <c r="B116" s="0" t="n">
        <v>0.1283018150603</v>
      </c>
    </row>
    <row r="117" customFormat="false" ht="12.8" hidden="false" customHeight="false" outlineLevel="0" collapsed="false">
      <c r="A117" s="0" t="n">
        <v>302</v>
      </c>
      <c r="B117" s="0" t="n">
        <v>0.1283018150603</v>
      </c>
    </row>
    <row r="118" customFormat="false" ht="12.8" hidden="false" customHeight="false" outlineLevel="0" collapsed="false">
      <c r="A118" s="0" t="n">
        <v>303</v>
      </c>
      <c r="B118" s="0" t="n">
        <v>0.1283018150603</v>
      </c>
    </row>
    <row r="119" customFormat="false" ht="12.8" hidden="false" customHeight="false" outlineLevel="0" collapsed="false">
      <c r="A119" s="0" t="n">
        <v>304</v>
      </c>
      <c r="B119" s="0" t="n">
        <v>0.1283018150603</v>
      </c>
    </row>
    <row r="120" customFormat="false" ht="12.8" hidden="false" customHeight="false" outlineLevel="0" collapsed="false">
      <c r="A120" s="0" t="n">
        <v>305</v>
      </c>
      <c r="B120" s="0" t="n">
        <v>0.1283018150603</v>
      </c>
    </row>
    <row r="121" customFormat="false" ht="12.8" hidden="false" customHeight="false" outlineLevel="0" collapsed="false">
      <c r="A121" s="0" t="n">
        <v>306</v>
      </c>
      <c r="B121" s="0" t="n">
        <v>0.1283018150603</v>
      </c>
    </row>
    <row r="122" customFormat="false" ht="12.8" hidden="false" customHeight="false" outlineLevel="0" collapsed="false">
      <c r="A122" s="0" t="n">
        <v>307</v>
      </c>
      <c r="B122" s="0" t="n">
        <v>0.1283018150603</v>
      </c>
    </row>
    <row r="123" customFormat="false" ht="12.8" hidden="false" customHeight="false" outlineLevel="0" collapsed="false">
      <c r="A123" s="0" t="n">
        <v>308</v>
      </c>
      <c r="B123" s="0" t="n">
        <v>0.1283018150603</v>
      </c>
    </row>
    <row r="124" customFormat="false" ht="12.8" hidden="false" customHeight="false" outlineLevel="0" collapsed="false">
      <c r="A124" s="0" t="n">
        <v>309</v>
      </c>
      <c r="B124" s="0" t="n">
        <v>0.1283018150603</v>
      </c>
    </row>
    <row r="125" customFormat="false" ht="12.8" hidden="false" customHeight="false" outlineLevel="0" collapsed="false">
      <c r="A125" s="0" t="n">
        <v>310</v>
      </c>
      <c r="B125" s="0" t="n">
        <v>0.1283018150603</v>
      </c>
    </row>
    <row r="126" customFormat="false" ht="12.8" hidden="false" customHeight="false" outlineLevel="0" collapsed="false">
      <c r="A126" s="0" t="n">
        <v>311</v>
      </c>
      <c r="B126" s="0" t="n">
        <v>0.1283018150603</v>
      </c>
    </row>
    <row r="127" customFormat="false" ht="12.8" hidden="false" customHeight="false" outlineLevel="0" collapsed="false">
      <c r="A127" s="0" t="n">
        <v>312</v>
      </c>
      <c r="B127" s="0" t="n">
        <v>0.1283018150603</v>
      </c>
    </row>
    <row r="128" customFormat="false" ht="12.8" hidden="false" customHeight="false" outlineLevel="0" collapsed="false">
      <c r="A128" s="0" t="n">
        <v>313</v>
      </c>
      <c r="B128" s="0" t="n">
        <v>0.1283018150603</v>
      </c>
    </row>
    <row r="129" customFormat="false" ht="12.8" hidden="false" customHeight="false" outlineLevel="0" collapsed="false">
      <c r="A129" s="0" t="n">
        <v>314</v>
      </c>
      <c r="B129" s="0" t="n">
        <v>0.1283018150603</v>
      </c>
    </row>
    <row r="130" customFormat="false" ht="12.8" hidden="false" customHeight="false" outlineLevel="0" collapsed="false">
      <c r="A130" s="0" t="n">
        <v>315</v>
      </c>
      <c r="B130" s="0" t="n">
        <v>0.1283018150603</v>
      </c>
    </row>
    <row r="131" customFormat="false" ht="12.8" hidden="false" customHeight="false" outlineLevel="0" collapsed="false">
      <c r="A131" s="0" t="n">
        <v>316</v>
      </c>
      <c r="B131" s="0" t="n">
        <v>0.1310859225683</v>
      </c>
    </row>
    <row r="132" customFormat="false" ht="12.8" hidden="false" customHeight="false" outlineLevel="0" collapsed="false">
      <c r="A132" s="0" t="n">
        <v>317</v>
      </c>
      <c r="B132" s="0" t="n">
        <v>0.1338486333163</v>
      </c>
    </row>
    <row r="133" customFormat="false" ht="12.8" hidden="false" customHeight="false" outlineLevel="0" collapsed="false">
      <c r="A133" s="0" t="n">
        <v>318</v>
      </c>
      <c r="B133" s="0" t="n">
        <v>0.1338486333163</v>
      </c>
    </row>
    <row r="134" customFormat="false" ht="12.8" hidden="false" customHeight="false" outlineLevel="0" collapsed="false">
      <c r="B134" s="0" t="n">
        <v>0.1338486333163</v>
      </c>
    </row>
    <row r="135" customFormat="false" ht="12.8" hidden="false" customHeight="false" outlineLevel="0" collapsed="false">
      <c r="A135" s="0" t="n">
        <v>330</v>
      </c>
      <c r="B135" s="0" t="n">
        <v>0.1351614218003</v>
      </c>
    </row>
    <row r="136" customFormat="false" ht="12.8" hidden="false" customHeight="false" outlineLevel="0" collapsed="false">
      <c r="A136" s="0" t="n">
        <v>331</v>
      </c>
      <c r="B136" s="0" t="n">
        <v>0.1351614218003</v>
      </c>
    </row>
    <row r="137" customFormat="false" ht="12.8" hidden="false" customHeight="false" outlineLevel="0" collapsed="false">
      <c r="A137" s="0" t="n">
        <v>332</v>
      </c>
      <c r="B137" s="0" t="n">
        <v>0.1375868029011</v>
      </c>
    </row>
    <row r="138" customFormat="false" ht="12.8" hidden="false" customHeight="false" outlineLevel="0" collapsed="false">
      <c r="A138" s="0" t="n">
        <v>333</v>
      </c>
      <c r="B138" s="0" t="n">
        <v>0.1400537326195</v>
      </c>
    </row>
    <row r="139" customFormat="false" ht="12.8" hidden="false" customHeight="false" outlineLevel="0" collapsed="false">
      <c r="A139" s="0" t="n">
        <v>334</v>
      </c>
      <c r="B139" s="0" t="n">
        <v>0.1462741986867</v>
      </c>
    </row>
    <row r="140" customFormat="false" ht="12.8" hidden="false" customHeight="false" outlineLevel="0" collapsed="false">
      <c r="B140" s="0" t="n">
        <v>0.1462741986867</v>
      </c>
    </row>
    <row r="141" customFormat="false" ht="12.8" hidden="false" customHeight="false" outlineLevel="0" collapsed="false">
      <c r="A141" s="0" t="n">
        <v>337</v>
      </c>
      <c r="B141" s="0" t="n">
        <v>0.1538954620021</v>
      </c>
    </row>
    <row r="142" customFormat="false" ht="12.8" hidden="false" customHeight="false" outlineLevel="0" collapsed="false">
      <c r="A142" s="0" t="n">
        <v>338</v>
      </c>
      <c r="B142" s="0" t="n">
        <v>0.1604454089959</v>
      </c>
    </row>
    <row r="143" customFormat="false" ht="12.8" hidden="false" customHeight="false" outlineLevel="0" collapsed="false">
      <c r="A143" s="0" t="n">
        <v>339</v>
      </c>
      <c r="B143" s="0" t="n">
        <v>0.1666168764827</v>
      </c>
    </row>
    <row r="144" customFormat="false" ht="12.8" hidden="false" customHeight="false" outlineLevel="0" collapsed="false">
      <c r="B144" s="0" t="n">
        <v>0.1666168764827</v>
      </c>
    </row>
    <row r="145" customFormat="false" ht="12.8" hidden="false" customHeight="false" outlineLevel="0" collapsed="false">
      <c r="A145" s="0" t="n">
        <v>344</v>
      </c>
      <c r="B145" s="0" t="n">
        <v>0.1714991502763</v>
      </c>
    </row>
    <row r="146" customFormat="false" ht="12.8" hidden="false" customHeight="false" outlineLevel="0" collapsed="false">
      <c r="A146" s="0" t="n">
        <v>345</v>
      </c>
      <c r="B146" s="0" t="n">
        <v>0.1714991502763</v>
      </c>
    </row>
    <row r="147" customFormat="false" ht="12.8" hidden="false" customHeight="false" outlineLevel="0" collapsed="false">
      <c r="A147" s="0" t="n">
        <v>346</v>
      </c>
      <c r="B147" s="0" t="n">
        <v>0.1759566108517</v>
      </c>
    </row>
    <row r="148" customFormat="false" ht="12.8" hidden="false" customHeight="false" outlineLevel="0" collapsed="false">
      <c r="B148" s="0" t="n">
        <v>0.1759566108517</v>
      </c>
    </row>
    <row r="149" customFormat="false" ht="12.8" hidden="false" customHeight="false" outlineLevel="0" collapsed="false">
      <c r="A149" s="0" t="n">
        <v>350</v>
      </c>
      <c r="B149" s="0" t="n">
        <v>0.1817098883901</v>
      </c>
    </row>
    <row r="150" customFormat="false" ht="12.8" hidden="false" customHeight="false" outlineLevel="0" collapsed="false">
      <c r="B150" s="0" t="n">
        <v>0.1817098883901</v>
      </c>
    </row>
    <row r="151" customFormat="false" ht="12.8" hidden="false" customHeight="false" outlineLevel="0" collapsed="false">
      <c r="A151" s="0" t="n">
        <v>354</v>
      </c>
      <c r="B151" s="0" t="n">
        <v>0.1817098883901</v>
      </c>
    </row>
    <row r="152" customFormat="false" ht="12.8" hidden="false" customHeight="false" outlineLevel="0" collapsed="false">
      <c r="B152" s="0" t="n">
        <v>0.1817098883901</v>
      </c>
    </row>
    <row r="153" customFormat="false" ht="12.8" hidden="false" customHeight="false" outlineLevel="0" collapsed="false">
      <c r="A153" s="0" t="n">
        <v>362</v>
      </c>
      <c r="B153" s="0" t="n">
        <v>0.1817098883901</v>
      </c>
    </row>
    <row r="154" customFormat="false" ht="12.8" hidden="false" customHeight="false" outlineLevel="0" collapsed="false">
      <c r="A154" s="0" t="n">
        <v>363</v>
      </c>
      <c r="B154" s="0" t="n">
        <v>0.1817098883901</v>
      </c>
    </row>
    <row r="155" customFormat="false" ht="12.8" hidden="false" customHeight="false" outlineLevel="0" collapsed="false">
      <c r="A155" s="0" t="n">
        <v>364</v>
      </c>
      <c r="B155" s="0" t="n">
        <v>0.1817098883901</v>
      </c>
    </row>
    <row r="156" customFormat="false" ht="12.8" hidden="false" customHeight="false" outlineLevel="0" collapsed="false">
      <c r="B156" s="0" t="n">
        <v>0.1817098883901</v>
      </c>
    </row>
    <row r="157" customFormat="false" ht="12.8" hidden="false" customHeight="false" outlineLevel="0" collapsed="false">
      <c r="A157" s="0" t="n">
        <v>368</v>
      </c>
      <c r="B157" s="0" t="n">
        <v>0.1817098883901</v>
      </c>
    </row>
    <row r="158" customFormat="false" ht="12.8" hidden="false" customHeight="false" outlineLevel="0" collapsed="false">
      <c r="A158" s="0" t="n">
        <v>369</v>
      </c>
      <c r="B158" s="0" t="n">
        <v>0.1817098883901</v>
      </c>
    </row>
    <row r="159" customFormat="false" ht="12.8" hidden="false" customHeight="false" outlineLevel="0" collapsed="false">
      <c r="A159" s="0" t="n">
        <v>370</v>
      </c>
      <c r="B159" s="0" t="n">
        <v>0.1817098883901</v>
      </c>
    </row>
    <row r="160" customFormat="false" ht="12.8" hidden="false" customHeight="false" outlineLevel="0" collapsed="false">
      <c r="A160" s="0" t="n">
        <v>371</v>
      </c>
      <c r="B160" s="0" t="n">
        <v>0.1817098883901</v>
      </c>
    </row>
    <row r="161" customFormat="false" ht="12.8" hidden="false" customHeight="false" outlineLevel="0" collapsed="false">
      <c r="A161" s="0" t="n">
        <v>372</v>
      </c>
      <c r="B161" s="0" t="n">
        <v>0.1850105914909</v>
      </c>
    </row>
    <row r="162" customFormat="false" ht="12.8" hidden="false" customHeight="false" outlineLevel="0" collapsed="false">
      <c r="A162" s="0" t="n">
        <v>373</v>
      </c>
      <c r="B162" s="0" t="n">
        <v>0.1850105914909</v>
      </c>
    </row>
    <row r="163" customFormat="false" ht="12.8" hidden="false" customHeight="false" outlineLevel="0" collapsed="false">
      <c r="A163" s="0" t="n">
        <v>374</v>
      </c>
      <c r="B163" s="0" t="n">
        <v>0.1880746075229</v>
      </c>
    </row>
    <row r="164" customFormat="false" ht="12.8" hidden="false" customHeight="false" outlineLevel="0" collapsed="false">
      <c r="A164" s="0" t="n">
        <v>375</v>
      </c>
      <c r="B164" s="0" t="n">
        <v>0.1933419938191</v>
      </c>
    </row>
    <row r="165" customFormat="false" ht="12.8" hidden="false" customHeight="false" outlineLevel="0" collapsed="false">
      <c r="B165" s="0" t="n">
        <v>0.1933419938191</v>
      </c>
    </row>
    <row r="166" customFormat="false" ht="12.8" hidden="false" customHeight="false" outlineLevel="0" collapsed="false">
      <c r="A166" s="0" t="n">
        <v>379</v>
      </c>
      <c r="B166" s="0" t="n">
        <v>0.1938164475205</v>
      </c>
    </row>
    <row r="167" customFormat="false" ht="12.8" hidden="false" customHeight="false" outlineLevel="0" collapsed="false">
      <c r="A167" s="0" t="n">
        <v>380</v>
      </c>
      <c r="B167" s="0" t="n">
        <v>0.1953762615987</v>
      </c>
    </row>
    <row r="168" customFormat="false" ht="12.8" hidden="false" customHeight="false" outlineLevel="0" collapsed="false">
      <c r="A168" s="0" t="n">
        <v>381</v>
      </c>
      <c r="B168" s="0" t="n">
        <v>0.1997678201533</v>
      </c>
    </row>
    <row r="169" customFormat="false" ht="12.8" hidden="false" customHeight="false" outlineLevel="0" collapsed="false">
      <c r="A169" s="0" t="n">
        <v>382</v>
      </c>
      <c r="B169" s="0" t="n">
        <v>0.2005931612671</v>
      </c>
    </row>
    <row r="170" customFormat="false" ht="12.8" hidden="false" customHeight="false" outlineLevel="0" collapsed="false">
      <c r="A170" s="0" t="n">
        <v>383</v>
      </c>
      <c r="B170" s="0" t="n">
        <v>0.2066713097029</v>
      </c>
    </row>
    <row r="171" customFormat="false" ht="12.8" hidden="false" customHeight="false" outlineLevel="0" collapsed="false">
      <c r="A171" s="0" t="n">
        <v>384</v>
      </c>
      <c r="B171" s="0" t="n">
        <v>0.2112242484569</v>
      </c>
    </row>
    <row r="172" customFormat="false" ht="12.8" hidden="false" customHeight="false" outlineLevel="0" collapsed="false">
      <c r="A172" s="0" t="n">
        <v>385</v>
      </c>
      <c r="B172" s="0" t="n">
        <v>0.2140215344239</v>
      </c>
    </row>
    <row r="173" customFormat="false" ht="12.8" hidden="false" customHeight="false" outlineLevel="0" collapsed="false">
      <c r="A173" s="0" t="n">
        <v>386</v>
      </c>
      <c r="B173" s="0" t="n">
        <v>0.2168378148783</v>
      </c>
    </row>
    <row r="174" customFormat="false" ht="12.8" hidden="false" customHeight="false" outlineLevel="0" collapsed="false">
      <c r="A174" s="0" t="n">
        <v>387</v>
      </c>
      <c r="B174" s="0" t="n">
        <v>0.2180417813861</v>
      </c>
    </row>
    <row r="175" customFormat="false" ht="12.8" hidden="false" customHeight="false" outlineLevel="0" collapsed="false">
      <c r="A175" s="0" t="n">
        <v>388</v>
      </c>
      <c r="B175" s="0" t="n">
        <v>0.2213292768505</v>
      </c>
    </row>
    <row r="176" customFormat="false" ht="12.8" hidden="false" customHeight="false" outlineLevel="0" collapsed="false">
      <c r="B176" s="0" t="n">
        <v>0.2213292768505</v>
      </c>
    </row>
    <row r="177" customFormat="false" ht="12.8" hidden="false" customHeight="false" outlineLevel="0" collapsed="false">
      <c r="A177" s="0" t="n">
        <v>396</v>
      </c>
      <c r="B177" s="0" t="n">
        <v>0.2241493698185</v>
      </c>
    </row>
    <row r="178" customFormat="false" ht="12.8" hidden="false" customHeight="false" outlineLevel="0" collapsed="false">
      <c r="B178" s="0" t="n">
        <v>0.2241493698185</v>
      </c>
    </row>
    <row r="179" customFormat="false" ht="12.8" hidden="false" customHeight="false" outlineLevel="0" collapsed="false">
      <c r="A179" s="0" t="n">
        <v>400</v>
      </c>
      <c r="B179" s="0" t="n">
        <v>0.2302526594473</v>
      </c>
    </row>
    <row r="180" customFormat="false" ht="12.8" hidden="false" customHeight="false" outlineLevel="0" collapsed="false">
      <c r="A180" s="0" t="n">
        <v>401</v>
      </c>
      <c r="B180" s="0" t="n">
        <v>0.2348427702089</v>
      </c>
    </row>
    <row r="181" customFormat="false" ht="12.8" hidden="false" customHeight="false" outlineLevel="0" collapsed="false">
      <c r="A181" s="0" t="n">
        <v>402</v>
      </c>
      <c r="B181" s="0" t="n">
        <v>0.2376961643161</v>
      </c>
    </row>
    <row r="182" customFormat="false" ht="12.8" hidden="false" customHeight="false" outlineLevel="0" collapsed="false">
      <c r="A182" s="0" t="n">
        <v>403</v>
      </c>
      <c r="B182" s="0" t="n">
        <v>0.2376961643161</v>
      </c>
    </row>
    <row r="183" customFormat="false" ht="12.8" hidden="false" customHeight="false" outlineLevel="0" collapsed="false">
      <c r="A183" s="0" t="n">
        <v>404</v>
      </c>
      <c r="B183" s="0" t="n">
        <v>0.2376961643161</v>
      </c>
    </row>
    <row r="184" customFormat="false" ht="12.8" hidden="false" customHeight="false" outlineLevel="0" collapsed="false">
      <c r="A184" s="0" t="n">
        <v>405</v>
      </c>
      <c r="B184" s="0" t="n">
        <v>0.2376961643161</v>
      </c>
    </row>
    <row r="185" customFormat="false" ht="12.8" hidden="false" customHeight="false" outlineLevel="0" collapsed="false">
      <c r="A185" s="0" t="n">
        <v>406</v>
      </c>
      <c r="B185" s="0" t="n">
        <v>0.2376961643161</v>
      </c>
    </row>
    <row r="186" customFormat="false" ht="12.8" hidden="false" customHeight="false" outlineLevel="0" collapsed="false">
      <c r="A186" s="0" t="n">
        <v>407</v>
      </c>
      <c r="B186" s="0" t="n">
        <v>0.2426435426149</v>
      </c>
    </row>
    <row r="187" customFormat="false" ht="12.8" hidden="false" customHeight="false" outlineLevel="0" collapsed="false">
      <c r="A187" s="0" t="n">
        <v>408</v>
      </c>
      <c r="B187" s="0" t="n">
        <v>0.2457802298245</v>
      </c>
    </row>
    <row r="188" customFormat="false" ht="12.8" hidden="false" customHeight="false" outlineLevel="0" collapsed="false">
      <c r="A188" s="0" t="n">
        <v>409</v>
      </c>
      <c r="B188" s="0" t="n">
        <v>0.2457802298245</v>
      </c>
    </row>
    <row r="189" customFormat="false" ht="12.8" hidden="false" customHeight="false" outlineLevel="0" collapsed="false">
      <c r="A189" s="0" t="n">
        <v>410</v>
      </c>
      <c r="B189" s="0" t="n">
        <v>0.2457802298245</v>
      </c>
    </row>
    <row r="190" customFormat="false" ht="12.8" hidden="false" customHeight="false" outlineLevel="0" collapsed="false">
      <c r="A190" s="0" t="n">
        <v>411</v>
      </c>
      <c r="B190" s="0" t="n">
        <v>0.2457802298245</v>
      </c>
    </row>
    <row r="191" customFormat="false" ht="12.8" hidden="false" customHeight="false" outlineLevel="0" collapsed="false">
      <c r="A191" s="0" t="n">
        <v>412</v>
      </c>
      <c r="B191" s="0" t="n">
        <v>0.2502233156675</v>
      </c>
    </row>
    <row r="192" customFormat="false" ht="12.8" hidden="false" customHeight="false" outlineLevel="0" collapsed="false">
      <c r="A192" s="0" t="n">
        <v>413</v>
      </c>
      <c r="B192" s="0" t="n">
        <v>0.2543444094499</v>
      </c>
    </row>
    <row r="193" customFormat="false" ht="12.8" hidden="false" customHeight="false" outlineLevel="0" collapsed="false">
      <c r="A193" s="0" t="n">
        <v>414</v>
      </c>
      <c r="B193" s="0" t="n">
        <v>0.2543444094499</v>
      </c>
    </row>
    <row r="194" customFormat="false" ht="12.8" hidden="false" customHeight="false" outlineLevel="0" collapsed="false">
      <c r="B194" s="0" t="n">
        <v>0.2543444094499</v>
      </c>
    </row>
    <row r="195" customFormat="false" ht="12.8" hidden="false" customHeight="false" outlineLevel="0" collapsed="false">
      <c r="A195" s="0" t="n">
        <v>421</v>
      </c>
      <c r="B195" s="0" t="n">
        <v>0.2543444094499</v>
      </c>
    </row>
    <row r="196" customFormat="false" ht="12.8" hidden="false" customHeight="false" outlineLevel="0" collapsed="false">
      <c r="A196" s="0" t="n">
        <v>422</v>
      </c>
      <c r="B196" s="0" t="n">
        <v>0.2543444094499</v>
      </c>
    </row>
    <row r="197" customFormat="false" ht="12.8" hidden="false" customHeight="false" outlineLevel="0" collapsed="false">
      <c r="A197" s="0" t="n">
        <v>423</v>
      </c>
      <c r="B197" s="0" t="n">
        <v>0.2555843614177</v>
      </c>
    </row>
    <row r="198" customFormat="false" ht="12.8" hidden="false" customHeight="false" outlineLevel="0" collapsed="false">
      <c r="A198" s="0" t="n">
        <v>424</v>
      </c>
      <c r="B198" s="0" t="n">
        <v>0.2604605371347</v>
      </c>
    </row>
    <row r="199" customFormat="false" ht="12.8" hidden="false" customHeight="false" outlineLevel="0" collapsed="false">
      <c r="A199" s="0" t="n">
        <v>425</v>
      </c>
      <c r="B199" s="0" t="n">
        <v>0.2654306154507</v>
      </c>
    </row>
    <row r="200" customFormat="false" ht="12.8" hidden="false" customHeight="false" outlineLevel="0" collapsed="false">
      <c r="A200" s="0" t="n">
        <v>426</v>
      </c>
      <c r="B200" s="0" t="n">
        <v>0.2692526019799</v>
      </c>
    </row>
    <row r="201" customFormat="false" ht="12.8" hidden="false" customHeight="false" outlineLevel="0" collapsed="false">
      <c r="A201" s="0" t="n">
        <v>427</v>
      </c>
      <c r="B201" s="0" t="n">
        <v>0.2728091908787</v>
      </c>
    </row>
    <row r="202" customFormat="false" ht="12.8" hidden="false" customHeight="false" outlineLevel="0" collapsed="false">
      <c r="A202" s="0" t="n">
        <v>428</v>
      </c>
      <c r="B202" s="0" t="n">
        <v>0.2773091921033</v>
      </c>
    </row>
    <row r="203" customFormat="false" ht="12.8" hidden="false" customHeight="false" outlineLevel="0" collapsed="false">
      <c r="A203" s="0" t="n">
        <v>429</v>
      </c>
      <c r="B203" s="0" t="n">
        <v>0.2773091921033</v>
      </c>
    </row>
    <row r="204" customFormat="false" ht="12.8" hidden="false" customHeight="false" outlineLevel="0" collapsed="false">
      <c r="A204" s="0" t="n">
        <v>430</v>
      </c>
      <c r="B204" s="0" t="n">
        <v>0.2816839152981</v>
      </c>
    </row>
    <row r="205" customFormat="false" ht="12.8" hidden="false" customHeight="false" outlineLevel="0" collapsed="false">
      <c r="A205" s="0" t="n">
        <v>431</v>
      </c>
      <c r="B205" s="0" t="n">
        <v>0.2865941993957</v>
      </c>
    </row>
    <row r="206" customFormat="false" ht="12.8" hidden="false" customHeight="false" outlineLevel="0" collapsed="false">
      <c r="A206" s="0" t="n">
        <v>432</v>
      </c>
      <c r="B206" s="0" t="n">
        <v>0.28728107137716</v>
      </c>
    </row>
    <row r="207" customFormat="false" ht="12.8" hidden="false" customHeight="false" outlineLevel="0" collapsed="false">
      <c r="A207" s="0" t="n">
        <v>433</v>
      </c>
      <c r="B207" s="0" t="n">
        <v>0.28728107137716</v>
      </c>
    </row>
    <row r="208" customFormat="false" ht="12.8" hidden="false" customHeight="false" outlineLevel="0" collapsed="false">
      <c r="A208" s="0" t="n">
        <v>434</v>
      </c>
      <c r="B208" s="0" t="n">
        <v>0.29089989567016</v>
      </c>
    </row>
    <row r="209" customFormat="false" ht="12.8" hidden="false" customHeight="false" outlineLevel="0" collapsed="false">
      <c r="A209" s="0" t="n">
        <v>435</v>
      </c>
      <c r="B209" s="0" t="n">
        <v>0.29503529610436</v>
      </c>
    </row>
    <row r="210" customFormat="false" ht="12.8" hidden="false" customHeight="false" outlineLevel="0" collapsed="false">
      <c r="A210" s="0" t="n">
        <v>436</v>
      </c>
      <c r="B210" s="0" t="n">
        <v>0.29627636653916</v>
      </c>
    </row>
    <row r="211" customFormat="false" ht="12.8" hidden="false" customHeight="false" outlineLevel="0" collapsed="false">
      <c r="A211" s="0" t="n">
        <v>437</v>
      </c>
      <c r="B211" s="0" t="n">
        <v>0.29839804980916</v>
      </c>
    </row>
    <row r="212" customFormat="false" ht="12.8" hidden="false" customHeight="false" outlineLevel="0" collapsed="false">
      <c r="A212" s="0" t="n">
        <v>438</v>
      </c>
      <c r="B212" s="0" t="n">
        <v>0.30306126940936</v>
      </c>
    </row>
    <row r="213" customFormat="false" ht="12.8" hidden="false" customHeight="false" outlineLevel="0" collapsed="false">
      <c r="A213" s="0" t="n">
        <v>439</v>
      </c>
      <c r="B213" s="0" t="n">
        <v>0.30306126940936</v>
      </c>
    </row>
    <row r="214" customFormat="false" ht="12.8" hidden="false" customHeight="false" outlineLevel="0" collapsed="false">
      <c r="A214" s="0" t="n">
        <v>440</v>
      </c>
      <c r="B214" s="0" t="n">
        <v>0.30306126940936</v>
      </c>
    </row>
    <row r="215" customFormat="false" ht="12.8" hidden="false" customHeight="false" outlineLevel="0" collapsed="false">
      <c r="A215" s="0" t="n">
        <v>441</v>
      </c>
      <c r="B215" s="0" t="n">
        <v>0.30306126940936</v>
      </c>
    </row>
    <row r="216" customFormat="false" ht="12.8" hidden="false" customHeight="false" outlineLevel="0" collapsed="false">
      <c r="A216" s="0" t="n">
        <v>442</v>
      </c>
      <c r="B216" s="0" t="n">
        <v>0.30306126940936</v>
      </c>
    </row>
    <row r="217" customFormat="false" ht="12.8" hidden="false" customHeight="false" outlineLevel="0" collapsed="false">
      <c r="A217" s="0" t="n">
        <v>443</v>
      </c>
      <c r="B217" s="0" t="n">
        <v>0.30678319690816</v>
      </c>
    </row>
    <row r="218" customFormat="false" ht="12.8" hidden="false" customHeight="false" outlineLevel="0" collapsed="false">
      <c r="A218" s="0" t="n">
        <v>444</v>
      </c>
      <c r="B218" s="0" t="n">
        <v>0.31152597355236</v>
      </c>
    </row>
    <row r="219" customFormat="false" ht="12.8" hidden="false" customHeight="false" outlineLevel="0" collapsed="false">
      <c r="A219" s="0" t="n">
        <v>445</v>
      </c>
      <c r="B219" s="0" t="n">
        <v>0.31610075645316</v>
      </c>
    </row>
    <row r="220" customFormat="false" ht="12.8" hidden="false" customHeight="false" outlineLevel="0" collapsed="false">
      <c r="A220" s="0" t="n">
        <v>446</v>
      </c>
      <c r="B220" s="0" t="n">
        <v>0.32061357628216</v>
      </c>
    </row>
    <row r="221" customFormat="false" ht="12.8" hidden="false" customHeight="false" outlineLevel="0" collapsed="false">
      <c r="A221" s="0" t="n">
        <v>447</v>
      </c>
      <c r="B221" s="0" t="n">
        <v>0.32061357628216</v>
      </c>
    </row>
    <row r="222" customFormat="false" ht="12.8" hidden="false" customHeight="false" outlineLevel="0" collapsed="false">
      <c r="A222" s="0" t="n">
        <v>448</v>
      </c>
      <c r="B222" s="0" t="n">
        <v>0.32061357628216</v>
      </c>
    </row>
    <row r="223" customFormat="false" ht="12.8" hidden="false" customHeight="false" outlineLevel="0" collapsed="false">
      <c r="A223" s="0" t="n">
        <v>449</v>
      </c>
      <c r="B223" s="0" t="n">
        <v>0.32490347104936</v>
      </c>
    </row>
    <row r="224" customFormat="false" ht="12.8" hidden="false" customHeight="false" outlineLevel="0" collapsed="false">
      <c r="A224" s="0" t="n">
        <v>450</v>
      </c>
      <c r="B224" s="0" t="n">
        <v>0.32538767583784</v>
      </c>
    </row>
    <row r="225" customFormat="false" ht="12.8" hidden="false" customHeight="false" outlineLevel="0" collapsed="false">
      <c r="A225" s="0" t="n">
        <v>451</v>
      </c>
      <c r="B225" s="0" t="n">
        <v>0.32987012199344</v>
      </c>
    </row>
    <row r="226" customFormat="false" ht="12.8" hidden="false" customHeight="false" outlineLevel="0" collapsed="false">
      <c r="A226" s="0" t="n">
        <v>452</v>
      </c>
      <c r="B226" s="0" t="n">
        <v>0.329949391251018</v>
      </c>
    </row>
    <row r="227" customFormat="false" ht="12.8" hidden="false" customHeight="false" outlineLevel="0" collapsed="false">
      <c r="A227" s="0" t="n">
        <v>453</v>
      </c>
      <c r="B227" s="0" t="n">
        <v>0.329949391251018</v>
      </c>
    </row>
    <row r="228" customFormat="false" ht="12.8" hidden="false" customHeight="false" outlineLevel="0" collapsed="false">
      <c r="A228" s="0" t="n">
        <v>454</v>
      </c>
      <c r="B228" s="0" t="n">
        <v>0.334114397020418</v>
      </c>
    </row>
    <row r="229" customFormat="false" ht="12.8" hidden="false" customHeight="false" outlineLevel="0" collapsed="false">
      <c r="B229" s="0" t="n">
        <v>0.334114397020418</v>
      </c>
    </row>
    <row r="230" customFormat="false" ht="12.8" hidden="false" customHeight="false" outlineLevel="0" collapsed="false">
      <c r="A230" s="0" t="n">
        <v>462</v>
      </c>
      <c r="B230" s="0" t="n">
        <v>0.336422446070018</v>
      </c>
    </row>
    <row r="231" customFormat="false" ht="12.8" hidden="false" customHeight="false" outlineLevel="0" collapsed="false">
      <c r="A231" s="0" t="n">
        <v>463</v>
      </c>
      <c r="B231" s="0" t="n">
        <v>0.337159240582878</v>
      </c>
    </row>
    <row r="232" customFormat="false" ht="12.8" hidden="false" customHeight="false" outlineLevel="0" collapsed="false">
      <c r="A232" s="0" t="n">
        <v>464</v>
      </c>
      <c r="B232" s="0" t="n">
        <v>0.337159240582878</v>
      </c>
    </row>
    <row r="233" customFormat="false" ht="12.8" hidden="false" customHeight="false" outlineLevel="0" collapsed="false">
      <c r="A233" s="0" t="n">
        <v>465</v>
      </c>
      <c r="B233" s="0" t="n">
        <v>0.341749020667278</v>
      </c>
    </row>
    <row r="234" customFormat="false" ht="12.8" hidden="false" customHeight="false" outlineLevel="0" collapsed="false">
      <c r="A234" s="0" t="n">
        <v>466</v>
      </c>
      <c r="B234" s="0" t="n">
        <v>0.346338800751678</v>
      </c>
    </row>
    <row r="235" customFormat="false" ht="12.8" hidden="false" customHeight="false" outlineLevel="0" collapsed="false">
      <c r="A235" s="0" t="n">
        <v>467</v>
      </c>
      <c r="B235" s="0" t="n">
        <v>0.346338800751678</v>
      </c>
    </row>
    <row r="236" customFormat="false" ht="12.8" hidden="false" customHeight="false" outlineLevel="0" collapsed="false">
      <c r="A236" s="0" t="n">
        <v>468</v>
      </c>
      <c r="B236" s="0" t="n">
        <v>0.350546843186078</v>
      </c>
    </row>
    <row r="237" customFormat="false" ht="12.8" hidden="false" customHeight="false" outlineLevel="0" collapsed="false">
      <c r="A237" s="0" t="n">
        <v>469</v>
      </c>
      <c r="B237" s="0" t="n">
        <v>0.354952679215078</v>
      </c>
    </row>
    <row r="238" customFormat="false" ht="12.8" hidden="false" customHeight="false" outlineLevel="0" collapsed="false">
      <c r="A238" s="0" t="n">
        <v>470</v>
      </c>
      <c r="B238" s="0" t="n">
        <v>0.359605890967078</v>
      </c>
    </row>
    <row r="239" customFormat="false" ht="12.8" hidden="false" customHeight="false" outlineLevel="0" collapsed="false">
      <c r="B239" s="0" t="n">
        <v>0.359605890967078</v>
      </c>
    </row>
    <row r="240" customFormat="false" ht="12.8" hidden="false" customHeight="false" outlineLevel="0" collapsed="false">
      <c r="A240" s="0" t="n">
        <v>475</v>
      </c>
      <c r="B240" s="0" t="n">
        <v>0.362675742479078</v>
      </c>
    </row>
    <row r="241" customFormat="false" ht="12.8" hidden="false" customHeight="false" outlineLevel="0" collapsed="false">
      <c r="A241" s="0" t="n">
        <v>476</v>
      </c>
      <c r="B241" s="0" t="n">
        <v>0.362675742479078</v>
      </c>
    </row>
    <row r="242" customFormat="false" ht="12.8" hidden="false" customHeight="false" outlineLevel="0" collapsed="false">
      <c r="A242" s="0" t="n">
        <v>477</v>
      </c>
      <c r="B242" s="0" t="n">
        <v>0.362675742479078</v>
      </c>
    </row>
    <row r="243" customFormat="false" ht="12.8" hidden="false" customHeight="false" outlineLevel="0" collapsed="false">
      <c r="A243" s="0" t="n">
        <v>478</v>
      </c>
      <c r="B243" s="0" t="n">
        <v>0.367685239462478</v>
      </c>
    </row>
    <row r="244" customFormat="false" ht="12.8" hidden="false" customHeight="false" outlineLevel="0" collapsed="false">
      <c r="A244" s="0" t="n">
        <v>479</v>
      </c>
      <c r="B244" s="0" t="n">
        <v>0.367685239462478</v>
      </c>
    </row>
    <row r="245" customFormat="false" ht="12.8" hidden="false" customHeight="false" outlineLevel="0" collapsed="false">
      <c r="A245" s="0" t="n">
        <v>480</v>
      </c>
      <c r="B245" s="0" t="n">
        <v>0.373140965875678</v>
      </c>
    </row>
    <row r="246" customFormat="false" ht="12.8" hidden="false" customHeight="false" outlineLevel="0" collapsed="false">
      <c r="A246" s="0" t="n">
        <v>481</v>
      </c>
      <c r="B246" s="0" t="n">
        <v>0.376845931579278</v>
      </c>
    </row>
    <row r="247" customFormat="false" ht="12.8" hidden="false" customHeight="false" outlineLevel="0" collapsed="false">
      <c r="A247" s="0" t="n">
        <v>482</v>
      </c>
      <c r="B247" s="0" t="n">
        <v>0.381119992744078</v>
      </c>
    </row>
    <row r="248" customFormat="false" ht="12.8" hidden="false" customHeight="false" outlineLevel="0" collapsed="false">
      <c r="A248" s="0" t="n">
        <v>483</v>
      </c>
      <c r="B248" s="0" t="n">
        <v>0.385627706528078</v>
      </c>
    </row>
    <row r="249" customFormat="false" ht="12.8" hidden="false" customHeight="false" outlineLevel="0" collapsed="false">
      <c r="A249" s="0" t="n">
        <v>484</v>
      </c>
      <c r="B249" s="0" t="n">
        <v>0.389754801129078</v>
      </c>
    </row>
    <row r="250" customFormat="false" ht="12.8" hidden="false" customHeight="false" outlineLevel="0" collapsed="false">
      <c r="A250" s="0" t="n">
        <v>485</v>
      </c>
      <c r="B250" s="0" t="n">
        <v>0.392508573866878</v>
      </c>
    </row>
    <row r="251" customFormat="false" ht="12.8" hidden="false" customHeight="false" outlineLevel="0" collapsed="false">
      <c r="A251" s="0" t="n">
        <v>486</v>
      </c>
      <c r="B251" s="0" t="n">
        <v>0.392508573866878</v>
      </c>
    </row>
    <row r="252" customFormat="false" ht="12.8" hidden="false" customHeight="false" outlineLevel="0" collapsed="false">
      <c r="A252" s="0" t="n">
        <v>487</v>
      </c>
      <c r="B252" s="0" t="n">
        <v>0.392601751115714</v>
      </c>
    </row>
    <row r="253" customFormat="false" ht="12.8" hidden="false" customHeight="false" outlineLevel="0" collapsed="false">
      <c r="A253" s="0" t="n">
        <v>488</v>
      </c>
      <c r="B253" s="0" t="n">
        <v>0.396421208936914</v>
      </c>
    </row>
    <row r="254" customFormat="false" ht="12.8" hidden="false" customHeight="false" outlineLevel="0" collapsed="false">
      <c r="A254" s="0" t="n">
        <v>489</v>
      </c>
      <c r="B254" s="0" t="n">
        <v>0.400895076936914</v>
      </c>
    </row>
    <row r="255" customFormat="false" ht="12.8" hidden="false" customHeight="false" outlineLevel="0" collapsed="false">
      <c r="A255" s="0" t="n">
        <v>490</v>
      </c>
      <c r="B255" s="0" t="n">
        <v>0.400895076936914</v>
      </c>
    </row>
    <row r="256" customFormat="false" ht="12.8" hidden="false" customHeight="false" outlineLevel="0" collapsed="false">
      <c r="A256" s="0" t="n">
        <v>491</v>
      </c>
      <c r="B256" s="0" t="n">
        <v>0.400895076936914</v>
      </c>
    </row>
    <row r="257" customFormat="false" ht="12.8" hidden="false" customHeight="false" outlineLevel="0" collapsed="false">
      <c r="A257" s="0" t="n">
        <v>492</v>
      </c>
      <c r="B257" s="0" t="n">
        <v>0.403954920600714</v>
      </c>
    </row>
    <row r="258" customFormat="false" ht="12.8" hidden="false" customHeight="false" outlineLevel="0" collapsed="false">
      <c r="A258" s="0" t="n">
        <v>493</v>
      </c>
      <c r="B258" s="0" t="n">
        <v>0.403954920600714</v>
      </c>
    </row>
    <row r="259" customFormat="false" ht="12.8" hidden="false" customHeight="false" outlineLevel="0" collapsed="false">
      <c r="A259" s="0" t="n">
        <v>494</v>
      </c>
      <c r="B259" s="0" t="n">
        <v>0.403954920600714</v>
      </c>
    </row>
    <row r="260" customFormat="false" ht="12.8" hidden="false" customHeight="false" outlineLevel="0" collapsed="false">
      <c r="A260" s="0" t="n">
        <v>495</v>
      </c>
      <c r="B260" s="0" t="n">
        <v>0.403954920600714</v>
      </c>
    </row>
    <row r="261" customFormat="false" ht="12.8" hidden="false" customHeight="false" outlineLevel="0" collapsed="false">
      <c r="A261" s="0" t="n">
        <v>496</v>
      </c>
      <c r="B261" s="0" t="n">
        <v>0.403954920600714</v>
      </c>
    </row>
    <row r="262" customFormat="false" ht="12.8" hidden="false" customHeight="false" outlineLevel="0" collapsed="false">
      <c r="A262" s="0" t="n">
        <v>497</v>
      </c>
      <c r="B262" s="0" t="n">
        <v>0.403954920600714</v>
      </c>
    </row>
    <row r="263" customFormat="false" ht="12.8" hidden="false" customHeight="false" outlineLevel="0" collapsed="false">
      <c r="A263" s="0" t="n">
        <v>498</v>
      </c>
      <c r="B263" s="0" t="n">
        <v>0.403954920600714</v>
      </c>
    </row>
    <row r="264" customFormat="false" ht="12.8" hidden="false" customHeight="false" outlineLevel="0" collapsed="false">
      <c r="A264" s="0" t="n">
        <v>499</v>
      </c>
      <c r="B264" s="0" t="n">
        <v>0.403954920600714</v>
      </c>
    </row>
    <row r="265" customFormat="false" ht="12.8" hidden="false" customHeight="false" outlineLevel="0" collapsed="false">
      <c r="A265" s="0" t="n">
        <v>500</v>
      </c>
      <c r="B265" s="0" t="n">
        <v>0.403954920600714</v>
      </c>
    </row>
    <row r="266" customFormat="false" ht="12.8" hidden="false" customHeight="false" outlineLevel="0" collapsed="false">
      <c r="A266" s="0" t="n">
        <v>501</v>
      </c>
      <c r="B266" s="0" t="n">
        <v>0.409241861186714</v>
      </c>
    </row>
    <row r="267" customFormat="false" ht="12.8" hidden="false" customHeight="false" outlineLevel="0" collapsed="false">
      <c r="A267" s="0" t="n">
        <v>502</v>
      </c>
      <c r="B267" s="0" t="n">
        <v>0.415242867132714</v>
      </c>
    </row>
    <row r="268" customFormat="false" ht="12.8" hidden="false" customHeight="false" outlineLevel="0" collapsed="false">
      <c r="A268" s="0" t="n">
        <v>503</v>
      </c>
      <c r="B268" s="0" t="n">
        <v>0.421382045716714</v>
      </c>
    </row>
    <row r="269" customFormat="false" ht="12.8" hidden="false" customHeight="false" outlineLevel="0" collapsed="false">
      <c r="A269" s="0" t="n">
        <v>504</v>
      </c>
      <c r="B269" s="0" t="n">
        <v>0.427305601002714</v>
      </c>
    </row>
    <row r="270" customFormat="false" ht="12.8" hidden="false" customHeight="false" outlineLevel="0" collapsed="false">
      <c r="A270" s="0" t="n">
        <v>505</v>
      </c>
      <c r="B270" s="0" t="n">
        <v>0.433430346350714</v>
      </c>
    </row>
    <row r="271" customFormat="false" ht="12.8" hidden="false" customHeight="false" outlineLevel="0" collapsed="false">
      <c r="A271" s="0" t="n">
        <v>506</v>
      </c>
      <c r="B271" s="0" t="n">
        <v>0.437747370174714</v>
      </c>
    </row>
    <row r="272" customFormat="false" ht="12.8" hidden="false" customHeight="false" outlineLevel="0" collapsed="false">
      <c r="A272" s="0" t="n">
        <v>507</v>
      </c>
      <c r="B272" s="0" t="n">
        <v>0.444464720412714</v>
      </c>
    </row>
    <row r="273" customFormat="false" ht="12.8" hidden="false" customHeight="false" outlineLevel="0" collapsed="false">
      <c r="A273" s="0" t="n">
        <v>508</v>
      </c>
      <c r="B273" s="0" t="n">
        <v>0.444464720412714</v>
      </c>
    </row>
    <row r="274" customFormat="false" ht="12.8" hidden="false" customHeight="false" outlineLevel="0" collapsed="false">
      <c r="A274" s="0" t="n">
        <v>509</v>
      </c>
      <c r="B274" s="0" t="n">
        <v>0.444926309832314</v>
      </c>
    </row>
    <row r="275" customFormat="false" ht="12.8" hidden="false" customHeight="false" outlineLevel="0" collapsed="false">
      <c r="A275" s="0" t="n">
        <v>510</v>
      </c>
      <c r="B275" s="0" t="n">
        <v>0.450532862374314</v>
      </c>
    </row>
    <row r="276" customFormat="false" ht="12.8" hidden="false" customHeight="false" outlineLevel="0" collapsed="false">
      <c r="A276" s="0" t="n">
        <v>511</v>
      </c>
      <c r="B276" s="0" t="n">
        <v>0.455083972148314</v>
      </c>
    </row>
    <row r="277" customFormat="false" ht="12.8" hidden="false" customHeight="false" outlineLevel="0" collapsed="false">
      <c r="A277" s="0" t="n">
        <v>512</v>
      </c>
      <c r="B277" s="0" t="n">
        <v>0.455083972148314</v>
      </c>
    </row>
    <row r="278" customFormat="false" ht="12.8" hidden="false" customHeight="false" outlineLevel="0" collapsed="false">
      <c r="A278" s="0" t="n">
        <v>513</v>
      </c>
      <c r="B278" s="0" t="n">
        <v>0.455083972148314</v>
      </c>
    </row>
    <row r="279" customFormat="false" ht="12.8" hidden="false" customHeight="false" outlineLevel="0" collapsed="false">
      <c r="A279" s="0" t="n">
        <v>514</v>
      </c>
      <c r="B279" s="0" t="n">
        <v>0.460039939146314</v>
      </c>
    </row>
    <row r="280" customFormat="false" ht="12.8" hidden="false" customHeight="false" outlineLevel="0" collapsed="false">
      <c r="A280" s="0" t="n">
        <v>515</v>
      </c>
      <c r="B280" s="0" t="n">
        <v>0.460039939146314</v>
      </c>
    </row>
    <row r="281" customFormat="false" ht="12.8" hidden="false" customHeight="false" outlineLevel="0" collapsed="false">
      <c r="A281" s="0" t="n">
        <v>516</v>
      </c>
      <c r="B281" s="0" t="n">
        <v>0.460039939146314</v>
      </c>
    </row>
    <row r="282" customFormat="false" ht="12.8" hidden="false" customHeight="false" outlineLevel="0" collapsed="false">
      <c r="A282" s="0" t="n">
        <v>517</v>
      </c>
      <c r="B282" s="0" t="n">
        <v>0.460039939146314</v>
      </c>
    </row>
    <row r="283" customFormat="false" ht="12.8" hidden="false" customHeight="false" outlineLevel="0" collapsed="false">
      <c r="A283" s="0" t="n">
        <v>518</v>
      </c>
      <c r="B283" s="0" t="n">
        <v>0.460039939146314</v>
      </c>
    </row>
    <row r="284" customFormat="false" ht="12.8" hidden="false" customHeight="false" outlineLevel="0" collapsed="false">
      <c r="A284" s="0" t="n">
        <v>519</v>
      </c>
      <c r="B284" s="0" t="n">
        <v>0.460039939146314</v>
      </c>
    </row>
    <row r="285" customFormat="false" ht="12.8" hidden="false" customHeight="false" outlineLevel="0" collapsed="false">
      <c r="A285" s="0" t="n">
        <v>520</v>
      </c>
      <c r="B285" s="0" t="n">
        <v>0.465300160080314</v>
      </c>
    </row>
    <row r="286" customFormat="false" ht="12.8" hidden="false" customHeight="false" outlineLevel="0" collapsed="false">
      <c r="A286" s="0" t="n">
        <v>521</v>
      </c>
      <c r="B286" s="0" t="n">
        <v>0.465300160080314</v>
      </c>
    </row>
    <row r="287" customFormat="false" ht="12.8" hidden="false" customHeight="false" outlineLevel="0" collapsed="false">
      <c r="A287" s="0" t="n">
        <v>522</v>
      </c>
      <c r="B287" s="0" t="n">
        <v>0.470551166202314</v>
      </c>
    </row>
    <row r="288" customFormat="false" ht="12.8" hidden="false" customHeight="false" outlineLevel="0" collapsed="false">
      <c r="A288" s="0" t="n">
        <v>523</v>
      </c>
      <c r="B288" s="0" t="n">
        <v>0.475789638198314</v>
      </c>
    </row>
    <row r="289" customFormat="false" ht="12.8" hidden="false" customHeight="false" outlineLevel="0" collapsed="false">
      <c r="A289" s="0" t="n">
        <v>524</v>
      </c>
      <c r="B289" s="0" t="n">
        <v>0.481080707284314</v>
      </c>
    </row>
    <row r="290" customFormat="false" ht="12.8" hidden="false" customHeight="false" outlineLevel="0" collapsed="false">
      <c r="A290" s="0" t="n">
        <v>525</v>
      </c>
      <c r="B290" s="0" t="n">
        <v>0.489259645606314</v>
      </c>
    </row>
    <row r="291" customFormat="false" ht="12.8" hidden="false" customHeight="false" outlineLevel="0" collapsed="false">
      <c r="A291" s="0" t="n">
        <v>526</v>
      </c>
      <c r="B291" s="0" t="n">
        <v>0.492071335760314</v>
      </c>
    </row>
    <row r="292" customFormat="false" ht="12.8" hidden="false" customHeight="false" outlineLevel="0" collapsed="false">
      <c r="A292" s="0" t="n">
        <v>527</v>
      </c>
      <c r="B292" s="0" t="n">
        <v>0.497355402910314</v>
      </c>
    </row>
    <row r="293" customFormat="false" ht="12.8" hidden="false" customHeight="false" outlineLevel="0" collapsed="false">
      <c r="A293" s="0" t="n">
        <v>528</v>
      </c>
      <c r="B293" s="0" t="n">
        <v>0.502650055534314</v>
      </c>
    </row>
    <row r="294" customFormat="false" ht="12.8" hidden="false" customHeight="false" outlineLevel="0" collapsed="false">
      <c r="A294" s="0" t="n">
        <v>529</v>
      </c>
      <c r="B294" s="0" t="n">
        <v>0.507833932246314</v>
      </c>
    </row>
    <row r="295" customFormat="false" ht="12.8" hidden="false" customHeight="false" outlineLevel="0" collapsed="false">
      <c r="A295" s="0" t="n">
        <v>530</v>
      </c>
      <c r="B295" s="0" t="n">
        <v>0.513157434828314</v>
      </c>
    </row>
    <row r="296" customFormat="false" ht="12.8" hidden="false" customHeight="false" outlineLevel="0" collapsed="false">
      <c r="A296" s="0" t="n">
        <v>531</v>
      </c>
      <c r="B296" s="0" t="n">
        <v>0.513157434828314</v>
      </c>
    </row>
    <row r="297" customFormat="false" ht="12.8" hidden="false" customHeight="false" outlineLevel="0" collapsed="false">
      <c r="A297" s="0" t="n">
        <v>532</v>
      </c>
      <c r="B297" s="0" t="n">
        <v>0.513157434828314</v>
      </c>
    </row>
    <row r="298" customFormat="false" ht="12.8" hidden="false" customHeight="false" outlineLevel="0" collapsed="false">
      <c r="A298" s="0" t="n">
        <v>533</v>
      </c>
      <c r="B298" s="0" t="n">
        <v>0.513157434828314</v>
      </c>
    </row>
    <row r="299" customFormat="false" ht="12.8" hidden="false" customHeight="false" outlineLevel="0" collapsed="false">
      <c r="A299" s="0" t="n">
        <v>534</v>
      </c>
      <c r="B299" s="0" t="n">
        <v>0.513157434828314</v>
      </c>
    </row>
    <row r="300" customFormat="false" ht="12.8" hidden="false" customHeight="false" outlineLevel="0" collapsed="false">
      <c r="A300" s="0" t="n">
        <v>535</v>
      </c>
      <c r="B300" s="0" t="n">
        <v>0.513157434828314</v>
      </c>
    </row>
    <row r="301" customFormat="false" ht="12.8" hidden="false" customHeight="false" outlineLevel="0" collapsed="false">
      <c r="A301" s="0" t="n">
        <v>536</v>
      </c>
      <c r="B301" s="0" t="n">
        <v>0.513157434828314</v>
      </c>
    </row>
    <row r="302" customFormat="false" ht="12.8" hidden="false" customHeight="false" outlineLevel="0" collapsed="false">
      <c r="A302" s="0" t="n">
        <v>537</v>
      </c>
      <c r="B302" s="0" t="n">
        <v>0.513157434828314</v>
      </c>
    </row>
    <row r="303" customFormat="false" ht="12.8" hidden="false" customHeight="false" outlineLevel="0" collapsed="false">
      <c r="A303" s="0" t="n">
        <v>538</v>
      </c>
      <c r="B303" s="0" t="n">
        <v>0.518480937410314</v>
      </c>
    </row>
    <row r="304" customFormat="false" ht="12.8" hidden="false" customHeight="false" outlineLevel="0" collapsed="false">
      <c r="A304" s="0" t="n">
        <v>539</v>
      </c>
      <c r="B304" s="0" t="n">
        <v>0.524575908016314</v>
      </c>
    </row>
    <row r="305" customFormat="false" ht="12.8" hidden="false" customHeight="false" outlineLevel="0" collapsed="false">
      <c r="A305" s="0" t="n">
        <v>540</v>
      </c>
      <c r="B305" s="0" t="n">
        <v>0.524575908016314</v>
      </c>
    </row>
    <row r="306" customFormat="false" ht="12.8" hidden="false" customHeight="false" outlineLevel="0" collapsed="false">
      <c r="A306" s="0" t="n">
        <v>541</v>
      </c>
      <c r="B306" s="0" t="n">
        <v>0.524575908016314</v>
      </c>
    </row>
    <row r="307" customFormat="false" ht="12.8" hidden="false" customHeight="false" outlineLevel="0" collapsed="false">
      <c r="A307" s="0" t="n">
        <v>542</v>
      </c>
      <c r="B307" s="0" t="n">
        <v>0.529609722010314</v>
      </c>
    </row>
    <row r="308" customFormat="false" ht="12.8" hidden="false" customHeight="false" outlineLevel="0" collapsed="false">
      <c r="A308" s="0" t="n">
        <v>543</v>
      </c>
      <c r="B308" s="0" t="n">
        <v>0.534643536004314</v>
      </c>
    </row>
    <row r="309" customFormat="false" ht="12.8" hidden="false" customHeight="false" outlineLevel="0" collapsed="false">
      <c r="A309" s="0" t="n">
        <v>544</v>
      </c>
      <c r="B309" s="0" t="n">
        <v>0.540380218866314</v>
      </c>
    </row>
    <row r="310" customFormat="false" ht="12.8" hidden="false" customHeight="false" outlineLevel="0" collapsed="false">
      <c r="A310" s="0" t="n">
        <v>545</v>
      </c>
      <c r="B310" s="0" t="n">
        <v>0.540380218866314</v>
      </c>
    </row>
    <row r="311" customFormat="false" ht="12.8" hidden="false" customHeight="false" outlineLevel="0" collapsed="false">
      <c r="A311" s="0" t="n">
        <v>546</v>
      </c>
      <c r="B311" s="0" t="n">
        <v>0.545273383122314</v>
      </c>
    </row>
    <row r="312" customFormat="false" ht="12.8" hidden="false" customHeight="false" outlineLevel="0" collapsed="false">
      <c r="A312" s="0" t="n">
        <v>547</v>
      </c>
      <c r="B312" s="0" t="n">
        <v>0.550998968576314</v>
      </c>
    </row>
    <row r="313" customFormat="false" ht="12.8" hidden="false" customHeight="false" outlineLevel="0" collapsed="false">
      <c r="A313" s="0" t="n">
        <v>548</v>
      </c>
      <c r="B313" s="0" t="n">
        <v>0.551226006351114</v>
      </c>
    </row>
    <row r="314" customFormat="false" ht="12.8" hidden="false" customHeight="false" outlineLevel="0" collapsed="false">
      <c r="A314" s="0" t="n">
        <v>549</v>
      </c>
      <c r="B314" s="0" t="n">
        <v>0.557039016921114</v>
      </c>
    </row>
    <row r="315" customFormat="false" ht="12.8" hidden="false" customHeight="false" outlineLevel="0" collapsed="false">
      <c r="A315" s="0" t="n">
        <v>550</v>
      </c>
      <c r="B315" s="0" t="n">
        <v>0.557039016921114</v>
      </c>
    </row>
    <row r="316" customFormat="false" ht="12.8" hidden="false" customHeight="false" outlineLevel="0" collapsed="false">
      <c r="A316" s="0" t="n">
        <v>551</v>
      </c>
      <c r="B316" s="0" t="n">
        <v>0.560577934093114</v>
      </c>
    </row>
    <row r="317" customFormat="false" ht="12.8" hidden="false" customHeight="false" outlineLevel="0" collapsed="false">
      <c r="A317" s="0" t="n">
        <v>552</v>
      </c>
      <c r="B317" s="0" t="n">
        <v>0.564076144255114</v>
      </c>
    </row>
    <row r="318" customFormat="false" ht="12.8" hidden="false" customHeight="false" outlineLevel="0" collapsed="false">
      <c r="A318" s="0" t="n">
        <v>553</v>
      </c>
      <c r="B318" s="0" t="n">
        <v>0.567998153199114</v>
      </c>
    </row>
    <row r="319" customFormat="false" ht="12.8" hidden="false" customHeight="false" outlineLevel="0" collapsed="false">
      <c r="A319" s="0" t="n">
        <v>554</v>
      </c>
      <c r="B319" s="0" t="n">
        <v>0.573737032423114</v>
      </c>
    </row>
    <row r="320" customFormat="false" ht="12.8" hidden="false" customHeight="false" outlineLevel="0" collapsed="false">
      <c r="B320" s="0" t="n">
        <v>0.573737032423114</v>
      </c>
    </row>
    <row r="321" customFormat="false" ht="12.8" hidden="false" customHeight="false" outlineLevel="0" collapsed="false">
      <c r="A321" s="0" t="n">
        <v>564</v>
      </c>
      <c r="B321" s="0" t="n">
        <v>0.578398026353114</v>
      </c>
    </row>
    <row r="322" customFormat="false" ht="12.8" hidden="false" customHeight="false" outlineLevel="0" collapsed="false">
      <c r="A322" s="0" t="n">
        <v>565</v>
      </c>
      <c r="B322" s="0" t="n">
        <v>0.583483380541114</v>
      </c>
    </row>
    <row r="323" customFormat="false" ht="12.8" hidden="false" customHeight="false" outlineLevel="0" collapsed="false">
      <c r="A323" s="0" t="n">
        <v>566</v>
      </c>
      <c r="B323" s="0" t="n">
        <v>0.583483380541114</v>
      </c>
    </row>
    <row r="324" customFormat="false" ht="12.8" hidden="false" customHeight="false" outlineLevel="0" collapsed="false">
      <c r="A324" s="0" t="n">
        <v>567</v>
      </c>
      <c r="B324" s="0" t="n">
        <v>0.588802061035114</v>
      </c>
    </row>
    <row r="325" customFormat="false" ht="12.8" hidden="false" customHeight="false" outlineLevel="0" collapsed="false">
      <c r="A325" s="0" t="n">
        <v>568</v>
      </c>
      <c r="B325" s="0" t="n">
        <v>0.588802061035114</v>
      </c>
    </row>
    <row r="326" customFormat="false" ht="12.8" hidden="false" customHeight="false" outlineLevel="0" collapsed="false">
      <c r="A326" s="0" t="n">
        <v>569</v>
      </c>
      <c r="B326" s="0" t="n">
        <v>0.593545724049114</v>
      </c>
    </row>
    <row r="327" customFormat="false" ht="12.8" hidden="false" customHeight="false" outlineLevel="0" collapsed="false">
      <c r="A327" s="0" t="n">
        <v>570</v>
      </c>
      <c r="B327" s="0" t="n">
        <v>0.602577841667114</v>
      </c>
    </row>
    <row r="328" customFormat="false" ht="12.8" hidden="false" customHeight="false" outlineLevel="0" collapsed="false">
      <c r="A328" s="0" t="n">
        <v>571</v>
      </c>
      <c r="B328" s="0" t="n">
        <v>0.607375455919114</v>
      </c>
    </row>
    <row r="329" customFormat="false" ht="12.8" hidden="false" customHeight="false" outlineLevel="0" collapsed="false">
      <c r="A329" s="0" t="n">
        <v>572</v>
      </c>
      <c r="B329" s="0" t="n">
        <v>0.612121909799114</v>
      </c>
    </row>
    <row r="330" customFormat="false" ht="12.8" hidden="false" customHeight="false" outlineLevel="0" collapsed="false">
      <c r="B330" s="0" t="n">
        <v>0.612121909799114</v>
      </c>
    </row>
    <row r="331" customFormat="false" ht="12.8" hidden="false" customHeight="false" outlineLevel="0" collapsed="false">
      <c r="A331" s="0" t="n">
        <v>576</v>
      </c>
      <c r="B331" s="0" t="n">
        <v>0.616794595641114</v>
      </c>
    </row>
    <row r="332" customFormat="false" ht="12.8" hidden="false" customHeight="false" outlineLevel="0" collapsed="false">
      <c r="A332" s="0" t="n">
        <v>577</v>
      </c>
      <c r="B332" s="0" t="n">
        <v>0.622348204299114</v>
      </c>
    </row>
    <row r="333" customFormat="false" ht="12.8" hidden="false" customHeight="false" outlineLevel="0" collapsed="false">
      <c r="A333" s="0" t="n">
        <v>578</v>
      </c>
      <c r="B333" s="0" t="n">
        <v>0.622348204299114</v>
      </c>
    </row>
    <row r="334" customFormat="false" ht="12.8" hidden="false" customHeight="false" outlineLevel="0" collapsed="false">
      <c r="A334" s="0" t="n">
        <v>579</v>
      </c>
      <c r="B334" s="0" t="n">
        <v>0.627917897593114</v>
      </c>
    </row>
    <row r="335" customFormat="false" ht="12.8" hidden="false" customHeight="false" outlineLevel="0" collapsed="false">
      <c r="A335" s="0" t="n">
        <v>580</v>
      </c>
      <c r="B335" s="0" t="n">
        <v>0.627917897593114</v>
      </c>
    </row>
    <row r="336" customFormat="false" ht="12.8" hidden="false" customHeight="false" outlineLevel="0" collapsed="false">
      <c r="A336" s="0" t="n">
        <v>581</v>
      </c>
      <c r="B336" s="0" t="n">
        <v>0.627917897593114</v>
      </c>
    </row>
    <row r="337" customFormat="false" ht="12.8" hidden="false" customHeight="false" outlineLevel="0" collapsed="false">
      <c r="A337" s="0" t="n">
        <v>582</v>
      </c>
      <c r="B337" s="0" t="n">
        <v>0.632574812565114</v>
      </c>
    </row>
    <row r="338" customFormat="false" ht="12.8" hidden="false" customHeight="false" outlineLevel="0" collapsed="false">
      <c r="A338" s="0" t="n">
        <v>583</v>
      </c>
      <c r="B338" s="0" t="n">
        <v>0.637620846919114</v>
      </c>
    </row>
    <row r="339" customFormat="false" ht="12.8" hidden="false" customHeight="false" outlineLevel="0" collapsed="false">
      <c r="A339" s="0" t="n">
        <v>584</v>
      </c>
      <c r="B339" s="0" t="n">
        <v>0.647236123419114</v>
      </c>
    </row>
    <row r="340" customFormat="false" ht="12.8" hidden="false" customHeight="false" outlineLevel="0" collapsed="false">
      <c r="A340" s="0" t="n">
        <v>585</v>
      </c>
      <c r="B340" s="0" t="n">
        <v>0.651810897755114</v>
      </c>
    </row>
    <row r="341" customFormat="false" ht="12.8" hidden="false" customHeight="false" outlineLevel="0" collapsed="false">
      <c r="A341" s="0" t="n">
        <v>586</v>
      </c>
      <c r="B341" s="0" t="n">
        <v>0.656606167019114</v>
      </c>
    </row>
    <row r="342" customFormat="false" ht="12.8" hidden="false" customHeight="false" outlineLevel="0" collapsed="false">
      <c r="B342" s="0" t="n">
        <v>0.656606167019114</v>
      </c>
    </row>
    <row r="343" customFormat="false" ht="12.8" hidden="false" customHeight="false" outlineLevel="0" collapsed="false">
      <c r="A343" s="0" t="n">
        <v>590</v>
      </c>
      <c r="B343" s="0" t="n">
        <v>0.660662220101114</v>
      </c>
    </row>
    <row r="344" customFormat="false" ht="12.8" hidden="false" customHeight="false" outlineLevel="0" collapsed="false">
      <c r="A344" s="0" t="n">
        <v>591</v>
      </c>
      <c r="B344" s="0" t="n">
        <v>0.664950410481114</v>
      </c>
    </row>
    <row r="345" customFormat="false" ht="12.8" hidden="false" customHeight="false" outlineLevel="0" collapsed="false">
      <c r="A345" s="0" t="n">
        <v>592</v>
      </c>
      <c r="B345" s="0" t="n">
        <v>0.669569756103114</v>
      </c>
    </row>
    <row r="346" customFormat="false" ht="12.8" hidden="false" customHeight="false" outlineLevel="0" collapsed="false">
      <c r="A346" s="0" t="n">
        <v>593</v>
      </c>
      <c r="B346" s="0" t="n">
        <v>0.673692591801114</v>
      </c>
    </row>
    <row r="347" customFormat="false" ht="12.8" hidden="false" customHeight="false" outlineLevel="0" collapsed="false">
      <c r="A347" s="0" t="n">
        <v>594</v>
      </c>
      <c r="B347" s="0" t="n">
        <v>0.677826046001114</v>
      </c>
    </row>
    <row r="348" customFormat="false" ht="12.8" hidden="false" customHeight="false" outlineLevel="0" collapsed="false">
      <c r="A348" s="0" t="n">
        <v>595</v>
      </c>
      <c r="B348" s="0" t="n">
        <v>0.681983610641114</v>
      </c>
    </row>
    <row r="349" customFormat="false" ht="12.8" hidden="false" customHeight="false" outlineLevel="0" collapsed="false">
      <c r="A349" s="0" t="n">
        <v>596</v>
      </c>
      <c r="B349" s="0" t="n">
        <v>0.681983610641114</v>
      </c>
    </row>
    <row r="350" customFormat="false" ht="12.8" hidden="false" customHeight="false" outlineLevel="0" collapsed="false">
      <c r="A350" s="0" t="n">
        <v>597</v>
      </c>
      <c r="B350" s="0" t="n">
        <v>0.681983610641114</v>
      </c>
    </row>
    <row r="351" customFormat="false" ht="12.8" hidden="false" customHeight="false" outlineLevel="0" collapsed="false">
      <c r="A351" s="0" t="n">
        <v>598</v>
      </c>
      <c r="B351" s="0" t="n">
        <v>0.690592490953114</v>
      </c>
    </row>
    <row r="352" customFormat="false" ht="12.8" hidden="false" customHeight="false" outlineLevel="0" collapsed="false">
      <c r="A352" s="0" t="n">
        <v>599</v>
      </c>
      <c r="B352" s="0" t="n">
        <v>0.695584821779114</v>
      </c>
    </row>
    <row r="353" customFormat="false" ht="12.8" hidden="false" customHeight="false" outlineLevel="0" collapsed="false">
      <c r="A353" s="0" t="n">
        <v>600</v>
      </c>
      <c r="B353" s="0" t="n">
        <v>0.700557451403114</v>
      </c>
    </row>
    <row r="354" customFormat="false" ht="12.8" hidden="false" customHeight="false" outlineLevel="0" collapsed="false">
      <c r="A354" s="0" t="n">
        <v>601</v>
      </c>
      <c r="B354" s="0" t="n">
        <v>0.704818354203114</v>
      </c>
    </row>
    <row r="355" customFormat="false" ht="12.8" hidden="false" customHeight="false" outlineLevel="0" collapsed="false">
      <c r="A355" s="0" t="n">
        <v>602</v>
      </c>
      <c r="B355" s="0" t="n">
        <v>0.710558821803114</v>
      </c>
    </row>
    <row r="356" customFormat="false" ht="12.8" hidden="false" customHeight="false" outlineLevel="0" collapsed="false">
      <c r="A356" s="0" t="n">
        <v>603</v>
      </c>
      <c r="B356" s="0" t="n">
        <v>0.710558821803114</v>
      </c>
    </row>
    <row r="357" customFormat="false" ht="12.8" hidden="false" customHeight="false" outlineLevel="0" collapsed="false">
      <c r="A357" s="0" t="n">
        <v>604</v>
      </c>
      <c r="B357" s="0" t="n">
        <v>0.716322966203114</v>
      </c>
    </row>
    <row r="358" customFormat="false" ht="12.8" hidden="false" customHeight="false" outlineLevel="0" collapsed="false">
      <c r="A358" s="0" t="n">
        <v>605</v>
      </c>
      <c r="B358" s="0" t="n">
        <v>0.728226261803114</v>
      </c>
    </row>
    <row r="359" customFormat="false" ht="12.8" hidden="false" customHeight="false" outlineLevel="0" collapsed="false">
      <c r="A359" s="0" t="n">
        <v>606</v>
      </c>
      <c r="B359" s="0" t="n">
        <v>0.733537920603114</v>
      </c>
    </row>
    <row r="360" customFormat="false" ht="12.8" hidden="false" customHeight="false" outlineLevel="0" collapsed="false">
      <c r="A360" s="0" t="n">
        <v>609</v>
      </c>
      <c r="B360" s="0" t="n">
        <v>0.733537920603114</v>
      </c>
    </row>
    <row r="361" customFormat="false" ht="12.8" hidden="false" customHeight="false" outlineLevel="0" collapsed="false">
      <c r="A361" s="0" t="n">
        <v>610</v>
      </c>
      <c r="B361" s="0" t="n">
        <v>0.733537920603114</v>
      </c>
    </row>
    <row r="362" customFormat="false" ht="12.8" hidden="false" customHeight="false" outlineLevel="0" collapsed="false">
      <c r="A362" s="0" t="n">
        <v>614</v>
      </c>
      <c r="B362" s="0" t="n">
        <v>0.733537920603114</v>
      </c>
    </row>
    <row r="363" customFormat="false" ht="12.8" hidden="false" customHeight="false" outlineLevel="0" collapsed="false">
      <c r="A363" s="0" t="n">
        <v>617</v>
      </c>
      <c r="B363" s="0" t="n">
        <v>0.733537920603114</v>
      </c>
    </row>
    <row r="364" customFormat="false" ht="12.8" hidden="false" customHeight="false" outlineLevel="0" collapsed="false">
      <c r="A364" s="0" t="n">
        <v>619</v>
      </c>
      <c r="B364" s="0" t="n">
        <v>0.733537920603114</v>
      </c>
    </row>
    <row r="365" customFormat="false" ht="12.8" hidden="false" customHeight="false" outlineLevel="0" collapsed="false">
      <c r="A365" s="0" t="n">
        <v>620</v>
      </c>
      <c r="B365" s="0" t="n">
        <v>0.733537920603114</v>
      </c>
    </row>
    <row r="366" customFormat="false" ht="12.8" hidden="false" customHeight="false" outlineLevel="0" collapsed="false">
      <c r="A366" s="0" t="n">
        <v>621</v>
      </c>
      <c r="B366" s="0" t="n">
        <v>0.733537920603114</v>
      </c>
    </row>
    <row r="367" customFormat="false" ht="12.8" hidden="false" customHeight="false" outlineLevel="0" collapsed="false">
      <c r="A367" s="0" t="n">
        <v>622</v>
      </c>
      <c r="B367" s="0" t="n">
        <v>0.733537920603114</v>
      </c>
    </row>
    <row r="368" customFormat="false" ht="12.8" hidden="false" customHeight="false" outlineLevel="0" collapsed="false">
      <c r="A368" s="0" t="n">
        <v>623</v>
      </c>
      <c r="B368" s="0" t="n">
        <v>0.733537920603114</v>
      </c>
    </row>
    <row r="369" customFormat="false" ht="12.8" hidden="false" customHeight="false" outlineLevel="0" collapsed="false">
      <c r="A369" s="0" t="n">
        <v>624</v>
      </c>
      <c r="B369" s="0" t="n">
        <v>0.733537920603114</v>
      </c>
    </row>
    <row r="370" customFormat="false" ht="12.8" hidden="false" customHeight="false" outlineLevel="0" collapsed="false">
      <c r="A370" s="0" t="n">
        <v>625</v>
      </c>
      <c r="B370" s="0" t="n">
        <v>0.733537920603114</v>
      </c>
    </row>
    <row r="371" customFormat="false" ht="12.8" hidden="false" customHeight="false" outlineLevel="0" collapsed="false">
      <c r="A371" s="0" t="n">
        <v>637</v>
      </c>
      <c r="B371" s="0" t="n">
        <v>0.736765766203114</v>
      </c>
    </row>
    <row r="372" customFormat="false" ht="12.8" hidden="false" customHeight="false" outlineLevel="0" collapsed="false">
      <c r="B372" s="0" t="n">
        <v>0.736765766203114</v>
      </c>
    </row>
    <row r="373" customFormat="false" ht="12.8" hidden="false" customHeight="false" outlineLevel="0" collapsed="false">
      <c r="A373" s="0" t="n">
        <v>640</v>
      </c>
      <c r="B373" s="0" t="n">
        <v>0.736765766203114</v>
      </c>
    </row>
    <row r="374" customFormat="false" ht="12.8" hidden="false" customHeight="false" outlineLevel="0" collapsed="false">
      <c r="A374" s="0" t="n">
        <v>641</v>
      </c>
      <c r="B374" s="0" t="n">
        <v>0.736765766203114</v>
      </c>
    </row>
    <row r="375" customFormat="false" ht="12.8" hidden="false" customHeight="false" outlineLevel="0" collapsed="false">
      <c r="A375" s="0" t="n">
        <v>642</v>
      </c>
      <c r="B375" s="0" t="n">
        <v>0.736765766203114</v>
      </c>
    </row>
    <row r="376" customFormat="false" ht="12.8" hidden="false" customHeight="false" outlineLevel="0" collapsed="false">
      <c r="A376" s="0" t="n">
        <v>643</v>
      </c>
      <c r="B376" s="0" t="n">
        <v>0.736765766203114</v>
      </c>
    </row>
    <row r="377" customFormat="false" ht="12.8" hidden="false" customHeight="false" outlineLevel="0" collapsed="false">
      <c r="A377" s="0" t="n">
        <v>644</v>
      </c>
      <c r="B377" s="0" t="n">
        <v>0.736765766203114</v>
      </c>
    </row>
    <row r="378" customFormat="false" ht="12.8" hidden="false" customHeight="false" outlineLevel="0" collapsed="false">
      <c r="A378" s="0" t="n">
        <v>645</v>
      </c>
      <c r="B378" s="0" t="n">
        <v>0.736765766203114</v>
      </c>
    </row>
    <row r="379" customFormat="false" ht="12.8" hidden="false" customHeight="false" outlineLevel="0" collapsed="false">
      <c r="A379" s="0" t="n">
        <v>646</v>
      </c>
      <c r="B379" s="0" t="n">
        <v>0.736765766203114</v>
      </c>
    </row>
    <row r="380" customFormat="false" ht="12.8" hidden="false" customHeight="false" outlineLevel="0" collapsed="false">
      <c r="A380" s="0" t="n">
        <v>647</v>
      </c>
      <c r="B380" s="0" t="n">
        <v>0.736765766203114</v>
      </c>
    </row>
    <row r="381" customFormat="false" ht="12.8" hidden="false" customHeight="false" outlineLevel="0" collapsed="false">
      <c r="A381" s="0" t="n">
        <v>648</v>
      </c>
      <c r="B381" s="0" t="n">
        <v>0.736765766203114</v>
      </c>
    </row>
    <row r="382" customFormat="false" ht="12.8" hidden="false" customHeight="false" outlineLevel="0" collapsed="false">
      <c r="A382" s="0" t="n">
        <v>649</v>
      </c>
      <c r="B382" s="0" t="n">
        <v>0.736765766203114</v>
      </c>
    </row>
    <row r="383" customFormat="false" ht="12.8" hidden="false" customHeight="false" outlineLevel="0" collapsed="false">
      <c r="A383" s="0" t="n">
        <v>650</v>
      </c>
      <c r="B383" s="0" t="n">
        <v>0.742017331403114</v>
      </c>
    </row>
    <row r="384" customFormat="false" ht="12.8" hidden="false" customHeight="false" outlineLevel="0" collapsed="false">
      <c r="B384" s="0" t="n">
        <v>0.742017331403114</v>
      </c>
    </row>
    <row r="385" customFormat="false" ht="12.8" hidden="false" customHeight="false" outlineLevel="0" collapsed="false">
      <c r="A385" s="0" t="n">
        <v>655</v>
      </c>
      <c r="B385" s="0" t="n">
        <v>0.745844447003114</v>
      </c>
    </row>
    <row r="386" customFormat="false" ht="12.8" hidden="false" customHeight="false" outlineLevel="0" collapsed="false">
      <c r="B386" s="0" t="n">
        <v>0.745844447003114</v>
      </c>
    </row>
    <row r="387" customFormat="false" ht="12.8" hidden="false" customHeight="false" outlineLevel="0" collapsed="false">
      <c r="A387" s="0" t="n">
        <v>659</v>
      </c>
      <c r="B387" s="0" t="n">
        <v>0.750596329803114</v>
      </c>
    </row>
    <row r="388" customFormat="false" ht="12.8" hidden="false" customHeight="false" outlineLevel="0" collapsed="false">
      <c r="A388" s="0" t="n">
        <v>660</v>
      </c>
      <c r="B388" s="0" t="n">
        <v>0.755585098203114</v>
      </c>
    </row>
    <row r="389" customFormat="false" ht="12.8" hidden="false" customHeight="false" outlineLevel="0" collapsed="false">
      <c r="A389" s="0" t="n">
        <v>661</v>
      </c>
      <c r="B389" s="0" t="n">
        <v>0.757025227803114</v>
      </c>
    </row>
    <row r="390" customFormat="false" ht="12.8" hidden="false" customHeight="false" outlineLevel="0" collapsed="false">
      <c r="A390" s="0" t="n">
        <v>662</v>
      </c>
      <c r="B390" s="0" t="n">
        <v>0.757025227803114</v>
      </c>
    </row>
    <row r="391" customFormat="false" ht="12.8" hidden="false" customHeight="false" outlineLevel="0" collapsed="false">
      <c r="A391" s="0" t="n">
        <v>663</v>
      </c>
      <c r="B391" s="0" t="n">
        <v>0.757475230083114</v>
      </c>
    </row>
    <row r="392" customFormat="false" ht="12.8" hidden="false" customHeight="false" outlineLevel="0" collapsed="false">
      <c r="A392" s="0" t="n">
        <v>664</v>
      </c>
      <c r="B392" s="0" t="n">
        <v>0.758601793003114</v>
      </c>
    </row>
    <row r="393" customFormat="false" ht="12.8" hidden="false" customHeight="false" outlineLevel="0" collapsed="false">
      <c r="A393" s="0" t="n">
        <v>665</v>
      </c>
      <c r="B393" s="0" t="n">
        <v>0.758601793003114</v>
      </c>
    </row>
    <row r="394" customFormat="false" ht="12.8" hidden="false" customHeight="false" outlineLevel="0" collapsed="false">
      <c r="A394" s="0" t="n">
        <v>666</v>
      </c>
      <c r="B394" s="0" t="n">
        <v>0.758601793003114</v>
      </c>
    </row>
    <row r="395" customFormat="false" ht="12.8" hidden="false" customHeight="false" outlineLevel="0" collapsed="false">
      <c r="A395" s="0" t="n">
        <v>667</v>
      </c>
      <c r="B395" s="0" t="n">
        <v>0.764245730603114</v>
      </c>
    </row>
    <row r="396" customFormat="false" ht="12.8" hidden="false" customHeight="false" outlineLevel="0" collapsed="false">
      <c r="A396" s="0" t="n">
        <v>668</v>
      </c>
      <c r="B396" s="0" t="n">
        <v>0.764245730603114</v>
      </c>
    </row>
    <row r="397" customFormat="false" ht="12.8" hidden="false" customHeight="false" outlineLevel="0" collapsed="false">
      <c r="A397" s="0" t="n">
        <v>669</v>
      </c>
      <c r="B397" s="0" t="n">
        <v>0.770152563003114</v>
      </c>
    </row>
    <row r="398" customFormat="false" ht="12.8" hidden="false" customHeight="false" outlineLevel="0" collapsed="false">
      <c r="A398" s="0" t="n">
        <v>670</v>
      </c>
      <c r="B398" s="0" t="n">
        <v>0.775800244203114</v>
      </c>
    </row>
    <row r="399" customFormat="false" ht="12.8" hidden="false" customHeight="false" outlineLevel="0" collapsed="false">
      <c r="A399" s="0" t="n">
        <v>671</v>
      </c>
      <c r="B399" s="0" t="n">
        <v>0.775800244203114</v>
      </c>
    </row>
    <row r="400" customFormat="false" ht="12.8" hidden="false" customHeight="false" outlineLevel="0" collapsed="false">
      <c r="A400" s="0" t="n">
        <v>672</v>
      </c>
      <c r="B400" s="0" t="n">
        <v>0.782102820203114</v>
      </c>
    </row>
    <row r="401" customFormat="false" ht="12.8" hidden="false" customHeight="false" outlineLevel="0" collapsed="false">
      <c r="A401" s="0" t="n">
        <v>673</v>
      </c>
      <c r="B401" s="0" t="n">
        <v>0.787808772203114</v>
      </c>
    </row>
    <row r="402" customFormat="false" ht="12.8" hidden="false" customHeight="false" outlineLevel="0" collapsed="false">
      <c r="A402" s="0" t="n">
        <v>674</v>
      </c>
      <c r="B402" s="0" t="n">
        <v>0.799579826603114</v>
      </c>
    </row>
    <row r="403" customFormat="false" ht="12.8" hidden="false" customHeight="false" outlineLevel="0" collapsed="false">
      <c r="A403" s="0" t="n">
        <v>675</v>
      </c>
      <c r="B403" s="0" t="n">
        <v>0.805305770603114</v>
      </c>
    </row>
    <row r="404" customFormat="false" ht="12.8" hidden="false" customHeight="false" outlineLevel="0" collapsed="false">
      <c r="A404" s="0" t="n">
        <v>676</v>
      </c>
      <c r="B404" s="0" t="n">
        <v>0.810994513803114</v>
      </c>
    </row>
    <row r="405" customFormat="false" ht="12.8" hidden="false" customHeight="false" outlineLevel="0" collapsed="false">
      <c r="A405" s="0" t="n">
        <v>677</v>
      </c>
      <c r="B405" s="0" t="n">
        <v>0.816645762203114</v>
      </c>
    </row>
    <row r="406" customFormat="false" ht="12.8" hidden="false" customHeight="false" outlineLevel="0" collapsed="false">
      <c r="A406" s="0" t="n">
        <v>678</v>
      </c>
      <c r="B406" s="0" t="n">
        <v>0.822282918203114</v>
      </c>
    </row>
    <row r="407" customFormat="false" ht="12.8" hidden="false" customHeight="false" outlineLevel="0" collapsed="false">
      <c r="A407" s="0" t="n">
        <v>679</v>
      </c>
      <c r="B407" s="0" t="n">
        <v>0.826264932603114</v>
      </c>
    </row>
    <row r="408" customFormat="false" ht="12.8" hidden="false" customHeight="false" outlineLevel="0" collapsed="false">
      <c r="B408" s="0" t="n">
        <v>0.826264932603114</v>
      </c>
    </row>
    <row r="409" customFormat="false" ht="12.8" hidden="false" customHeight="false" outlineLevel="0" collapsed="false">
      <c r="A409" s="0" t="n">
        <v>683</v>
      </c>
      <c r="B409" s="0" t="n">
        <v>0.832001852603114</v>
      </c>
    </row>
    <row r="410" customFormat="false" ht="12.8" hidden="false" customHeight="false" outlineLevel="0" collapsed="false">
      <c r="B410" s="0" t="n">
        <v>0.832001852603114</v>
      </c>
    </row>
    <row r="411" customFormat="false" ht="12.8" hidden="false" customHeight="false" outlineLevel="0" collapsed="false">
      <c r="A411" s="0" t="n">
        <v>691</v>
      </c>
      <c r="B411" s="0" t="n">
        <v>0.837854157803114</v>
      </c>
    </row>
    <row r="412" customFormat="false" ht="12.8" hidden="false" customHeight="false" outlineLevel="0" collapsed="false">
      <c r="A412" s="0" t="n">
        <v>692</v>
      </c>
      <c r="B412" s="0" t="n">
        <v>0.842828167403114</v>
      </c>
    </row>
    <row r="413" customFormat="false" ht="12.8" hidden="false" customHeight="false" outlineLevel="0" collapsed="false">
      <c r="A413" s="0" t="n">
        <v>693</v>
      </c>
      <c r="B413" s="0" t="n">
        <v>0.842828167403114</v>
      </c>
    </row>
    <row r="414" customFormat="false" ht="12.8" hidden="false" customHeight="false" outlineLevel="0" collapsed="false">
      <c r="A414" s="0" t="n">
        <v>694</v>
      </c>
      <c r="B414" s="0" t="n">
        <v>0.848576612203114</v>
      </c>
    </row>
    <row r="415" customFormat="false" ht="12.8" hidden="false" customHeight="false" outlineLevel="0" collapsed="false">
      <c r="A415" s="0" t="n">
        <v>695</v>
      </c>
      <c r="B415" s="0" t="n">
        <v>0.848576612203114</v>
      </c>
    </row>
    <row r="416" customFormat="false" ht="12.8" hidden="false" customHeight="false" outlineLevel="0" collapsed="false">
      <c r="A416" s="0" t="n">
        <v>696</v>
      </c>
      <c r="B416" s="0" t="n">
        <v>0.854466843403115</v>
      </c>
    </row>
    <row r="417" customFormat="false" ht="12.8" hidden="false" customHeight="false" outlineLevel="0" collapsed="false">
      <c r="B417" s="0" t="n">
        <v>0.854466843403115</v>
      </c>
    </row>
    <row r="418" customFormat="false" ht="12.8" hidden="false" customHeight="false" outlineLevel="0" collapsed="false">
      <c r="A418" s="0" t="n">
        <v>711</v>
      </c>
      <c r="B418" s="0" t="n">
        <v>0.854466843403115</v>
      </c>
    </row>
    <row r="419" customFormat="false" ht="12.8" hidden="false" customHeight="false" outlineLevel="0" collapsed="false">
      <c r="B419" s="0" t="n">
        <v>0.854466843403115</v>
      </c>
    </row>
    <row r="420" customFormat="false" ht="12.8" hidden="false" customHeight="false" outlineLevel="0" collapsed="false">
      <c r="A420" s="0" t="n">
        <v>717</v>
      </c>
      <c r="B420" s="0" t="n">
        <v>0.854466843403115</v>
      </c>
    </row>
    <row r="421" customFormat="false" ht="12.8" hidden="false" customHeight="false" outlineLevel="0" collapsed="false">
      <c r="A421" s="0" t="n">
        <v>718</v>
      </c>
      <c r="B421" s="0" t="n">
        <v>0.854466843403115</v>
      </c>
    </row>
    <row r="422" customFormat="false" ht="12.8" hidden="false" customHeight="false" outlineLevel="0" collapsed="false">
      <c r="A422" s="0" t="n">
        <v>719</v>
      </c>
      <c r="B422" s="0" t="n">
        <v>0.857127621803114</v>
      </c>
    </row>
    <row r="423" customFormat="false" ht="12.8" hidden="false" customHeight="false" outlineLevel="0" collapsed="false">
      <c r="B423" s="0" t="n">
        <v>0.857127621803114</v>
      </c>
    </row>
    <row r="424" customFormat="false" ht="12.8" hidden="false" customHeight="false" outlineLevel="0" collapsed="false">
      <c r="A424" s="0" t="n">
        <v>723</v>
      </c>
      <c r="B424" s="0" t="n">
        <v>0.858462275963115</v>
      </c>
    </row>
    <row r="425" customFormat="false" ht="12.8" hidden="false" customHeight="false" outlineLevel="0" collapsed="false">
      <c r="B425" s="0" t="n">
        <v>0.858462275963115</v>
      </c>
    </row>
    <row r="426" customFormat="false" ht="12.8" hidden="false" customHeight="false" outlineLevel="0" collapsed="false">
      <c r="A426" s="0" t="n">
        <v>729</v>
      </c>
      <c r="B426" s="0" t="n">
        <v>0.865222766763115</v>
      </c>
    </row>
    <row r="427" customFormat="false" ht="12.8" hidden="false" customHeight="false" outlineLevel="0" collapsed="false">
      <c r="B427" s="0" t="n">
        <v>0.865222766763115</v>
      </c>
    </row>
    <row r="428" customFormat="false" ht="12.8" hidden="false" customHeight="false" outlineLevel="0" collapsed="false">
      <c r="A428" s="0" t="n">
        <v>732</v>
      </c>
      <c r="B428" s="0" t="n">
        <v>0.873587517563114</v>
      </c>
    </row>
    <row r="429" customFormat="false" ht="12.8" hidden="false" customHeight="false" outlineLevel="0" collapsed="false">
      <c r="B429" s="0" t="n">
        <v>0.873587517563114</v>
      </c>
    </row>
    <row r="430" customFormat="false" ht="12.8" hidden="false" customHeight="false" outlineLevel="0" collapsed="false">
      <c r="A430" s="0" t="n">
        <v>736</v>
      </c>
      <c r="B430" s="0" t="n">
        <v>0.881121737963114</v>
      </c>
    </row>
    <row r="431" customFormat="false" ht="12.8" hidden="false" customHeight="false" outlineLevel="0" collapsed="false">
      <c r="A431" s="0" t="n">
        <v>737</v>
      </c>
      <c r="B431" s="0" t="n">
        <v>0.881121737963114</v>
      </c>
    </row>
    <row r="432" customFormat="false" ht="12.8" hidden="false" customHeight="false" outlineLevel="0" collapsed="false">
      <c r="A432" s="0" t="n">
        <v>738</v>
      </c>
      <c r="B432" s="0" t="n">
        <v>0.887791167163114</v>
      </c>
    </row>
    <row r="433" customFormat="false" ht="12.8" hidden="false" customHeight="false" outlineLevel="0" collapsed="false">
      <c r="A433" s="0" t="n">
        <v>739</v>
      </c>
      <c r="B433" s="0" t="n">
        <v>0.895402807563114</v>
      </c>
    </row>
    <row r="434" customFormat="false" ht="12.8" hidden="false" customHeight="false" outlineLevel="0" collapsed="false">
      <c r="A434" s="0" t="n">
        <v>740</v>
      </c>
      <c r="B434" s="0" t="n">
        <v>0.902800886363114</v>
      </c>
    </row>
    <row r="435" customFormat="false" ht="12.8" hidden="false" customHeight="false" outlineLevel="0" collapsed="false">
      <c r="A435" s="0" t="n">
        <v>741</v>
      </c>
      <c r="B435" s="0" t="n">
        <v>0.910123603163114</v>
      </c>
    </row>
    <row r="436" customFormat="false" ht="12.8" hidden="false" customHeight="false" outlineLevel="0" collapsed="false">
      <c r="A436" s="0" t="n">
        <v>742</v>
      </c>
      <c r="B436" s="0" t="n">
        <v>0.917509588763114</v>
      </c>
    </row>
    <row r="437" customFormat="false" ht="12.8" hidden="false" customHeight="false" outlineLevel="0" collapsed="false">
      <c r="A437" s="0" t="n">
        <v>743</v>
      </c>
      <c r="B437" s="0" t="n">
        <v>0.917509588763114</v>
      </c>
    </row>
    <row r="438" customFormat="false" ht="12.8" hidden="false" customHeight="false" outlineLevel="0" collapsed="false">
      <c r="A438" s="0" t="n">
        <v>744</v>
      </c>
      <c r="B438" s="0" t="n">
        <v>0.925318307163114</v>
      </c>
    </row>
    <row r="439" customFormat="false" ht="12.8" hidden="false" customHeight="false" outlineLevel="0" collapsed="false">
      <c r="A439" s="0" t="n">
        <v>745</v>
      </c>
      <c r="B439" s="0" t="n">
        <v>0.928036337163114</v>
      </c>
    </row>
    <row r="440" customFormat="false" ht="12.8" hidden="false" customHeight="false" outlineLevel="0" collapsed="false">
      <c r="A440" s="0" t="n">
        <v>746</v>
      </c>
      <c r="B440" s="0" t="n">
        <v>0.935691156363114</v>
      </c>
    </row>
    <row r="441" customFormat="false" ht="12.8" hidden="false" customHeight="false" outlineLevel="0" collapsed="false">
      <c r="A441" s="0" t="n">
        <v>747</v>
      </c>
      <c r="B441" s="0" t="n">
        <v>0.942886061563114</v>
      </c>
    </row>
    <row r="442" customFormat="false" ht="12.8" hidden="false" customHeight="false" outlineLevel="0" collapsed="false">
      <c r="A442" s="0" t="n">
        <v>748</v>
      </c>
      <c r="B442" s="0" t="n">
        <v>0.953895440363114</v>
      </c>
    </row>
    <row r="443" customFormat="false" ht="12.8" hidden="false" customHeight="false" outlineLevel="0" collapsed="false">
      <c r="A443" s="0" t="n">
        <v>749</v>
      </c>
      <c r="B443" s="0" t="n">
        <v>0.953895440363114</v>
      </c>
    </row>
    <row r="444" customFormat="false" ht="12.8" hidden="false" customHeight="false" outlineLevel="0" collapsed="false">
      <c r="A444" s="0" t="n">
        <v>750</v>
      </c>
      <c r="B444" s="0" t="n">
        <v>0.957338474363114</v>
      </c>
    </row>
    <row r="445" customFormat="false" ht="12.8" hidden="false" customHeight="false" outlineLevel="0" collapsed="false">
      <c r="A445" s="0" t="n">
        <v>751</v>
      </c>
      <c r="B445" s="0" t="n">
        <v>0.964940216763114</v>
      </c>
    </row>
    <row r="446" customFormat="false" ht="12.8" hidden="false" customHeight="false" outlineLevel="0" collapsed="false">
      <c r="B446" s="0" t="n">
        <v>0.964940216763114</v>
      </c>
    </row>
    <row r="447" customFormat="false" ht="12.8" hidden="false" customHeight="false" outlineLevel="0" collapsed="false">
      <c r="A447" s="0" t="n">
        <v>752</v>
      </c>
      <c r="B447" s="0" t="n">
        <v>0.973091817563114</v>
      </c>
    </row>
    <row r="448" customFormat="false" ht="12.8" hidden="false" customHeight="false" outlineLevel="0" collapsed="false">
      <c r="A448" s="0" t="n">
        <v>753</v>
      </c>
      <c r="B448" s="0" t="n">
        <v>0.976428893963114</v>
      </c>
    </row>
    <row r="449" customFormat="false" ht="12.8" hidden="false" customHeight="false" outlineLevel="0" collapsed="false">
      <c r="A449" s="0" t="n">
        <v>754</v>
      </c>
      <c r="B449" s="0" t="n">
        <v>0.976428893963114</v>
      </c>
    </row>
    <row r="450" customFormat="false" ht="12.8" hidden="false" customHeight="false" outlineLevel="0" collapsed="false">
      <c r="A450" s="0" t="n">
        <v>755</v>
      </c>
      <c r="B450" s="0" t="n">
        <v>0.981122388363114</v>
      </c>
    </row>
    <row r="451" customFormat="false" ht="12.8" hidden="false" customHeight="false" outlineLevel="0" collapsed="false">
      <c r="A451" s="0" t="n">
        <v>756</v>
      </c>
      <c r="B451" s="0" t="n">
        <v>0.988689850363114</v>
      </c>
    </row>
    <row r="452" customFormat="false" ht="12.8" hidden="false" customHeight="false" outlineLevel="0" collapsed="false">
      <c r="A452" s="0" t="n">
        <v>757</v>
      </c>
      <c r="B452" s="0" t="n">
        <v>0.995910843163114</v>
      </c>
    </row>
    <row r="453" customFormat="false" ht="12.8" hidden="false" customHeight="false" outlineLevel="0" collapsed="false">
      <c r="A453" s="0" t="n">
        <v>758</v>
      </c>
      <c r="B453" s="0" t="n">
        <v>1.00328497076311</v>
      </c>
    </row>
    <row r="454" customFormat="false" ht="12.8" hidden="false" customHeight="false" outlineLevel="0" collapsed="false">
      <c r="A454" s="0" t="n">
        <v>759</v>
      </c>
      <c r="B454" s="0" t="n">
        <v>1.01083500836311</v>
      </c>
    </row>
    <row r="455" customFormat="false" ht="12.8" hidden="false" customHeight="false" outlineLevel="0" collapsed="false">
      <c r="A455" s="0" t="n">
        <v>760</v>
      </c>
      <c r="B455" s="0" t="n">
        <v>1.02116371836311</v>
      </c>
    </row>
    <row r="456" customFormat="false" ht="12.8" hidden="false" customHeight="false" outlineLevel="0" collapsed="false">
      <c r="A456" s="0" t="n">
        <v>761</v>
      </c>
      <c r="B456" s="0" t="n">
        <v>1.02798880396311</v>
      </c>
    </row>
    <row r="457" customFormat="false" ht="12.8" hidden="false" customHeight="false" outlineLevel="0" collapsed="false">
      <c r="A457" s="0" t="n">
        <v>762</v>
      </c>
      <c r="B457" s="0" t="n">
        <v>1.03635928476311</v>
      </c>
    </row>
    <row r="458" customFormat="false" ht="12.8" hidden="false" customHeight="false" outlineLevel="0" collapsed="false">
      <c r="A458" s="0" t="n">
        <v>763</v>
      </c>
      <c r="B458" s="0" t="n">
        <v>1.04566061516311</v>
      </c>
    </row>
    <row r="459" customFormat="false" ht="12.8" hidden="false" customHeight="false" outlineLevel="0" collapsed="false">
      <c r="A459" s="0" t="n">
        <v>764</v>
      </c>
      <c r="B459" s="0" t="n">
        <v>1.05044278396311</v>
      </c>
    </row>
    <row r="460" customFormat="false" ht="12.8" hidden="false" customHeight="false" outlineLevel="0" collapsed="false">
      <c r="A460" s="0" t="n">
        <v>765</v>
      </c>
      <c r="B460" s="0" t="n">
        <v>1.05988549716311</v>
      </c>
    </row>
    <row r="461" customFormat="false" ht="12.8" hidden="false" customHeight="false" outlineLevel="0" collapsed="false">
      <c r="A461" s="0" t="n">
        <v>766</v>
      </c>
      <c r="B461" s="0" t="n">
        <v>1.05988549716311</v>
      </c>
    </row>
    <row r="462" customFormat="false" ht="12.8" hidden="false" customHeight="false" outlineLevel="0" collapsed="false">
      <c r="A462" s="0" t="n">
        <v>767</v>
      </c>
      <c r="B462" s="0" t="n">
        <v>1.06790596596311</v>
      </c>
    </row>
    <row r="463" customFormat="false" ht="12.8" hidden="false" customHeight="false" outlineLevel="0" collapsed="false">
      <c r="A463" s="0" t="n">
        <v>768</v>
      </c>
      <c r="B463" s="0" t="n">
        <v>1.07647818596311</v>
      </c>
    </row>
    <row r="464" customFormat="false" ht="12.8" hidden="false" customHeight="false" outlineLevel="0" collapsed="false">
      <c r="A464" s="0" t="n">
        <v>769</v>
      </c>
      <c r="B464" s="0" t="n">
        <v>1.08946413996311</v>
      </c>
    </row>
    <row r="465" customFormat="false" ht="12.8" hidden="false" customHeight="false" outlineLevel="0" collapsed="false">
      <c r="A465" s="0" t="n">
        <v>770</v>
      </c>
      <c r="B465" s="0" t="n">
        <v>1.09928397996311</v>
      </c>
    </row>
    <row r="466" customFormat="false" ht="12.8" hidden="false" customHeight="false" outlineLevel="0" collapsed="false">
      <c r="A466" s="0" t="n">
        <v>771</v>
      </c>
      <c r="B466" s="0" t="n">
        <v>1.11062710356311</v>
      </c>
    </row>
    <row r="467" customFormat="false" ht="12.8" hidden="false" customHeight="false" outlineLevel="0" collapsed="false">
      <c r="A467" s="0" t="n">
        <v>772</v>
      </c>
      <c r="B467" s="0" t="n">
        <v>1.11662246356311</v>
      </c>
    </row>
    <row r="468" customFormat="false" ht="12.8" hidden="false" customHeight="false" outlineLevel="0" collapsed="false">
      <c r="A468" s="0" t="n">
        <v>773</v>
      </c>
      <c r="B468" s="0" t="n">
        <v>1.12252282636311</v>
      </c>
    </row>
    <row r="469" customFormat="false" ht="12.8" hidden="false" customHeight="false" outlineLevel="0" collapsed="false">
      <c r="A469" s="0" t="n">
        <v>774</v>
      </c>
      <c r="B469" s="0" t="n">
        <v>1.12252282636311</v>
      </c>
    </row>
    <row r="470" customFormat="false" ht="12.8" hidden="false" customHeight="false" outlineLevel="0" collapsed="false">
      <c r="A470" s="0" t="n">
        <v>775</v>
      </c>
      <c r="B470" s="0" t="n">
        <v>1.12252282636311</v>
      </c>
    </row>
    <row r="471" customFormat="false" ht="12.8" hidden="false" customHeight="false" outlineLevel="0" collapsed="false">
      <c r="A471" s="0" t="n">
        <v>776</v>
      </c>
      <c r="B471" s="0" t="n">
        <v>1.12252282636311</v>
      </c>
    </row>
    <row r="472" customFormat="false" ht="12.8" hidden="false" customHeight="false" outlineLevel="0" collapsed="false">
      <c r="A472" s="0" t="n">
        <v>777</v>
      </c>
      <c r="B472" s="0" t="n">
        <v>1.12919050196311</v>
      </c>
    </row>
    <row r="473" customFormat="false" ht="12.8" hidden="false" customHeight="false" outlineLevel="0" collapsed="false">
      <c r="A473" s="0" t="n">
        <v>778</v>
      </c>
      <c r="B473" s="0" t="n">
        <v>1.12919050196311</v>
      </c>
    </row>
    <row r="474" customFormat="false" ht="12.8" hidden="false" customHeight="false" outlineLevel="0" collapsed="false">
      <c r="A474" s="0" t="n">
        <v>779</v>
      </c>
      <c r="B474" s="0" t="n">
        <v>1.13738127036311</v>
      </c>
    </row>
    <row r="475" customFormat="false" ht="12.8" hidden="false" customHeight="false" outlineLevel="0" collapsed="false">
      <c r="A475" s="0" t="n">
        <v>780</v>
      </c>
      <c r="B475" s="0" t="n">
        <v>1.13926349116311</v>
      </c>
    </row>
    <row r="476" customFormat="false" ht="12.8" hidden="false" customHeight="false" outlineLevel="0" collapsed="false">
      <c r="A476" s="0" t="n">
        <v>781</v>
      </c>
      <c r="B476" s="0" t="n">
        <v>1.13926349116311</v>
      </c>
    </row>
    <row r="477" customFormat="false" ht="12.8" hidden="false" customHeight="false" outlineLevel="0" collapsed="false">
      <c r="A477" s="0" t="n">
        <v>782</v>
      </c>
      <c r="B477" s="0" t="n">
        <v>1.14743859276311</v>
      </c>
    </row>
    <row r="478" customFormat="false" ht="12.8" hidden="false" customHeight="false" outlineLevel="0" collapsed="false">
      <c r="A478" s="0" t="n">
        <v>783</v>
      </c>
      <c r="B478" s="0" t="n">
        <v>1.15454939076311</v>
      </c>
    </row>
    <row r="479" customFormat="false" ht="12.8" hidden="false" customHeight="false" outlineLevel="0" collapsed="false">
      <c r="A479" s="0" t="n">
        <v>784</v>
      </c>
      <c r="B479" s="0" t="n">
        <v>1.16202911116311</v>
      </c>
    </row>
    <row r="480" customFormat="false" ht="12.8" hidden="false" customHeight="false" outlineLevel="0" collapsed="false">
      <c r="A480" s="0" t="n">
        <v>785</v>
      </c>
      <c r="B480" s="0" t="n">
        <v>1.17103113996311</v>
      </c>
    </row>
    <row r="481" customFormat="false" ht="12.8" hidden="false" customHeight="false" outlineLevel="0" collapsed="false">
      <c r="A481" s="0" t="n">
        <v>786</v>
      </c>
      <c r="B481" s="0" t="n">
        <v>1.17103113996311</v>
      </c>
    </row>
    <row r="482" customFormat="false" ht="12.8" hidden="false" customHeight="false" outlineLevel="0" collapsed="false">
      <c r="A482" s="0" t="n">
        <v>787</v>
      </c>
      <c r="B482" s="0" t="n">
        <v>1.17103113996311</v>
      </c>
    </row>
    <row r="483" customFormat="false" ht="12.8" hidden="false" customHeight="false" outlineLevel="0" collapsed="false">
      <c r="A483" s="0" t="n">
        <v>788</v>
      </c>
      <c r="B483" s="0" t="n">
        <v>1.17936524156311</v>
      </c>
    </row>
    <row r="484" customFormat="false" ht="12.8" hidden="false" customHeight="false" outlineLevel="0" collapsed="false">
      <c r="A484" s="0" t="n">
        <v>789</v>
      </c>
      <c r="B484" s="0" t="n">
        <v>1.18505165396311</v>
      </c>
    </row>
    <row r="485" customFormat="false" ht="12.8" hidden="false" customHeight="false" outlineLevel="0" collapsed="false">
      <c r="A485" s="0" t="n">
        <v>790</v>
      </c>
      <c r="B485" s="0" t="n">
        <v>1.18505165396311</v>
      </c>
    </row>
    <row r="486" customFormat="false" ht="12.8" hidden="false" customHeight="false" outlineLevel="0" collapsed="false">
      <c r="A486" s="0" t="n">
        <v>791</v>
      </c>
      <c r="B486" s="0" t="n">
        <v>1.19342535716311</v>
      </c>
    </row>
    <row r="487" customFormat="false" ht="12.8" hidden="false" customHeight="false" outlineLevel="0" collapsed="false">
      <c r="A487" s="0" t="n">
        <v>792</v>
      </c>
      <c r="B487" s="0" t="n">
        <v>1.20181406996311</v>
      </c>
    </row>
    <row r="488" customFormat="false" ht="12.8" hidden="false" customHeight="false" outlineLevel="0" collapsed="false">
      <c r="A488" s="0" t="n">
        <v>793</v>
      </c>
      <c r="B488" s="0" t="n">
        <v>1.20181406996311</v>
      </c>
    </row>
    <row r="489" customFormat="false" ht="12.8" hidden="false" customHeight="false" outlineLevel="0" collapsed="false">
      <c r="A489" s="0" t="n">
        <v>794</v>
      </c>
      <c r="B489" s="0" t="n">
        <v>1.20696884996311</v>
      </c>
    </row>
    <row r="490" customFormat="false" ht="12.8" hidden="false" customHeight="false" outlineLevel="0" collapsed="false">
      <c r="A490" s="0" t="n">
        <v>795</v>
      </c>
      <c r="B490" s="0" t="n">
        <v>1.20696884996311</v>
      </c>
    </row>
    <row r="491" customFormat="false" ht="12.8" hidden="false" customHeight="false" outlineLevel="0" collapsed="false">
      <c r="A491" s="0" t="n">
        <v>796</v>
      </c>
      <c r="B491" s="0" t="n">
        <v>1.21499016676311</v>
      </c>
    </row>
    <row r="492" customFormat="false" ht="12.8" hidden="false" customHeight="false" outlineLevel="0" collapsed="false">
      <c r="A492" s="0" t="n">
        <v>797</v>
      </c>
      <c r="B492" s="0" t="n">
        <v>1.21499016676311</v>
      </c>
    </row>
    <row r="493" customFormat="false" ht="12.8" hidden="false" customHeight="false" outlineLevel="0" collapsed="false">
      <c r="A493" s="0" t="n">
        <v>798</v>
      </c>
      <c r="B493" s="0" t="n">
        <v>1.22418734156311</v>
      </c>
    </row>
    <row r="494" customFormat="false" ht="12.8" hidden="false" customHeight="false" outlineLevel="0" collapsed="false">
      <c r="A494" s="0" t="n">
        <v>799</v>
      </c>
      <c r="B494" s="0" t="n">
        <v>1.22418734156311</v>
      </c>
    </row>
    <row r="495" customFormat="false" ht="12.8" hidden="false" customHeight="false" outlineLevel="0" collapsed="false">
      <c r="A495" s="0" t="n">
        <v>800</v>
      </c>
      <c r="B495" s="0" t="n">
        <v>1.23272407276311</v>
      </c>
    </row>
    <row r="496" customFormat="false" ht="12.8" hidden="false" customHeight="false" outlineLevel="0" collapsed="false">
      <c r="A496" s="0" t="n">
        <v>801</v>
      </c>
      <c r="B496" s="0" t="n">
        <v>1.23272407276311</v>
      </c>
    </row>
    <row r="497" customFormat="false" ht="12.8" hidden="false" customHeight="false" outlineLevel="0" collapsed="false">
      <c r="A497" s="0" t="n">
        <v>802</v>
      </c>
      <c r="B497" s="0" t="n">
        <v>1.23943561116311</v>
      </c>
    </row>
    <row r="498" customFormat="false" ht="12.8" hidden="false" customHeight="false" outlineLevel="0" collapsed="false">
      <c r="A498" s="0" t="n">
        <v>803</v>
      </c>
      <c r="B498" s="0" t="n">
        <v>1.24798092836311</v>
      </c>
    </row>
    <row r="499" customFormat="false" ht="12.8" hidden="false" customHeight="false" outlineLevel="0" collapsed="false">
      <c r="A499" s="0" t="n">
        <v>804</v>
      </c>
      <c r="B499" s="0" t="n">
        <v>1.24798092836311</v>
      </c>
    </row>
    <row r="500" customFormat="false" ht="12.8" hidden="false" customHeight="false" outlineLevel="0" collapsed="false">
      <c r="A500" s="0" t="n">
        <v>805</v>
      </c>
      <c r="B500" s="0" t="n">
        <v>1.25459172436311</v>
      </c>
    </row>
    <row r="501" customFormat="false" ht="12.8" hidden="false" customHeight="false" outlineLevel="0" collapsed="false">
      <c r="A501" s="0" t="n">
        <v>806</v>
      </c>
      <c r="B501" s="0" t="n">
        <v>1.26689673436311</v>
      </c>
    </row>
    <row r="502" customFormat="false" ht="12.8" hidden="false" customHeight="false" outlineLevel="0" collapsed="false">
      <c r="A502" s="0" t="n">
        <v>807</v>
      </c>
      <c r="B502" s="0" t="n">
        <v>1.27751176516311</v>
      </c>
    </row>
    <row r="503" customFormat="false" ht="12.8" hidden="false" customHeight="false" outlineLevel="0" collapsed="false">
      <c r="A503" s="0" t="n">
        <v>808</v>
      </c>
      <c r="B503" s="0" t="n">
        <v>1.27898461396311</v>
      </c>
    </row>
    <row r="504" customFormat="false" ht="12.8" hidden="false" customHeight="false" outlineLevel="0" collapsed="false">
      <c r="A504" s="0" t="n">
        <v>809</v>
      </c>
      <c r="B504" s="0" t="n">
        <v>1.27898461396311</v>
      </c>
    </row>
    <row r="505" customFormat="false" ht="12.8" hidden="false" customHeight="false" outlineLevel="0" collapsed="false">
      <c r="A505" s="0" t="n">
        <v>810</v>
      </c>
      <c r="B505" s="0" t="n">
        <v>1.28163639476311</v>
      </c>
    </row>
    <row r="506" customFormat="false" ht="12.8" hidden="false" customHeight="false" outlineLevel="0" collapsed="false">
      <c r="A506" s="0" t="n">
        <v>811</v>
      </c>
      <c r="B506" s="0" t="n">
        <v>1.28784265236311</v>
      </c>
    </row>
    <row r="507" customFormat="false" ht="12.8" hidden="false" customHeight="false" outlineLevel="0" collapsed="false">
      <c r="A507" s="0" t="n">
        <v>812</v>
      </c>
      <c r="B507" s="0" t="n">
        <v>1.28784265236311</v>
      </c>
    </row>
    <row r="508" customFormat="false" ht="12.8" hidden="false" customHeight="false" outlineLevel="0" collapsed="false">
      <c r="A508" s="0" t="n">
        <v>813</v>
      </c>
      <c r="B508" s="0" t="n">
        <v>1.28784265236311</v>
      </c>
    </row>
    <row r="509" customFormat="false" ht="12.8" hidden="false" customHeight="false" outlineLevel="0" collapsed="false">
      <c r="A509" s="0" t="n">
        <v>814</v>
      </c>
      <c r="B509" s="0" t="n">
        <v>1.28784265236311</v>
      </c>
    </row>
    <row r="510" customFormat="false" ht="12.8" hidden="false" customHeight="false" outlineLevel="0" collapsed="false">
      <c r="A510" s="0" t="n">
        <v>815</v>
      </c>
      <c r="B510" s="0" t="n">
        <v>1.29569487796311</v>
      </c>
    </row>
    <row r="511" customFormat="false" ht="12.8" hidden="false" customHeight="false" outlineLevel="0" collapsed="false">
      <c r="A511" s="0" t="n">
        <v>816</v>
      </c>
      <c r="B511" s="0" t="n">
        <v>1.29569487796311</v>
      </c>
    </row>
    <row r="512" customFormat="false" ht="12.8" hidden="false" customHeight="false" outlineLevel="0" collapsed="false">
      <c r="A512" s="0" t="n">
        <v>817</v>
      </c>
      <c r="B512" s="0" t="n">
        <v>1.29569487796311</v>
      </c>
    </row>
    <row r="513" customFormat="false" ht="12.8" hidden="false" customHeight="false" outlineLevel="0" collapsed="false">
      <c r="A513" s="0" t="n">
        <v>818</v>
      </c>
      <c r="B513" s="0" t="n">
        <v>1.30307160876311</v>
      </c>
    </row>
    <row r="514" customFormat="false" ht="12.8" hidden="false" customHeight="false" outlineLevel="0" collapsed="false">
      <c r="A514" s="0" t="n">
        <v>819</v>
      </c>
      <c r="B514" s="0" t="n">
        <v>1.30954848436311</v>
      </c>
    </row>
    <row r="515" customFormat="false" ht="12.8" hidden="false" customHeight="false" outlineLevel="0" collapsed="false">
      <c r="A515" s="0" t="n">
        <v>820</v>
      </c>
      <c r="B515" s="0" t="n">
        <v>1.31432234276311</v>
      </c>
    </row>
    <row r="516" customFormat="false" ht="12.8" hidden="false" customHeight="false" outlineLevel="0" collapsed="false">
      <c r="A516" s="0" t="n">
        <v>821</v>
      </c>
      <c r="B516" s="0" t="n">
        <v>1.31838956276311</v>
      </c>
    </row>
    <row r="517" customFormat="false" ht="12.8" hidden="false" customHeight="false" outlineLevel="0" collapsed="false">
      <c r="A517" s="0" t="n">
        <v>822</v>
      </c>
      <c r="B517" s="0" t="n">
        <v>1.31920160544311</v>
      </c>
    </row>
    <row r="518" customFormat="false" ht="12.8" hidden="false" customHeight="false" outlineLevel="0" collapsed="false">
      <c r="A518" s="0" t="n">
        <v>823</v>
      </c>
      <c r="B518" s="0" t="n">
        <v>1.32236118984311</v>
      </c>
    </row>
    <row r="519" customFormat="false" ht="12.8" hidden="false" customHeight="false" outlineLevel="0" collapsed="false">
      <c r="A519" s="0" t="n">
        <v>824</v>
      </c>
      <c r="B519" s="0" t="n">
        <v>1.32486745384311</v>
      </c>
    </row>
    <row r="520" customFormat="false" ht="12.8" hidden="false" customHeight="false" outlineLevel="0" collapsed="false">
      <c r="A520" s="0" t="n">
        <v>825</v>
      </c>
      <c r="B520" s="0" t="n">
        <v>1.33574345664311</v>
      </c>
    </row>
    <row r="521" customFormat="false" ht="12.8" hidden="false" customHeight="false" outlineLevel="0" collapsed="false">
      <c r="A521" s="0" t="n">
        <v>826</v>
      </c>
      <c r="B521" s="0" t="n">
        <v>1.33666812856311</v>
      </c>
    </row>
    <row r="522" customFormat="false" ht="12.8" hidden="false" customHeight="false" outlineLevel="0" collapsed="false">
      <c r="A522" s="0" t="n">
        <v>827</v>
      </c>
      <c r="B522" s="0" t="n">
        <v>1.33851489236311</v>
      </c>
    </row>
    <row r="523" customFormat="false" ht="12.8" hidden="false" customHeight="false" outlineLevel="0" collapsed="false">
      <c r="A523" s="0" t="n">
        <v>828</v>
      </c>
      <c r="B523" s="0" t="n">
        <v>1.33851489236311</v>
      </c>
    </row>
    <row r="524" customFormat="false" ht="12.8" hidden="false" customHeight="false" outlineLevel="0" collapsed="false">
      <c r="A524" s="0" t="n">
        <v>829</v>
      </c>
      <c r="B524" s="0" t="n">
        <v>1.34021425468311</v>
      </c>
    </row>
    <row r="525" customFormat="false" ht="12.8" hidden="false" customHeight="false" outlineLevel="0" collapsed="false">
      <c r="A525" s="0" t="n">
        <v>830</v>
      </c>
      <c r="B525" s="0" t="n">
        <v>1.34092286256311</v>
      </c>
    </row>
    <row r="526" customFormat="false" ht="12.8" hidden="false" customHeight="false" outlineLevel="0" collapsed="false">
      <c r="A526" s="0" t="n">
        <v>831</v>
      </c>
      <c r="B526" s="0" t="n">
        <v>1.34092286256311</v>
      </c>
    </row>
    <row r="527" customFormat="false" ht="12.8" hidden="false" customHeight="false" outlineLevel="0" collapsed="false">
      <c r="A527" s="0" t="n">
        <v>832</v>
      </c>
      <c r="B527" s="0" t="n">
        <v>1.34092286256311</v>
      </c>
    </row>
    <row r="528" customFormat="false" ht="12.8" hidden="false" customHeight="false" outlineLevel="0" collapsed="false">
      <c r="A528" s="0" t="n">
        <v>833</v>
      </c>
      <c r="B528" s="0" t="n">
        <v>1.34236462792311</v>
      </c>
    </row>
    <row r="529" customFormat="false" ht="12.8" hidden="false" customHeight="false" outlineLevel="0" collapsed="false">
      <c r="A529" s="0" t="n">
        <v>834</v>
      </c>
      <c r="B529" s="0" t="n">
        <v>1.34236462792311</v>
      </c>
    </row>
    <row r="530" customFormat="false" ht="12.8" hidden="false" customHeight="false" outlineLevel="0" collapsed="false">
      <c r="A530" s="0" t="n">
        <v>835</v>
      </c>
      <c r="B530" s="0" t="n">
        <v>1.34236462792311</v>
      </c>
    </row>
    <row r="531" customFormat="false" ht="12.8" hidden="false" customHeight="false" outlineLevel="0" collapsed="false">
      <c r="A531" s="0" t="n">
        <v>836</v>
      </c>
      <c r="B531" s="0" t="n">
        <v>1.34236462792311</v>
      </c>
    </row>
    <row r="532" customFormat="false" ht="12.8" hidden="false" customHeight="false" outlineLevel="0" collapsed="false">
      <c r="A532" s="0" t="n">
        <v>837</v>
      </c>
      <c r="B532" s="0" t="n">
        <v>1.34236462792311</v>
      </c>
    </row>
    <row r="533" customFormat="false" ht="12.8" hidden="false" customHeight="false" outlineLevel="0" collapsed="false">
      <c r="A533" s="0" t="n">
        <v>838</v>
      </c>
      <c r="B533" s="0" t="n">
        <v>1.35066347392311</v>
      </c>
    </row>
    <row r="534" customFormat="false" ht="12.8" hidden="false" customHeight="false" outlineLevel="0" collapsed="false">
      <c r="A534" s="0" t="n">
        <v>839</v>
      </c>
      <c r="B534" s="0" t="n">
        <v>1.35084601503911</v>
      </c>
    </row>
    <row r="535" customFormat="false" ht="12.8" hidden="false" customHeight="false" outlineLevel="0" collapsed="false">
      <c r="A535" s="0" t="n">
        <v>840</v>
      </c>
      <c r="B535" s="0" t="n">
        <v>1.35986890463911</v>
      </c>
    </row>
    <row r="536" customFormat="false" ht="12.8" hidden="false" customHeight="false" outlineLevel="0" collapsed="false">
      <c r="A536" s="0" t="n">
        <v>841</v>
      </c>
      <c r="B536" s="0" t="n">
        <v>1.35986890463911</v>
      </c>
    </row>
    <row r="537" customFormat="false" ht="12.8" hidden="false" customHeight="false" outlineLevel="0" collapsed="false">
      <c r="A537" s="0" t="n">
        <v>842</v>
      </c>
      <c r="B537" s="0" t="n">
        <v>1.36826569463911</v>
      </c>
    </row>
    <row r="538" customFormat="false" ht="12.8" hidden="false" customHeight="false" outlineLevel="0" collapsed="false">
      <c r="A538" s="0" t="n">
        <v>843</v>
      </c>
      <c r="B538" s="0" t="n">
        <v>1.37223617903911</v>
      </c>
    </row>
    <row r="539" customFormat="false" ht="12.8" hidden="false" customHeight="false" outlineLevel="0" collapsed="false">
      <c r="B539" s="0" t="n">
        <v>1.37223617903911</v>
      </c>
    </row>
    <row r="540" customFormat="false" ht="12.8" hidden="false" customHeight="false" outlineLevel="0" collapsed="false">
      <c r="A540" s="0" t="n">
        <v>880</v>
      </c>
      <c r="B540" s="0" t="n">
        <v>1.37599602023911</v>
      </c>
    </row>
    <row r="541" customFormat="false" ht="12.8" hidden="false" customHeight="false" outlineLevel="0" collapsed="false">
      <c r="A541" s="0" t="n">
        <v>881</v>
      </c>
      <c r="B541" s="0" t="n">
        <v>1.38433953463911</v>
      </c>
    </row>
    <row r="542" customFormat="false" ht="12.8" hidden="false" customHeight="false" outlineLevel="0" collapsed="false">
      <c r="A542" s="0" t="n">
        <v>882</v>
      </c>
      <c r="B542" s="0" t="n">
        <v>1.39242922143911</v>
      </c>
    </row>
    <row r="543" customFormat="false" ht="12.8" hidden="false" customHeight="false" outlineLevel="0" collapsed="false">
      <c r="A543" s="0" t="n">
        <v>883</v>
      </c>
      <c r="B543" s="0" t="n">
        <v>1.39804965943911</v>
      </c>
    </row>
    <row r="544" customFormat="false" ht="12.8" hidden="false" customHeight="false" outlineLevel="0" collapsed="false">
      <c r="A544" s="0" t="n">
        <v>884</v>
      </c>
      <c r="B544" s="0" t="n">
        <v>1.39804965943911</v>
      </c>
    </row>
    <row r="545" customFormat="false" ht="12.8" hidden="false" customHeight="false" outlineLevel="0" collapsed="false">
      <c r="A545" s="0" t="n">
        <v>885</v>
      </c>
      <c r="B545" s="0" t="n">
        <v>1.40196273423911</v>
      </c>
    </row>
    <row r="546" customFormat="false" ht="12.8" hidden="false" customHeight="false" outlineLevel="0" collapsed="false">
      <c r="B546" s="0" t="n">
        <v>1.40196273423911</v>
      </c>
    </row>
    <row r="547" customFormat="false" ht="12.8" hidden="false" customHeight="false" outlineLevel="0" collapsed="false">
      <c r="A547" s="0" t="n">
        <v>891</v>
      </c>
      <c r="B547" s="0" t="n">
        <v>1.40196390023911</v>
      </c>
    </row>
    <row r="548" customFormat="false" ht="12.8" hidden="false" customHeight="false" outlineLevel="0" collapsed="false">
      <c r="A548" s="0" t="n">
        <v>892</v>
      </c>
      <c r="B548" s="0" t="n">
        <v>1.40196390023911</v>
      </c>
    </row>
    <row r="549" customFormat="false" ht="12.8" hidden="false" customHeight="false" outlineLevel="0" collapsed="false">
      <c r="A549" s="0" t="n">
        <v>893</v>
      </c>
      <c r="B549" s="0" t="n">
        <v>1.40540673783911</v>
      </c>
    </row>
    <row r="550" customFormat="false" ht="12.8" hidden="false" customHeight="false" outlineLevel="0" collapsed="false">
      <c r="A550" s="0" t="n">
        <v>894</v>
      </c>
      <c r="B550" s="0" t="n">
        <v>1.40845527663911</v>
      </c>
    </row>
    <row r="551" customFormat="false" ht="12.8" hidden="false" customHeight="false" outlineLevel="0" collapsed="false">
      <c r="A551" s="0" t="n">
        <v>895</v>
      </c>
      <c r="B551" s="0" t="n">
        <v>1.41582755543911</v>
      </c>
    </row>
    <row r="552" customFormat="false" ht="12.8" hidden="false" customHeight="false" outlineLevel="0" collapsed="false">
      <c r="A552" s="0" t="n">
        <v>896</v>
      </c>
      <c r="B552" s="0" t="n">
        <v>1.42327318623911</v>
      </c>
    </row>
    <row r="553" customFormat="false" ht="12.8" hidden="false" customHeight="false" outlineLevel="0" collapsed="false">
      <c r="A553" s="0" t="n">
        <v>897</v>
      </c>
      <c r="B553" s="0" t="n">
        <v>1.43159295663911</v>
      </c>
    </row>
    <row r="554" customFormat="false" ht="12.8" hidden="false" customHeight="false" outlineLevel="0" collapsed="false">
      <c r="A554" s="0" t="n">
        <v>898</v>
      </c>
      <c r="B554" s="0" t="n">
        <v>1.44008663063911</v>
      </c>
    </row>
    <row r="555" customFormat="false" ht="12.8" hidden="false" customHeight="false" outlineLevel="0" collapsed="false">
      <c r="A555" s="0" t="n">
        <v>899</v>
      </c>
      <c r="B555" s="0" t="n">
        <v>1.44786972303911</v>
      </c>
    </row>
    <row r="556" customFormat="false" ht="12.8" hidden="false" customHeight="false" outlineLevel="0" collapsed="false">
      <c r="A556" s="0" t="n">
        <v>900</v>
      </c>
      <c r="B556" s="0" t="n">
        <v>1.45040954663911</v>
      </c>
    </row>
    <row r="557" customFormat="false" ht="12.8" hidden="false" customHeight="false" outlineLevel="0" collapsed="false">
      <c r="A557" s="0" t="n">
        <v>901</v>
      </c>
      <c r="B557" s="0" t="n">
        <v>1.45757830543911</v>
      </c>
    </row>
    <row r="558" customFormat="false" ht="12.8" hidden="false" customHeight="false" outlineLevel="0" collapsed="false">
      <c r="A558" s="0" t="n">
        <v>902</v>
      </c>
      <c r="B558" s="0" t="n">
        <v>1.46570757263911</v>
      </c>
    </row>
    <row r="559" customFormat="false" ht="12.8" hidden="false" customHeight="false" outlineLevel="0" collapsed="false">
      <c r="A559" s="0" t="n">
        <v>903</v>
      </c>
      <c r="B559" s="0" t="n">
        <v>1.47563523583911</v>
      </c>
    </row>
    <row r="560" customFormat="false" ht="12.8" hidden="false" customHeight="false" outlineLevel="0" collapsed="false">
      <c r="A560" s="0" t="n">
        <v>904</v>
      </c>
      <c r="B560" s="0" t="n">
        <v>1.48172446943911</v>
      </c>
    </row>
    <row r="561" customFormat="false" ht="12.8" hidden="false" customHeight="false" outlineLevel="0" collapsed="false">
      <c r="A561" s="0" t="n">
        <v>905</v>
      </c>
      <c r="B561" s="0" t="n">
        <v>1.48888744063911</v>
      </c>
    </row>
    <row r="562" customFormat="false" ht="12.8" hidden="false" customHeight="false" outlineLevel="0" collapsed="false">
      <c r="A562" s="0" t="n">
        <v>906</v>
      </c>
      <c r="B562" s="0" t="n">
        <v>1.49617455903911</v>
      </c>
    </row>
    <row r="563" customFormat="false" ht="12.8" hidden="false" customHeight="false" outlineLevel="0" collapsed="false">
      <c r="A563" s="0" t="n">
        <v>907</v>
      </c>
      <c r="B563" s="0" t="n">
        <v>1.50406363023911</v>
      </c>
    </row>
    <row r="564" customFormat="false" ht="12.8" hidden="false" customHeight="false" outlineLevel="0" collapsed="false">
      <c r="A564" s="0" t="n">
        <v>908</v>
      </c>
      <c r="B564" s="0" t="n">
        <v>1.51199190023911</v>
      </c>
    </row>
    <row r="565" customFormat="false" ht="12.8" hidden="false" customHeight="false" outlineLevel="0" collapsed="false">
      <c r="A565" s="0" t="n">
        <v>909</v>
      </c>
      <c r="B565" s="0" t="n">
        <v>1.51963517863911</v>
      </c>
    </row>
    <row r="566" customFormat="false" ht="12.8" hidden="false" customHeight="false" outlineLevel="0" collapsed="false">
      <c r="A566" s="0" t="n">
        <v>910</v>
      </c>
      <c r="B566" s="0" t="n">
        <v>1.52240252063911</v>
      </c>
    </row>
    <row r="567" customFormat="false" ht="12.8" hidden="false" customHeight="false" outlineLevel="0" collapsed="false">
      <c r="A567" s="0" t="n">
        <v>911</v>
      </c>
      <c r="B567" s="0" t="n">
        <v>1.52987393063911</v>
      </c>
    </row>
    <row r="568" customFormat="false" ht="12.8" hidden="false" customHeight="false" outlineLevel="0" collapsed="false">
      <c r="A568" s="0" t="n">
        <v>912</v>
      </c>
      <c r="B568" s="0" t="n">
        <v>1.53734534063911</v>
      </c>
    </row>
    <row r="569" customFormat="false" ht="12.8" hidden="false" customHeight="false" outlineLevel="0" collapsed="false">
      <c r="A569" s="0" t="n">
        <v>913</v>
      </c>
      <c r="B569" s="0" t="n">
        <v>1.54481675063911</v>
      </c>
    </row>
    <row r="570" customFormat="false" ht="12.8" hidden="false" customHeight="false" outlineLevel="0" collapsed="false">
      <c r="A570" s="0" t="n">
        <v>914</v>
      </c>
      <c r="B570" s="0" t="n">
        <v>1.55228816063911</v>
      </c>
    </row>
    <row r="571" customFormat="false" ht="12.8" hidden="false" customHeight="false" outlineLevel="0" collapsed="false">
      <c r="A571" s="0" t="n">
        <v>920</v>
      </c>
      <c r="B571" s="0" t="n">
        <v>1.55228816063911</v>
      </c>
    </row>
    <row r="572" customFormat="false" ht="12.8" hidden="false" customHeight="false" outlineLevel="0" collapsed="false">
      <c r="A572" s="0" t="n">
        <v>921</v>
      </c>
      <c r="B572" s="0" t="n">
        <v>1.56584388583911</v>
      </c>
    </row>
    <row r="573" customFormat="false" ht="12.8" hidden="false" customHeight="false" outlineLevel="0" collapsed="false">
      <c r="A573" s="0" t="n">
        <v>924</v>
      </c>
      <c r="B573" s="0" t="n">
        <v>1.56820862583911</v>
      </c>
    </row>
    <row r="574" customFormat="false" ht="12.8" hidden="false" customHeight="false" outlineLevel="0" collapsed="false">
      <c r="A574" s="0" t="n">
        <v>926</v>
      </c>
      <c r="B574" s="0" t="n">
        <v>1.57428658583911</v>
      </c>
    </row>
    <row r="575" customFormat="false" ht="12.8" hidden="false" customHeight="false" outlineLevel="0" collapsed="false">
      <c r="A575" s="0" t="n">
        <v>934</v>
      </c>
      <c r="B575" s="0" t="n">
        <v>1.58663178583911</v>
      </c>
    </row>
    <row r="576" customFormat="false" ht="12.8" hidden="false" customHeight="false" outlineLevel="0" collapsed="false">
      <c r="A576" s="0" t="n">
        <v>935</v>
      </c>
      <c r="B576" s="0" t="n">
        <v>1.59843750983911</v>
      </c>
    </row>
    <row r="577" customFormat="false" ht="12.8" hidden="false" customHeight="false" outlineLevel="0" collapsed="false">
      <c r="A577" s="0" t="n">
        <v>936</v>
      </c>
      <c r="B577" s="0" t="n">
        <v>1.60989734983911</v>
      </c>
    </row>
    <row r="578" customFormat="false" ht="12.8" hidden="false" customHeight="false" outlineLevel="0" collapsed="false">
      <c r="A578" s="0" t="n">
        <v>937</v>
      </c>
      <c r="B578" s="0" t="n">
        <v>1.60989734983911</v>
      </c>
    </row>
    <row r="579" customFormat="false" ht="12.8" hidden="false" customHeight="false" outlineLevel="0" collapsed="false">
      <c r="A579" s="0" t="n">
        <v>938</v>
      </c>
      <c r="B579" s="0" t="n">
        <v>1.61260977423911</v>
      </c>
    </row>
    <row r="580" customFormat="false" ht="12.8" hidden="false" customHeight="false" outlineLevel="0" collapsed="false">
      <c r="A580" s="0" t="n">
        <v>939</v>
      </c>
      <c r="B580" s="0" t="n">
        <v>1.61260977423911</v>
      </c>
    </row>
    <row r="581" customFormat="false" ht="12.8" hidden="false" customHeight="false" outlineLevel="0" collapsed="false">
      <c r="A581" s="0" t="n">
        <v>940</v>
      </c>
      <c r="B581" s="0" t="n">
        <v>1.61260977423911</v>
      </c>
    </row>
    <row r="582" customFormat="false" ht="12.8" hidden="false" customHeight="false" outlineLevel="0" collapsed="false">
      <c r="A582" s="0" t="n">
        <v>941</v>
      </c>
      <c r="B582" s="0" t="n">
        <v>1.61260977423911</v>
      </c>
    </row>
    <row r="583" customFormat="false" ht="12.8" hidden="false" customHeight="false" outlineLevel="0" collapsed="false">
      <c r="A583" s="0" t="n">
        <v>942</v>
      </c>
      <c r="B583" s="0" t="n">
        <v>1.62210034623911</v>
      </c>
    </row>
    <row r="584" customFormat="false" ht="12.8" hidden="false" customHeight="false" outlineLevel="0" collapsed="false">
      <c r="A584" s="0" t="n">
        <v>943</v>
      </c>
      <c r="B584" s="0" t="n">
        <v>1.62595989423911</v>
      </c>
    </row>
    <row r="585" customFormat="false" ht="12.8" hidden="false" customHeight="false" outlineLevel="0" collapsed="false">
      <c r="A585" s="0" t="n">
        <v>944</v>
      </c>
      <c r="B585" s="0" t="n">
        <v>1.63644065823911</v>
      </c>
    </row>
    <row r="586" customFormat="false" ht="12.8" hidden="false" customHeight="false" outlineLevel="0" collapsed="false">
      <c r="A586" s="0" t="n">
        <v>945</v>
      </c>
      <c r="B586" s="0" t="n">
        <v>1.64550201823911</v>
      </c>
    </row>
    <row r="587" customFormat="false" ht="12.8" hidden="false" customHeight="false" outlineLevel="0" collapsed="false">
      <c r="A587" s="0" t="n">
        <v>946</v>
      </c>
      <c r="B587" s="0" t="n">
        <v>1.64550201823911</v>
      </c>
    </row>
    <row r="588" customFormat="false" ht="12.8" hidden="false" customHeight="false" outlineLevel="0" collapsed="false">
      <c r="A588" s="0" t="n">
        <v>971</v>
      </c>
      <c r="B588" s="0" t="n">
        <v>1.64550201823911</v>
      </c>
    </row>
    <row r="589" customFormat="false" ht="12.8" hidden="false" customHeight="false" outlineLevel="0" collapsed="false">
      <c r="A589" s="0" t="n">
        <v>972</v>
      </c>
      <c r="B589" s="0" t="n">
        <v>1.64550201823911</v>
      </c>
    </row>
    <row r="590" customFormat="false" ht="12.8" hidden="false" customHeight="false" outlineLevel="0" collapsed="false">
      <c r="A590" s="0" t="n">
        <v>973</v>
      </c>
      <c r="B590" s="0" t="n">
        <v>1.64550201823911</v>
      </c>
    </row>
    <row r="591" customFormat="false" ht="12.8" hidden="false" customHeight="false" outlineLevel="0" collapsed="false">
      <c r="A591" s="0" t="n">
        <v>974</v>
      </c>
      <c r="B591" s="0" t="n">
        <v>1.64550201823911</v>
      </c>
    </row>
    <row r="592" customFormat="false" ht="12.8" hidden="false" customHeight="false" outlineLevel="0" collapsed="false">
      <c r="A592" s="0" t="n">
        <v>975</v>
      </c>
      <c r="B592" s="0" t="n">
        <v>1.65237408623911</v>
      </c>
    </row>
    <row r="593" customFormat="false" ht="12.8" hidden="false" customHeight="false" outlineLevel="0" collapsed="false">
      <c r="A593" s="0" t="n">
        <v>976</v>
      </c>
      <c r="B593" s="0" t="n">
        <v>1.66187328223911</v>
      </c>
    </row>
    <row r="594" customFormat="false" ht="12.8" hidden="false" customHeight="false" outlineLevel="0" collapsed="false">
      <c r="A594" s="0" t="n">
        <v>977</v>
      </c>
      <c r="B594" s="0" t="n">
        <v>1.66187328223911</v>
      </c>
    </row>
    <row r="595" customFormat="false" ht="12.8" hidden="false" customHeight="false" outlineLevel="0" collapsed="false">
      <c r="A595" s="0" t="n">
        <v>978</v>
      </c>
      <c r="B595" s="0" t="n">
        <v>1.66187328223911</v>
      </c>
    </row>
    <row r="596" customFormat="false" ht="12.8" hidden="false" customHeight="false" outlineLevel="0" collapsed="false">
      <c r="A596" s="0" t="n">
        <v>979</v>
      </c>
      <c r="B596" s="0" t="n">
        <v>1.66187328223911</v>
      </c>
    </row>
    <row r="597" customFormat="false" ht="12.8" hidden="false" customHeight="false" outlineLevel="0" collapsed="false">
      <c r="A597" s="0" t="n">
        <v>980</v>
      </c>
      <c r="B597" s="0" t="n">
        <v>1.66187328223911</v>
      </c>
    </row>
    <row r="598" customFormat="false" ht="12.8" hidden="false" customHeight="false" outlineLevel="0" collapsed="false">
      <c r="A598" s="0" t="n">
        <v>981</v>
      </c>
      <c r="B598" s="0" t="n">
        <v>1.66364592583911</v>
      </c>
    </row>
    <row r="599" customFormat="false" ht="12.8" hidden="false" customHeight="false" outlineLevel="0" collapsed="false">
      <c r="A599" s="0" t="n">
        <v>982</v>
      </c>
      <c r="B599" s="0" t="n">
        <v>1.66364592583911</v>
      </c>
    </row>
    <row r="600" customFormat="false" ht="12.8" hidden="false" customHeight="false" outlineLevel="0" collapsed="false">
      <c r="A600" s="0" t="n">
        <v>983</v>
      </c>
      <c r="B600" s="0" t="n">
        <v>1.66364592583911</v>
      </c>
    </row>
    <row r="601" customFormat="false" ht="12.8" hidden="false" customHeight="false" outlineLevel="0" collapsed="false">
      <c r="A601" s="0" t="n">
        <v>984</v>
      </c>
      <c r="B601" s="0" t="n">
        <v>1.66364592583911</v>
      </c>
    </row>
    <row r="602" customFormat="false" ht="12.8" hidden="false" customHeight="false" outlineLevel="0" collapsed="false">
      <c r="A602" s="0" t="n">
        <v>985</v>
      </c>
      <c r="B602" s="0" t="n">
        <v>1.66364592583911</v>
      </c>
    </row>
    <row r="603" customFormat="false" ht="12.8" hidden="false" customHeight="false" outlineLevel="0" collapsed="false">
      <c r="A603" s="0" t="n">
        <v>986</v>
      </c>
      <c r="B603" s="0" t="n">
        <v>1.66364592583911</v>
      </c>
    </row>
    <row r="604" customFormat="false" ht="12.8" hidden="false" customHeight="false" outlineLevel="0" collapsed="false">
      <c r="A604" s="0" t="n">
        <v>987</v>
      </c>
      <c r="B604" s="0" t="n">
        <v>1.66364592583911</v>
      </c>
    </row>
    <row r="605" customFormat="false" ht="12.8" hidden="false" customHeight="false" outlineLevel="0" collapsed="false">
      <c r="A605" s="0" t="n">
        <v>988</v>
      </c>
      <c r="B605" s="0" t="n">
        <v>1.66364592583911</v>
      </c>
    </row>
    <row r="606" customFormat="false" ht="12.8" hidden="false" customHeight="false" outlineLevel="0" collapsed="false">
      <c r="A606" s="0" t="n">
        <v>989</v>
      </c>
      <c r="B606" s="0" t="n">
        <v>1.66364592583911</v>
      </c>
    </row>
    <row r="607" customFormat="false" ht="12.8" hidden="false" customHeight="false" outlineLevel="0" collapsed="false">
      <c r="A607" s="0" t="n">
        <v>990</v>
      </c>
      <c r="B607" s="0" t="n">
        <v>1.67530753383911</v>
      </c>
    </row>
    <row r="608" customFormat="false" ht="12.8" hidden="false" customHeight="false" outlineLevel="0" collapsed="false">
      <c r="A608" s="0" t="n">
        <v>991</v>
      </c>
      <c r="B608" s="0" t="n">
        <v>1.67530753383911</v>
      </c>
    </row>
    <row r="609" customFormat="false" ht="12.8" hidden="false" customHeight="false" outlineLevel="0" collapsed="false">
      <c r="A609" s="0" t="n">
        <v>992</v>
      </c>
      <c r="B609" s="0" t="n">
        <v>1.67530753383911</v>
      </c>
    </row>
    <row r="610" customFormat="false" ht="12.8" hidden="false" customHeight="false" outlineLevel="0" collapsed="false">
      <c r="A610" s="0" t="n">
        <v>993</v>
      </c>
      <c r="B610" s="0" t="n">
        <v>1.67530753383911</v>
      </c>
    </row>
    <row r="611" customFormat="false" ht="12.8" hidden="false" customHeight="false" outlineLevel="0" collapsed="false">
      <c r="A611" s="0" t="n">
        <v>994</v>
      </c>
      <c r="B611" s="0" t="n">
        <v>1.67530753383911</v>
      </c>
    </row>
    <row r="612" customFormat="false" ht="12.8" hidden="false" customHeight="false" outlineLevel="0" collapsed="false">
      <c r="A612" s="0" t="n">
        <v>995</v>
      </c>
      <c r="B612" s="0" t="n">
        <v>1.67847749783911</v>
      </c>
    </row>
    <row r="613" customFormat="false" ht="12.8" hidden="false" customHeight="false" outlineLevel="0" collapsed="false">
      <c r="A613" s="0" t="n">
        <v>996</v>
      </c>
      <c r="B613" s="0" t="n">
        <v>1.67847749783911</v>
      </c>
    </row>
    <row r="614" customFormat="false" ht="12.8" hidden="false" customHeight="false" outlineLevel="0" collapsed="false">
      <c r="A614" s="0" t="n">
        <v>997</v>
      </c>
      <c r="B614" s="0" t="n">
        <v>1.68853784183911</v>
      </c>
    </row>
    <row r="615" customFormat="false" ht="12.8" hidden="false" customHeight="false" outlineLevel="0" collapsed="false">
      <c r="A615" s="0" t="n">
        <v>998</v>
      </c>
      <c r="B615" s="0" t="n">
        <v>1.68853784183911</v>
      </c>
    </row>
    <row r="616" customFormat="false" ht="12.8" hidden="false" customHeight="false" outlineLevel="0" collapsed="false">
      <c r="A616" s="0" t="n">
        <v>999</v>
      </c>
      <c r="B616" s="0" t="n">
        <v>1.68853784183911</v>
      </c>
    </row>
    <row r="617" customFormat="false" ht="12.8" hidden="false" customHeight="false" outlineLevel="0" collapsed="false">
      <c r="A617" s="0" t="n">
        <v>1000</v>
      </c>
      <c r="B617" s="0" t="n">
        <v>1.68853784183911</v>
      </c>
    </row>
    <row r="618" customFormat="false" ht="12.8" hidden="false" customHeight="false" outlineLevel="0" collapsed="false">
      <c r="A618" s="0" t="n">
        <v>1001</v>
      </c>
      <c r="B618" s="0" t="n">
        <v>1.68853784183911</v>
      </c>
    </row>
    <row r="619" customFormat="false" ht="12.8" hidden="false" customHeight="false" outlineLevel="0" collapsed="false">
      <c r="A619" s="0" t="n">
        <v>1003</v>
      </c>
      <c r="B619" s="0" t="n">
        <v>1.69905746983911</v>
      </c>
    </row>
    <row r="620" customFormat="false" ht="12.8" hidden="false" customHeight="false" outlineLevel="0" collapsed="false">
      <c r="A620" s="0" t="n">
        <v>1004</v>
      </c>
      <c r="B620" s="0" t="n">
        <v>1.69905746983911</v>
      </c>
    </row>
    <row r="621" customFormat="false" ht="12.8" hidden="false" customHeight="false" outlineLevel="0" collapsed="false">
      <c r="A621" s="0" t="n">
        <v>1005</v>
      </c>
      <c r="B621" s="0" t="n">
        <v>1.69905746983911</v>
      </c>
    </row>
    <row r="622" customFormat="false" ht="12.8" hidden="false" customHeight="false" outlineLevel="0" collapsed="false">
      <c r="A622" s="0" t="n">
        <v>1006</v>
      </c>
      <c r="B622" s="0" t="n">
        <v>1.69905746983911</v>
      </c>
    </row>
    <row r="623" customFormat="false" ht="12.8" hidden="false" customHeight="false" outlineLevel="0" collapsed="false">
      <c r="A623" s="0" t="n">
        <v>1007</v>
      </c>
      <c r="B623" s="0" t="n">
        <v>1.70364672583911</v>
      </c>
    </row>
    <row r="624" customFormat="false" ht="12.8" hidden="false" customHeight="false" outlineLevel="0" collapsed="false">
      <c r="A624" s="0" t="n">
        <v>1008</v>
      </c>
      <c r="B624" s="0" t="n">
        <v>1.70364672583911</v>
      </c>
    </row>
    <row r="625" customFormat="false" ht="12.8" hidden="false" customHeight="false" outlineLevel="0" collapsed="false">
      <c r="A625" s="0" t="n">
        <v>1009</v>
      </c>
      <c r="B625" s="0" t="n">
        <v>1.70364672583911</v>
      </c>
    </row>
    <row r="626" customFormat="false" ht="12.8" hidden="false" customHeight="false" outlineLevel="0" collapsed="false">
      <c r="A626" s="0" t="n">
        <v>1010</v>
      </c>
      <c r="B626" s="0" t="n">
        <v>1.70364672583911</v>
      </c>
    </row>
    <row r="627" customFormat="false" ht="12.8" hidden="false" customHeight="false" outlineLevel="0" collapsed="false">
      <c r="A627" s="0" t="n">
        <v>1011</v>
      </c>
      <c r="B627" s="0" t="n">
        <v>1.70951703783911</v>
      </c>
    </row>
    <row r="628" customFormat="false" ht="12.8" hidden="false" customHeight="false" outlineLevel="0" collapsed="false">
      <c r="A628" s="0" t="n">
        <v>1012</v>
      </c>
      <c r="B628" s="0" t="n">
        <v>1.70951703783911</v>
      </c>
    </row>
    <row r="629" customFormat="false" ht="12.8" hidden="false" customHeight="false" outlineLevel="0" collapsed="false">
      <c r="A629" s="0" t="n">
        <v>1013</v>
      </c>
      <c r="B629" s="0" t="n">
        <v>1.70951703783911</v>
      </c>
    </row>
    <row r="630" customFormat="false" ht="12.8" hidden="false" customHeight="false" outlineLevel="0" collapsed="false">
      <c r="A630" s="0" t="n">
        <v>1014</v>
      </c>
      <c r="B630" s="0" t="n">
        <v>1.70951703783911</v>
      </c>
    </row>
    <row r="631" customFormat="false" ht="12.8" hidden="false" customHeight="false" outlineLevel="0" collapsed="false">
      <c r="A631" s="0" t="n">
        <v>1015</v>
      </c>
      <c r="B631" s="0" t="n">
        <v>1.71652630583911</v>
      </c>
    </row>
    <row r="632" customFormat="false" ht="12.8" hidden="false" customHeight="false" outlineLevel="0" collapsed="false">
      <c r="A632" s="0" t="n">
        <v>1016</v>
      </c>
      <c r="B632" s="0" t="n">
        <v>1.71652630583911</v>
      </c>
    </row>
    <row r="633" customFormat="false" ht="12.8" hidden="false" customHeight="false" outlineLevel="0" collapsed="false">
      <c r="A633" s="0" t="n">
        <v>1017</v>
      </c>
      <c r="B633" s="0" t="n">
        <v>1.71652630583911</v>
      </c>
    </row>
    <row r="634" customFormat="false" ht="12.8" hidden="false" customHeight="false" outlineLevel="0" collapsed="false">
      <c r="A634" s="0" t="n">
        <v>1018</v>
      </c>
      <c r="B634" s="0" t="n">
        <v>1.71652630583911</v>
      </c>
    </row>
    <row r="635" customFormat="false" ht="12.8" hidden="false" customHeight="false" outlineLevel="0" collapsed="false">
      <c r="A635" s="0" t="n">
        <v>1019</v>
      </c>
      <c r="B635" s="0" t="n">
        <v>1.71708413583911</v>
      </c>
    </row>
    <row r="636" customFormat="false" ht="12.8" hidden="false" customHeight="false" outlineLevel="0" collapsed="false">
      <c r="A636" s="0" t="n">
        <v>1020</v>
      </c>
      <c r="B636" s="0" t="n">
        <v>1.71708413583911</v>
      </c>
    </row>
    <row r="637" customFormat="false" ht="12.8" hidden="false" customHeight="false" outlineLevel="0" collapsed="false">
      <c r="A637" s="0" t="n">
        <v>1021</v>
      </c>
      <c r="B637" s="0" t="n">
        <v>1.71708413583911</v>
      </c>
    </row>
    <row r="638" customFormat="false" ht="12.8" hidden="false" customHeight="false" outlineLevel="0" collapsed="false">
      <c r="A638" s="0" t="n">
        <v>1022</v>
      </c>
      <c r="B638" s="0" t="n">
        <v>1.73393562783911</v>
      </c>
    </row>
    <row r="639" customFormat="false" ht="12.8" hidden="false" customHeight="false" outlineLevel="0" collapsed="false">
      <c r="A639" s="0" t="n">
        <v>1023</v>
      </c>
      <c r="B639" s="0" t="n">
        <v>1.73393562783911</v>
      </c>
    </row>
    <row r="640" customFormat="false" ht="12.8" hidden="false" customHeight="false" outlineLevel="0" collapsed="false">
      <c r="A640" s="0" t="n">
        <v>1024</v>
      </c>
      <c r="B640" s="0" t="n">
        <v>1.74305741183911</v>
      </c>
    </row>
    <row r="641" customFormat="false" ht="12.8" hidden="false" customHeight="false" outlineLevel="0" collapsed="false">
      <c r="A641" s="0" t="n">
        <v>1025</v>
      </c>
      <c r="B641" s="0" t="n">
        <v>1.74305741183911</v>
      </c>
    </row>
    <row r="642" customFormat="false" ht="12.8" hidden="false" customHeight="false" outlineLevel="0" collapsed="false">
      <c r="A642" s="0" t="n">
        <v>1026</v>
      </c>
      <c r="B642" s="0" t="n">
        <v>1.74405920143911</v>
      </c>
    </row>
    <row r="643" customFormat="false" ht="12.8" hidden="false" customHeight="false" outlineLevel="0" collapsed="false">
      <c r="A643" s="0" t="n">
        <v>1027</v>
      </c>
      <c r="B643" s="0" t="n">
        <v>1.74405920143911</v>
      </c>
    </row>
    <row r="644" customFormat="false" ht="12.8" hidden="false" customHeight="false" outlineLevel="0" collapsed="false">
      <c r="A644" s="0" t="n">
        <v>1028</v>
      </c>
      <c r="B644" s="0" t="n">
        <v>1.74538724703911</v>
      </c>
    </row>
    <row r="645" customFormat="false" ht="12.8" hidden="false" customHeight="false" outlineLevel="0" collapsed="false">
      <c r="A645" s="0" t="n">
        <v>1029</v>
      </c>
      <c r="B645" s="0" t="n">
        <v>1.74538724703911</v>
      </c>
    </row>
    <row r="646" customFormat="false" ht="12.8" hidden="false" customHeight="false" outlineLevel="0" collapsed="false">
      <c r="A646" s="0" t="n">
        <v>1030</v>
      </c>
      <c r="B646" s="0" t="n">
        <v>1.74538724703911</v>
      </c>
    </row>
    <row r="647" customFormat="false" ht="12.8" hidden="false" customHeight="false" outlineLevel="0" collapsed="false">
      <c r="A647" s="0" t="n">
        <v>1031</v>
      </c>
      <c r="B647" s="0" t="n">
        <v>1.74538724703911</v>
      </c>
    </row>
    <row r="648" customFormat="false" ht="12.8" hidden="false" customHeight="false" outlineLevel="0" collapsed="false">
      <c r="A648" s="0" t="n">
        <v>1032</v>
      </c>
      <c r="B648" s="0" t="n">
        <v>1.74692313663911</v>
      </c>
    </row>
    <row r="649" customFormat="false" ht="12.8" hidden="false" customHeight="false" outlineLevel="0" collapsed="false">
      <c r="A649" s="0" t="n">
        <v>1033</v>
      </c>
      <c r="B649" s="0" t="n">
        <v>1.74692313663911</v>
      </c>
    </row>
    <row r="650" customFormat="false" ht="12.8" hidden="false" customHeight="false" outlineLevel="0" collapsed="false">
      <c r="A650" s="0" t="n">
        <v>1034</v>
      </c>
      <c r="B650" s="0" t="n">
        <v>1.74692313663911</v>
      </c>
    </row>
    <row r="651" customFormat="false" ht="12.8" hidden="false" customHeight="false" outlineLevel="0" collapsed="false">
      <c r="A651" s="0" t="n">
        <v>1035</v>
      </c>
      <c r="B651" s="0" t="n">
        <v>1.74781730543911</v>
      </c>
    </row>
    <row r="652" customFormat="false" ht="12.8" hidden="false" customHeight="false" outlineLevel="0" collapsed="false">
      <c r="A652" s="0" t="n">
        <v>1036</v>
      </c>
      <c r="B652" s="0" t="n">
        <v>1.74781730543911</v>
      </c>
    </row>
    <row r="653" customFormat="false" ht="12.8" hidden="false" customHeight="false" outlineLevel="0" collapsed="false">
      <c r="A653" s="0" t="n">
        <v>1037</v>
      </c>
      <c r="B653" s="0" t="n">
        <v>1.74781730543911</v>
      </c>
    </row>
    <row r="654" customFormat="false" ht="12.8" hidden="false" customHeight="false" outlineLevel="0" collapsed="false">
      <c r="A654" s="0" t="n">
        <v>1038</v>
      </c>
      <c r="B654" s="0" t="n">
        <v>1.74781730543911</v>
      </c>
    </row>
    <row r="655" customFormat="false" ht="12.8" hidden="false" customHeight="false" outlineLevel="0" collapsed="false">
      <c r="A655" s="0" t="n">
        <v>1039</v>
      </c>
      <c r="B655" s="0" t="n">
        <v>1.74781730543911</v>
      </c>
    </row>
    <row r="656" customFormat="false" ht="12.8" hidden="false" customHeight="false" outlineLevel="0" collapsed="false">
      <c r="A656" s="0" t="n">
        <v>1040</v>
      </c>
      <c r="B656" s="0" t="n">
        <v>1.74781730543911</v>
      </c>
    </row>
    <row r="657" customFormat="false" ht="12.8" hidden="false" customHeight="false" outlineLevel="0" collapsed="false">
      <c r="A657" s="0" t="n">
        <v>1041</v>
      </c>
      <c r="B657" s="0" t="n">
        <v>1.74807988187911</v>
      </c>
    </row>
    <row r="658" customFormat="false" ht="12.8" hidden="false" customHeight="false" outlineLevel="0" collapsed="false">
      <c r="A658" s="0" t="n">
        <v>1042</v>
      </c>
      <c r="B658" s="0" t="n">
        <v>1.74807988187911</v>
      </c>
    </row>
    <row r="659" customFormat="false" ht="12.8" hidden="false" customHeight="false" outlineLevel="0" collapsed="false">
      <c r="A659" s="0" t="n">
        <v>1043</v>
      </c>
      <c r="B659" s="0" t="n">
        <v>1.75019201147911</v>
      </c>
    </row>
    <row r="660" customFormat="false" ht="12.8" hidden="false" customHeight="false" outlineLevel="0" collapsed="false">
      <c r="A660" s="0" t="n">
        <v>1044</v>
      </c>
      <c r="B660" s="0" t="n">
        <v>1.75678001947911</v>
      </c>
    </row>
    <row r="661" customFormat="false" ht="12.8" hidden="false" customHeight="false" outlineLevel="0" collapsed="false">
      <c r="A661" s="0" t="n">
        <v>1045</v>
      </c>
      <c r="B661" s="0" t="n">
        <v>1.75678001947911</v>
      </c>
    </row>
    <row r="662" customFormat="false" ht="12.8" hidden="false" customHeight="false" outlineLevel="0" collapsed="false">
      <c r="A662" s="0" t="n">
        <v>1046</v>
      </c>
      <c r="B662" s="0" t="n">
        <v>1.75678001947911</v>
      </c>
    </row>
    <row r="663" customFormat="false" ht="12.8" hidden="false" customHeight="false" outlineLevel="0" collapsed="false">
      <c r="A663" s="0" t="n">
        <v>1047</v>
      </c>
      <c r="B663" s="0" t="n">
        <v>1.75678001947911</v>
      </c>
    </row>
    <row r="664" customFormat="false" ht="12.8" hidden="false" customHeight="false" outlineLevel="0" collapsed="false">
      <c r="A664" s="0" t="n">
        <v>1048</v>
      </c>
      <c r="B664" s="0" t="n">
        <v>1.75678001947911</v>
      </c>
    </row>
    <row r="665" customFormat="false" ht="12.8" hidden="false" customHeight="false" outlineLevel="0" collapsed="false">
      <c r="A665" s="0" t="n">
        <v>1049</v>
      </c>
      <c r="B665" s="0" t="n">
        <v>1.76637648747911</v>
      </c>
    </row>
    <row r="666" customFormat="false" ht="12.8" hidden="false" customHeight="false" outlineLevel="0" collapsed="false">
      <c r="A666" s="0" t="n">
        <v>1050</v>
      </c>
      <c r="B666" s="0" t="n">
        <v>1.76637648747911</v>
      </c>
    </row>
    <row r="667" customFormat="false" ht="12.8" hidden="false" customHeight="false" outlineLevel="0" collapsed="false">
      <c r="A667" s="0" t="n">
        <v>1051</v>
      </c>
      <c r="B667" s="0" t="n">
        <v>1.76637648747911</v>
      </c>
    </row>
    <row r="668" customFormat="false" ht="12.8" hidden="false" customHeight="false" outlineLevel="0" collapsed="false">
      <c r="A668" s="0" t="n">
        <v>1052</v>
      </c>
      <c r="B668" s="0" t="n">
        <v>1.76637648747911</v>
      </c>
    </row>
    <row r="669" customFormat="false" ht="12.8" hidden="false" customHeight="false" outlineLevel="0" collapsed="false">
      <c r="A669" s="0" t="n">
        <v>1053</v>
      </c>
      <c r="B669" s="0" t="n">
        <v>1.77641630747911</v>
      </c>
    </row>
    <row r="670" customFormat="false" ht="12.8" hidden="false" customHeight="false" outlineLevel="0" collapsed="false">
      <c r="A670" s="0" t="n">
        <v>1054</v>
      </c>
      <c r="B670" s="0" t="n">
        <v>1.78665162347911</v>
      </c>
    </row>
    <row r="671" customFormat="false" ht="12.8" hidden="false" customHeight="false" outlineLevel="0" collapsed="false">
      <c r="A671" s="0" t="n">
        <v>1055</v>
      </c>
      <c r="B671" s="0" t="n">
        <v>1.78665162347911</v>
      </c>
    </row>
    <row r="672" customFormat="false" ht="12.8" hidden="false" customHeight="false" outlineLevel="0" collapsed="false">
      <c r="A672" s="0" t="n">
        <v>1056</v>
      </c>
      <c r="B672" s="0" t="n">
        <v>1.78665162347911</v>
      </c>
    </row>
    <row r="673" customFormat="false" ht="12.8" hidden="false" customHeight="false" outlineLevel="0" collapsed="false">
      <c r="A673" s="0" t="n">
        <v>1057</v>
      </c>
      <c r="B673" s="0" t="n">
        <v>1.79796362347911</v>
      </c>
    </row>
    <row r="674" customFormat="false" ht="12.8" hidden="false" customHeight="false" outlineLevel="0" collapsed="false">
      <c r="A674" s="0" t="n">
        <v>1058</v>
      </c>
      <c r="B674" s="0" t="n">
        <v>1.80899562347911</v>
      </c>
    </row>
    <row r="675" customFormat="false" ht="12.8" hidden="false" customHeight="false" outlineLevel="0" collapsed="false">
      <c r="A675" s="0" t="n">
        <v>1059</v>
      </c>
      <c r="B675" s="0" t="n">
        <v>1.82041962347911</v>
      </c>
    </row>
    <row r="676" customFormat="false" ht="12.8" hidden="false" customHeight="false" outlineLevel="0" collapsed="false">
      <c r="A676" s="0" t="n">
        <v>1060</v>
      </c>
      <c r="B676" s="0" t="n">
        <v>1.82433962347911</v>
      </c>
    </row>
    <row r="677" customFormat="false" ht="12.8" hidden="false" customHeight="false" outlineLevel="0" collapsed="false">
      <c r="A677" s="0" t="n">
        <v>1061</v>
      </c>
      <c r="B677" s="0" t="n">
        <v>1.83511962347911</v>
      </c>
    </row>
    <row r="678" customFormat="false" ht="12.8" hidden="false" customHeight="false" outlineLevel="0" collapsed="false">
      <c r="A678" s="0" t="n">
        <v>1062</v>
      </c>
      <c r="B678" s="0" t="n">
        <v>1.83763962347911</v>
      </c>
    </row>
    <row r="679" customFormat="false" ht="12.8" hidden="false" customHeight="false" outlineLevel="0" collapsed="false">
      <c r="A679" s="0" t="n">
        <v>1063</v>
      </c>
      <c r="B679" s="0" t="n">
        <v>1.84939962347911</v>
      </c>
    </row>
    <row r="680" customFormat="false" ht="12.8" hidden="false" customHeight="false" outlineLevel="0" collapsed="false">
      <c r="A680" s="0" t="n">
        <v>1064</v>
      </c>
      <c r="B680" s="0" t="n">
        <v>1.86169162347911</v>
      </c>
    </row>
    <row r="681" customFormat="false" ht="12.8" hidden="false" customHeight="false" outlineLevel="0" collapsed="false">
      <c r="A681" s="0" t="n">
        <v>1065</v>
      </c>
      <c r="B681" s="0" t="n">
        <v>1.86743162347911</v>
      </c>
    </row>
    <row r="682" customFormat="false" ht="12.8" hidden="false" customHeight="false" outlineLevel="0" collapsed="false">
      <c r="A682" s="0" t="n">
        <v>1066</v>
      </c>
      <c r="B682" s="0" t="n">
        <v>1.88012962347911</v>
      </c>
    </row>
    <row r="683" customFormat="false" ht="12.8" hidden="false" customHeight="false" outlineLevel="0" collapsed="false">
      <c r="A683" s="0" t="n">
        <v>1067</v>
      </c>
      <c r="B683" s="0" t="n">
        <v>1.88159402347911</v>
      </c>
    </row>
    <row r="684" customFormat="false" ht="12.8" hidden="false" customHeight="false" outlineLevel="0" collapsed="false">
      <c r="B684" s="0" t="n">
        <v>1.88159402347911</v>
      </c>
    </row>
    <row r="685" customFormat="false" ht="12.8" hidden="false" customHeight="false" outlineLevel="0" collapsed="false">
      <c r="A685" s="0" t="n">
        <v>1070</v>
      </c>
      <c r="B685" s="0" t="n">
        <v>1.88643802347911</v>
      </c>
    </row>
    <row r="686" customFormat="false" ht="12.8" hidden="false" customHeight="false" outlineLevel="0" collapsed="false">
      <c r="A686" s="0" t="n">
        <v>1071</v>
      </c>
      <c r="B686" s="0" t="n">
        <v>1.90197802347911</v>
      </c>
    </row>
    <row r="687" customFormat="false" ht="12.8" hidden="false" customHeight="false" outlineLevel="0" collapsed="false">
      <c r="A687" s="0" t="n">
        <v>1072</v>
      </c>
      <c r="B687" s="0" t="n">
        <v>1.91998202347911</v>
      </c>
    </row>
    <row r="688" customFormat="false" ht="12.8" hidden="false" customHeight="false" outlineLevel="0" collapsed="false">
      <c r="A688" s="0" t="n">
        <v>1073</v>
      </c>
      <c r="B688" s="0" t="n">
        <v>1.91998202347911</v>
      </c>
    </row>
    <row r="689" customFormat="false" ht="12.8" hidden="false" customHeight="false" outlineLevel="0" collapsed="false">
      <c r="A689" s="0" t="n">
        <v>1074</v>
      </c>
      <c r="B689" s="0" t="n">
        <v>1.93762762347911</v>
      </c>
    </row>
    <row r="690" customFormat="false" ht="12.8" hidden="false" customHeight="false" outlineLevel="0" collapsed="false">
      <c r="A690" s="0" t="n">
        <v>1075</v>
      </c>
      <c r="B690" s="0" t="n">
        <v>1.93762762347911</v>
      </c>
    </row>
    <row r="691" customFormat="false" ht="12.8" hidden="false" customHeight="false" outlineLevel="0" collapsed="false">
      <c r="A691" s="0" t="n">
        <v>1076</v>
      </c>
      <c r="B691" s="0" t="n">
        <v>1.94949962347911</v>
      </c>
    </row>
    <row r="692" customFormat="false" ht="12.8" hidden="false" customHeight="false" outlineLevel="0" collapsed="false">
      <c r="A692" s="0" t="n">
        <v>1077</v>
      </c>
      <c r="B692" s="0" t="n">
        <v>1.96007984347911</v>
      </c>
    </row>
    <row r="693" customFormat="false" ht="12.8" hidden="false" customHeight="false" outlineLevel="0" collapsed="false">
      <c r="A693" s="0" t="n">
        <v>1078</v>
      </c>
      <c r="B693" s="0" t="n">
        <v>1.96153254227911</v>
      </c>
    </row>
    <row r="694" customFormat="false" ht="12.8" hidden="false" customHeight="false" outlineLevel="0" collapsed="false">
      <c r="A694" s="0" t="n">
        <v>1079</v>
      </c>
      <c r="B694" s="0" t="n">
        <v>1.97289715427911</v>
      </c>
    </row>
    <row r="695" customFormat="false" ht="12.8" hidden="false" customHeight="false" outlineLevel="0" collapsed="false">
      <c r="A695" s="0" t="n">
        <v>1080</v>
      </c>
      <c r="B695" s="0" t="n">
        <v>1.98388667827911</v>
      </c>
    </row>
    <row r="696" customFormat="false" ht="12.8" hidden="false" customHeight="false" outlineLevel="0" collapsed="false">
      <c r="A696" s="0" t="n">
        <v>1081</v>
      </c>
      <c r="B696" s="0" t="n">
        <v>1.99535620627911</v>
      </c>
    </row>
    <row r="697" customFormat="false" ht="12.8" hidden="false" customHeight="false" outlineLevel="0" collapsed="false">
      <c r="A697" s="0" t="n">
        <v>1082</v>
      </c>
      <c r="B697" s="0" t="n">
        <v>2.00617339027911</v>
      </c>
    </row>
    <row r="698" customFormat="false" ht="12.8" hidden="false" customHeight="false" outlineLevel="0" collapsed="false">
      <c r="A698" s="0" t="n">
        <v>1083</v>
      </c>
      <c r="B698" s="0" t="n">
        <v>2.00617339027911</v>
      </c>
    </row>
    <row r="699" customFormat="false" ht="12.8" hidden="false" customHeight="false" outlineLevel="0" collapsed="false">
      <c r="A699" s="0" t="n">
        <v>1084</v>
      </c>
      <c r="B699" s="0" t="n">
        <v>2.01699015427911</v>
      </c>
    </row>
    <row r="700" customFormat="false" ht="12.8" hidden="false" customHeight="false" outlineLevel="0" collapsed="false">
      <c r="A700" s="0" t="n">
        <v>1085</v>
      </c>
      <c r="B700" s="0" t="n">
        <v>2.02558727427911</v>
      </c>
    </row>
    <row r="701" customFormat="false" ht="12.8" hidden="false" customHeight="false" outlineLevel="0" collapsed="false">
      <c r="A701" s="0" t="n">
        <v>1086</v>
      </c>
      <c r="B701" s="0" t="n">
        <v>2.03258019027911</v>
      </c>
    </row>
    <row r="702" customFormat="false" ht="12.8" hidden="false" customHeight="false" outlineLevel="0" collapsed="false">
      <c r="A702" s="0" t="n">
        <v>1087</v>
      </c>
      <c r="B702" s="0" t="n">
        <v>2.03258019027911</v>
      </c>
    </row>
    <row r="703" customFormat="false" ht="12.8" hidden="false" customHeight="false" outlineLevel="0" collapsed="false">
      <c r="A703" s="0" t="n">
        <v>1088</v>
      </c>
      <c r="B703" s="0" t="n">
        <v>2.03258019027911</v>
      </c>
    </row>
    <row r="704" customFormat="false" ht="12.8" hidden="false" customHeight="false" outlineLevel="0" collapsed="false">
      <c r="A704" s="0" t="n">
        <v>1089</v>
      </c>
      <c r="B704" s="0" t="n">
        <v>2.04346034627911</v>
      </c>
    </row>
    <row r="705" customFormat="false" ht="12.8" hidden="false" customHeight="false" outlineLevel="0" collapsed="false">
      <c r="A705" s="0" t="n">
        <v>1090</v>
      </c>
      <c r="B705" s="0" t="n">
        <v>2.04346034627911</v>
      </c>
    </row>
    <row r="706" customFormat="false" ht="12.8" hidden="false" customHeight="false" outlineLevel="0" collapsed="false">
      <c r="A706" s="0" t="n">
        <v>1091</v>
      </c>
      <c r="B706" s="0" t="n">
        <v>2.05004373427911</v>
      </c>
    </row>
    <row r="707" customFormat="false" ht="12.8" hidden="false" customHeight="false" outlineLevel="0" collapsed="false">
      <c r="A707" s="0" t="n">
        <v>1092</v>
      </c>
      <c r="B707" s="0" t="n">
        <v>2.06150774627911</v>
      </c>
    </row>
    <row r="708" customFormat="false" ht="12.8" hidden="false" customHeight="false" outlineLevel="0" collapsed="false">
      <c r="A708" s="0" t="n">
        <v>1093</v>
      </c>
      <c r="B708" s="0" t="n">
        <v>2.07273221827911</v>
      </c>
    </row>
    <row r="709" customFormat="false" ht="12.8" hidden="false" customHeight="false" outlineLevel="0" collapsed="false">
      <c r="A709" s="0" t="n">
        <v>1094</v>
      </c>
      <c r="B709" s="0" t="n">
        <v>2.08405987027911</v>
      </c>
    </row>
    <row r="710" customFormat="false" ht="12.8" hidden="false" customHeight="false" outlineLevel="0" collapsed="false">
      <c r="A710" s="0" t="n">
        <v>1095</v>
      </c>
      <c r="B710" s="0" t="n">
        <v>2.08471238507911</v>
      </c>
    </row>
    <row r="711" customFormat="false" ht="12.8" hidden="false" customHeight="false" outlineLevel="0" collapsed="false">
      <c r="A711" s="0" t="n">
        <v>1096</v>
      </c>
      <c r="B711" s="0" t="n">
        <v>2.08471238507911</v>
      </c>
    </row>
    <row r="712" customFormat="false" ht="12.8" hidden="false" customHeight="false" outlineLevel="0" collapsed="false">
      <c r="A712" s="0" t="n">
        <v>1097</v>
      </c>
      <c r="B712" s="0" t="n">
        <v>2.08471238507911</v>
      </c>
    </row>
    <row r="713" customFormat="false" ht="12.8" hidden="false" customHeight="false" outlineLevel="0" collapsed="false">
      <c r="A713" s="0" t="n">
        <v>1098</v>
      </c>
      <c r="B713" s="0" t="n">
        <v>2.09023625307911</v>
      </c>
    </row>
    <row r="714" customFormat="false" ht="12.8" hidden="false" customHeight="false" outlineLevel="0" collapsed="false">
      <c r="A714" s="0" t="n">
        <v>1099</v>
      </c>
      <c r="B714" s="0" t="n">
        <v>2.09536492907911</v>
      </c>
    </row>
    <row r="715" customFormat="false" ht="12.8" hidden="false" customHeight="false" outlineLevel="0" collapsed="false">
      <c r="A715" s="0" t="n">
        <v>1100</v>
      </c>
      <c r="B715" s="0" t="n">
        <v>2.09875808107911</v>
      </c>
    </row>
    <row r="716" customFormat="false" ht="12.8" hidden="false" customHeight="false" outlineLevel="0" collapsed="false">
      <c r="A716" s="0" t="n">
        <v>1101</v>
      </c>
      <c r="B716" s="0" t="n">
        <v>2.09875808107911</v>
      </c>
    </row>
    <row r="717" customFormat="false" ht="12.8" hidden="false" customHeight="false" outlineLevel="0" collapsed="false">
      <c r="A717" s="0" t="n">
        <v>1102</v>
      </c>
      <c r="B717" s="0" t="n">
        <v>2.10046608107911</v>
      </c>
    </row>
    <row r="718" customFormat="false" ht="12.8" hidden="false" customHeight="false" outlineLevel="0" collapsed="false">
      <c r="A718" s="0" t="n">
        <v>1103</v>
      </c>
      <c r="B718" s="0" t="n">
        <v>2.10455408107911</v>
      </c>
    </row>
    <row r="719" customFormat="false" ht="12.8" hidden="false" customHeight="false" outlineLevel="0" collapsed="false">
      <c r="A719" s="0" t="n">
        <v>1104</v>
      </c>
      <c r="B719" s="0" t="n">
        <v>2.10455408107911</v>
      </c>
    </row>
    <row r="720" customFormat="false" ht="12.8" hidden="false" customHeight="false" outlineLevel="0" collapsed="false">
      <c r="A720" s="0" t="n">
        <v>1105</v>
      </c>
      <c r="B720" s="0" t="n">
        <v>2.12051408107911</v>
      </c>
    </row>
    <row r="721" customFormat="false" ht="12.8" hidden="false" customHeight="false" outlineLevel="0" collapsed="false">
      <c r="A721" s="0" t="n">
        <v>1108</v>
      </c>
      <c r="B721" s="0" t="n">
        <v>2.14961308107911</v>
      </c>
    </row>
    <row r="722" customFormat="false" ht="12.8" hidden="false" customHeight="false" outlineLevel="0" collapsed="false">
      <c r="A722" s="0" t="n">
        <v>1109</v>
      </c>
      <c r="B722" s="0" t="n">
        <v>2.15459708107911</v>
      </c>
    </row>
    <row r="723" customFormat="false" ht="12.8" hidden="false" customHeight="false" outlineLevel="0" collapsed="false">
      <c r="B723" s="0" t="n">
        <v>2.15459708107911</v>
      </c>
    </row>
    <row r="724" customFormat="false" ht="12.8" hidden="false" customHeight="false" outlineLevel="0" collapsed="false">
      <c r="A724" s="0" t="n">
        <v>1113</v>
      </c>
      <c r="B724" s="0" t="n">
        <v>2.15899308107911</v>
      </c>
    </row>
    <row r="725" customFormat="false" ht="12.8" hidden="false" customHeight="false" outlineLevel="0" collapsed="false">
      <c r="A725" s="0" t="n">
        <v>1114</v>
      </c>
      <c r="B725" s="0" t="n">
        <v>2.16795308107911</v>
      </c>
    </row>
    <row r="726" customFormat="false" ht="12.8" hidden="false" customHeight="false" outlineLevel="0" collapsed="false">
      <c r="A726" s="0" t="n">
        <v>1115</v>
      </c>
      <c r="B726" s="0" t="n">
        <v>2.17184508107911</v>
      </c>
    </row>
    <row r="727" customFormat="false" ht="12.8" hidden="false" customHeight="false" outlineLevel="0" collapsed="false">
      <c r="A727" s="0" t="n">
        <v>1116</v>
      </c>
      <c r="B727" s="0" t="n">
        <v>2.18604108107911</v>
      </c>
    </row>
    <row r="728" customFormat="false" ht="12.8" hidden="false" customHeight="false" outlineLevel="0" collapsed="false">
      <c r="A728" s="0" t="n">
        <v>1117</v>
      </c>
      <c r="B728" s="0" t="n">
        <v>2.19967708107911</v>
      </c>
    </row>
    <row r="729" customFormat="false" ht="12.8" hidden="false" customHeight="false" outlineLevel="0" collapsed="false">
      <c r="A729" s="0" t="n">
        <v>1118</v>
      </c>
      <c r="B729" s="0" t="n">
        <v>2.20236508107911</v>
      </c>
    </row>
    <row r="730" customFormat="false" ht="12.8" hidden="false" customHeight="false" outlineLevel="0" collapsed="false">
      <c r="A730" s="0" t="n">
        <v>1119</v>
      </c>
      <c r="B730" s="0" t="n">
        <v>2.20236508107911</v>
      </c>
    </row>
    <row r="731" customFormat="false" ht="12.8" hidden="false" customHeight="false" outlineLevel="0" collapsed="false">
      <c r="A731" s="0" t="n">
        <v>1120</v>
      </c>
      <c r="B731" s="0" t="n">
        <v>2.21306108107911</v>
      </c>
    </row>
    <row r="732" customFormat="false" ht="12.8" hidden="false" customHeight="false" outlineLevel="0" collapsed="false">
      <c r="A732" s="0" t="n">
        <v>1121</v>
      </c>
      <c r="B732" s="0" t="n">
        <v>2.22333708107911</v>
      </c>
    </row>
    <row r="733" customFormat="false" ht="12.8" hidden="false" customHeight="false" outlineLevel="0" collapsed="false">
      <c r="A733" s="0" t="n">
        <v>1122</v>
      </c>
      <c r="B733" s="0" t="n">
        <v>2.23834508107911</v>
      </c>
    </row>
    <row r="734" customFormat="false" ht="12.8" hidden="false" customHeight="false" outlineLevel="0" collapsed="false">
      <c r="A734" s="0" t="n">
        <v>1123</v>
      </c>
      <c r="B734" s="0" t="n">
        <v>2.25720058907911</v>
      </c>
    </row>
    <row r="735" customFormat="false" ht="12.8" hidden="false" customHeight="false" outlineLevel="0" collapsed="false">
      <c r="A735" s="0" t="n">
        <v>1124</v>
      </c>
      <c r="B735" s="0" t="n">
        <v>2.27614323307911</v>
      </c>
    </row>
    <row r="736" customFormat="false" ht="12.8" hidden="false" customHeight="false" outlineLevel="0" collapsed="false">
      <c r="A736" s="0" t="n">
        <v>1125</v>
      </c>
      <c r="B736" s="0" t="n">
        <v>2.28811250507911</v>
      </c>
    </row>
    <row r="737" customFormat="false" ht="12.8" hidden="false" customHeight="false" outlineLevel="0" collapsed="false">
      <c r="A737" s="0" t="n">
        <v>1126</v>
      </c>
      <c r="B737" s="0" t="n">
        <v>2.29831536907911</v>
      </c>
    </row>
    <row r="738" customFormat="false" ht="12.8" hidden="false" customHeight="false" outlineLevel="0" collapsed="false">
      <c r="A738" s="0" t="n">
        <v>1127</v>
      </c>
      <c r="B738" s="0" t="n">
        <v>2.31443132907911</v>
      </c>
    </row>
    <row r="739" customFormat="false" ht="12.8" hidden="false" customHeight="false" outlineLevel="0" collapsed="false">
      <c r="A739" s="0" t="n">
        <v>1128</v>
      </c>
      <c r="B739" s="0" t="n">
        <v>2.33103532907911</v>
      </c>
    </row>
    <row r="740" customFormat="false" ht="12.8" hidden="false" customHeight="false" outlineLevel="0" collapsed="false">
      <c r="A740" s="0" t="n">
        <v>1129</v>
      </c>
      <c r="B740" s="0" t="n">
        <v>2.33593532907911</v>
      </c>
    </row>
    <row r="741" customFormat="false" ht="12.8" hidden="false" customHeight="false" outlineLevel="0" collapsed="false">
      <c r="A741" s="0" t="n">
        <v>1130</v>
      </c>
      <c r="B741" s="0" t="n">
        <v>2.34003452907911</v>
      </c>
    </row>
    <row r="742" customFormat="false" ht="12.8" hidden="false" customHeight="false" outlineLevel="0" collapsed="false">
      <c r="A742" s="0" t="n">
        <v>1131</v>
      </c>
      <c r="B742" s="0" t="n">
        <v>2.34003452907911</v>
      </c>
    </row>
    <row r="743" customFormat="false" ht="12.8" hidden="false" customHeight="false" outlineLevel="0" collapsed="false">
      <c r="A743" s="0" t="n">
        <v>1132</v>
      </c>
      <c r="B743" s="0" t="n">
        <v>2.35759400107911</v>
      </c>
    </row>
    <row r="744" customFormat="false" ht="12.8" hidden="false" customHeight="false" outlineLevel="0" collapsed="false">
      <c r="A744" s="0" t="n">
        <v>1133</v>
      </c>
      <c r="B744" s="0" t="n">
        <v>2.37699800107911</v>
      </c>
    </row>
    <row r="745" customFormat="false" ht="12.8" hidden="false" customHeight="false" outlineLevel="0" collapsed="false">
      <c r="A745" s="0" t="n">
        <v>1134</v>
      </c>
      <c r="B745" s="0" t="n">
        <v>2.37699800107911</v>
      </c>
    </row>
    <row r="746" customFormat="false" ht="12.8" hidden="false" customHeight="false" outlineLevel="0" collapsed="false">
      <c r="A746" s="0" t="n">
        <v>1135</v>
      </c>
      <c r="B746" s="0" t="n">
        <v>2.40143640107911</v>
      </c>
    </row>
    <row r="747" customFormat="false" ht="12.8" hidden="false" customHeight="false" outlineLevel="0" collapsed="false">
      <c r="A747" s="0" t="n">
        <v>1136</v>
      </c>
      <c r="B747" s="0" t="n">
        <v>2.40275240107911</v>
      </c>
    </row>
    <row r="748" customFormat="false" ht="12.8" hidden="false" customHeight="false" outlineLevel="0" collapsed="false">
      <c r="B748" s="0" t="n">
        <v>2.40275240107911</v>
      </c>
    </row>
    <row r="749" customFormat="false" ht="12.8" hidden="false" customHeight="false" outlineLevel="0" collapsed="false">
      <c r="A749" s="0" t="n">
        <v>1139</v>
      </c>
      <c r="B749" s="0" t="n">
        <v>2.41922362507911</v>
      </c>
    </row>
    <row r="750" customFormat="false" ht="12.8" hidden="false" customHeight="false" outlineLevel="0" collapsed="false">
      <c r="A750" s="0" t="n">
        <v>1140</v>
      </c>
      <c r="B750" s="0" t="n">
        <v>2.42553790507911</v>
      </c>
    </row>
    <row r="751" customFormat="false" ht="12.8" hidden="false" customHeight="false" outlineLevel="0" collapsed="false">
      <c r="A751" s="0" t="n">
        <v>1141</v>
      </c>
      <c r="B751" s="0" t="n">
        <v>2.43597972107911</v>
      </c>
    </row>
    <row r="752" customFormat="false" ht="12.8" hidden="false" customHeight="false" outlineLevel="0" collapsed="false">
      <c r="A752" s="0" t="n">
        <v>1142</v>
      </c>
      <c r="B752" s="0" t="n">
        <v>2.43597972107911</v>
      </c>
    </row>
    <row r="753" customFormat="false" ht="12.8" hidden="false" customHeight="false" outlineLevel="0" collapsed="false">
      <c r="A753" s="0" t="n">
        <v>1143</v>
      </c>
      <c r="B753" s="0" t="n">
        <v>2.44097819707911</v>
      </c>
    </row>
    <row r="754" customFormat="false" ht="12.8" hidden="false" customHeight="false" outlineLevel="0" collapsed="false">
      <c r="A754" s="0" t="n">
        <v>1144</v>
      </c>
      <c r="B754" s="0" t="n">
        <v>2.45891838507911</v>
      </c>
    </row>
    <row r="755" customFormat="false" ht="12.8" hidden="false" customHeight="false" outlineLevel="0" collapsed="false">
      <c r="A755" s="0" t="n">
        <v>1145</v>
      </c>
      <c r="B755" s="0" t="n">
        <v>2.46090024467911</v>
      </c>
    </row>
    <row r="756" customFormat="false" ht="12.8" hidden="false" customHeight="false" outlineLevel="0" collapsed="false">
      <c r="A756" s="0" t="n">
        <v>1146</v>
      </c>
      <c r="B756" s="0" t="n">
        <v>2.46090024467911</v>
      </c>
    </row>
    <row r="757" customFormat="false" ht="12.8" hidden="false" customHeight="false" outlineLevel="0" collapsed="false">
      <c r="A757" s="0" t="n">
        <v>1147</v>
      </c>
      <c r="B757" s="0" t="n">
        <v>2.46828611267911</v>
      </c>
    </row>
    <row r="758" customFormat="false" ht="12.8" hidden="false" customHeight="false" outlineLevel="0" collapsed="false">
      <c r="A758" s="0" t="n">
        <v>1148</v>
      </c>
      <c r="B758" s="0" t="n">
        <v>2.46986686667911</v>
      </c>
    </row>
    <row r="759" customFormat="false" ht="12.8" hidden="false" customHeight="false" outlineLevel="0" collapsed="false">
      <c r="A759" s="0" t="n">
        <v>1149</v>
      </c>
      <c r="B759" s="0" t="n">
        <v>2.46986686667911</v>
      </c>
    </row>
    <row r="760" customFormat="false" ht="12.8" hidden="false" customHeight="false" outlineLevel="0" collapsed="false">
      <c r="A760" s="0" t="n">
        <v>1150</v>
      </c>
      <c r="B760" s="0" t="n">
        <v>2.46986686667911</v>
      </c>
    </row>
    <row r="761" customFormat="false" ht="12.8" hidden="false" customHeight="false" outlineLevel="0" collapsed="false">
      <c r="A761" s="0" t="n">
        <v>1151</v>
      </c>
      <c r="B761" s="0" t="n">
        <v>2.46986686667911</v>
      </c>
    </row>
    <row r="762" customFormat="false" ht="12.8" hidden="false" customHeight="false" outlineLevel="0" collapsed="false">
      <c r="A762" s="0" t="n">
        <v>1152</v>
      </c>
      <c r="B762" s="0" t="n">
        <v>2.46986686667911</v>
      </c>
    </row>
    <row r="763" customFormat="false" ht="12.8" hidden="false" customHeight="false" outlineLevel="0" collapsed="false">
      <c r="A763" s="0" t="n">
        <v>1153</v>
      </c>
      <c r="B763" s="0" t="n">
        <v>2.46986686667911</v>
      </c>
    </row>
    <row r="764" customFormat="false" ht="12.8" hidden="false" customHeight="false" outlineLevel="0" collapsed="false">
      <c r="A764" s="0" t="n">
        <v>1154</v>
      </c>
      <c r="B764" s="0" t="n">
        <v>2.46986686667911</v>
      </c>
    </row>
    <row r="765" customFormat="false" ht="12.8" hidden="false" customHeight="false" outlineLevel="0" collapsed="false">
      <c r="A765" s="0" t="n">
        <v>1155</v>
      </c>
      <c r="B765" s="0" t="n">
        <v>2.46986686667911</v>
      </c>
    </row>
    <row r="766" customFormat="false" ht="12.8" hidden="false" customHeight="false" outlineLevel="0" collapsed="false">
      <c r="A766" s="0" t="n">
        <v>1156</v>
      </c>
      <c r="B766" s="0" t="n">
        <v>2.46986686667911</v>
      </c>
    </row>
    <row r="767" customFormat="false" ht="12.8" hidden="false" customHeight="false" outlineLevel="0" collapsed="false">
      <c r="A767" s="0" t="n">
        <v>1157</v>
      </c>
      <c r="B767" s="0" t="n">
        <v>2.47966686667911</v>
      </c>
    </row>
    <row r="768" customFormat="false" ht="12.8" hidden="false" customHeight="false" outlineLevel="0" collapsed="false">
      <c r="B768" s="0" t="n">
        <v>2.47966686667911</v>
      </c>
    </row>
    <row r="769" customFormat="false" ht="12.8" hidden="false" customHeight="false" outlineLevel="0" collapsed="false">
      <c r="A769" s="0" t="n">
        <v>1187</v>
      </c>
      <c r="B769" s="0" t="n">
        <v>2.49366686667911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2024-05-16T12:39:22Z</dcterms:modified>
  <cp:revision>4</cp:revision>
  <dc:subject/>
  <dc:title/>
</cp:coreProperties>
</file>