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0"/>
  <workbookPr/>
  <mc:AlternateContent xmlns:mc="http://schemas.openxmlformats.org/markup-compatibility/2006">
    <mc:Choice Requires="x15">
      <x15ac:absPath xmlns:x15ac="http://schemas.microsoft.com/office/spreadsheetml/2010/11/ac" url="https://tu-my.sharepoint.com/personal/rlandersramos_towson_edu/Documents/Ultra Study/Manuscripts/Muscle and Cytokine/Final/PloS/Revision/Data for repository/"/>
    </mc:Choice>
  </mc:AlternateContent>
  <xr:revisionPtr revIDLastSave="8" documentId="8_{EAF91553-07D2-1F43-84F2-D9FD1BF3D18C}" xr6:coauthVersionLast="47" xr6:coauthVersionMax="47" xr10:uidLastSave="{6FCD0A82-4EF5-DE4B-AD55-5EEB3EE0C3D2}"/>
  <bookViews>
    <workbookView xWindow="0" yWindow="500" windowWidth="28960" windowHeight="15120" xr2:uid="{00000000-000D-0000-FFFF-FFFF00000000}"/>
  </bookViews>
  <sheets>
    <sheet name="template" sheetId="1" r:id="rId1"/>
    <sheet name="Summary" sheetId="7" r:id="rId2"/>
    <sheet name="Spss sheet" sheetId="18" r:id="rId3"/>
    <sheet name="Ultra-01" sheetId="6" r:id="rId4"/>
    <sheet name="Ultra-02" sheetId="8" r:id="rId5"/>
    <sheet name="Ultra-03" sheetId="9" r:id="rId6"/>
    <sheet name="Ultra-04" sheetId="10" r:id="rId7"/>
    <sheet name="Ultra-05" sheetId="11" r:id="rId8"/>
    <sheet name="Ultra-06" sheetId="12" r:id="rId9"/>
    <sheet name="Ultra-07" sheetId="13" r:id="rId10"/>
    <sheet name="Ultra-08" sheetId="14" r:id="rId11"/>
    <sheet name="Ultra-09" sheetId="15" r:id="rId12"/>
    <sheet name="Ultra-10" sheetId="16" r:id="rId13"/>
    <sheet name="Ultra-11" sheetId="17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I13" i="7" l="1"/>
  <c r="DJ13" i="7" s="1"/>
  <c r="DI11" i="7"/>
  <c r="DJ11" i="7"/>
  <c r="DI10" i="7"/>
  <c r="DI9" i="7"/>
  <c r="DI7" i="7"/>
  <c r="DI6" i="7"/>
  <c r="DI5" i="7"/>
  <c r="DI4" i="7"/>
  <c r="DJ4" i="7" s="1"/>
  <c r="DI3" i="7"/>
  <c r="DH7" i="7"/>
  <c r="DH13" i="7"/>
  <c r="DH10" i="7"/>
  <c r="DH9" i="7"/>
  <c r="DJ9" i="7"/>
  <c r="DH6" i="7"/>
  <c r="DH5" i="7"/>
  <c r="DJ5" i="7" s="1"/>
  <c r="DH4" i="7"/>
  <c r="DH3" i="7"/>
  <c r="DG7" i="7"/>
  <c r="DJ7" i="7" s="1"/>
  <c r="DG13" i="7"/>
  <c r="DG12" i="7"/>
  <c r="DJ12" i="7" s="1"/>
  <c r="DG10" i="7"/>
  <c r="DJ10" i="7" s="1"/>
  <c r="DG6" i="7"/>
  <c r="DG5" i="7"/>
  <c r="DG4" i="7"/>
  <c r="DG3" i="7"/>
  <c r="DJ3" i="7" s="1"/>
  <c r="DR4" i="7"/>
  <c r="DR5" i="7"/>
  <c r="DR6" i="7"/>
  <c r="DR7" i="7"/>
  <c r="DR8" i="7"/>
  <c r="DR9" i="7"/>
  <c r="DR10" i="7"/>
  <c r="DR11" i="7"/>
  <c r="DR12" i="7"/>
  <c r="DR13" i="7"/>
  <c r="DR3" i="7"/>
  <c r="CW9" i="7"/>
  <c r="CV9" i="7"/>
  <c r="CU9" i="7"/>
  <c r="CX9" i="7" s="1"/>
  <c r="CU3" i="7"/>
  <c r="CW12" i="7"/>
  <c r="CV13" i="7"/>
  <c r="CX13" i="7" s="1"/>
  <c r="CV12" i="7"/>
  <c r="CX12" i="7" s="1"/>
  <c r="CW4" i="7"/>
  <c r="CW3" i="7"/>
  <c r="CV4" i="7"/>
  <c r="CU8" i="7"/>
  <c r="CX8" i="7" s="1"/>
  <c r="CU4" i="7"/>
  <c r="CQ13" i="7"/>
  <c r="CQ11" i="7"/>
  <c r="CJ7" i="7"/>
  <c r="CL7" i="7" s="1"/>
  <c r="CJ6" i="7"/>
  <c r="CL13" i="7"/>
  <c r="CK10" i="7"/>
  <c r="CK12" i="7"/>
  <c r="CK9" i="7"/>
  <c r="CL9" i="7" s="1"/>
  <c r="CK8" i="7"/>
  <c r="CK7" i="7"/>
  <c r="CK6" i="7"/>
  <c r="CK5" i="7"/>
  <c r="CK4" i="7"/>
  <c r="CK3" i="7"/>
  <c r="CJ12" i="7"/>
  <c r="CJ11" i="7"/>
  <c r="CJ10" i="7"/>
  <c r="CJ9" i="7"/>
  <c r="CJ8" i="7"/>
  <c r="CL8" i="7" s="1"/>
  <c r="CJ5" i="7"/>
  <c r="CJ4" i="7"/>
  <c r="CJ3" i="7"/>
  <c r="CI12" i="7"/>
  <c r="CL12" i="7" s="1"/>
  <c r="CI11" i="7"/>
  <c r="CL11" i="7" s="1"/>
  <c r="CI10" i="7"/>
  <c r="CL10" i="7" s="1"/>
  <c r="CI9" i="7"/>
  <c r="CI8" i="7"/>
  <c r="CI6" i="7"/>
  <c r="CI5" i="7"/>
  <c r="CL5" i="7" s="1"/>
  <c r="CI4" i="7"/>
  <c r="CL4" i="7" s="1"/>
  <c r="CI3" i="7"/>
  <c r="CF7" i="7"/>
  <c r="BW9" i="7"/>
  <c r="BZ9" i="7"/>
  <c r="AR9" i="7"/>
  <c r="AQ9" i="7"/>
  <c r="AP9" i="7"/>
  <c r="R9" i="7"/>
  <c r="U9" i="7" s="1"/>
  <c r="S9" i="7"/>
  <c r="T9" i="7"/>
  <c r="V9" i="7"/>
  <c r="AN10" i="7"/>
  <c r="AN9" i="7"/>
  <c r="AL11" i="7"/>
  <c r="AO11" i="7" s="1"/>
  <c r="AF13" i="7"/>
  <c r="AF12" i="7"/>
  <c r="AF11" i="7"/>
  <c r="AF10" i="7"/>
  <c r="AF9" i="7"/>
  <c r="AF8" i="7"/>
  <c r="AF7" i="7"/>
  <c r="AF6" i="7"/>
  <c r="AF5" i="7"/>
  <c r="AF4" i="7"/>
  <c r="Z4" i="7"/>
  <c r="BD13" i="7"/>
  <c r="BD12" i="7"/>
  <c r="BD11" i="7"/>
  <c r="BD10" i="7"/>
  <c r="BD7" i="7"/>
  <c r="BD6" i="7"/>
  <c r="BD4" i="7"/>
  <c r="BE4" i="7" s="1"/>
  <c r="BD3" i="7"/>
  <c r="BC13" i="7"/>
  <c r="BE13" i="7" s="1"/>
  <c r="BC12" i="7"/>
  <c r="BC11" i="7"/>
  <c r="BC10" i="7"/>
  <c r="BC9" i="7"/>
  <c r="BE9" i="7" s="1"/>
  <c r="BC8" i="7"/>
  <c r="BC6" i="7"/>
  <c r="BC5" i="7"/>
  <c r="BC4" i="7"/>
  <c r="BC3" i="7"/>
  <c r="BB13" i="7"/>
  <c r="BB12" i="7"/>
  <c r="BE12" i="7" s="1"/>
  <c r="BB11" i="7"/>
  <c r="BE11" i="7" s="1"/>
  <c r="BB10" i="7"/>
  <c r="BE10" i="7" s="1"/>
  <c r="BB9" i="7"/>
  <c r="BB8" i="7"/>
  <c r="BB7" i="7"/>
  <c r="BB6" i="7"/>
  <c r="BB5" i="7"/>
  <c r="BB4" i="7"/>
  <c r="BB3" i="7"/>
  <c r="BE3" i="7" s="1"/>
  <c r="AE11" i="7"/>
  <c r="AE13" i="7"/>
  <c r="AG13" i="7" s="1"/>
  <c r="AE12" i="7"/>
  <c r="AE10" i="7"/>
  <c r="AE9" i="7"/>
  <c r="AE8" i="7"/>
  <c r="AG8" i="7" s="1"/>
  <c r="AE7" i="7"/>
  <c r="AE6" i="7"/>
  <c r="AG6" i="7" s="1"/>
  <c r="AE5" i="7"/>
  <c r="AE4" i="7"/>
  <c r="AE3" i="7"/>
  <c r="AD13" i="7"/>
  <c r="AD12" i="7"/>
  <c r="AG12" i="7" s="1"/>
  <c r="AD11" i="7"/>
  <c r="AG11" i="7" s="1"/>
  <c r="AD10" i="7"/>
  <c r="AD9" i="7"/>
  <c r="AG9" i="7" s="1"/>
  <c r="AD8" i="7"/>
  <c r="AD7" i="7"/>
  <c r="AD6" i="7"/>
  <c r="AD5" i="7"/>
  <c r="AG5" i="7" s="1"/>
  <c r="AD4" i="7"/>
  <c r="AG4" i="7" s="1"/>
  <c r="AD3" i="7"/>
  <c r="AF3" i="7"/>
  <c r="B3" i="7"/>
  <c r="AG10" i="7"/>
  <c r="CL3" i="7"/>
  <c r="CL6" i="7"/>
  <c r="CX4" i="7"/>
  <c r="AG3" i="7"/>
  <c r="AG7" i="7"/>
  <c r="BE5" i="7"/>
  <c r="BE8" i="7"/>
  <c r="CY7" i="7"/>
  <c r="DB7" i="7" s="1"/>
  <c r="DA4" i="7"/>
  <c r="CZ4" i="7"/>
  <c r="CY4" i="7"/>
  <c r="AH3" i="7"/>
  <c r="AK3" i="7" s="1"/>
  <c r="DB4" i="7"/>
  <c r="FI13" i="7"/>
  <c r="FI12" i="7"/>
  <c r="FI11" i="7"/>
  <c r="EA11" i="7"/>
  <c r="EA10" i="7"/>
  <c r="EZ4" i="7"/>
  <c r="FM4" i="7"/>
  <c r="FM5" i="7"/>
  <c r="FM6" i="7"/>
  <c r="FM7" i="7"/>
  <c r="FM8" i="7"/>
  <c r="FM9" i="7"/>
  <c r="FM10" i="7"/>
  <c r="FM11" i="7"/>
  <c r="FM12" i="7"/>
  <c r="FM13" i="7"/>
  <c r="FI4" i="7"/>
  <c r="FI5" i="7"/>
  <c r="FI6" i="7"/>
  <c r="FI7" i="7"/>
  <c r="FI8" i="7"/>
  <c r="FI9" i="7"/>
  <c r="FI10" i="7"/>
  <c r="FD4" i="7"/>
  <c r="FD5" i="7"/>
  <c r="FD6" i="7"/>
  <c r="FD7" i="7"/>
  <c r="FD8" i="7"/>
  <c r="FD9" i="7"/>
  <c r="FD10" i="7"/>
  <c r="FD11" i="7"/>
  <c r="FD12" i="7"/>
  <c r="FD13" i="7"/>
  <c r="EZ5" i="7"/>
  <c r="EZ6" i="7"/>
  <c r="EZ7" i="7"/>
  <c r="EZ8" i="7"/>
  <c r="EZ9" i="7"/>
  <c r="EZ10" i="7"/>
  <c r="EZ11" i="7"/>
  <c r="EZ12" i="7"/>
  <c r="EZ13" i="7"/>
  <c r="EV4" i="7"/>
  <c r="EV5" i="7"/>
  <c r="EV6" i="7"/>
  <c r="EV7" i="7"/>
  <c r="EV8" i="7"/>
  <c r="EV9" i="7"/>
  <c r="EV10" i="7"/>
  <c r="EV11" i="7"/>
  <c r="EV12" i="7"/>
  <c r="EV13" i="7"/>
  <c r="ER4" i="7"/>
  <c r="ER5" i="7"/>
  <c r="ER6" i="7"/>
  <c r="ER7" i="7"/>
  <c r="ER8" i="7"/>
  <c r="ER9" i="7"/>
  <c r="ER10" i="7"/>
  <c r="ER11" i="7"/>
  <c r="ER12" i="7"/>
  <c r="ER13" i="7"/>
  <c r="EN4" i="7"/>
  <c r="EN5" i="7"/>
  <c r="EN6" i="7"/>
  <c r="EN7" i="7"/>
  <c r="EN8" i="7"/>
  <c r="EN9" i="7"/>
  <c r="EN10" i="7"/>
  <c r="EN11" i="7"/>
  <c r="EN12" i="7"/>
  <c r="EN13" i="7"/>
  <c r="EJ4" i="7"/>
  <c r="EJ5" i="7"/>
  <c r="EJ6" i="7"/>
  <c r="EJ7" i="7"/>
  <c r="EJ8" i="7"/>
  <c r="EJ9" i="7"/>
  <c r="EJ10" i="7"/>
  <c r="EJ11" i="7"/>
  <c r="EJ12" i="7"/>
  <c r="EJ13" i="7"/>
  <c r="EE4" i="7"/>
  <c r="EE5" i="7"/>
  <c r="EE6" i="7"/>
  <c r="EE7" i="7"/>
  <c r="EE8" i="7"/>
  <c r="EE9" i="7"/>
  <c r="EE10" i="7"/>
  <c r="EE11" i="7"/>
  <c r="EE12" i="7"/>
  <c r="EE13" i="7"/>
  <c r="EA4" i="7"/>
  <c r="EA5" i="7"/>
  <c r="EA6" i="7"/>
  <c r="EA7" i="7"/>
  <c r="EA8" i="7"/>
  <c r="EA9" i="7"/>
  <c r="EA12" i="7"/>
  <c r="EA13" i="7"/>
  <c r="DV4" i="7"/>
  <c r="DV5" i="7"/>
  <c r="DV6" i="7"/>
  <c r="DV7" i="7"/>
  <c r="DV8" i="7"/>
  <c r="DV9" i="7"/>
  <c r="DV10" i="7"/>
  <c r="DV11" i="7"/>
  <c r="DV12" i="7"/>
  <c r="DV13" i="7"/>
  <c r="FN3" i="7"/>
  <c r="FM3" i="7"/>
  <c r="FI3" i="7"/>
  <c r="FE3" i="7"/>
  <c r="FD3" i="7"/>
  <c r="EZ3" i="7"/>
  <c r="EV3" i="7"/>
  <c r="ER3" i="7"/>
  <c r="EN3" i="7"/>
  <c r="EJ3" i="7"/>
  <c r="EE3" i="7"/>
  <c r="EA3" i="7"/>
  <c r="DV3" i="7"/>
  <c r="J18" i="6"/>
  <c r="S19" i="6"/>
  <c r="S18" i="6"/>
  <c r="P19" i="6"/>
  <c r="P18" i="6"/>
  <c r="M19" i="6"/>
  <c r="M18" i="6"/>
  <c r="J19" i="6"/>
  <c r="DE13" i="7"/>
  <c r="DD13" i="7"/>
  <c r="DC13" i="7"/>
  <c r="DF13" i="7" s="1"/>
  <c r="CS13" i="7"/>
  <c r="CR13" i="7"/>
  <c r="CO13" i="7"/>
  <c r="CN13" i="7"/>
  <c r="CM13" i="7"/>
  <c r="CG13" i="7"/>
  <c r="CF13" i="7"/>
  <c r="CE13" i="7"/>
  <c r="CH13" i="7" s="1"/>
  <c r="CC13" i="7"/>
  <c r="CB13" i="7"/>
  <c r="CD13" i="7" s="1"/>
  <c r="CA13" i="7"/>
  <c r="BY13" i="7"/>
  <c r="BX13" i="7"/>
  <c r="BW13" i="7"/>
  <c r="BQ13" i="7"/>
  <c r="BP13" i="7"/>
  <c r="BO13" i="7"/>
  <c r="BM13" i="7"/>
  <c r="BN13" i="7" s="1"/>
  <c r="BL13" i="7"/>
  <c r="BK13" i="7"/>
  <c r="BI13" i="7"/>
  <c r="BH13" i="7"/>
  <c r="BG13" i="7"/>
  <c r="AZ13" i="7"/>
  <c r="AY13" i="7"/>
  <c r="AX13" i="7"/>
  <c r="BA13" i="7" s="1"/>
  <c r="AV13" i="7"/>
  <c r="AU13" i="7"/>
  <c r="AT13" i="7"/>
  <c r="AW13" i="7" s="1"/>
  <c r="AR13" i="7"/>
  <c r="AQ13" i="7"/>
  <c r="AP13" i="7"/>
  <c r="AN13" i="7"/>
  <c r="AL13" i="7"/>
  <c r="AO13" i="7" s="1"/>
  <c r="AJ13" i="7"/>
  <c r="AI13" i="7"/>
  <c r="AH13" i="7"/>
  <c r="AB13" i="7"/>
  <c r="AA13" i="7"/>
  <c r="Z13" i="7"/>
  <c r="AC13" i="7" s="1"/>
  <c r="X13" i="7"/>
  <c r="W13" i="7"/>
  <c r="Y13" i="7" s="1"/>
  <c r="V13" i="7"/>
  <c r="T13" i="7"/>
  <c r="S13" i="7"/>
  <c r="R13" i="7"/>
  <c r="P13" i="7"/>
  <c r="O13" i="7"/>
  <c r="N13" i="7"/>
  <c r="L13" i="7"/>
  <c r="M13" i="7" s="1"/>
  <c r="K13" i="7"/>
  <c r="J13" i="7"/>
  <c r="H13" i="7"/>
  <c r="G13" i="7"/>
  <c r="F13" i="7"/>
  <c r="D13" i="7"/>
  <c r="C13" i="7"/>
  <c r="B13" i="7"/>
  <c r="E13" i="7" s="1"/>
  <c r="DE12" i="7"/>
  <c r="DD12" i="7"/>
  <c r="DC12" i="7"/>
  <c r="CU12" i="7"/>
  <c r="CS12" i="7"/>
  <c r="CR12" i="7"/>
  <c r="CT12" i="7" s="1"/>
  <c r="CO12" i="7"/>
  <c r="CN12" i="7"/>
  <c r="CM12" i="7"/>
  <c r="CG12" i="7"/>
  <c r="CF12" i="7"/>
  <c r="CE12" i="7"/>
  <c r="CC12" i="7"/>
  <c r="CB12" i="7"/>
  <c r="CA12" i="7"/>
  <c r="BY12" i="7"/>
  <c r="BX12" i="7"/>
  <c r="BW12" i="7"/>
  <c r="BM12" i="7"/>
  <c r="BL12" i="7"/>
  <c r="BK12" i="7"/>
  <c r="BN12" i="7" s="1"/>
  <c r="BI12" i="7"/>
  <c r="BH12" i="7"/>
  <c r="BG12" i="7"/>
  <c r="AZ12" i="7"/>
  <c r="AY12" i="7"/>
  <c r="AX12" i="7"/>
  <c r="AV12" i="7"/>
  <c r="AU12" i="7"/>
  <c r="AT12" i="7"/>
  <c r="AW12" i="7" s="1"/>
  <c r="AR12" i="7"/>
  <c r="AQ12" i="7"/>
  <c r="AP12" i="7"/>
  <c r="AN12" i="7"/>
  <c r="AM12" i="7"/>
  <c r="AJ12" i="7"/>
  <c r="AI12" i="7"/>
  <c r="AH12" i="7"/>
  <c r="AB12" i="7"/>
  <c r="AA12" i="7"/>
  <c r="Z12" i="7"/>
  <c r="X12" i="7"/>
  <c r="W12" i="7"/>
  <c r="V12" i="7"/>
  <c r="Y12" i="7" s="1"/>
  <c r="T12" i="7"/>
  <c r="S12" i="7"/>
  <c r="R12" i="7"/>
  <c r="H12" i="7"/>
  <c r="G12" i="7"/>
  <c r="F12" i="7"/>
  <c r="D12" i="7"/>
  <c r="C12" i="7"/>
  <c r="B12" i="7"/>
  <c r="DE11" i="7"/>
  <c r="DD11" i="7"/>
  <c r="DC11" i="7"/>
  <c r="CZ11" i="7"/>
  <c r="DB11" i="7" s="1"/>
  <c r="CW11" i="7"/>
  <c r="CV11" i="7"/>
  <c r="CU11" i="7"/>
  <c r="CX11" i="7" s="1"/>
  <c r="CS11" i="7"/>
  <c r="CR11" i="7"/>
  <c r="CO11" i="7"/>
  <c r="CN11" i="7"/>
  <c r="CM11" i="7"/>
  <c r="CG11" i="7"/>
  <c r="CF11" i="7"/>
  <c r="CE11" i="7"/>
  <c r="CC11" i="7"/>
  <c r="CB11" i="7"/>
  <c r="CD11" i="7" s="1"/>
  <c r="CA11" i="7"/>
  <c r="BY11" i="7"/>
  <c r="BX11" i="7"/>
  <c r="BW11" i="7"/>
  <c r="BU11" i="7"/>
  <c r="BT11" i="7"/>
  <c r="BS11" i="7"/>
  <c r="BQ11" i="7"/>
  <c r="BR11" i="7" s="1"/>
  <c r="BP11" i="7"/>
  <c r="BO11" i="7"/>
  <c r="BM11" i="7"/>
  <c r="BL11" i="7"/>
  <c r="BK11" i="7"/>
  <c r="BI11" i="7"/>
  <c r="BH11" i="7"/>
  <c r="BG11" i="7"/>
  <c r="BJ11" i="7" s="1"/>
  <c r="AZ11" i="7"/>
  <c r="AY11" i="7"/>
  <c r="AX11" i="7"/>
  <c r="BA11" i="7" s="1"/>
  <c r="AV11" i="7"/>
  <c r="AU11" i="7"/>
  <c r="AT11" i="7"/>
  <c r="AW11" i="7" s="1"/>
  <c r="AR11" i="7"/>
  <c r="AQ11" i="7"/>
  <c r="AS11" i="7" s="1"/>
  <c r="AP11" i="7"/>
  <c r="AN11" i="7"/>
  <c r="AM11" i="7"/>
  <c r="AJ11" i="7"/>
  <c r="AI11" i="7"/>
  <c r="AH11" i="7"/>
  <c r="AB11" i="7"/>
  <c r="AA11" i="7"/>
  <c r="Z11" i="7"/>
  <c r="X11" i="7"/>
  <c r="W11" i="7"/>
  <c r="V11" i="7"/>
  <c r="T11" i="7"/>
  <c r="S11" i="7"/>
  <c r="R11" i="7"/>
  <c r="O11" i="7"/>
  <c r="N11" i="7"/>
  <c r="L11" i="7"/>
  <c r="K11" i="7"/>
  <c r="J11" i="7"/>
  <c r="H11" i="7"/>
  <c r="G11" i="7"/>
  <c r="F11" i="7"/>
  <c r="D11" i="7"/>
  <c r="C11" i="7"/>
  <c r="B11" i="7"/>
  <c r="E11" i="7" s="1"/>
  <c r="DE10" i="7"/>
  <c r="DD10" i="7"/>
  <c r="DC10" i="7"/>
  <c r="DF10" i="7" s="1"/>
  <c r="CW10" i="7"/>
  <c r="CV10" i="7"/>
  <c r="CU10" i="7"/>
  <c r="CS10" i="7"/>
  <c r="CR10" i="7"/>
  <c r="CQ10" i="7"/>
  <c r="CO10" i="7"/>
  <c r="CN10" i="7"/>
  <c r="CM10" i="7"/>
  <c r="CG10" i="7"/>
  <c r="CF10" i="7"/>
  <c r="CE10" i="7"/>
  <c r="CC10" i="7"/>
  <c r="CB10" i="7"/>
  <c r="CA10" i="7"/>
  <c r="CD10" i="7" s="1"/>
  <c r="BY10" i="7"/>
  <c r="BX10" i="7"/>
  <c r="BW10" i="7"/>
  <c r="BM10" i="7"/>
  <c r="BL10" i="7"/>
  <c r="BK10" i="7"/>
  <c r="BN10" i="7" s="1"/>
  <c r="BI10" i="7"/>
  <c r="BH10" i="7"/>
  <c r="BG10" i="7"/>
  <c r="AZ10" i="7"/>
  <c r="AY10" i="7"/>
  <c r="AX10" i="7"/>
  <c r="AR10" i="7"/>
  <c r="AQ10" i="7"/>
  <c r="AP10" i="7"/>
  <c r="AM10" i="7"/>
  <c r="AL10" i="7"/>
  <c r="AJ10" i="7"/>
  <c r="AI10" i="7"/>
  <c r="AH10" i="7"/>
  <c r="AB10" i="7"/>
  <c r="AA10" i="7"/>
  <c r="Z10" i="7"/>
  <c r="T10" i="7"/>
  <c r="S10" i="7"/>
  <c r="R10" i="7"/>
  <c r="H10" i="7"/>
  <c r="G10" i="7"/>
  <c r="F10" i="7"/>
  <c r="D10" i="7"/>
  <c r="C10" i="7"/>
  <c r="B10" i="7"/>
  <c r="DE9" i="7"/>
  <c r="DD9" i="7"/>
  <c r="DC9" i="7"/>
  <c r="DF9" i="7" s="1"/>
  <c r="CO9" i="7"/>
  <c r="CN9" i="7"/>
  <c r="CM9" i="7"/>
  <c r="CG9" i="7"/>
  <c r="CF9" i="7"/>
  <c r="CE9" i="7"/>
  <c r="CH9" i="7" s="1"/>
  <c r="BQ9" i="7"/>
  <c r="BP9" i="7"/>
  <c r="BO9" i="7"/>
  <c r="BL9" i="7"/>
  <c r="BN9" i="7" s="1"/>
  <c r="BK9" i="7"/>
  <c r="BI9" i="7"/>
  <c r="BH9" i="7"/>
  <c r="BG9" i="7"/>
  <c r="BJ9" i="7" s="1"/>
  <c r="AZ9" i="7"/>
  <c r="AY9" i="7"/>
  <c r="AX9" i="7"/>
  <c r="AM9" i="7"/>
  <c r="AL9" i="7"/>
  <c r="AJ9" i="7"/>
  <c r="AI9" i="7"/>
  <c r="AH9" i="7"/>
  <c r="AB9" i="7"/>
  <c r="AA9" i="7"/>
  <c r="AC9" i="7" s="1"/>
  <c r="Z9" i="7"/>
  <c r="P9" i="7"/>
  <c r="O9" i="7"/>
  <c r="N9" i="7"/>
  <c r="L9" i="7"/>
  <c r="K9" i="7"/>
  <c r="J9" i="7"/>
  <c r="H9" i="7"/>
  <c r="G9" i="7"/>
  <c r="F9" i="7"/>
  <c r="D9" i="7"/>
  <c r="C9" i="7"/>
  <c r="B9" i="7"/>
  <c r="E9" i="7" s="1"/>
  <c r="DE8" i="7"/>
  <c r="DD8" i="7"/>
  <c r="DF8" i="7" s="1"/>
  <c r="DC8" i="7"/>
  <c r="CW8" i="7"/>
  <c r="CV8" i="7"/>
  <c r="CS8" i="7"/>
  <c r="CR8" i="7"/>
  <c r="CQ8" i="7"/>
  <c r="CO8" i="7"/>
  <c r="CN8" i="7"/>
  <c r="CM8" i="7"/>
  <c r="CG8" i="7"/>
  <c r="CF8" i="7"/>
  <c r="CE8" i="7"/>
  <c r="BY8" i="7"/>
  <c r="BX8" i="7"/>
  <c r="BW8" i="7"/>
  <c r="BZ8" i="7" s="1"/>
  <c r="BU8" i="7"/>
  <c r="BV8" i="7" s="1"/>
  <c r="BT8" i="7"/>
  <c r="BS8" i="7"/>
  <c r="BQ8" i="7"/>
  <c r="BP8" i="7"/>
  <c r="BO8" i="7"/>
  <c r="BM8" i="7"/>
  <c r="BL8" i="7"/>
  <c r="BK8" i="7"/>
  <c r="BN8" i="7" s="1"/>
  <c r="BI8" i="7"/>
  <c r="BH8" i="7"/>
  <c r="BJ8" i="7" s="1"/>
  <c r="BG8" i="7"/>
  <c r="AY8" i="7"/>
  <c r="AX8" i="7"/>
  <c r="AV8" i="7"/>
  <c r="AU8" i="7"/>
  <c r="AT8" i="7"/>
  <c r="AR8" i="7"/>
  <c r="AQ8" i="7"/>
  <c r="AP8" i="7"/>
  <c r="AN8" i="7"/>
  <c r="AM8" i="7"/>
  <c r="AL8" i="7"/>
  <c r="AO8" i="7" s="1"/>
  <c r="AJ8" i="7"/>
  <c r="AI8" i="7"/>
  <c r="AH8" i="7"/>
  <c r="AB8" i="7"/>
  <c r="AA8" i="7"/>
  <c r="Z8" i="7"/>
  <c r="X8" i="7"/>
  <c r="W8" i="7"/>
  <c r="V8" i="7"/>
  <c r="T8" i="7"/>
  <c r="S8" i="7"/>
  <c r="R8" i="7"/>
  <c r="P8" i="7"/>
  <c r="O8" i="7"/>
  <c r="L8" i="7"/>
  <c r="K8" i="7"/>
  <c r="J8" i="7"/>
  <c r="H8" i="7"/>
  <c r="G8" i="7"/>
  <c r="F8" i="7"/>
  <c r="I8" i="7" s="1"/>
  <c r="D8" i="7"/>
  <c r="C8" i="7"/>
  <c r="B8" i="7"/>
  <c r="DE7" i="7"/>
  <c r="DD7" i="7"/>
  <c r="DC7" i="7"/>
  <c r="CW7" i="7"/>
  <c r="CV7" i="7"/>
  <c r="CU7" i="7"/>
  <c r="CS7" i="7"/>
  <c r="CR7" i="7"/>
  <c r="CQ7" i="7"/>
  <c r="CT7" i="7" s="1"/>
  <c r="CO7" i="7"/>
  <c r="CN7" i="7"/>
  <c r="CP7" i="7" s="1"/>
  <c r="CM7" i="7"/>
  <c r="CG7" i="7"/>
  <c r="CE7" i="7"/>
  <c r="CC7" i="7"/>
  <c r="CB7" i="7"/>
  <c r="CA7" i="7"/>
  <c r="BY7" i="7"/>
  <c r="BX7" i="7"/>
  <c r="BZ7" i="7" s="1"/>
  <c r="BW7" i="7"/>
  <c r="BU7" i="7"/>
  <c r="BT7" i="7"/>
  <c r="BS7" i="7"/>
  <c r="BV7" i="7" s="1"/>
  <c r="BQ7" i="7"/>
  <c r="BP7" i="7"/>
  <c r="BO7" i="7"/>
  <c r="BM7" i="7"/>
  <c r="BN7" i="7" s="1"/>
  <c r="BL7" i="7"/>
  <c r="BK7" i="7"/>
  <c r="BI7" i="7"/>
  <c r="BH7" i="7"/>
  <c r="BG7" i="7"/>
  <c r="AZ7" i="7"/>
  <c r="AY7" i="7"/>
  <c r="AX7" i="7"/>
  <c r="AV7" i="7"/>
  <c r="AU7" i="7"/>
  <c r="AT7" i="7"/>
  <c r="AR7" i="7"/>
  <c r="AQ7" i="7"/>
  <c r="AP7" i="7"/>
  <c r="AS7" i="7" s="1"/>
  <c r="AN7" i="7"/>
  <c r="AM7" i="7"/>
  <c r="AL7" i="7"/>
  <c r="AJ7" i="7"/>
  <c r="AI7" i="7"/>
  <c r="AH7" i="7"/>
  <c r="AB7" i="7"/>
  <c r="AA7" i="7"/>
  <c r="Z7" i="7"/>
  <c r="AC7" i="7" s="1"/>
  <c r="X7" i="7"/>
  <c r="W7" i="7"/>
  <c r="V7" i="7"/>
  <c r="T7" i="7"/>
  <c r="S7" i="7"/>
  <c r="R7" i="7"/>
  <c r="O7" i="7"/>
  <c r="Q7" i="7"/>
  <c r="L7" i="7"/>
  <c r="K7" i="7"/>
  <c r="J7" i="7"/>
  <c r="M7" i="7" s="1"/>
  <c r="H7" i="7"/>
  <c r="G7" i="7"/>
  <c r="F7" i="7"/>
  <c r="D7" i="7"/>
  <c r="C7" i="7"/>
  <c r="B7" i="7"/>
  <c r="DE6" i="7"/>
  <c r="DD6" i="7"/>
  <c r="DF6" i="7" s="1"/>
  <c r="DC6" i="7"/>
  <c r="CW6" i="7"/>
  <c r="CV6" i="7"/>
  <c r="CU6" i="7"/>
  <c r="CR6" i="7"/>
  <c r="CQ6" i="7"/>
  <c r="CO6" i="7"/>
  <c r="CN6" i="7"/>
  <c r="CP6" i="7" s="1"/>
  <c r="CM6" i="7"/>
  <c r="CG6" i="7"/>
  <c r="CF6" i="7"/>
  <c r="CE6" i="7"/>
  <c r="BW6" i="7"/>
  <c r="BZ6" i="7"/>
  <c r="BM6" i="7"/>
  <c r="BL6" i="7"/>
  <c r="BK6" i="7"/>
  <c r="BI6" i="7"/>
  <c r="BH6" i="7"/>
  <c r="BG6" i="7"/>
  <c r="BJ6" i="7" s="1"/>
  <c r="AZ6" i="7"/>
  <c r="AY6" i="7"/>
  <c r="BA6" i="7" s="1"/>
  <c r="AX6" i="7"/>
  <c r="AR6" i="7"/>
  <c r="AQ6" i="7"/>
  <c r="AP6" i="7"/>
  <c r="AN6" i="7"/>
  <c r="AM6" i="7"/>
  <c r="AL6" i="7"/>
  <c r="AJ6" i="7"/>
  <c r="AI6" i="7"/>
  <c r="AH6" i="7"/>
  <c r="AK6" i="7" s="1"/>
  <c r="AB6" i="7"/>
  <c r="AA6" i="7"/>
  <c r="Z6" i="7"/>
  <c r="X6" i="7"/>
  <c r="W6" i="7"/>
  <c r="V6" i="7"/>
  <c r="T6" i="7"/>
  <c r="S6" i="7"/>
  <c r="U6" i="7" s="1"/>
  <c r="R6" i="7"/>
  <c r="H6" i="7"/>
  <c r="G6" i="7"/>
  <c r="F6" i="7"/>
  <c r="B6" i="7"/>
  <c r="E6" i="7"/>
  <c r="DE5" i="7"/>
  <c r="DD5" i="7"/>
  <c r="DC5" i="7"/>
  <c r="DA5" i="7"/>
  <c r="CZ5" i="7"/>
  <c r="CY5" i="7"/>
  <c r="CW5" i="7"/>
  <c r="CV5" i="7"/>
  <c r="CX5" i="7" s="1"/>
  <c r="CU5" i="7"/>
  <c r="CS5" i="7"/>
  <c r="CT5" i="7" s="1"/>
  <c r="CR5" i="7"/>
  <c r="CQ5" i="7"/>
  <c r="CO5" i="7"/>
  <c r="CN5" i="7"/>
  <c r="CM5" i="7"/>
  <c r="CG5" i="7"/>
  <c r="CF5" i="7"/>
  <c r="CE5" i="7"/>
  <c r="CC5" i="7"/>
  <c r="CB5" i="7"/>
  <c r="CA5" i="7"/>
  <c r="CD5" i="7" s="1"/>
  <c r="BY5" i="7"/>
  <c r="BX5" i="7"/>
  <c r="BW5" i="7"/>
  <c r="BZ5" i="7" s="1"/>
  <c r="BM5" i="7"/>
  <c r="BL5" i="7"/>
  <c r="BK5" i="7"/>
  <c r="BN5" i="7" s="1"/>
  <c r="BI5" i="7"/>
  <c r="BH5" i="7"/>
  <c r="BG5" i="7"/>
  <c r="BJ5" i="7" s="1"/>
  <c r="AZ5" i="7"/>
  <c r="AY5" i="7"/>
  <c r="AX5" i="7"/>
  <c r="AR5" i="7"/>
  <c r="AQ5" i="7"/>
  <c r="AP5" i="7"/>
  <c r="AN5" i="7"/>
  <c r="AM5" i="7"/>
  <c r="AL5" i="7"/>
  <c r="AO5" i="7" s="1"/>
  <c r="AJ5" i="7"/>
  <c r="AI5" i="7"/>
  <c r="AH5" i="7"/>
  <c r="AB5" i="7"/>
  <c r="AA5" i="7"/>
  <c r="Z5" i="7"/>
  <c r="AC5" i="7" s="1"/>
  <c r="X5" i="7"/>
  <c r="W5" i="7"/>
  <c r="V5" i="7"/>
  <c r="T5" i="7"/>
  <c r="S5" i="7"/>
  <c r="R5" i="7"/>
  <c r="H5" i="7"/>
  <c r="G5" i="7"/>
  <c r="F5" i="7"/>
  <c r="I5" i="7" s="1"/>
  <c r="D5" i="7"/>
  <c r="C5" i="7"/>
  <c r="B5" i="7"/>
  <c r="DE4" i="7"/>
  <c r="DD4" i="7"/>
  <c r="DC4" i="7"/>
  <c r="CS4" i="7"/>
  <c r="CR4" i="7"/>
  <c r="CQ4" i="7"/>
  <c r="CT4" i="7" s="1"/>
  <c r="CO4" i="7"/>
  <c r="CN4" i="7"/>
  <c r="CM4" i="7"/>
  <c r="CG4" i="7"/>
  <c r="CF4" i="7"/>
  <c r="CE4" i="7"/>
  <c r="CC4" i="7"/>
  <c r="CB4" i="7"/>
  <c r="CA4" i="7"/>
  <c r="CD4" i="7" s="1"/>
  <c r="BY4" i="7"/>
  <c r="BX4" i="7"/>
  <c r="BW4" i="7"/>
  <c r="BM4" i="7"/>
  <c r="BL4" i="7"/>
  <c r="BK4" i="7"/>
  <c r="BI4" i="7"/>
  <c r="BH4" i="7"/>
  <c r="BJ4" i="7" s="1"/>
  <c r="BG4" i="7"/>
  <c r="AZ4" i="7"/>
  <c r="BA4" i="7" s="1"/>
  <c r="AY4" i="7"/>
  <c r="AX4" i="7"/>
  <c r="AV4" i="7"/>
  <c r="AU4" i="7"/>
  <c r="AT4" i="7"/>
  <c r="AQ4" i="7"/>
  <c r="AP4" i="7"/>
  <c r="AN4" i="7"/>
  <c r="AM4" i="7"/>
  <c r="AL4" i="7"/>
  <c r="AJ4" i="7"/>
  <c r="AI4" i="7"/>
  <c r="AH4" i="7"/>
  <c r="AK4" i="7" s="1"/>
  <c r="AB4" i="7"/>
  <c r="AC4" i="7" s="1"/>
  <c r="AA4" i="7"/>
  <c r="X4" i="7"/>
  <c r="W4" i="7"/>
  <c r="V4" i="7"/>
  <c r="Y4" i="7" s="1"/>
  <c r="T4" i="7"/>
  <c r="S4" i="7"/>
  <c r="R4" i="7"/>
  <c r="U4" i="7" s="1"/>
  <c r="H4" i="7"/>
  <c r="G4" i="7"/>
  <c r="F4" i="7"/>
  <c r="I4" i="7" s="1"/>
  <c r="D4" i="7"/>
  <c r="C4" i="7"/>
  <c r="B4" i="7"/>
  <c r="E4" i="7" s="1"/>
  <c r="CH4" i="7"/>
  <c r="BA5" i="7"/>
  <c r="BA12" i="7"/>
  <c r="CD12" i="7"/>
  <c r="DF12" i="7"/>
  <c r="AO4" i="7"/>
  <c r="DF4" i="7"/>
  <c r="BN6" i="7"/>
  <c r="CH6" i="7"/>
  <c r="CX6" i="7"/>
  <c r="BJ7" i="7"/>
  <c r="BA8" i="7"/>
  <c r="BR8" i="7"/>
  <c r="CP8" i="7"/>
  <c r="BA10" i="7"/>
  <c r="M11" i="7"/>
  <c r="BZ11" i="7"/>
  <c r="CT11" i="7"/>
  <c r="I12" i="7"/>
  <c r="AK12" i="7"/>
  <c r="BZ12" i="7"/>
  <c r="AS13" i="7"/>
  <c r="AS6" i="7"/>
  <c r="AS4" i="7"/>
  <c r="CD7" i="7"/>
  <c r="CP13" i="7"/>
  <c r="DF5" i="7"/>
  <c r="DF7" i="7"/>
  <c r="AW8" i="7"/>
  <c r="CH8" i="7"/>
  <c r="AC10" i="7"/>
  <c r="AS10" i="7"/>
  <c r="BZ10" i="7"/>
  <c r="CT10" i="7"/>
  <c r="I11" i="7"/>
  <c r="BV11" i="7"/>
  <c r="CP11" i="7"/>
  <c r="CH5" i="7"/>
  <c r="DB5" i="7"/>
  <c r="CX7" i="7"/>
  <c r="AO9" i="7"/>
  <c r="CP9" i="7"/>
  <c r="DF11" i="7"/>
  <c r="AW4" i="7"/>
  <c r="BZ4" i="7"/>
  <c r="AS5" i="7"/>
  <c r="I7" i="7"/>
  <c r="AK7" i="7"/>
  <c r="BA7" i="7"/>
  <c r="AS8" i="7"/>
  <c r="BA9" i="7"/>
  <c r="BR9" i="7"/>
  <c r="U10" i="7"/>
  <c r="CP10" i="7"/>
  <c r="CH11" i="7"/>
  <c r="E12" i="7"/>
  <c r="AC12" i="7"/>
  <c r="AS12" i="7"/>
  <c r="CP12" i="7"/>
  <c r="BJ13" i="7"/>
  <c r="BN4" i="7"/>
  <c r="CP4" i="7"/>
  <c r="U5" i="7"/>
  <c r="CP5" i="7"/>
  <c r="AC6" i="7"/>
  <c r="CT6" i="7"/>
  <c r="AW7" i="7"/>
  <c r="BR7" i="7"/>
  <c r="CH7" i="7"/>
  <c r="U8" i="7"/>
  <c r="CT8" i="7"/>
  <c r="BJ10" i="7"/>
  <c r="CH10" i="7"/>
  <c r="AC11" i="7"/>
  <c r="BN11" i="7"/>
  <c r="CH12" i="7"/>
  <c r="BZ13" i="7"/>
  <c r="E5" i="7"/>
  <c r="AO6" i="7"/>
  <c r="U7" i="7"/>
  <c r="AO7" i="7"/>
  <c r="I6" i="7"/>
  <c r="E8" i="7"/>
  <c r="AK8" i="7"/>
  <c r="I10" i="7"/>
  <c r="AO10" i="7"/>
  <c r="I13" i="7"/>
  <c r="E7" i="7"/>
  <c r="AC8" i="7"/>
  <c r="M9" i="7"/>
  <c r="E10" i="7"/>
  <c r="AK10" i="7"/>
  <c r="U11" i="7"/>
  <c r="U13" i="7"/>
  <c r="AK5" i="7"/>
  <c r="M8" i="7"/>
  <c r="I9" i="7"/>
  <c r="AK9" i="7"/>
  <c r="AK11" i="7"/>
  <c r="AO12" i="7"/>
  <c r="AK13" i="7"/>
  <c r="Q8" i="7"/>
  <c r="Q13" i="7"/>
  <c r="Y11" i="7"/>
  <c r="Q11" i="7"/>
  <c r="Y9" i="7"/>
  <c r="Q9" i="7"/>
  <c r="Y8" i="7"/>
  <c r="Y6" i="7"/>
  <c r="Y5" i="7"/>
  <c r="Y7" i="7"/>
  <c r="DE3" i="7"/>
  <c r="DD3" i="7"/>
  <c r="DC3" i="7"/>
  <c r="DF3" i="7" s="1"/>
  <c r="DA3" i="7"/>
  <c r="CZ3" i="7"/>
  <c r="CY3" i="7"/>
  <c r="CV3" i="7"/>
  <c r="CS3" i="7"/>
  <c r="CR3" i="7"/>
  <c r="CQ3" i="7"/>
  <c r="CO3" i="7"/>
  <c r="CN3" i="7"/>
  <c r="CP3" i="7" s="1"/>
  <c r="CM3" i="7"/>
  <c r="CG3" i="7"/>
  <c r="CH3" i="7" s="1"/>
  <c r="CF3" i="7"/>
  <c r="CE3" i="7"/>
  <c r="CC3" i="7"/>
  <c r="CB3" i="7"/>
  <c r="CA3" i="7"/>
  <c r="BY3" i="7"/>
  <c r="BX3" i="7"/>
  <c r="BW3" i="7"/>
  <c r="BZ3" i="7" s="1"/>
  <c r="BU3" i="7"/>
  <c r="BT3" i="7"/>
  <c r="BS3" i="7"/>
  <c r="BV3" i="7" s="1"/>
  <c r="BQ3" i="7"/>
  <c r="BP3" i="7"/>
  <c r="BO3" i="7"/>
  <c r="BR3" i="7" s="1"/>
  <c r="BM3" i="7"/>
  <c r="BL3" i="7"/>
  <c r="BN3" i="7" s="1"/>
  <c r="BK3" i="7"/>
  <c r="BI3" i="7"/>
  <c r="BH3" i="7"/>
  <c r="BG3" i="7"/>
  <c r="BJ3" i="7" s="1"/>
  <c r="AZ3" i="7"/>
  <c r="AY3" i="7"/>
  <c r="BA3" i="7" s="1"/>
  <c r="AX3" i="7"/>
  <c r="AV3" i="7"/>
  <c r="AU3" i="7"/>
  <c r="AT3" i="7"/>
  <c r="AR3" i="7"/>
  <c r="AQ3" i="7"/>
  <c r="AP3" i="7"/>
  <c r="AN3" i="7"/>
  <c r="AM3" i="7"/>
  <c r="AL3" i="7"/>
  <c r="AO3" i="7" s="1"/>
  <c r="AJ3" i="7"/>
  <c r="AI3" i="7"/>
  <c r="AB3" i="7"/>
  <c r="AA3" i="7"/>
  <c r="AC3" i="7" s="1"/>
  <c r="Z3" i="7"/>
  <c r="X3" i="7"/>
  <c r="W3" i="7"/>
  <c r="V3" i="7"/>
  <c r="Y3" i="7" s="1"/>
  <c r="T3" i="7"/>
  <c r="S3" i="7"/>
  <c r="R3" i="7"/>
  <c r="U3" i="7" s="1"/>
  <c r="P3" i="7"/>
  <c r="O3" i="7"/>
  <c r="N3" i="7"/>
  <c r="Q3" i="7" s="1"/>
  <c r="L3" i="7"/>
  <c r="K3" i="7"/>
  <c r="M3" i="7" s="1"/>
  <c r="J3" i="7"/>
  <c r="H3" i="7"/>
  <c r="G3" i="7"/>
  <c r="F3" i="7"/>
  <c r="I3" i="7" s="1"/>
  <c r="D3" i="7"/>
  <c r="C3" i="7"/>
  <c r="AW3" i="7"/>
  <c r="CT3" i="7"/>
  <c r="AS9" i="7" l="1"/>
  <c r="E3" i="7"/>
  <c r="DB3" i="7"/>
  <c r="U12" i="7"/>
  <c r="BJ12" i="7"/>
  <c r="BR13" i="7"/>
  <c r="AS3" i="7"/>
  <c r="CD3" i="7"/>
  <c r="CX10" i="7"/>
  <c r="BE6" i="7"/>
  <c r="CT13" i="7"/>
  <c r="BE7" i="7"/>
  <c r="CX3" i="7"/>
  <c r="DJ6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Department of Veterans Affairs</author>
    <author>Christa M. Nelson</author>
  </authors>
  <commentList>
    <comment ref="DL2" authorId="0" shapeId="0" xr:uid="{00000000-0006-0000-0200-000001000000}">
      <text>
        <r>
          <rPr>
            <b/>
            <sz val="9"/>
            <color rgb="FF000000"/>
            <rFont val="Tahoma"/>
            <family val="2"/>
          </rPr>
          <t>Department of Veterans Affairs: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L=1
</t>
        </r>
        <r>
          <rPr>
            <sz val="9"/>
            <color rgb="FF000000"/>
            <rFont val="Tahoma"/>
            <family val="2"/>
          </rPr>
          <t>R=2</t>
        </r>
      </text>
    </comment>
    <comment ref="Z4" authorId="1" shapeId="0" xr:uid="{00000000-0006-0000-0200-000002000000}">
      <text>
        <r>
          <rPr>
            <b/>
            <sz val="10"/>
            <color rgb="FF000000"/>
            <rFont val="Tahoma"/>
            <family val="2"/>
          </rPr>
          <t>Christa M. Nelson: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Formula was incorrect - fixed it
</t>
        </r>
      </text>
    </comment>
    <comment ref="CV4" authorId="1" shapeId="0" xr:uid="{00000000-0006-0000-0200-000003000000}">
      <text>
        <r>
          <rPr>
            <b/>
            <sz val="10"/>
            <color rgb="FF000000"/>
            <rFont val="Tahoma"/>
            <family val="2"/>
          </rPr>
          <t>Christa M. Nelson: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Formula was incorrect but fixed it
</t>
        </r>
      </text>
    </comment>
    <comment ref="CU8" authorId="1" shapeId="0" xr:uid="{00000000-0006-0000-0200-000004000000}">
      <text>
        <r>
          <rPr>
            <b/>
            <sz val="10"/>
            <color rgb="FF000000"/>
            <rFont val="Tahoma"/>
            <family val="2"/>
          </rPr>
          <t>Christa M. Nelson: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Formula was incorrect but fixed it</t>
        </r>
      </text>
    </comment>
    <comment ref="AN10" authorId="1" shapeId="0" xr:uid="{00000000-0006-0000-0200-000005000000}">
      <text>
        <r>
          <rPr>
            <b/>
            <sz val="10"/>
            <color rgb="FF000000"/>
            <rFont val="Tahoma"/>
            <family val="2"/>
          </rPr>
          <t>Christa M. Nelson: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Was incorrect - fixed it</t>
        </r>
      </text>
    </comment>
    <comment ref="AL12" authorId="1" shapeId="0" xr:uid="{00000000-0006-0000-0200-000006000000}">
      <text>
        <r>
          <rPr>
            <b/>
            <sz val="10"/>
            <color rgb="FF000000"/>
            <rFont val="Tahoma"/>
            <family val="2"/>
          </rPr>
          <t>Christa M. Nelson: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Formula was incorrect - updated it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Nelson, Christa</author>
  </authors>
  <commentList>
    <comment ref="J3" authorId="0" shapeId="0" xr:uid="{00000000-0006-0000-0C00-000001000000}">
      <text>
        <r>
          <rPr>
            <b/>
            <sz val="10"/>
            <color rgb="FF000000"/>
            <rFont val="Tahoma"/>
            <family val="2"/>
          </rPr>
          <t>Nelson, Christa: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Followed labels, but unclear in deep border of rectus. Appears to be some space in between rectus and vastus?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Nelson, Christa</author>
  </authors>
  <commentList>
    <comment ref="BF9" authorId="0" shapeId="0" xr:uid="{00000000-0006-0000-0D00-000001000000}">
      <text>
        <r>
          <rPr>
            <b/>
            <sz val="10"/>
            <color rgb="FF000000"/>
            <rFont val="Tahoma"/>
            <family val="2"/>
          </rPr>
          <t>Nelson, Christa: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Cannot confidently pick out femur in Right passive images
</t>
        </r>
      </text>
    </comment>
    <comment ref="BU9" authorId="0" shapeId="0" xr:uid="{00000000-0006-0000-0D00-000002000000}">
      <text>
        <r>
          <rPr>
            <b/>
            <sz val="10"/>
            <color rgb="FF000000"/>
            <rFont val="Tahoma"/>
            <family val="2"/>
          </rPr>
          <t>Nelson, Christa: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Did not use labels as feel they are wrong. Compare fascicle orientation to see where border between rectus and vastus lies. Also went back to baseline and post-race measures and images to be confident in border between muscles. 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Nelson, Christa</author>
  </authors>
  <commentList>
    <comment ref="J4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Nelson, Christa: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 not use due to unclear border between rectus and vastus</t>
        </r>
      </text>
    </comment>
    <comment ref="AZ7" authorId="0" shapeId="0" xr:uid="{00000000-0006-0000-0E00-000002000000}">
      <text>
        <r>
          <rPr>
            <b/>
            <sz val="10"/>
            <color rgb="FF000000"/>
            <rFont val="Tahoma"/>
            <family val="2"/>
          </rPr>
          <t>Nelson, Christa: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Do not use - very unclear on borders between muscles. Made educated guess on Image 4 as it was the best image of the 3 isometric
</t>
        </r>
      </text>
    </comment>
    <comment ref="BF9" authorId="0" shapeId="0" xr:uid="{00000000-0006-0000-0E00-000003000000}">
      <text>
        <r>
          <rPr>
            <b/>
            <sz val="10"/>
            <color rgb="FF000000"/>
            <rFont val="Tahoma"/>
            <family val="2"/>
          </rPr>
          <t>Nelson, Christa: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Little confidence in where femur is. Very blurry</t>
        </r>
      </text>
    </comment>
    <comment ref="BF10" authorId="0" shapeId="0" xr:uid="{00000000-0006-0000-0E00-000004000000}">
      <text>
        <r>
          <rPr>
            <b/>
            <sz val="10"/>
            <color rgb="FF000000"/>
            <rFont val="Tahoma"/>
            <family val="2"/>
          </rPr>
          <t>Nelson, Christa: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Little confidence in where femur is. Very blurry</t>
        </r>
      </text>
    </comment>
    <comment ref="BF11" authorId="0" shapeId="0" xr:uid="{00000000-0006-0000-0E00-000005000000}">
      <text>
        <r>
          <rPr>
            <b/>
            <sz val="10"/>
            <color rgb="FF000000"/>
            <rFont val="Tahoma"/>
            <family val="2"/>
          </rPr>
          <t>Nelson, Christa: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Little confidence in where femur is. Very blurry</t>
        </r>
      </text>
    </comment>
    <comment ref="BF12" authorId="0" shapeId="0" xr:uid="{00000000-0006-0000-0E00-000006000000}">
      <text>
        <r>
          <rPr>
            <b/>
            <sz val="10"/>
            <color rgb="FF000000"/>
            <rFont val="Tahoma"/>
            <family val="2"/>
          </rPr>
          <t>Nelson, Christa: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Little confidence in where femur is. Very blurry</t>
        </r>
      </text>
    </comment>
    <comment ref="BF13" authorId="0" shapeId="0" xr:uid="{00000000-0006-0000-0E00-000007000000}">
      <text>
        <r>
          <rPr>
            <b/>
            <sz val="10"/>
            <color rgb="FF000000"/>
            <rFont val="Tahoma"/>
            <family val="2"/>
          </rPr>
          <t>Nelson, Christa: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Little confidence in where femur is. Very blurry</t>
        </r>
      </text>
    </comment>
    <comment ref="BF14" authorId="0" shapeId="0" xr:uid="{00000000-0006-0000-0E00-000008000000}">
      <text>
        <r>
          <rPr>
            <b/>
            <sz val="10"/>
            <color rgb="FF000000"/>
            <rFont val="Tahoma"/>
            <family val="2"/>
          </rPr>
          <t>Nelson, Christa: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Little confidence in where femur is. Very blurry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Christa M. Nelson</author>
  </authors>
  <commentList>
    <comment ref="AT3" authorId="0" shapeId="0" xr:uid="{00000000-0006-0000-1100-000001000000}">
      <text>
        <r>
          <rPr>
            <b/>
            <sz val="10"/>
            <color rgb="FF000000"/>
            <rFont val="Tahoma"/>
            <family val="2"/>
          </rPr>
          <t>Christa M. Nelson: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Muscle twitching observed
</t>
        </r>
      </text>
    </comment>
    <comment ref="AT5" authorId="0" shapeId="0" xr:uid="{00000000-0006-0000-1100-000002000000}">
      <text>
        <r>
          <rPr>
            <b/>
            <sz val="10"/>
            <color rgb="FF000000"/>
            <rFont val="Tahoma"/>
            <family val="2"/>
          </rPr>
          <t>Christa M. Nelson: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Muscle twitching observed
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AH7" authorId="0" shapeId="0" xr:uid="{00000000-0006-0000-1100-000003000000}">
      <text>
        <r>
          <rPr>
            <b/>
            <sz val="10"/>
            <color rgb="FF000000"/>
            <rFont val="Tahoma"/>
            <family val="2"/>
          </rPr>
          <t>Christa M. Nelson: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Little confidence in proximal rectus borders and cannot see femur for vastus measurements
</t>
        </r>
      </text>
    </comment>
    <comment ref="AH8" authorId="0" shapeId="0" xr:uid="{00000000-0006-0000-1100-000004000000}">
      <text>
        <r>
          <rPr>
            <b/>
            <sz val="10"/>
            <color rgb="FF000000"/>
            <rFont val="Tahoma"/>
            <family val="2"/>
          </rPr>
          <t>Christa M. Nelson: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Little confidence in proximal rectus borders and cannot see femur for vastus measurements
</t>
        </r>
      </text>
    </comment>
    <comment ref="AZ8" authorId="0" shapeId="0" xr:uid="{00000000-0006-0000-1100-000005000000}">
      <text>
        <r>
          <rPr>
            <b/>
            <sz val="10"/>
            <color rgb="FF000000"/>
            <rFont val="Tahoma"/>
            <family val="2"/>
          </rPr>
          <t>Christa M. Nelson: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Decreased echogenicity (lack of gel most likely) - unable to confidently assess distal measurements of rectus or vastus I</t>
        </r>
      </text>
    </comment>
    <comment ref="AZ9" authorId="0" shapeId="0" xr:uid="{00000000-0006-0000-1100-000006000000}">
      <text>
        <r>
          <rPr>
            <b/>
            <sz val="10"/>
            <color rgb="FF000000"/>
            <rFont val="Tahoma"/>
            <family val="2"/>
          </rPr>
          <t>Christa M. Nelson: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Not a good image at all</t>
        </r>
      </text>
    </comment>
    <comment ref="M13" authorId="0" shapeId="0" xr:uid="{00000000-0006-0000-1100-000007000000}">
      <text>
        <r>
          <rPr>
            <b/>
            <sz val="10"/>
            <color rgb="FF000000"/>
            <rFont val="Tahoma"/>
            <family val="2"/>
          </rPr>
          <t>Christa M. Nelson: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Not a clear image - would be guessing for proximal Rectus and for all vastus measurements
</t>
        </r>
      </text>
    </comment>
    <comment ref="M14" authorId="0" shapeId="0" xr:uid="{00000000-0006-0000-1100-000008000000}">
      <text>
        <r>
          <rPr>
            <b/>
            <sz val="10"/>
            <color rgb="FF000000"/>
            <rFont val="Tahoma"/>
            <family val="2"/>
          </rPr>
          <t>Christa M. Nelson: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Not a clear image - would be guessing for proximal Rectus and for all vastus measurements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Christa M. Nelson</author>
  </authors>
  <commentList>
    <comment ref="BZ14" authorId="0" shapeId="0" xr:uid="{00000000-0006-0000-1400-000001000000}">
      <text>
        <r>
          <rPr>
            <b/>
            <sz val="10"/>
            <color rgb="FF000000"/>
            <rFont val="Tahoma"/>
            <family val="2"/>
          </rPr>
          <t>Christa M. Nelson: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May not be the best images -possibly double check?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Christa M. Nelson</author>
  </authors>
  <commentList>
    <comment ref="AZ12" authorId="0" shapeId="0" xr:uid="{00000000-0006-0000-1500-000001000000}">
      <text>
        <r>
          <rPr>
            <b/>
            <sz val="10"/>
            <color rgb="FF000000"/>
            <rFont val="Tahoma"/>
            <family val="2"/>
          </rPr>
          <t>Christa M. Nelson: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Not clear borders
</t>
        </r>
      </text>
    </comment>
    <comment ref="AZ14" authorId="0" shapeId="0" xr:uid="{00000000-0006-0000-1500-000002000000}">
      <text>
        <r>
          <rPr>
            <b/>
            <sz val="10"/>
            <color rgb="FF000000"/>
            <rFont val="Tahoma"/>
            <family val="2"/>
          </rPr>
          <t>Christa M. Nelson: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Not clear borders</t>
        </r>
      </text>
    </comment>
  </commentList>
</comments>
</file>

<file path=xl/sharedStrings.xml><?xml version="1.0" encoding="utf-8"?>
<sst xmlns="http://schemas.openxmlformats.org/spreadsheetml/2006/main" count="5111" uniqueCount="263">
  <si>
    <t>Date</t>
  </si>
  <si>
    <t>Probe</t>
  </si>
  <si>
    <t>Left</t>
  </si>
  <si>
    <t>Right</t>
  </si>
  <si>
    <t>Subject =</t>
  </si>
  <si>
    <t>Distal M1</t>
  </si>
  <si>
    <t>Proximal M1</t>
  </si>
  <si>
    <t>Image #</t>
  </si>
  <si>
    <t>Location of image acquisition (mark)</t>
  </si>
  <si>
    <t>Side (R/L)</t>
  </si>
  <si>
    <t>Depth</t>
  </si>
  <si>
    <t>Pixel spacing (from DICOM)</t>
  </si>
  <si>
    <t>Muscle / group</t>
  </si>
  <si>
    <t>X/XX/20XX</t>
  </si>
  <si>
    <t>L12-5</t>
  </si>
  <si>
    <t>Passive</t>
  </si>
  <si>
    <t>Isometric</t>
  </si>
  <si>
    <t>Rectus femoris Baseline</t>
  </si>
  <si>
    <t xml:space="preserve">Vastus Intermedius Baseline </t>
  </si>
  <si>
    <t xml:space="preserve">Rectus femoris Lap 1 </t>
  </si>
  <si>
    <t xml:space="preserve">Vastus Intermedius lap 1 </t>
  </si>
  <si>
    <t xml:space="preserve">Rectus femoris Post-race </t>
  </si>
  <si>
    <t xml:space="preserve">Vastus Intermedius Post-race </t>
  </si>
  <si>
    <t>Rectus femoris 24-hours post</t>
  </si>
  <si>
    <t xml:space="preserve">Vastus Intermedius 24-hours post </t>
  </si>
  <si>
    <t>Ultra</t>
  </si>
  <si>
    <t>PID</t>
  </si>
  <si>
    <t>Ultra-01</t>
  </si>
  <si>
    <t>Ultra-02</t>
  </si>
  <si>
    <t>Ultra-03</t>
  </si>
  <si>
    <t>Ultra-04</t>
  </si>
  <si>
    <t>Ultra-05</t>
  </si>
  <si>
    <t>Ultra-06</t>
  </si>
  <si>
    <t>Ultra-07</t>
  </si>
  <si>
    <t>Ultra-08</t>
  </si>
  <si>
    <t>Ultra-09</t>
  </si>
  <si>
    <t>Ultra-10</t>
  </si>
  <si>
    <t>Ultra-11</t>
  </si>
  <si>
    <t>Rectus_Base_D1_L</t>
  </si>
  <si>
    <t>Rectus_Base_D2_L</t>
  </si>
  <si>
    <t>Rectus_Base_D3_L</t>
  </si>
  <si>
    <t>VI_Base_D1_L</t>
  </si>
  <si>
    <t>VI_Base_D2_L</t>
  </si>
  <si>
    <t>VI_Base_D3_L</t>
  </si>
  <si>
    <t>VI_Base_D_Avg_L</t>
  </si>
  <si>
    <t>Rectus_postR_D1_L</t>
  </si>
  <si>
    <t>Rectus_postR_D2_L</t>
  </si>
  <si>
    <t>Rectus_postR_D3_L</t>
  </si>
  <si>
    <t>VI_postR_D1_L</t>
  </si>
  <si>
    <t>VI_postR_D2_L</t>
  </si>
  <si>
    <t>VI_postR_D3_L</t>
  </si>
  <si>
    <t>VI_postR_D_Avg_L</t>
  </si>
  <si>
    <t>Rectus_post24_D1_L</t>
  </si>
  <si>
    <t>Rectus_post24_D2_L</t>
  </si>
  <si>
    <t>Rectus_post24_D3_L</t>
  </si>
  <si>
    <t>VI_post24_D1_L</t>
  </si>
  <si>
    <t>VI_post24_D2_L</t>
  </si>
  <si>
    <t>VI_post24_D3_L</t>
  </si>
  <si>
    <t>VI_post24_D_Avg_L</t>
  </si>
  <si>
    <t>Rectus_Base_D1_R</t>
  </si>
  <si>
    <t>Rectus_Base_D2_R</t>
  </si>
  <si>
    <t>Rectus_Base_D3_R</t>
  </si>
  <si>
    <t>VI_Base_D1_R</t>
  </si>
  <si>
    <t>VI_Base_D2_R</t>
  </si>
  <si>
    <t>VI_Base_D3_R</t>
  </si>
  <si>
    <t>VI_Base_D_Avg_R</t>
  </si>
  <si>
    <t>Rectus_postR_D1_R</t>
  </si>
  <si>
    <t>Rectus_postR_D2_R</t>
  </si>
  <si>
    <t>Rectus_postR_D3_R</t>
  </si>
  <si>
    <t>VI_postR_D1_R</t>
  </si>
  <si>
    <t>VI_postR_D2_R</t>
  </si>
  <si>
    <t>VI_postR_D3_R</t>
  </si>
  <si>
    <t>VI_postR_D_Avg_R</t>
  </si>
  <si>
    <t>Rectus_post24_D1_R</t>
  </si>
  <si>
    <t>Rectus_post24_D2_R</t>
  </si>
  <si>
    <t>Rectus_post24_D3_R</t>
  </si>
  <si>
    <t>VI_post24_D1_R</t>
  </si>
  <si>
    <t>VI_post24_D2_R</t>
  </si>
  <si>
    <t>VI_post24_D3_R</t>
  </si>
  <si>
    <t>VI_post24_D_Avg_R</t>
  </si>
  <si>
    <t>Rectus_Base_D1_L_ISO</t>
  </si>
  <si>
    <t>Rectus_Base_D2_L_ISO</t>
  </si>
  <si>
    <t>Rectus_Base_D3_L_ISO</t>
  </si>
  <si>
    <t>VI_Base_D1_L_ISO</t>
  </si>
  <si>
    <t>VI_Base_D2_L_ISO</t>
  </si>
  <si>
    <t>VI_Base_D3_L_ISO</t>
  </si>
  <si>
    <t>VI_Base_D_Avg_L_ISO</t>
  </si>
  <si>
    <t>Rectus_postR_D1_L_ISO</t>
  </si>
  <si>
    <t>Rectus_postR_D2_L_ISO</t>
  </si>
  <si>
    <t>Rectus_postR_D3_L_ISO</t>
  </si>
  <si>
    <t>VI_postR_D1_L_ISO</t>
  </si>
  <si>
    <t>VI_postR_D2_L_ISO</t>
  </si>
  <si>
    <t>VI_postR_D3_L_ISO</t>
  </si>
  <si>
    <t>VI_postR_D_Avg_L_ISO</t>
  </si>
  <si>
    <t>Rectus_post24_D1_L_ISO</t>
  </si>
  <si>
    <t>Rectus_post24_D2_L_ISO</t>
  </si>
  <si>
    <t>Rectus_post24_D3_L_ISO</t>
  </si>
  <si>
    <t>VI_post24_D1_L_ISO</t>
  </si>
  <si>
    <t>VI_post24_D2_L_ISO</t>
  </si>
  <si>
    <t>VI_post24_D3_L_ISO</t>
  </si>
  <si>
    <t>VI_post24_D_Avg_L_ISO</t>
  </si>
  <si>
    <t>Rectus_Base_D1_R_ISO</t>
  </si>
  <si>
    <t>Rectus_Base_D2_R_ISO</t>
  </si>
  <si>
    <t>Rectus_Base_D3_R_ISO</t>
  </si>
  <si>
    <t>VI_Base_D2_R_ISO</t>
  </si>
  <si>
    <t>VI_Base_D3_R_ISO</t>
  </si>
  <si>
    <t>VI_Base_D_Avg_R_ISO</t>
  </si>
  <si>
    <t>Rectus_postR_D1_R_ISO</t>
  </si>
  <si>
    <t>Rectus_postR_D2_R_ISO</t>
  </si>
  <si>
    <t>Rectus_postR_D3_R_ISO</t>
  </si>
  <si>
    <t>VI_postR_D1_R_ISO</t>
  </si>
  <si>
    <t>VI_postR_D2_R_ISO</t>
  </si>
  <si>
    <t>VI_postR_D3_R_ISO</t>
  </si>
  <si>
    <t>VI_postR_D_Avg_R_ISO</t>
  </si>
  <si>
    <t>Rectus_post24_D1_R_ISO</t>
  </si>
  <si>
    <t>Rectus_post24_D2_R_ISO</t>
  </si>
  <si>
    <t>Rectus_post24_D3_R_ISO</t>
  </si>
  <si>
    <t>VI_post24_D1_R_ISO</t>
  </si>
  <si>
    <t>VI_post24_D2_R_ISO</t>
  </si>
  <si>
    <t>VI_post24_D3_R_ISO</t>
  </si>
  <si>
    <t>VI_post24_D_Avg_R_ISO</t>
  </si>
  <si>
    <t>VI_Base_D1_R_ISO</t>
  </si>
  <si>
    <t>Passive label</t>
  </si>
  <si>
    <t>Isometric label</t>
  </si>
  <si>
    <t>7 cm</t>
  </si>
  <si>
    <t>L</t>
  </si>
  <si>
    <t>R</t>
  </si>
  <si>
    <t>8 cm</t>
  </si>
  <si>
    <t>* 7 and 8, 15 and 16 labels</t>
  </si>
  <si>
    <t>** Difficulty with muscle twitching/participant cold</t>
  </si>
  <si>
    <t>12 - 15 are labels</t>
  </si>
  <si>
    <t>13- 16 labels</t>
  </si>
  <si>
    <t>6 cm</t>
  </si>
  <si>
    <t>** 7, 8 and 15, 16 are labeled images</t>
  </si>
  <si>
    <t>* 14-17 labels</t>
  </si>
  <si>
    <t>** 13-16 are labeled images</t>
  </si>
  <si>
    <t>9 cm</t>
  </si>
  <si>
    <t>* Labels were 4, 8, 12, and 16</t>
  </si>
  <si>
    <t>* Labels were 7, 8, 12 and 16</t>
  </si>
  <si>
    <t>** 4, 9, 13 and 17 are labels</t>
  </si>
  <si>
    <t>* image 7 labeled as mistake on sheet - do not use for measurements</t>
  </si>
  <si>
    <t>* Labels were 4, 8, 12, and 16 according to sheet, but because order of dicom is off for some reason, labeled images are images 2, 6, 10 and 14</t>
  </si>
  <si>
    <t>Subject = Ultra 1</t>
  </si>
  <si>
    <t>N/A</t>
  </si>
  <si>
    <t>% change from passive</t>
  </si>
  <si>
    <t>Rectus femoris</t>
  </si>
  <si>
    <t>LEFT</t>
  </si>
  <si>
    <t>RIGHT</t>
  </si>
  <si>
    <t>** Datasheet states depth as 8 cm but is INCORRECT. See uncropped images for verification</t>
  </si>
  <si>
    <t>No Lap 1 taken</t>
  </si>
  <si>
    <t>No 3rd passive trial</t>
  </si>
  <si>
    <t>Possible bifid rectus? Used slightly different border for rectus measurements forLeft</t>
  </si>
  <si>
    <t>*4, 8, 12 and 16 are labels</t>
  </si>
  <si>
    <t>* 4, 8, 12 and 16 are labels</t>
  </si>
  <si>
    <t>* 7, 8 labels</t>
  </si>
  <si>
    <t>*7,8 and 15,16 are labels</t>
  </si>
  <si>
    <t>* 4, 8 ,12 and 16 are labels</t>
  </si>
  <si>
    <t>*4, 8, 11 and 15 labels (only two passive for R leg)</t>
  </si>
  <si>
    <t>Only 2 passive images for R leg</t>
  </si>
  <si>
    <t>Since there are 4 passive images, may need to throw one out and/or verify that summary page calculations are edited to reflect the additional cells</t>
  </si>
  <si>
    <t>RIGHT WAS DONE FIRST BUT  IMAGE NUMBER IS CORRECT NUMBER THOUGH</t>
  </si>
  <si>
    <t>Stronger_Leg</t>
  </si>
  <si>
    <t>left_dyno_measure</t>
  </si>
  <si>
    <t>right_dyno_measure</t>
  </si>
  <si>
    <t>Baseline_L_1</t>
  </si>
  <si>
    <t>Baseline_L_2</t>
  </si>
  <si>
    <t>Baseline_L_3</t>
  </si>
  <si>
    <t>Baseline_Avg_L</t>
  </si>
  <si>
    <t>Baseline_R_1</t>
  </si>
  <si>
    <t>Baseline_R_2</t>
  </si>
  <si>
    <t>Baseline_R_3</t>
  </si>
  <si>
    <t>Baseline_Avg_R</t>
  </si>
  <si>
    <t>Baseline_Stronger_leg_Avg</t>
  </si>
  <si>
    <t>Race_day_pre_L_1</t>
  </si>
  <si>
    <t>Race_day_pre_L_2</t>
  </si>
  <si>
    <t>Race_day_pre_L_3</t>
  </si>
  <si>
    <t>Race_day_pre_Avg_L</t>
  </si>
  <si>
    <t>Race_day_pre_R_1</t>
  </si>
  <si>
    <t>Race_day_pre_R_2</t>
  </si>
  <si>
    <t>Race_day_pre_R_3</t>
  </si>
  <si>
    <t>Race_day_pre_Avg_R</t>
  </si>
  <si>
    <t>Race_day_pre_Stronger_leg_Avg</t>
  </si>
  <si>
    <t>Race_day_lap1_stronger_1</t>
  </si>
  <si>
    <t>Race_day_lap1_stronger_2</t>
  </si>
  <si>
    <t>Race_day_lap1_stronger_3</t>
  </si>
  <si>
    <t>Race_day_lap1_stronger_avg</t>
  </si>
  <si>
    <t>Race_day_lap2_stronger_1</t>
  </si>
  <si>
    <t>Race_day_lap2_stronger_2</t>
  </si>
  <si>
    <t>Race_day_lap2_stronger_3</t>
  </si>
  <si>
    <t>Race_day_lap2_stronger_avg</t>
  </si>
  <si>
    <t>Race_day_lap3_stronger_1</t>
  </si>
  <si>
    <t>Race_day_lap3_stronger_2</t>
  </si>
  <si>
    <t>Race_day_lap3_stronger_3</t>
  </si>
  <si>
    <t>Race_day_lap3_stronger_avg</t>
  </si>
  <si>
    <t>Race_day_lap4_stronger_1</t>
  </si>
  <si>
    <t>Race_day_lap4_stronger_2</t>
  </si>
  <si>
    <t>Race_day_lap4_stronger_3</t>
  </si>
  <si>
    <t>Race_day_lap4_stronger_avg</t>
  </si>
  <si>
    <t>Race_day_post_L_1</t>
  </si>
  <si>
    <t>Race_day_post_L_2</t>
  </si>
  <si>
    <t>Race_day_post_L_3</t>
  </si>
  <si>
    <t>Race_day_post_Avg_L</t>
  </si>
  <si>
    <t>Race_day_post_R_1</t>
  </si>
  <si>
    <t>Race_day_post_R_2</t>
  </si>
  <si>
    <t>Race_day_post_R_3</t>
  </si>
  <si>
    <t>Race_day_post_Avg_R</t>
  </si>
  <si>
    <t>Race_day_post_Stronger_leg_Avg</t>
  </si>
  <si>
    <t>Post_24_L_1</t>
  </si>
  <si>
    <t>Post_24_L_2</t>
  </si>
  <si>
    <t>Post_24_L_3</t>
  </si>
  <si>
    <t>Post_24_Avg_L</t>
  </si>
  <si>
    <t>Post_24_R_1</t>
  </si>
  <si>
    <t>Post_24_R_2</t>
  </si>
  <si>
    <t>Post_24_R_3</t>
  </si>
  <si>
    <t>Post_24_Avg_R</t>
  </si>
  <si>
    <t>Post_24_Stronger_leg_Avg</t>
  </si>
  <si>
    <t xml:space="preserve">*sprained left ankle in race </t>
  </si>
  <si>
    <t>Rectus_Base_D_Avg_L</t>
  </si>
  <si>
    <t>Rectus_postR_D_Avg_L</t>
  </si>
  <si>
    <t>Rectus_post24_D_Avg_L</t>
  </si>
  <si>
    <t>Rectus_Base_D_Avg_R</t>
  </si>
  <si>
    <t>Rectus_post24_D_Avg_R</t>
  </si>
  <si>
    <t>Rectus_Base_D_Avg_L_ISO</t>
  </si>
  <si>
    <t>Rectus_postR_D_Avg_L_ISO</t>
  </si>
  <si>
    <t>Rectus_post24_D_Avg_L_ISO</t>
  </si>
  <si>
    <t>Rectus_Base_D_Avg_R_ISO</t>
  </si>
  <si>
    <t>Rectus_postR_D_Avg_R_ISO</t>
  </si>
  <si>
    <t>Rectus_post24_D_Avg_R_ISO</t>
  </si>
  <si>
    <t>Rectus_postR_D_Avg_R</t>
  </si>
  <si>
    <t>Passive LEFT/STRONGER measurements</t>
  </si>
  <si>
    <t>Rectus_lap1_D1_STRONG</t>
  </si>
  <si>
    <t>Rectus_lap1_D2_STRONG</t>
  </si>
  <si>
    <t>Rectus_lap1_D3_STRONG</t>
  </si>
  <si>
    <t>Rectus_lap1_D_Avg_STRONG</t>
  </si>
  <si>
    <t>VI_lap1_D1_STRONG</t>
  </si>
  <si>
    <t>VI_lap1_D2_STRONG</t>
  </si>
  <si>
    <t>VI_lap1_D3_STRONG</t>
  </si>
  <si>
    <t>VI_lap1_D_Avg_STRONG</t>
  </si>
  <si>
    <t>FORMULA WAS INCORRECT</t>
  </si>
  <si>
    <t>Passive RIGHT measurements</t>
  </si>
  <si>
    <t>Deleted columns for R lap 1 since we changed the variable that was originally labeled L to STRONG</t>
  </si>
  <si>
    <t>Rectus_lap1_D1_STRONG_ISO</t>
  </si>
  <si>
    <t>Rectus_lap1_D2_STRONG_ISO</t>
  </si>
  <si>
    <t>Rectus_lap1_D3_STRONG_ISO</t>
  </si>
  <si>
    <t>Rectus_lap1_D_Avg_STRONG_ISO</t>
  </si>
  <si>
    <t>VI_lap1_D1_STRONG_ISO</t>
  </si>
  <si>
    <t>VI_lap1_D2_STRONG_ISO</t>
  </si>
  <si>
    <t>VI_lap1_D3_STRONG_ISO</t>
  </si>
  <si>
    <t>VI_lap1_D_Avg_STRONG_ISO</t>
  </si>
  <si>
    <t>DONE - C. Nelson 4/30/19</t>
  </si>
  <si>
    <t>ISO LEFT/STRONGER measurements</t>
  </si>
  <si>
    <t>ISO RIGHT measurements</t>
  </si>
  <si>
    <t>D1-3</t>
  </si>
  <si>
    <t>trial?</t>
  </si>
  <si>
    <t>Rectus</t>
  </si>
  <si>
    <t>VI</t>
  </si>
  <si>
    <t>vastus intermedius</t>
  </si>
  <si>
    <t>Distal</t>
  </si>
  <si>
    <t>Proximal</t>
  </si>
  <si>
    <t>left</t>
  </si>
  <si>
    <t xml:space="preserve">R </t>
  </si>
  <si>
    <t xml:space="preserve">ISO </t>
  </si>
  <si>
    <t>isometric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</si>
</sst>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2"/>
      <color rgb="FFEEECE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rgb="FF000000"/>
      <name val="Calibri"/>
      <family val="2"/>
    </font>
    <font>
      <sz val="11"/>
      <color theme="2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16365C"/>
        <bgColor rgb="FF000000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90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9" fontId="9" fillId="0" borderId="0" applyFont="0" applyFill="0" applyBorder="0" applyAlignment="0" applyProtection="0"/>
  </cellStyleXfs>
  <cellXfs count="46">
    <xf numFmtId="0" fontId="0" fillId="0" borderId="0" xfId="0"/>
    <xf numFmtId="0" fontId="2" fillId="0" borderId="0" xfId="0" applyFont="1"/>
    <xf numFmtId="0" fontId="0" fillId="0" borderId="0" xfId="0" applyFont="1"/>
    <xf numFmtId="16" fontId="0" fillId="0" borderId="0" xfId="0" applyNumberFormat="1"/>
    <xf numFmtId="1" fontId="0" fillId="0" borderId="0" xfId="0" applyNumberFormat="1"/>
    <xf numFmtId="14" fontId="2" fillId="0" borderId="0" xfId="0" applyNumberFormat="1" applyFont="1"/>
    <xf numFmtId="0" fontId="2" fillId="0" borderId="0" xfId="0" applyFont="1" applyAlignment="1">
      <alignment horizontal="center" wrapText="1"/>
    </xf>
    <xf numFmtId="9" fontId="0" fillId="0" borderId="0" xfId="0" applyNumberFormat="1"/>
    <xf numFmtId="0" fontId="0" fillId="0" borderId="0" xfId="0" applyFill="1" applyAlignment="1">
      <alignment wrapText="1"/>
    </xf>
    <xf numFmtId="0" fontId="0" fillId="0" borderId="0" xfId="0" applyFill="1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8" fillId="0" borderId="0" xfId="0" applyFont="1"/>
    <xf numFmtId="0" fontId="0" fillId="5" borderId="0" xfId="0" applyFill="1" applyAlignment="1">
      <alignment horizontal="center"/>
    </xf>
    <xf numFmtId="164" fontId="10" fillId="0" borderId="0" xfId="89" applyNumberFormat="1" applyFont="1"/>
    <xf numFmtId="11" fontId="0" fillId="0" borderId="0" xfId="0" applyNumberFormat="1"/>
    <xf numFmtId="0" fontId="0" fillId="0" borderId="0" xfId="0" applyAlignment="1">
      <alignment horizontal="left"/>
    </xf>
    <xf numFmtId="0" fontId="0" fillId="5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5" borderId="0" xfId="0" applyFill="1"/>
    <xf numFmtId="0" fontId="0" fillId="5" borderId="0" xfId="0" applyFont="1" applyFill="1"/>
    <xf numFmtId="0" fontId="0" fillId="5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1" fillId="0" borderId="0" xfId="0" applyFont="1"/>
    <xf numFmtId="0" fontId="0" fillId="6" borderId="0" xfId="0" applyFill="1" applyAlignment="1">
      <alignment wrapText="1"/>
    </xf>
    <xf numFmtId="0" fontId="0" fillId="6" borderId="0" xfId="0" applyFill="1"/>
    <xf numFmtId="0" fontId="0" fillId="7" borderId="0" xfId="0" applyFill="1" applyAlignment="1">
      <alignment wrapText="1"/>
    </xf>
    <xf numFmtId="0" fontId="0" fillId="7" borderId="0" xfId="0" applyFill="1"/>
    <xf numFmtId="0" fontId="0" fillId="2" borderId="0" xfId="0" applyFill="1"/>
    <xf numFmtId="0" fontId="12" fillId="7" borderId="0" xfId="0" applyFont="1" applyFill="1" applyAlignment="1">
      <alignment horizontal="center"/>
    </xf>
    <xf numFmtId="0" fontId="0" fillId="6" borderId="1" xfId="0" applyFill="1" applyBorder="1" applyAlignment="1">
      <alignment wrapText="1"/>
    </xf>
    <xf numFmtId="0" fontId="0" fillId="12" borderId="1" xfId="0" applyFill="1" applyBorder="1" applyAlignment="1">
      <alignment wrapText="1"/>
    </xf>
    <xf numFmtId="14" fontId="5" fillId="4" borderId="0" xfId="0" applyNumberFormat="1" applyFont="1" applyFill="1" applyAlignment="1">
      <alignment horizontal="left"/>
    </xf>
    <xf numFmtId="0" fontId="1" fillId="3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2" fillId="8" borderId="0" xfId="0" applyFont="1" applyFill="1" applyAlignment="1">
      <alignment horizontal="center"/>
    </xf>
    <xf numFmtId="0" fontId="12" fillId="9" borderId="0" xfId="0" applyFont="1" applyFill="1" applyAlignment="1">
      <alignment horizontal="center"/>
    </xf>
    <xf numFmtId="0" fontId="12" fillId="10" borderId="0" xfId="0" applyFont="1" applyFill="1" applyAlignment="1">
      <alignment horizontal="center"/>
    </xf>
    <xf numFmtId="0" fontId="12" fillId="11" borderId="0" xfId="0" applyFont="1" applyFill="1" applyAlignment="1">
      <alignment horizontal="center"/>
    </xf>
    <xf numFmtId="0" fontId="0" fillId="5" borderId="0" xfId="0" applyFill="1" applyAlignment="1">
      <alignment horizontal="center"/>
    </xf>
  </cellXfs>
  <cellStyles count="90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Normal" xfId="0" builtinId="0"/>
    <cellStyle name="Percent" xfId="89" builtinId="5"/>
  </cellStyles>
  <dxfs count="0"/>
  <tableStyles count="0" defaultTableStyle="TableStyleMedium2" defaultPivotStyle="PivotStyleLight16"/>
  <colors>
    <mruColors>
      <color rgb="FFFFD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F30"/>
  <sheetViews>
    <sheetView tabSelected="1" workbookViewId="0">
      <pane xSplit="9" ySplit="1" topLeftCell="J2" activePane="bottomRight" state="frozen"/>
      <selection pane="topRight" activeCell="J1" sqref="J1"/>
      <selection pane="bottomLeft" activeCell="A2" sqref="A2"/>
      <selection pane="bottomRight" activeCell="F23" sqref="F23"/>
    </sheetView>
  </sheetViews>
  <sheetFormatPr baseColWidth="10" defaultColWidth="8.83203125" defaultRowHeight="15" x14ac:dyDescent="0.2"/>
  <cols>
    <col min="1" max="1" width="15" customWidth="1"/>
    <col min="5" max="5" width="13" customWidth="1"/>
    <col min="6" max="6" width="15.83203125" bestFit="1" customWidth="1"/>
    <col min="8" max="8" width="11.33203125" customWidth="1"/>
    <col min="10" max="10" width="12.33203125" customWidth="1"/>
    <col min="11" max="11" width="13.83203125" customWidth="1"/>
    <col min="12" max="12" width="13.33203125" customWidth="1"/>
    <col min="13" max="13" width="13.5" customWidth="1"/>
    <col min="14" max="14" width="16.33203125" customWidth="1"/>
    <col min="15" max="15" width="17.5" customWidth="1"/>
    <col min="16" max="16" width="12.33203125" customWidth="1"/>
    <col min="17" max="17" width="13.83203125" customWidth="1"/>
    <col min="18" max="18" width="13.33203125" customWidth="1"/>
    <col min="19" max="19" width="13.5" customWidth="1"/>
    <col min="20" max="20" width="16.33203125" customWidth="1"/>
    <col min="21" max="21" width="17.5" customWidth="1"/>
    <col min="22" max="22" width="12.33203125" customWidth="1"/>
    <col min="23" max="23" width="13.83203125" customWidth="1"/>
    <col min="24" max="24" width="13.33203125" customWidth="1"/>
    <col min="25" max="25" width="13.5" customWidth="1"/>
    <col min="26" max="26" width="16.33203125" customWidth="1"/>
    <col min="27" max="27" width="17.5" customWidth="1"/>
    <col min="28" max="28" width="12.33203125" customWidth="1"/>
    <col min="29" max="29" width="13.83203125" customWidth="1"/>
    <col min="30" max="30" width="13.33203125" customWidth="1"/>
    <col min="31" max="31" width="13.5" customWidth="1"/>
    <col min="32" max="32" width="16.33203125" customWidth="1"/>
    <col min="33" max="33" width="17.5" customWidth="1"/>
    <col min="34" max="34" width="12.33203125" customWidth="1"/>
    <col min="35" max="35" width="13.83203125" customWidth="1"/>
    <col min="36" max="36" width="13.33203125" customWidth="1"/>
    <col min="37" max="37" width="13.5" customWidth="1"/>
    <col min="38" max="38" width="16.33203125" customWidth="1"/>
    <col min="39" max="39" width="17.5" customWidth="1"/>
  </cols>
  <sheetData>
    <row r="1" spans="1:84" ht="46" customHeight="1" x14ac:dyDescent="0.2">
      <c r="A1" s="1" t="s">
        <v>0</v>
      </c>
      <c r="B1" s="1" t="s">
        <v>1</v>
      </c>
      <c r="C1" s="1" t="s">
        <v>10</v>
      </c>
      <c r="D1" s="1" t="s">
        <v>7</v>
      </c>
      <c r="E1" s="6" t="s">
        <v>11</v>
      </c>
      <c r="F1" s="1" t="s">
        <v>12</v>
      </c>
      <c r="G1" s="1" t="s">
        <v>9</v>
      </c>
      <c r="H1" s="6" t="s">
        <v>8</v>
      </c>
      <c r="I1" s="1"/>
      <c r="J1" s="39" t="s">
        <v>17</v>
      </c>
      <c r="K1" s="39"/>
      <c r="L1" s="39"/>
      <c r="M1" s="39"/>
      <c r="N1" s="39"/>
      <c r="O1" s="39"/>
      <c r="P1" s="40" t="s">
        <v>18</v>
      </c>
      <c r="Q1" s="40"/>
      <c r="R1" s="40"/>
      <c r="S1" s="40"/>
      <c r="T1" s="40"/>
      <c r="U1" s="40"/>
      <c r="V1" s="1" t="s">
        <v>0</v>
      </c>
      <c r="W1" s="1" t="s">
        <v>1</v>
      </c>
      <c r="X1" s="1" t="s">
        <v>10</v>
      </c>
      <c r="Y1" s="1" t="s">
        <v>7</v>
      </c>
      <c r="Z1" s="6" t="s">
        <v>11</v>
      </c>
      <c r="AA1" s="1" t="s">
        <v>12</v>
      </c>
      <c r="AB1" s="1" t="s">
        <v>9</v>
      </c>
      <c r="AC1" s="6" t="s">
        <v>8</v>
      </c>
      <c r="AD1" s="1"/>
      <c r="AE1" s="39" t="s">
        <v>19</v>
      </c>
      <c r="AF1" s="39"/>
      <c r="AG1" s="39"/>
      <c r="AH1" s="39"/>
      <c r="AI1" s="39"/>
      <c r="AJ1" s="39"/>
      <c r="AK1" s="40" t="s">
        <v>20</v>
      </c>
      <c r="AL1" s="40"/>
      <c r="AM1" s="40"/>
      <c r="AN1" s="40"/>
      <c r="AO1" s="40"/>
      <c r="AP1" s="40"/>
      <c r="AQ1" s="1" t="s">
        <v>0</v>
      </c>
      <c r="AR1" s="1" t="s">
        <v>1</v>
      </c>
      <c r="AS1" s="1" t="s">
        <v>10</v>
      </c>
      <c r="AT1" s="1" t="s">
        <v>7</v>
      </c>
      <c r="AU1" s="6" t="s">
        <v>11</v>
      </c>
      <c r="AV1" s="1" t="s">
        <v>12</v>
      </c>
      <c r="AW1" s="1" t="s">
        <v>9</v>
      </c>
      <c r="AX1" s="6" t="s">
        <v>8</v>
      </c>
      <c r="AY1" s="1"/>
      <c r="AZ1" s="39" t="s">
        <v>21</v>
      </c>
      <c r="BA1" s="39"/>
      <c r="BB1" s="39"/>
      <c r="BC1" s="39"/>
      <c r="BD1" s="39"/>
      <c r="BE1" s="39"/>
      <c r="BF1" s="40" t="s">
        <v>22</v>
      </c>
      <c r="BG1" s="40"/>
      <c r="BH1" s="40"/>
      <c r="BI1" s="40"/>
      <c r="BJ1" s="40"/>
      <c r="BK1" s="40"/>
      <c r="BL1" s="1" t="s">
        <v>0</v>
      </c>
      <c r="BM1" s="1" t="s">
        <v>1</v>
      </c>
      <c r="BN1" s="1" t="s">
        <v>10</v>
      </c>
      <c r="BO1" s="1" t="s">
        <v>7</v>
      </c>
      <c r="BP1" s="6" t="s">
        <v>11</v>
      </c>
      <c r="BQ1" s="1" t="s">
        <v>12</v>
      </c>
      <c r="BR1" s="1" t="s">
        <v>9</v>
      </c>
      <c r="BS1" s="6" t="s">
        <v>8</v>
      </c>
      <c r="BT1" s="1"/>
      <c r="BU1" s="39" t="s">
        <v>23</v>
      </c>
      <c r="BV1" s="39"/>
      <c r="BW1" s="39"/>
      <c r="BX1" s="39"/>
      <c r="BY1" s="39"/>
      <c r="BZ1" s="39"/>
      <c r="CA1" s="40" t="s">
        <v>24</v>
      </c>
      <c r="CB1" s="40"/>
      <c r="CC1" s="40"/>
      <c r="CD1" s="40"/>
      <c r="CE1" s="40"/>
      <c r="CF1" s="40"/>
    </row>
    <row r="2" spans="1:84" ht="16" x14ac:dyDescent="0.2">
      <c r="A2" s="38" t="s">
        <v>13</v>
      </c>
      <c r="B2" s="38"/>
      <c r="C2" s="38"/>
      <c r="D2" s="38"/>
      <c r="E2" s="38"/>
      <c r="F2" s="38"/>
      <c r="G2" s="38"/>
      <c r="H2" s="38"/>
      <c r="I2" s="38"/>
      <c r="J2" s="1" t="s">
        <v>5</v>
      </c>
      <c r="K2" s="1" t="s">
        <v>5</v>
      </c>
      <c r="L2" s="1" t="s">
        <v>5</v>
      </c>
      <c r="M2" s="1" t="s">
        <v>6</v>
      </c>
      <c r="N2" s="1" t="s">
        <v>6</v>
      </c>
      <c r="O2" s="1" t="s">
        <v>6</v>
      </c>
      <c r="P2" s="1" t="s">
        <v>5</v>
      </c>
      <c r="Q2" s="1" t="s">
        <v>5</v>
      </c>
      <c r="R2" s="1" t="s">
        <v>5</v>
      </c>
      <c r="S2" s="1" t="s">
        <v>6</v>
      </c>
      <c r="T2" s="1" t="s">
        <v>6</v>
      </c>
      <c r="U2" s="1" t="s">
        <v>6</v>
      </c>
      <c r="V2" s="38" t="s">
        <v>13</v>
      </c>
      <c r="W2" s="38"/>
      <c r="X2" s="38"/>
      <c r="Y2" s="38"/>
      <c r="Z2" s="38"/>
      <c r="AA2" s="38"/>
      <c r="AB2" s="38"/>
      <c r="AC2" s="38"/>
      <c r="AD2" s="38"/>
      <c r="AE2" s="1" t="s">
        <v>5</v>
      </c>
      <c r="AF2" s="1" t="s">
        <v>5</v>
      </c>
      <c r="AG2" s="1" t="s">
        <v>5</v>
      </c>
      <c r="AH2" s="1" t="s">
        <v>6</v>
      </c>
      <c r="AI2" s="1" t="s">
        <v>6</v>
      </c>
      <c r="AJ2" s="1" t="s">
        <v>6</v>
      </c>
      <c r="AK2" s="1" t="s">
        <v>5</v>
      </c>
      <c r="AL2" s="1" t="s">
        <v>5</v>
      </c>
      <c r="AM2" s="1" t="s">
        <v>5</v>
      </c>
      <c r="AN2" s="1" t="s">
        <v>6</v>
      </c>
      <c r="AO2" s="1" t="s">
        <v>6</v>
      </c>
      <c r="AP2" s="1" t="s">
        <v>6</v>
      </c>
      <c r="AQ2" s="38" t="s">
        <v>13</v>
      </c>
      <c r="AR2" s="38"/>
      <c r="AS2" s="38"/>
      <c r="AT2" s="38"/>
      <c r="AU2" s="38"/>
      <c r="AV2" s="38"/>
      <c r="AW2" s="38"/>
      <c r="AX2" s="38"/>
      <c r="AY2" s="38"/>
      <c r="AZ2" s="1" t="s">
        <v>5</v>
      </c>
      <c r="BA2" s="1" t="s">
        <v>5</v>
      </c>
      <c r="BB2" s="1" t="s">
        <v>5</v>
      </c>
      <c r="BC2" s="1" t="s">
        <v>6</v>
      </c>
      <c r="BD2" s="1" t="s">
        <v>6</v>
      </c>
      <c r="BE2" s="1" t="s">
        <v>6</v>
      </c>
      <c r="BF2" s="1" t="s">
        <v>5</v>
      </c>
      <c r="BG2" s="1" t="s">
        <v>5</v>
      </c>
      <c r="BH2" s="1" t="s">
        <v>5</v>
      </c>
      <c r="BI2" s="1" t="s">
        <v>6</v>
      </c>
      <c r="BJ2" s="1" t="s">
        <v>6</v>
      </c>
      <c r="BK2" s="1" t="s">
        <v>6</v>
      </c>
      <c r="BL2" s="38" t="s">
        <v>13</v>
      </c>
      <c r="BM2" s="38"/>
      <c r="BN2" s="38"/>
      <c r="BO2" s="38"/>
      <c r="BP2" s="38"/>
      <c r="BQ2" s="38"/>
      <c r="BR2" s="38"/>
      <c r="BS2" s="38"/>
      <c r="BT2" s="38"/>
      <c r="BU2" s="1" t="s">
        <v>5</v>
      </c>
      <c r="BV2" s="1" t="s">
        <v>5</v>
      </c>
      <c r="BW2" s="1" t="s">
        <v>5</v>
      </c>
      <c r="BX2" s="1" t="s">
        <v>6</v>
      </c>
      <c r="BY2" s="1" t="s">
        <v>6</v>
      </c>
      <c r="BZ2" s="1" t="s">
        <v>6</v>
      </c>
      <c r="CA2" s="1" t="s">
        <v>5</v>
      </c>
      <c r="CB2" s="1" t="s">
        <v>5</v>
      </c>
      <c r="CC2" s="1" t="s">
        <v>5</v>
      </c>
      <c r="CD2" s="1" t="s">
        <v>6</v>
      </c>
      <c r="CE2" s="1" t="s">
        <v>6</v>
      </c>
      <c r="CF2" s="1" t="s">
        <v>6</v>
      </c>
    </row>
    <row r="3" spans="1:84" x14ac:dyDescent="0.2">
      <c r="A3" t="s">
        <v>4</v>
      </c>
      <c r="B3" t="s">
        <v>14</v>
      </c>
      <c r="D3" s="2">
        <v>1</v>
      </c>
      <c r="E3" s="2"/>
      <c r="F3" s="2" t="s">
        <v>15</v>
      </c>
      <c r="G3" t="s">
        <v>2</v>
      </c>
      <c r="H3" s="7">
        <v>0.6</v>
      </c>
      <c r="V3" t="s">
        <v>4</v>
      </c>
      <c r="W3" t="s">
        <v>14</v>
      </c>
      <c r="Y3" s="2">
        <v>1</v>
      </c>
      <c r="Z3" s="2"/>
      <c r="AA3" s="2" t="s">
        <v>15</v>
      </c>
      <c r="AB3" t="s">
        <v>2</v>
      </c>
      <c r="AC3" s="7">
        <v>0.6</v>
      </c>
      <c r="AQ3" t="s">
        <v>4</v>
      </c>
      <c r="AR3" t="s">
        <v>14</v>
      </c>
      <c r="AT3" s="2">
        <v>1</v>
      </c>
      <c r="AU3" s="2"/>
      <c r="AV3" s="2" t="s">
        <v>15</v>
      </c>
      <c r="AW3" t="s">
        <v>2</v>
      </c>
      <c r="AX3" s="7">
        <v>0.6</v>
      </c>
      <c r="BL3" t="s">
        <v>4</v>
      </c>
      <c r="BM3" t="s">
        <v>14</v>
      </c>
      <c r="BO3" s="2">
        <v>1</v>
      </c>
      <c r="BP3" s="2"/>
      <c r="BQ3" s="2" t="s">
        <v>15</v>
      </c>
      <c r="BR3" t="s">
        <v>2</v>
      </c>
      <c r="BS3" s="7">
        <v>0.6</v>
      </c>
    </row>
    <row r="4" spans="1:84" x14ac:dyDescent="0.2">
      <c r="B4" t="s">
        <v>14</v>
      </c>
      <c r="D4">
        <v>2</v>
      </c>
      <c r="F4" s="2" t="s">
        <v>15</v>
      </c>
      <c r="G4" t="s">
        <v>2</v>
      </c>
      <c r="H4" s="7">
        <v>0.6</v>
      </c>
      <c r="W4" t="s">
        <v>14</v>
      </c>
      <c r="Y4">
        <v>2</v>
      </c>
      <c r="AA4" s="2" t="s">
        <v>15</v>
      </c>
      <c r="AB4" t="s">
        <v>2</v>
      </c>
      <c r="AC4" s="7">
        <v>0.6</v>
      </c>
      <c r="AR4" t="s">
        <v>14</v>
      </c>
      <c r="AT4">
        <v>2</v>
      </c>
      <c r="AV4" s="2" t="s">
        <v>15</v>
      </c>
      <c r="AW4" t="s">
        <v>2</v>
      </c>
      <c r="AX4" s="7">
        <v>0.6</v>
      </c>
      <c r="BM4" t="s">
        <v>14</v>
      </c>
      <c r="BO4">
        <v>2</v>
      </c>
      <c r="BQ4" s="2" t="s">
        <v>15</v>
      </c>
      <c r="BR4" t="s">
        <v>2</v>
      </c>
      <c r="BS4" s="7">
        <v>0.6</v>
      </c>
    </row>
    <row r="5" spans="1:84" x14ac:dyDescent="0.2">
      <c r="B5" t="s">
        <v>14</v>
      </c>
      <c r="D5">
        <v>3</v>
      </c>
      <c r="F5" s="2" t="s">
        <v>15</v>
      </c>
      <c r="G5" t="s">
        <v>2</v>
      </c>
      <c r="H5" s="7">
        <v>0.6</v>
      </c>
      <c r="W5" t="s">
        <v>14</v>
      </c>
      <c r="Y5">
        <v>3</v>
      </c>
      <c r="AA5" s="2" t="s">
        <v>15</v>
      </c>
      <c r="AB5" t="s">
        <v>2</v>
      </c>
      <c r="AC5" s="7">
        <v>0.6</v>
      </c>
      <c r="AR5" t="s">
        <v>14</v>
      </c>
      <c r="AT5">
        <v>3</v>
      </c>
      <c r="AV5" s="2" t="s">
        <v>15</v>
      </c>
      <c r="AW5" t="s">
        <v>2</v>
      </c>
      <c r="AX5" s="7">
        <v>0.6</v>
      </c>
      <c r="BM5" t="s">
        <v>14</v>
      </c>
      <c r="BO5">
        <v>3</v>
      </c>
      <c r="BQ5" s="2" t="s">
        <v>15</v>
      </c>
      <c r="BR5" t="s">
        <v>2</v>
      </c>
      <c r="BS5" s="7">
        <v>0.6</v>
      </c>
    </row>
    <row r="6" spans="1:84" x14ac:dyDescent="0.2">
      <c r="B6" t="s">
        <v>14</v>
      </c>
      <c r="D6">
        <v>4</v>
      </c>
      <c r="F6" s="2" t="s">
        <v>16</v>
      </c>
      <c r="G6" t="s">
        <v>2</v>
      </c>
      <c r="H6" s="7">
        <v>0.6</v>
      </c>
      <c r="W6" t="s">
        <v>14</v>
      </c>
      <c r="Y6">
        <v>4</v>
      </c>
      <c r="AA6" s="2" t="s">
        <v>16</v>
      </c>
      <c r="AB6" t="s">
        <v>2</v>
      </c>
      <c r="AC6" s="7">
        <v>0.6</v>
      </c>
      <c r="AR6" t="s">
        <v>14</v>
      </c>
      <c r="AT6">
        <v>4</v>
      </c>
      <c r="AV6" s="2" t="s">
        <v>16</v>
      </c>
      <c r="AW6" t="s">
        <v>2</v>
      </c>
      <c r="AX6" s="7">
        <v>0.6</v>
      </c>
      <c r="BM6" t="s">
        <v>14</v>
      </c>
      <c r="BO6">
        <v>4</v>
      </c>
      <c r="BQ6" s="2" t="s">
        <v>16</v>
      </c>
      <c r="BR6" t="s">
        <v>2</v>
      </c>
      <c r="BS6" s="7">
        <v>0.6</v>
      </c>
    </row>
    <row r="7" spans="1:84" x14ac:dyDescent="0.2">
      <c r="B7" t="s">
        <v>14</v>
      </c>
      <c r="D7">
        <v>5</v>
      </c>
      <c r="F7" s="2" t="s">
        <v>16</v>
      </c>
      <c r="G7" t="s">
        <v>2</v>
      </c>
      <c r="H7" s="7">
        <v>0.6</v>
      </c>
      <c r="W7" t="s">
        <v>14</v>
      </c>
      <c r="Y7">
        <v>5</v>
      </c>
      <c r="AA7" s="2" t="s">
        <v>16</v>
      </c>
      <c r="AB7" t="s">
        <v>2</v>
      </c>
      <c r="AC7" s="7">
        <v>0.6</v>
      </c>
      <c r="AR7" t="s">
        <v>14</v>
      </c>
      <c r="AT7">
        <v>5</v>
      </c>
      <c r="AV7" s="2" t="s">
        <v>16</v>
      </c>
      <c r="AW7" t="s">
        <v>2</v>
      </c>
      <c r="AX7" s="7">
        <v>0.6</v>
      </c>
      <c r="BM7" t="s">
        <v>14</v>
      </c>
      <c r="BO7">
        <v>5</v>
      </c>
      <c r="BQ7" s="2" t="s">
        <v>16</v>
      </c>
      <c r="BR7" t="s">
        <v>2</v>
      </c>
      <c r="BS7" s="7">
        <v>0.6</v>
      </c>
    </row>
    <row r="8" spans="1:84" x14ac:dyDescent="0.2">
      <c r="B8" t="s">
        <v>14</v>
      </c>
      <c r="D8">
        <v>6</v>
      </c>
      <c r="F8" s="2" t="s">
        <v>16</v>
      </c>
      <c r="G8" t="s">
        <v>2</v>
      </c>
      <c r="H8" s="7">
        <v>0.6</v>
      </c>
      <c r="W8" t="s">
        <v>14</v>
      </c>
      <c r="Y8">
        <v>6</v>
      </c>
      <c r="AA8" s="2" t="s">
        <v>16</v>
      </c>
      <c r="AB8" t="s">
        <v>2</v>
      </c>
      <c r="AC8" s="7">
        <v>0.6</v>
      </c>
      <c r="AR8" t="s">
        <v>14</v>
      </c>
      <c r="AT8">
        <v>6</v>
      </c>
      <c r="AV8" s="2" t="s">
        <v>16</v>
      </c>
      <c r="AW8" t="s">
        <v>2</v>
      </c>
      <c r="AX8" s="7">
        <v>0.6</v>
      </c>
      <c r="BM8" t="s">
        <v>14</v>
      </c>
      <c r="BO8">
        <v>6</v>
      </c>
      <c r="BQ8" s="2" t="s">
        <v>16</v>
      </c>
      <c r="BR8" t="s">
        <v>2</v>
      </c>
      <c r="BS8" s="7">
        <v>0.6</v>
      </c>
    </row>
    <row r="9" spans="1:84" x14ac:dyDescent="0.2">
      <c r="B9" t="s">
        <v>14</v>
      </c>
      <c r="D9">
        <v>7</v>
      </c>
      <c r="F9" s="2" t="s">
        <v>15</v>
      </c>
      <c r="G9" t="s">
        <v>3</v>
      </c>
      <c r="H9" s="7">
        <v>0.6</v>
      </c>
      <c r="W9" t="s">
        <v>14</v>
      </c>
      <c r="Y9">
        <v>7</v>
      </c>
      <c r="AA9" s="2" t="s">
        <v>15</v>
      </c>
      <c r="AB9" t="s">
        <v>3</v>
      </c>
      <c r="AC9" s="7">
        <v>0.6</v>
      </c>
      <c r="AR9" t="s">
        <v>14</v>
      </c>
      <c r="AT9">
        <v>7</v>
      </c>
      <c r="AV9" s="2" t="s">
        <v>15</v>
      </c>
      <c r="AW9" t="s">
        <v>3</v>
      </c>
      <c r="AX9" s="7">
        <v>0.6</v>
      </c>
      <c r="BM9" t="s">
        <v>14</v>
      </c>
      <c r="BO9">
        <v>7</v>
      </c>
      <c r="BQ9" s="2" t="s">
        <v>15</v>
      </c>
      <c r="BR9" t="s">
        <v>3</v>
      </c>
      <c r="BS9" s="7">
        <v>0.6</v>
      </c>
    </row>
    <row r="10" spans="1:84" x14ac:dyDescent="0.2">
      <c r="B10" t="s">
        <v>14</v>
      </c>
      <c r="D10">
        <v>8</v>
      </c>
      <c r="F10" s="2" t="s">
        <v>15</v>
      </c>
      <c r="G10" t="s">
        <v>3</v>
      </c>
      <c r="H10" s="7">
        <v>0.6</v>
      </c>
      <c r="W10" t="s">
        <v>14</v>
      </c>
      <c r="Y10">
        <v>8</v>
      </c>
      <c r="AA10" s="2" t="s">
        <v>15</v>
      </c>
      <c r="AB10" t="s">
        <v>3</v>
      </c>
      <c r="AC10" s="7">
        <v>0.6</v>
      </c>
      <c r="AR10" t="s">
        <v>14</v>
      </c>
      <c r="AT10">
        <v>8</v>
      </c>
      <c r="AV10" s="2" t="s">
        <v>15</v>
      </c>
      <c r="AW10" t="s">
        <v>3</v>
      </c>
      <c r="AX10" s="7">
        <v>0.6</v>
      </c>
      <c r="BM10" t="s">
        <v>14</v>
      </c>
      <c r="BO10">
        <v>8</v>
      </c>
      <c r="BQ10" s="2" t="s">
        <v>15</v>
      </c>
      <c r="BR10" t="s">
        <v>3</v>
      </c>
      <c r="BS10" s="7">
        <v>0.6</v>
      </c>
    </row>
    <row r="11" spans="1:84" x14ac:dyDescent="0.2">
      <c r="B11" t="s">
        <v>14</v>
      </c>
      <c r="D11">
        <v>9</v>
      </c>
      <c r="F11" s="2" t="s">
        <v>15</v>
      </c>
      <c r="G11" t="s">
        <v>3</v>
      </c>
      <c r="H11" s="7">
        <v>0.6</v>
      </c>
      <c r="W11" t="s">
        <v>14</v>
      </c>
      <c r="Y11">
        <v>9</v>
      </c>
      <c r="AA11" s="2" t="s">
        <v>15</v>
      </c>
      <c r="AB11" t="s">
        <v>3</v>
      </c>
      <c r="AC11" s="7">
        <v>0.6</v>
      </c>
      <c r="AR11" t="s">
        <v>14</v>
      </c>
      <c r="AT11">
        <v>9</v>
      </c>
      <c r="AV11" s="2" t="s">
        <v>15</v>
      </c>
      <c r="AW11" t="s">
        <v>3</v>
      </c>
      <c r="AX11" s="7">
        <v>0.6</v>
      </c>
      <c r="BM11" t="s">
        <v>14</v>
      </c>
      <c r="BO11">
        <v>9</v>
      </c>
      <c r="BQ11" s="2" t="s">
        <v>15</v>
      </c>
      <c r="BR11" t="s">
        <v>3</v>
      </c>
      <c r="BS11" s="7">
        <v>0.6</v>
      </c>
    </row>
    <row r="12" spans="1:84" x14ac:dyDescent="0.2">
      <c r="B12" t="s">
        <v>14</v>
      </c>
      <c r="D12">
        <v>10</v>
      </c>
      <c r="F12" s="2" t="s">
        <v>16</v>
      </c>
      <c r="G12" t="s">
        <v>3</v>
      </c>
      <c r="H12" s="7">
        <v>0.6</v>
      </c>
      <c r="W12" t="s">
        <v>14</v>
      </c>
      <c r="Y12">
        <v>10</v>
      </c>
      <c r="AA12" s="2" t="s">
        <v>16</v>
      </c>
      <c r="AB12" t="s">
        <v>3</v>
      </c>
      <c r="AC12" s="7">
        <v>0.6</v>
      </c>
      <c r="AR12" t="s">
        <v>14</v>
      </c>
      <c r="AT12">
        <v>10</v>
      </c>
      <c r="AV12" s="2" t="s">
        <v>16</v>
      </c>
      <c r="AW12" t="s">
        <v>3</v>
      </c>
      <c r="AX12" s="7">
        <v>0.6</v>
      </c>
      <c r="BM12" t="s">
        <v>14</v>
      </c>
      <c r="BO12">
        <v>10</v>
      </c>
      <c r="BQ12" s="2" t="s">
        <v>16</v>
      </c>
      <c r="BR12" t="s">
        <v>3</v>
      </c>
      <c r="BS12" s="7">
        <v>0.6</v>
      </c>
    </row>
    <row r="13" spans="1:84" x14ac:dyDescent="0.2">
      <c r="B13" t="s">
        <v>14</v>
      </c>
      <c r="D13">
        <v>11</v>
      </c>
      <c r="F13" s="2" t="s">
        <v>16</v>
      </c>
      <c r="G13" t="s">
        <v>3</v>
      </c>
      <c r="H13" s="7">
        <v>0.6</v>
      </c>
      <c r="W13" t="s">
        <v>14</v>
      </c>
      <c r="Y13">
        <v>11</v>
      </c>
      <c r="AA13" s="2" t="s">
        <v>16</v>
      </c>
      <c r="AB13" t="s">
        <v>3</v>
      </c>
      <c r="AC13" s="7">
        <v>0.6</v>
      </c>
      <c r="AR13" t="s">
        <v>14</v>
      </c>
      <c r="AT13">
        <v>11</v>
      </c>
      <c r="AV13" s="2" t="s">
        <v>16</v>
      </c>
      <c r="AW13" t="s">
        <v>3</v>
      </c>
      <c r="AX13" s="7">
        <v>0.6</v>
      </c>
      <c r="BM13" t="s">
        <v>14</v>
      </c>
      <c r="BO13">
        <v>11</v>
      </c>
      <c r="BQ13" s="2" t="s">
        <v>16</v>
      </c>
      <c r="BR13" t="s">
        <v>3</v>
      </c>
      <c r="BS13" s="7">
        <v>0.6</v>
      </c>
    </row>
    <row r="14" spans="1:84" x14ac:dyDescent="0.2">
      <c r="B14" t="s">
        <v>14</v>
      </c>
      <c r="D14">
        <v>12</v>
      </c>
      <c r="F14" s="2" t="s">
        <v>16</v>
      </c>
      <c r="G14" t="s">
        <v>3</v>
      </c>
      <c r="H14" s="7">
        <v>0.6</v>
      </c>
      <c r="W14" t="s">
        <v>14</v>
      </c>
      <c r="Y14">
        <v>12</v>
      </c>
      <c r="AA14" s="2" t="s">
        <v>16</v>
      </c>
      <c r="AB14" t="s">
        <v>3</v>
      </c>
      <c r="AC14" s="7">
        <v>0.6</v>
      </c>
      <c r="AR14" t="s">
        <v>14</v>
      </c>
      <c r="AT14">
        <v>12</v>
      </c>
      <c r="AV14" s="2" t="s">
        <v>16</v>
      </c>
      <c r="AW14" t="s">
        <v>3</v>
      </c>
      <c r="AX14" s="7">
        <v>0.6</v>
      </c>
      <c r="BM14" t="s">
        <v>14</v>
      </c>
      <c r="BO14">
        <v>12</v>
      </c>
      <c r="BQ14" s="2" t="s">
        <v>16</v>
      </c>
      <c r="BR14" t="s">
        <v>3</v>
      </c>
      <c r="BS14" s="7">
        <v>0.6</v>
      </c>
    </row>
    <row r="15" spans="1:84" x14ac:dyDescent="0.2">
      <c r="F15" s="2"/>
      <c r="H15" s="7"/>
      <c r="W15" t="s">
        <v>14</v>
      </c>
      <c r="Y15">
        <v>13</v>
      </c>
      <c r="AA15" s="2"/>
      <c r="AC15" s="7"/>
      <c r="AR15" t="s">
        <v>14</v>
      </c>
      <c r="AT15">
        <v>13</v>
      </c>
      <c r="AV15" s="2"/>
      <c r="AX15" s="7"/>
      <c r="BM15" t="s">
        <v>14</v>
      </c>
      <c r="BO15">
        <v>13</v>
      </c>
      <c r="BQ15" s="2"/>
      <c r="BS15" s="7"/>
    </row>
    <row r="16" spans="1:84" x14ac:dyDescent="0.2">
      <c r="C16" s="3"/>
      <c r="F16" s="2"/>
      <c r="H16" s="7"/>
    </row>
    <row r="17" spans="1:8" x14ac:dyDescent="0.2">
      <c r="C17" s="4"/>
      <c r="F17" s="2"/>
      <c r="H17" s="7"/>
    </row>
    <row r="18" spans="1:8" x14ac:dyDescent="0.2">
      <c r="C18" s="3"/>
      <c r="F18" s="2"/>
      <c r="H18" s="7"/>
    </row>
    <row r="19" spans="1:8" x14ac:dyDescent="0.2">
      <c r="B19" s="4"/>
      <c r="C19" s="4"/>
      <c r="F19" s="2"/>
      <c r="H19" s="7"/>
    </row>
    <row r="20" spans="1:8" ht="16" x14ac:dyDescent="0.2">
      <c r="A20" s="5"/>
      <c r="B20" s="3"/>
      <c r="C20" s="3"/>
      <c r="F20" s="2"/>
      <c r="H20" s="7"/>
    </row>
    <row r="21" spans="1:8" x14ac:dyDescent="0.2">
      <c r="B21" s="4"/>
      <c r="C21" s="4"/>
      <c r="F21" s="2"/>
      <c r="H21" s="7"/>
    </row>
    <row r="22" spans="1:8" x14ac:dyDescent="0.2">
      <c r="B22" s="3"/>
      <c r="C22" s="3"/>
      <c r="F22" s="2"/>
      <c r="H22" s="7"/>
    </row>
    <row r="23" spans="1:8" x14ac:dyDescent="0.2">
      <c r="B23" s="4"/>
      <c r="C23" s="4"/>
      <c r="F23" s="2"/>
      <c r="H23" s="7"/>
    </row>
    <row r="24" spans="1:8" x14ac:dyDescent="0.2">
      <c r="B24" s="3"/>
      <c r="C24" s="3"/>
      <c r="F24" s="2"/>
      <c r="H24" s="7"/>
    </row>
    <row r="25" spans="1:8" x14ac:dyDescent="0.2">
      <c r="B25" s="4"/>
      <c r="C25" s="4"/>
      <c r="F25" s="2"/>
      <c r="H25" s="7"/>
    </row>
    <row r="26" spans="1:8" x14ac:dyDescent="0.2">
      <c r="B26" s="3"/>
      <c r="C26" s="3"/>
      <c r="F26" s="2"/>
      <c r="H26" s="7"/>
    </row>
    <row r="27" spans="1:8" x14ac:dyDescent="0.2">
      <c r="B27" s="4"/>
      <c r="C27" s="4"/>
      <c r="F27" s="2"/>
      <c r="H27" s="7"/>
    </row>
    <row r="28" spans="1:8" x14ac:dyDescent="0.2">
      <c r="B28" s="3"/>
      <c r="C28" s="3"/>
      <c r="F28" s="2"/>
      <c r="H28" s="7"/>
    </row>
    <row r="29" spans="1:8" x14ac:dyDescent="0.2">
      <c r="B29" s="4"/>
      <c r="C29" s="4"/>
      <c r="F29" s="2"/>
      <c r="H29" s="7"/>
    </row>
    <row r="30" spans="1:8" x14ac:dyDescent="0.2">
      <c r="B30" s="3"/>
      <c r="C30" s="3"/>
      <c r="F30" s="2"/>
      <c r="H30" s="7"/>
    </row>
  </sheetData>
  <mergeCells count="12">
    <mergeCell ref="AZ1:BE1"/>
    <mergeCell ref="BF1:BK1"/>
    <mergeCell ref="BU1:BZ1"/>
    <mergeCell ref="CA1:CF1"/>
    <mergeCell ref="V2:AD2"/>
    <mergeCell ref="AQ2:AY2"/>
    <mergeCell ref="BL2:BT2"/>
    <mergeCell ref="A2:I2"/>
    <mergeCell ref="J1:O1"/>
    <mergeCell ref="P1:U1"/>
    <mergeCell ref="AE1:AJ1"/>
    <mergeCell ref="AK1:AP1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F36"/>
  <sheetViews>
    <sheetView topLeftCell="BD1" workbookViewId="0">
      <selection activeCell="AW35" sqref="AW35"/>
    </sheetView>
  </sheetViews>
  <sheetFormatPr baseColWidth="10" defaultColWidth="8.83203125" defaultRowHeight="15" x14ac:dyDescent="0.2"/>
  <cols>
    <col min="1" max="1" width="15" customWidth="1"/>
    <col min="5" max="5" width="13" customWidth="1"/>
    <col min="6" max="6" width="15.83203125" bestFit="1" customWidth="1"/>
    <col min="8" max="8" width="11.33203125" customWidth="1"/>
    <col min="10" max="10" width="12.33203125" customWidth="1"/>
    <col min="11" max="11" width="13.83203125" customWidth="1"/>
    <col min="12" max="12" width="13.33203125" customWidth="1"/>
    <col min="13" max="13" width="13.5" customWidth="1"/>
    <col min="14" max="14" width="16.33203125" customWidth="1"/>
    <col min="15" max="15" width="17.5" customWidth="1"/>
    <col min="16" max="16" width="12.33203125" customWidth="1"/>
    <col min="17" max="17" width="13.83203125" customWidth="1"/>
    <col min="18" max="18" width="13.33203125" customWidth="1"/>
    <col min="19" max="19" width="13.5" customWidth="1"/>
    <col min="20" max="20" width="16.33203125" customWidth="1"/>
    <col min="21" max="21" width="17.5" customWidth="1"/>
    <col min="22" max="22" width="12.33203125" customWidth="1"/>
    <col min="23" max="23" width="13.83203125" customWidth="1"/>
    <col min="24" max="24" width="13.33203125" customWidth="1"/>
    <col min="25" max="25" width="13.5" customWidth="1"/>
    <col min="26" max="26" width="16.33203125" customWidth="1"/>
    <col min="27" max="27" width="17.5" customWidth="1"/>
    <col min="28" max="28" width="12.33203125" customWidth="1"/>
    <col min="29" max="29" width="13.83203125" customWidth="1"/>
    <col min="30" max="30" width="13.33203125" customWidth="1"/>
    <col min="31" max="31" width="13.5" customWidth="1"/>
    <col min="32" max="32" width="16.33203125" customWidth="1"/>
    <col min="33" max="33" width="17.5" customWidth="1"/>
    <col min="34" max="34" width="12.33203125" customWidth="1"/>
    <col min="35" max="35" width="13.83203125" customWidth="1"/>
    <col min="36" max="36" width="13.33203125" customWidth="1"/>
    <col min="37" max="37" width="13.5" customWidth="1"/>
    <col min="38" max="38" width="16.33203125" customWidth="1"/>
    <col min="39" max="39" width="17.5" customWidth="1"/>
  </cols>
  <sheetData>
    <row r="1" spans="1:84" ht="46" customHeight="1" x14ac:dyDescent="0.2">
      <c r="A1" s="1" t="s">
        <v>0</v>
      </c>
      <c r="B1" s="1" t="s">
        <v>1</v>
      </c>
      <c r="C1" s="1" t="s">
        <v>10</v>
      </c>
      <c r="D1" s="1" t="s">
        <v>7</v>
      </c>
      <c r="E1" s="6" t="s">
        <v>11</v>
      </c>
      <c r="F1" s="1" t="s">
        <v>12</v>
      </c>
      <c r="G1" s="1" t="s">
        <v>9</v>
      </c>
      <c r="H1" s="6" t="s">
        <v>8</v>
      </c>
      <c r="I1" s="1"/>
      <c r="J1" s="39" t="s">
        <v>17</v>
      </c>
      <c r="K1" s="39"/>
      <c r="L1" s="39"/>
      <c r="M1" s="39"/>
      <c r="N1" s="39"/>
      <c r="O1" s="39"/>
      <c r="P1" s="40" t="s">
        <v>18</v>
      </c>
      <c r="Q1" s="40"/>
      <c r="R1" s="40"/>
      <c r="S1" s="40"/>
      <c r="T1" s="40"/>
      <c r="U1" s="40"/>
      <c r="V1" s="1" t="s">
        <v>0</v>
      </c>
      <c r="W1" s="1" t="s">
        <v>1</v>
      </c>
      <c r="X1" s="1" t="s">
        <v>10</v>
      </c>
      <c r="Y1" s="1" t="s">
        <v>7</v>
      </c>
      <c r="Z1" s="6" t="s">
        <v>11</v>
      </c>
      <c r="AA1" s="1" t="s">
        <v>12</v>
      </c>
      <c r="AB1" s="1" t="s">
        <v>9</v>
      </c>
      <c r="AC1" s="6" t="s">
        <v>8</v>
      </c>
      <c r="AD1" s="1"/>
      <c r="AE1" s="39" t="s">
        <v>19</v>
      </c>
      <c r="AF1" s="39"/>
      <c r="AG1" s="39"/>
      <c r="AH1" s="39"/>
      <c r="AI1" s="39"/>
      <c r="AJ1" s="39"/>
      <c r="AK1" s="40" t="s">
        <v>20</v>
      </c>
      <c r="AL1" s="40"/>
      <c r="AM1" s="40"/>
      <c r="AN1" s="40"/>
      <c r="AO1" s="40"/>
      <c r="AP1" s="40"/>
      <c r="AQ1" s="1" t="s">
        <v>0</v>
      </c>
      <c r="AR1" s="1" t="s">
        <v>1</v>
      </c>
      <c r="AS1" s="1" t="s">
        <v>10</v>
      </c>
      <c r="AT1" s="1" t="s">
        <v>7</v>
      </c>
      <c r="AU1" s="6" t="s">
        <v>11</v>
      </c>
      <c r="AV1" s="1" t="s">
        <v>12</v>
      </c>
      <c r="AW1" s="1" t="s">
        <v>9</v>
      </c>
      <c r="AX1" s="6" t="s">
        <v>8</v>
      </c>
      <c r="AY1" s="1"/>
      <c r="AZ1" s="39" t="s">
        <v>21</v>
      </c>
      <c r="BA1" s="39"/>
      <c r="BB1" s="39"/>
      <c r="BC1" s="39"/>
      <c r="BD1" s="39"/>
      <c r="BE1" s="39"/>
      <c r="BF1" s="40" t="s">
        <v>22</v>
      </c>
      <c r="BG1" s="40"/>
      <c r="BH1" s="40"/>
      <c r="BI1" s="40"/>
      <c r="BJ1" s="40"/>
      <c r="BK1" s="40"/>
      <c r="BL1" s="1" t="s">
        <v>0</v>
      </c>
      <c r="BM1" s="1" t="s">
        <v>1</v>
      </c>
      <c r="BN1" s="1" t="s">
        <v>10</v>
      </c>
      <c r="BO1" s="1" t="s">
        <v>7</v>
      </c>
      <c r="BP1" s="6" t="s">
        <v>11</v>
      </c>
      <c r="BQ1" s="1" t="s">
        <v>12</v>
      </c>
      <c r="BR1" s="1" t="s">
        <v>9</v>
      </c>
      <c r="BS1" s="6" t="s">
        <v>8</v>
      </c>
      <c r="BT1" s="1"/>
      <c r="BU1" s="39" t="s">
        <v>23</v>
      </c>
      <c r="BV1" s="39"/>
      <c r="BW1" s="39"/>
      <c r="BX1" s="39"/>
      <c r="BY1" s="39"/>
      <c r="BZ1" s="39"/>
      <c r="CA1" s="40" t="s">
        <v>24</v>
      </c>
      <c r="CB1" s="40"/>
      <c r="CC1" s="40"/>
      <c r="CD1" s="40"/>
      <c r="CE1" s="40"/>
      <c r="CF1" s="40"/>
    </row>
    <row r="2" spans="1:84" ht="16" x14ac:dyDescent="0.2">
      <c r="A2" s="38">
        <v>43497</v>
      </c>
      <c r="B2" s="38"/>
      <c r="C2" s="38"/>
      <c r="D2" s="38"/>
      <c r="E2" s="38"/>
      <c r="F2" s="38"/>
      <c r="G2" s="38"/>
      <c r="H2" s="38"/>
      <c r="I2" s="38"/>
      <c r="J2" s="1" t="s">
        <v>5</v>
      </c>
      <c r="K2" s="1" t="s">
        <v>5</v>
      </c>
      <c r="L2" s="1" t="s">
        <v>5</v>
      </c>
      <c r="M2" s="1" t="s">
        <v>6</v>
      </c>
      <c r="N2" s="1" t="s">
        <v>6</v>
      </c>
      <c r="O2" s="1" t="s">
        <v>6</v>
      </c>
      <c r="P2" s="1" t="s">
        <v>5</v>
      </c>
      <c r="Q2" s="1" t="s">
        <v>5</v>
      </c>
      <c r="R2" s="1" t="s">
        <v>5</v>
      </c>
      <c r="S2" s="1" t="s">
        <v>6</v>
      </c>
      <c r="T2" s="1" t="s">
        <v>6</v>
      </c>
      <c r="U2" s="1" t="s">
        <v>6</v>
      </c>
      <c r="V2" s="38">
        <v>43512</v>
      </c>
      <c r="W2" s="38"/>
      <c r="X2" s="38"/>
      <c r="Y2" s="38"/>
      <c r="Z2" s="38"/>
      <c r="AA2" s="38"/>
      <c r="AB2" s="38"/>
      <c r="AC2" s="38"/>
      <c r="AD2" s="38"/>
      <c r="AE2" s="1" t="s">
        <v>5</v>
      </c>
      <c r="AF2" s="1" t="s">
        <v>5</v>
      </c>
      <c r="AG2" s="1" t="s">
        <v>5</v>
      </c>
      <c r="AH2" s="1" t="s">
        <v>6</v>
      </c>
      <c r="AI2" s="1" t="s">
        <v>6</v>
      </c>
      <c r="AJ2" s="1" t="s">
        <v>6</v>
      </c>
      <c r="AK2" s="1" t="s">
        <v>5</v>
      </c>
      <c r="AL2" s="1" t="s">
        <v>5</v>
      </c>
      <c r="AM2" s="1" t="s">
        <v>5</v>
      </c>
      <c r="AN2" s="1" t="s">
        <v>6</v>
      </c>
      <c r="AO2" s="1" t="s">
        <v>6</v>
      </c>
      <c r="AP2" s="1" t="s">
        <v>6</v>
      </c>
      <c r="AQ2" s="38">
        <v>43512</v>
      </c>
      <c r="AR2" s="38"/>
      <c r="AS2" s="38"/>
      <c r="AT2" s="38"/>
      <c r="AU2" s="38"/>
      <c r="AV2" s="38"/>
      <c r="AW2" s="38"/>
      <c r="AX2" s="38"/>
      <c r="AY2" s="38"/>
      <c r="AZ2" s="1" t="s">
        <v>5</v>
      </c>
      <c r="BA2" s="1" t="s">
        <v>5</v>
      </c>
      <c r="BB2" s="1" t="s">
        <v>5</v>
      </c>
      <c r="BC2" s="1" t="s">
        <v>6</v>
      </c>
      <c r="BD2" s="1" t="s">
        <v>6</v>
      </c>
      <c r="BE2" s="1" t="s">
        <v>6</v>
      </c>
      <c r="BF2" s="1" t="s">
        <v>5</v>
      </c>
      <c r="BG2" s="1" t="s">
        <v>5</v>
      </c>
      <c r="BH2" s="1" t="s">
        <v>5</v>
      </c>
      <c r="BI2" s="1" t="s">
        <v>6</v>
      </c>
      <c r="BJ2" s="1" t="s">
        <v>6</v>
      </c>
      <c r="BK2" s="1" t="s">
        <v>6</v>
      </c>
      <c r="BL2" s="38">
        <v>43513</v>
      </c>
      <c r="BM2" s="38"/>
      <c r="BN2" s="38"/>
      <c r="BO2" s="38"/>
      <c r="BP2" s="38"/>
      <c r="BQ2" s="38"/>
      <c r="BR2" s="38"/>
      <c r="BS2" s="38"/>
      <c r="BT2" s="38"/>
      <c r="BU2" s="1" t="s">
        <v>5</v>
      </c>
      <c r="BV2" s="1" t="s">
        <v>5</v>
      </c>
      <c r="BW2" s="1" t="s">
        <v>5</v>
      </c>
      <c r="BX2" s="1" t="s">
        <v>6</v>
      </c>
      <c r="BY2" s="1" t="s">
        <v>6</v>
      </c>
      <c r="BZ2" s="1" t="s">
        <v>6</v>
      </c>
      <c r="CA2" s="1" t="s">
        <v>5</v>
      </c>
      <c r="CB2" s="1" t="s">
        <v>5</v>
      </c>
      <c r="CC2" s="1" t="s">
        <v>5</v>
      </c>
      <c r="CD2" s="1" t="s">
        <v>6</v>
      </c>
      <c r="CE2" s="1" t="s">
        <v>6</v>
      </c>
      <c r="CF2" s="1" t="s">
        <v>6</v>
      </c>
    </row>
    <row r="3" spans="1:84" x14ac:dyDescent="0.2">
      <c r="A3" t="s">
        <v>4</v>
      </c>
      <c r="B3" t="s">
        <v>14</v>
      </c>
      <c r="C3" t="s">
        <v>124</v>
      </c>
      <c r="D3" s="2">
        <v>1</v>
      </c>
      <c r="E3" s="2">
        <v>1.36718794703484E-2</v>
      </c>
      <c r="F3" s="2" t="s">
        <v>15</v>
      </c>
      <c r="G3" t="s">
        <v>2</v>
      </c>
      <c r="H3" s="7">
        <v>0.6</v>
      </c>
      <c r="J3">
        <v>2.8849999999999998</v>
      </c>
      <c r="K3">
        <v>3.0630000000000002</v>
      </c>
      <c r="L3">
        <v>2.9529999999999998</v>
      </c>
      <c r="M3">
        <v>3.1859999999999999</v>
      </c>
      <c r="N3">
        <v>2.9529999999999998</v>
      </c>
      <c r="O3">
        <v>2.9670000000000001</v>
      </c>
      <c r="P3">
        <v>1.49</v>
      </c>
      <c r="Q3">
        <v>1.4630000000000001</v>
      </c>
      <c r="R3">
        <v>1.4490000000000001</v>
      </c>
      <c r="S3">
        <v>1.23</v>
      </c>
      <c r="T3">
        <v>1.272</v>
      </c>
      <c r="U3">
        <v>1.244</v>
      </c>
      <c r="V3" t="s">
        <v>4</v>
      </c>
      <c r="W3" t="s">
        <v>14</v>
      </c>
      <c r="X3" s="10" t="s">
        <v>124</v>
      </c>
      <c r="Y3" s="2">
        <v>1</v>
      </c>
      <c r="Z3" s="2">
        <v>1.36718794703484E-2</v>
      </c>
      <c r="AA3" s="2" t="s">
        <v>15</v>
      </c>
      <c r="AB3" s="10" t="s">
        <v>125</v>
      </c>
      <c r="AC3" s="7">
        <v>0.6</v>
      </c>
      <c r="AE3">
        <v>2.5979999999999999</v>
      </c>
      <c r="AF3">
        <v>2.6110000000000002</v>
      </c>
      <c r="AG3">
        <v>2.5979999999999999</v>
      </c>
      <c r="AH3">
        <v>2.5979999999999999</v>
      </c>
      <c r="AI3">
        <v>2.5840000000000001</v>
      </c>
      <c r="AJ3">
        <v>2.6110000000000002</v>
      </c>
      <c r="AK3">
        <v>1.7909999999999999</v>
      </c>
      <c r="AL3">
        <v>1.8049999999999999</v>
      </c>
      <c r="AM3">
        <v>1.7769999999999999</v>
      </c>
      <c r="AN3">
        <v>1.7090000000000001</v>
      </c>
      <c r="AO3">
        <v>1.7090000000000001</v>
      </c>
      <c r="AP3">
        <v>1.764</v>
      </c>
      <c r="AQ3" t="s">
        <v>4</v>
      </c>
      <c r="AR3" t="s">
        <v>14</v>
      </c>
      <c r="AS3" t="s">
        <v>124</v>
      </c>
      <c r="AT3" s="2">
        <v>1</v>
      </c>
      <c r="AU3" s="2">
        <v>1.36718794703484E-2</v>
      </c>
      <c r="AV3" s="2" t="s">
        <v>15</v>
      </c>
      <c r="AW3" t="s">
        <v>2</v>
      </c>
      <c r="AX3" s="7">
        <v>0.6</v>
      </c>
      <c r="AZ3">
        <v>2.7349999999999999</v>
      </c>
      <c r="BA3">
        <v>2.734</v>
      </c>
      <c r="BB3">
        <v>2.7069999999999999</v>
      </c>
      <c r="BC3">
        <v>2.9390000000000001</v>
      </c>
      <c r="BD3">
        <v>2.9260000000000002</v>
      </c>
      <c r="BE3">
        <v>2.9390000000000001</v>
      </c>
      <c r="BF3">
        <v>1.7909999999999999</v>
      </c>
      <c r="BG3">
        <v>1.8049999999999999</v>
      </c>
      <c r="BH3">
        <v>1.7909999999999999</v>
      </c>
      <c r="BI3">
        <v>1.6819999999999999</v>
      </c>
      <c r="BJ3">
        <v>1.6679999999999999</v>
      </c>
      <c r="BK3">
        <v>1.6950000000000001</v>
      </c>
      <c r="BL3" t="s">
        <v>4</v>
      </c>
      <c r="BM3" t="s">
        <v>14</v>
      </c>
      <c r="BN3" t="s">
        <v>124</v>
      </c>
      <c r="BO3" s="2">
        <v>1</v>
      </c>
      <c r="BP3" s="2">
        <v>1.36718794703484E-2</v>
      </c>
      <c r="BQ3" s="2" t="s">
        <v>15</v>
      </c>
      <c r="BR3" t="s">
        <v>2</v>
      </c>
      <c r="BS3" s="7">
        <v>0.6</v>
      </c>
      <c r="BU3">
        <v>2.6110000000000002</v>
      </c>
      <c r="BV3">
        <v>2.5979999999999999</v>
      </c>
      <c r="BW3">
        <v>2.5979999999999999</v>
      </c>
      <c r="BX3">
        <v>3.2269999999999999</v>
      </c>
      <c r="BY3">
        <v>3.2679999999999998</v>
      </c>
      <c r="BZ3">
        <v>3.2130000000000001</v>
      </c>
      <c r="CA3">
        <v>1.7230000000000001</v>
      </c>
      <c r="CB3">
        <v>1.7230000000000001</v>
      </c>
      <c r="CC3">
        <v>1.7090000000000001</v>
      </c>
      <c r="CD3">
        <v>1.3129999999999999</v>
      </c>
      <c r="CE3">
        <v>1.3129999999999999</v>
      </c>
      <c r="CF3">
        <v>1.2989999999999999</v>
      </c>
    </row>
    <row r="4" spans="1:84" x14ac:dyDescent="0.2">
      <c r="B4" t="s">
        <v>14</v>
      </c>
      <c r="C4" t="s">
        <v>124</v>
      </c>
      <c r="D4">
        <v>2</v>
      </c>
      <c r="E4">
        <v>1.36718794703484E-2</v>
      </c>
      <c r="F4" s="2" t="s">
        <v>15</v>
      </c>
      <c r="G4" t="s">
        <v>2</v>
      </c>
      <c r="H4" s="7">
        <v>0.6</v>
      </c>
      <c r="J4">
        <v>2.8570000000000002</v>
      </c>
      <c r="K4">
        <v>2.8849999999999998</v>
      </c>
      <c r="L4">
        <v>2.8849999999999998</v>
      </c>
      <c r="M4">
        <v>2.8980000000000001</v>
      </c>
      <c r="N4">
        <v>2.9529999999999998</v>
      </c>
      <c r="O4">
        <v>2.8849999999999998</v>
      </c>
      <c r="P4">
        <v>1.9279999999999999</v>
      </c>
      <c r="Q4">
        <v>1.9</v>
      </c>
      <c r="R4">
        <v>1.7230000000000001</v>
      </c>
      <c r="S4">
        <v>1.613</v>
      </c>
      <c r="T4">
        <v>1.627</v>
      </c>
      <c r="U4">
        <v>1.6539999999999999</v>
      </c>
      <c r="W4" t="s">
        <v>14</v>
      </c>
      <c r="X4" s="10" t="s">
        <v>124</v>
      </c>
      <c r="Y4">
        <v>2</v>
      </c>
      <c r="Z4">
        <v>1.36718794703484E-2</v>
      </c>
      <c r="AA4" s="2" t="s">
        <v>15</v>
      </c>
      <c r="AB4" s="10" t="s">
        <v>125</v>
      </c>
      <c r="AC4" s="7">
        <v>0.6</v>
      </c>
      <c r="AE4">
        <v>2.871</v>
      </c>
      <c r="AF4">
        <v>2.8029999999999999</v>
      </c>
      <c r="AG4">
        <v>2.8159999999999998</v>
      </c>
      <c r="AH4">
        <v>2.8159999999999998</v>
      </c>
      <c r="AI4">
        <v>2.7890000000000001</v>
      </c>
      <c r="AJ4">
        <v>2.7890000000000001</v>
      </c>
      <c r="AK4">
        <v>1.6</v>
      </c>
      <c r="AL4">
        <v>1.641</v>
      </c>
      <c r="AM4">
        <v>1.641</v>
      </c>
      <c r="AN4">
        <v>1.504</v>
      </c>
      <c r="AO4">
        <v>1.518</v>
      </c>
      <c r="AP4">
        <v>1.504</v>
      </c>
      <c r="AR4" t="s">
        <v>14</v>
      </c>
      <c r="AS4" t="s">
        <v>124</v>
      </c>
      <c r="AT4">
        <v>2</v>
      </c>
      <c r="AU4">
        <v>1.36718794703484E-2</v>
      </c>
      <c r="AV4" s="2" t="s">
        <v>15</v>
      </c>
      <c r="AW4" t="s">
        <v>2</v>
      </c>
      <c r="AX4" s="7">
        <v>0.6</v>
      </c>
      <c r="AZ4">
        <v>3.008</v>
      </c>
      <c r="BA4">
        <v>2.9529999999999998</v>
      </c>
      <c r="BB4">
        <v>2.9529999999999998</v>
      </c>
      <c r="BC4">
        <v>3.1720000000000002</v>
      </c>
      <c r="BD4">
        <v>3.1579999999999999</v>
      </c>
      <c r="BE4">
        <v>3.1720000000000002</v>
      </c>
      <c r="BF4" s="20" t="s">
        <v>143</v>
      </c>
      <c r="BG4" s="20" t="s">
        <v>143</v>
      </c>
      <c r="BH4" s="20" t="s">
        <v>143</v>
      </c>
      <c r="BI4" s="20" t="s">
        <v>143</v>
      </c>
      <c r="BJ4" s="20" t="s">
        <v>143</v>
      </c>
      <c r="BK4" s="20" t="s">
        <v>143</v>
      </c>
      <c r="BM4" t="s">
        <v>14</v>
      </c>
      <c r="BN4" t="s">
        <v>124</v>
      </c>
      <c r="BO4">
        <v>2</v>
      </c>
      <c r="BP4">
        <v>1.36718794703484E-2</v>
      </c>
      <c r="BQ4" s="2" t="s">
        <v>15</v>
      </c>
      <c r="BR4" t="s">
        <v>2</v>
      </c>
      <c r="BS4" s="7">
        <v>0.6</v>
      </c>
      <c r="BU4">
        <v>2.5979999999999999</v>
      </c>
      <c r="BV4">
        <v>2.5840000000000001</v>
      </c>
      <c r="BW4">
        <v>2.5979999999999999</v>
      </c>
      <c r="BX4">
        <v>3.2810000000000001</v>
      </c>
      <c r="BY4">
        <v>3.3090000000000002</v>
      </c>
      <c r="BZ4">
        <v>3.2949999999999999</v>
      </c>
      <c r="CA4">
        <v>1.75</v>
      </c>
      <c r="CB4">
        <v>1.7090000000000001</v>
      </c>
      <c r="CC4">
        <v>1.75</v>
      </c>
      <c r="CD4" s="20" t="s">
        <v>143</v>
      </c>
      <c r="CE4" s="20" t="s">
        <v>143</v>
      </c>
      <c r="CF4" s="20" t="s">
        <v>143</v>
      </c>
    </row>
    <row r="5" spans="1:84" x14ac:dyDescent="0.2">
      <c r="B5" t="s">
        <v>14</v>
      </c>
      <c r="C5" t="s">
        <v>124</v>
      </c>
      <c r="D5">
        <v>3</v>
      </c>
      <c r="E5">
        <v>1.36718794703484E-2</v>
      </c>
      <c r="F5" s="2" t="s">
        <v>15</v>
      </c>
      <c r="G5" t="s">
        <v>2</v>
      </c>
      <c r="H5" s="7">
        <v>0.6</v>
      </c>
      <c r="J5">
        <v>2.8849999999999998</v>
      </c>
      <c r="K5">
        <v>2.8980000000000001</v>
      </c>
      <c r="L5">
        <v>2.9260000000000002</v>
      </c>
      <c r="M5">
        <v>3.008</v>
      </c>
      <c r="N5">
        <v>2.9940000000000002</v>
      </c>
      <c r="O5">
        <v>3.008</v>
      </c>
      <c r="P5">
        <v>1.49</v>
      </c>
      <c r="Q5">
        <v>1.5309999999999999</v>
      </c>
      <c r="R5">
        <v>1.504</v>
      </c>
      <c r="S5">
        <v>1.4630000000000001</v>
      </c>
      <c r="T5">
        <v>1.4359999999999999</v>
      </c>
      <c r="U5">
        <v>1.4490000000000001</v>
      </c>
      <c r="W5" t="s">
        <v>14</v>
      </c>
      <c r="X5" s="10" t="s">
        <v>124</v>
      </c>
      <c r="Y5">
        <v>3</v>
      </c>
      <c r="Z5">
        <v>1.36718794703484E-2</v>
      </c>
      <c r="AA5" s="2" t="s">
        <v>15</v>
      </c>
      <c r="AB5" s="10" t="s">
        <v>125</v>
      </c>
      <c r="AC5" s="7">
        <v>0.6</v>
      </c>
      <c r="AE5">
        <v>2.5840000000000001</v>
      </c>
      <c r="AF5">
        <v>2.5840000000000001</v>
      </c>
      <c r="AG5">
        <v>2.5840000000000001</v>
      </c>
      <c r="AH5">
        <v>2.6659999999999999</v>
      </c>
      <c r="AI5">
        <v>2.6389999999999998</v>
      </c>
      <c r="AJ5">
        <v>2.6520000000000001</v>
      </c>
      <c r="AK5">
        <v>1.8049999999999999</v>
      </c>
      <c r="AL5">
        <v>1.7909999999999999</v>
      </c>
      <c r="AM5">
        <v>1.7769999999999999</v>
      </c>
      <c r="AN5">
        <v>1.6</v>
      </c>
      <c r="AO5">
        <v>1.5860000000000001</v>
      </c>
      <c r="AP5">
        <v>1.5860000000000001</v>
      </c>
      <c r="AR5" t="s">
        <v>14</v>
      </c>
      <c r="AS5" t="s">
        <v>124</v>
      </c>
      <c r="AT5">
        <v>3</v>
      </c>
      <c r="AU5">
        <v>1.36718794703484E-2</v>
      </c>
      <c r="AV5" s="2" t="s">
        <v>15</v>
      </c>
      <c r="AW5" t="s">
        <v>2</v>
      </c>
      <c r="AX5" s="7">
        <v>0.6</v>
      </c>
      <c r="AZ5">
        <v>2.8439999999999999</v>
      </c>
      <c r="BA5">
        <v>2.9809999999999999</v>
      </c>
      <c r="BB5">
        <v>2.7749999999999999</v>
      </c>
      <c r="BC5">
        <v>3.0219999999999998</v>
      </c>
      <c r="BD5">
        <v>3.0350000000000001</v>
      </c>
      <c r="BE5">
        <v>3.0350000000000001</v>
      </c>
      <c r="BF5" s="20" t="s">
        <v>143</v>
      </c>
      <c r="BG5" s="20" t="s">
        <v>143</v>
      </c>
      <c r="BH5" s="20" t="s">
        <v>143</v>
      </c>
      <c r="BI5" s="20" t="s">
        <v>143</v>
      </c>
      <c r="BJ5" s="20" t="s">
        <v>143</v>
      </c>
      <c r="BK5" s="20" t="s">
        <v>143</v>
      </c>
      <c r="BM5" t="s">
        <v>14</v>
      </c>
      <c r="BN5" t="s">
        <v>124</v>
      </c>
      <c r="BO5">
        <v>3</v>
      </c>
      <c r="BP5">
        <v>1.36718794703484E-2</v>
      </c>
      <c r="BQ5" s="2" t="s">
        <v>15</v>
      </c>
      <c r="BR5" t="s">
        <v>2</v>
      </c>
      <c r="BS5" s="7">
        <v>0.6</v>
      </c>
      <c r="BU5">
        <v>2.57</v>
      </c>
      <c r="BV5">
        <v>2.6110000000000002</v>
      </c>
      <c r="BW5">
        <v>2.57</v>
      </c>
      <c r="BX5">
        <v>3.0219999999999998</v>
      </c>
      <c r="BY5">
        <v>3.0630000000000002</v>
      </c>
      <c r="BZ5">
        <v>3.0209999999999999</v>
      </c>
      <c r="CA5">
        <v>1.7090000000000001</v>
      </c>
      <c r="CB5">
        <v>1.75</v>
      </c>
      <c r="CC5">
        <v>1.7230000000000001</v>
      </c>
      <c r="CD5" s="20" t="s">
        <v>143</v>
      </c>
      <c r="CE5" s="20" t="s">
        <v>143</v>
      </c>
      <c r="CF5" s="20" t="s">
        <v>143</v>
      </c>
    </row>
    <row r="6" spans="1:84" x14ac:dyDescent="0.2">
      <c r="B6" t="s">
        <v>14</v>
      </c>
      <c r="C6" t="s">
        <v>124</v>
      </c>
      <c r="D6" s="2">
        <v>5</v>
      </c>
      <c r="E6">
        <v>1.36718794703484E-2</v>
      </c>
      <c r="F6" s="2" t="s">
        <v>16</v>
      </c>
      <c r="G6" t="s">
        <v>2</v>
      </c>
      <c r="H6" s="7">
        <v>0.6</v>
      </c>
      <c r="J6">
        <v>2.9260000000000002</v>
      </c>
      <c r="K6">
        <v>2.9260000000000002</v>
      </c>
      <c r="L6">
        <v>2.9529999999999998</v>
      </c>
      <c r="M6">
        <v>3.008</v>
      </c>
      <c r="N6">
        <v>2.9119999999999999</v>
      </c>
      <c r="O6">
        <v>2.9529999999999998</v>
      </c>
      <c r="P6">
        <v>2.2970000000000002</v>
      </c>
      <c r="Q6">
        <v>2.2829999999999999</v>
      </c>
      <c r="R6">
        <v>2.2829999999999999</v>
      </c>
      <c r="S6">
        <v>2.105</v>
      </c>
      <c r="T6">
        <v>2.1469999999999998</v>
      </c>
      <c r="U6">
        <v>2.1190000000000002</v>
      </c>
      <c r="W6" t="s">
        <v>14</v>
      </c>
      <c r="X6" s="10" t="s">
        <v>124</v>
      </c>
      <c r="Y6">
        <v>4</v>
      </c>
      <c r="Z6">
        <v>1.36718794703484E-2</v>
      </c>
      <c r="AA6" s="2" t="s">
        <v>16</v>
      </c>
      <c r="AB6" s="10" t="s">
        <v>125</v>
      </c>
      <c r="AC6" s="7">
        <v>0.6</v>
      </c>
      <c r="AE6">
        <v>3.2949999999999999</v>
      </c>
      <c r="AF6">
        <v>3.3359999999999999</v>
      </c>
      <c r="AG6">
        <v>3.4319999999999999</v>
      </c>
      <c r="AH6">
        <v>3.5550000000000002</v>
      </c>
      <c r="AI6">
        <v>3.5819999999999999</v>
      </c>
      <c r="AJ6">
        <v>3.609</v>
      </c>
      <c r="AK6" s="20" t="s">
        <v>143</v>
      </c>
      <c r="AL6" s="20" t="s">
        <v>143</v>
      </c>
      <c r="AM6" s="20" t="s">
        <v>143</v>
      </c>
      <c r="AN6" s="20" t="s">
        <v>143</v>
      </c>
      <c r="AO6" s="20" t="s">
        <v>143</v>
      </c>
      <c r="AP6" s="20" t="s">
        <v>143</v>
      </c>
      <c r="AR6" t="s">
        <v>14</v>
      </c>
      <c r="AS6" t="s">
        <v>124</v>
      </c>
      <c r="AT6">
        <v>4</v>
      </c>
      <c r="AU6">
        <v>1.36718794703484E-2</v>
      </c>
      <c r="AV6" s="2" t="s">
        <v>15</v>
      </c>
      <c r="AW6" t="s">
        <v>2</v>
      </c>
      <c r="AX6" s="7">
        <v>0.6</v>
      </c>
      <c r="AZ6">
        <v>2.9390000000000001</v>
      </c>
      <c r="BA6">
        <v>2.9390000000000001</v>
      </c>
      <c r="BB6">
        <v>2.9529999999999998</v>
      </c>
      <c r="BC6">
        <v>3.0760000000000001</v>
      </c>
      <c r="BD6">
        <v>3.117</v>
      </c>
      <c r="BE6">
        <v>3.0760000000000001</v>
      </c>
      <c r="BF6" s="20" t="s">
        <v>143</v>
      </c>
      <c r="BG6" s="20" t="s">
        <v>143</v>
      </c>
      <c r="BH6" s="20" t="s">
        <v>143</v>
      </c>
      <c r="BI6" s="20" t="s">
        <v>143</v>
      </c>
      <c r="BJ6" s="20" t="s">
        <v>143</v>
      </c>
      <c r="BK6" s="20" t="s">
        <v>143</v>
      </c>
      <c r="BM6" t="s">
        <v>14</v>
      </c>
      <c r="BN6" t="s">
        <v>124</v>
      </c>
      <c r="BO6" s="2">
        <v>5</v>
      </c>
      <c r="BP6">
        <v>1.36718794703484E-2</v>
      </c>
      <c r="BQ6" s="2" t="s">
        <v>16</v>
      </c>
      <c r="BR6" t="s">
        <v>2</v>
      </c>
      <c r="BS6" s="7">
        <v>0.6</v>
      </c>
      <c r="BU6">
        <v>2.9940000000000002</v>
      </c>
      <c r="BV6">
        <v>3.0209999999999999</v>
      </c>
      <c r="BW6">
        <v>2.9940000000000002</v>
      </c>
      <c r="BX6">
        <v>2.83</v>
      </c>
      <c r="BY6">
        <v>2.8570000000000002</v>
      </c>
      <c r="BZ6">
        <v>2.8570000000000002</v>
      </c>
      <c r="CA6">
        <v>2.0779999999999998</v>
      </c>
      <c r="CB6">
        <v>2.0640000000000001</v>
      </c>
      <c r="CC6">
        <v>2.0920000000000001</v>
      </c>
      <c r="CD6" s="20" t="s">
        <v>143</v>
      </c>
      <c r="CE6" s="20" t="s">
        <v>143</v>
      </c>
      <c r="CF6" s="20" t="s">
        <v>143</v>
      </c>
    </row>
    <row r="7" spans="1:84" x14ac:dyDescent="0.2">
      <c r="B7" t="s">
        <v>14</v>
      </c>
      <c r="C7" t="s">
        <v>124</v>
      </c>
      <c r="D7">
        <v>6</v>
      </c>
      <c r="E7">
        <v>1.36718794703484E-2</v>
      </c>
      <c r="F7" s="2" t="s">
        <v>16</v>
      </c>
      <c r="G7" t="s">
        <v>2</v>
      </c>
      <c r="H7" s="7">
        <v>0.6</v>
      </c>
      <c r="J7">
        <v>3.1989999999999998</v>
      </c>
      <c r="K7">
        <v>3.145</v>
      </c>
      <c r="L7">
        <v>3.145</v>
      </c>
      <c r="M7">
        <v>3.1040000000000001</v>
      </c>
      <c r="N7">
        <v>3.1309999999999998</v>
      </c>
      <c r="O7">
        <v>3.1040000000000001</v>
      </c>
      <c r="P7">
        <v>2.1059999999999999</v>
      </c>
      <c r="Q7">
        <v>2.133</v>
      </c>
      <c r="R7">
        <v>2.1469999999999998</v>
      </c>
      <c r="S7">
        <v>2.105</v>
      </c>
      <c r="T7">
        <v>2.1059999999999999</v>
      </c>
      <c r="U7">
        <v>2.1190000000000002</v>
      </c>
      <c r="W7" t="s">
        <v>14</v>
      </c>
      <c r="X7" s="10" t="s">
        <v>124</v>
      </c>
      <c r="Y7">
        <v>5</v>
      </c>
      <c r="Z7">
        <v>1.36718794703484E-2</v>
      </c>
      <c r="AA7" s="2" t="s">
        <v>16</v>
      </c>
      <c r="AB7" s="10" t="s">
        <v>125</v>
      </c>
      <c r="AC7" s="7">
        <v>0.6</v>
      </c>
      <c r="AE7">
        <v>3.5960000000000001</v>
      </c>
      <c r="AF7">
        <v>3.5819999999999999</v>
      </c>
      <c r="AG7">
        <v>3.4590000000000001</v>
      </c>
      <c r="AH7" s="20" t="s">
        <v>143</v>
      </c>
      <c r="AI7" s="20" t="s">
        <v>143</v>
      </c>
      <c r="AJ7" s="20" t="s">
        <v>143</v>
      </c>
      <c r="AK7" s="20" t="s">
        <v>143</v>
      </c>
      <c r="AL7" s="20" t="s">
        <v>143</v>
      </c>
      <c r="AM7" s="20" t="s">
        <v>143</v>
      </c>
      <c r="AN7" s="20" t="s">
        <v>143</v>
      </c>
      <c r="AO7" s="20" t="s">
        <v>143</v>
      </c>
      <c r="AP7" s="20" t="s">
        <v>143</v>
      </c>
      <c r="AR7" t="s">
        <v>14</v>
      </c>
      <c r="AS7" t="s">
        <v>124</v>
      </c>
      <c r="AT7">
        <v>5</v>
      </c>
      <c r="AU7">
        <v>1.36718794703484E-2</v>
      </c>
      <c r="AV7" s="2" t="s">
        <v>16</v>
      </c>
      <c r="AW7" t="s">
        <v>2</v>
      </c>
      <c r="AX7" s="7">
        <v>0.6</v>
      </c>
      <c r="AZ7">
        <v>3.1859999999999999</v>
      </c>
      <c r="BA7">
        <v>3.2269999999999999</v>
      </c>
      <c r="BB7">
        <v>3.2130000000000001</v>
      </c>
      <c r="BC7">
        <v>2.9670000000000001</v>
      </c>
      <c r="BD7">
        <v>2.9529999999999998</v>
      </c>
      <c r="BE7">
        <v>2.9390000000000001</v>
      </c>
      <c r="BF7" s="20" t="s">
        <v>143</v>
      </c>
      <c r="BG7" s="20" t="s">
        <v>143</v>
      </c>
      <c r="BH7" s="20" t="s">
        <v>143</v>
      </c>
      <c r="BI7" s="20" t="s">
        <v>143</v>
      </c>
      <c r="BJ7" s="20" t="s">
        <v>143</v>
      </c>
      <c r="BK7" s="20" t="s">
        <v>143</v>
      </c>
      <c r="BM7" t="s">
        <v>14</v>
      </c>
      <c r="BN7" t="s">
        <v>124</v>
      </c>
      <c r="BO7">
        <v>6</v>
      </c>
      <c r="BP7">
        <v>1.36718794703484E-2</v>
      </c>
      <c r="BQ7" s="2" t="s">
        <v>16</v>
      </c>
      <c r="BR7" t="s">
        <v>2</v>
      </c>
      <c r="BS7" s="7">
        <v>0.6</v>
      </c>
      <c r="BU7">
        <v>3.2269999999999999</v>
      </c>
      <c r="BV7">
        <v>3.24</v>
      </c>
      <c r="BW7">
        <v>3.2679999999999998</v>
      </c>
      <c r="BX7">
        <v>3.0760000000000001</v>
      </c>
      <c r="BY7">
        <v>3.0630000000000002</v>
      </c>
      <c r="BZ7">
        <v>3.09</v>
      </c>
      <c r="CA7">
        <v>2.1190000000000002</v>
      </c>
      <c r="CB7">
        <v>2.105</v>
      </c>
      <c r="CC7">
        <v>2.133</v>
      </c>
      <c r="CD7" s="20" t="s">
        <v>143</v>
      </c>
      <c r="CE7" s="20" t="s">
        <v>143</v>
      </c>
      <c r="CF7" s="20" t="s">
        <v>143</v>
      </c>
    </row>
    <row r="8" spans="1:84" x14ac:dyDescent="0.2">
      <c r="B8" t="s">
        <v>14</v>
      </c>
      <c r="C8" t="s">
        <v>124</v>
      </c>
      <c r="D8">
        <v>8</v>
      </c>
      <c r="E8">
        <v>1.36718794703484E-2</v>
      </c>
      <c r="F8" s="2" t="s">
        <v>16</v>
      </c>
      <c r="G8" t="s">
        <v>2</v>
      </c>
      <c r="H8" s="7">
        <v>0.6</v>
      </c>
      <c r="J8">
        <v>3.3359999999999999</v>
      </c>
      <c r="K8">
        <v>3.2679999999999998</v>
      </c>
      <c r="L8">
        <v>3.2949999999999999</v>
      </c>
      <c r="M8">
        <v>2.8849999999999998</v>
      </c>
      <c r="N8">
        <v>2.8570000000000002</v>
      </c>
      <c r="O8">
        <v>2.8439999999999999</v>
      </c>
      <c r="P8" s="20" t="s">
        <v>143</v>
      </c>
      <c r="Q8" s="20" t="s">
        <v>143</v>
      </c>
      <c r="R8" s="20" t="s">
        <v>143</v>
      </c>
      <c r="S8" s="20" t="s">
        <v>143</v>
      </c>
      <c r="T8" s="20" t="s">
        <v>143</v>
      </c>
      <c r="U8" s="20" t="s">
        <v>143</v>
      </c>
      <c r="W8" t="s">
        <v>14</v>
      </c>
      <c r="X8" s="10" t="s">
        <v>124</v>
      </c>
      <c r="Y8">
        <v>6</v>
      </c>
      <c r="Z8">
        <v>1.36718794703484E-2</v>
      </c>
      <c r="AA8" s="2" t="s">
        <v>16</v>
      </c>
      <c r="AB8" s="10" t="s">
        <v>125</v>
      </c>
      <c r="AC8" s="7">
        <v>0.6</v>
      </c>
      <c r="AE8">
        <v>3.65</v>
      </c>
      <c r="AF8">
        <v>3.5409999999999999</v>
      </c>
      <c r="AG8">
        <v>3.65</v>
      </c>
      <c r="AH8" s="20" t="s">
        <v>143</v>
      </c>
      <c r="AI8" s="20" t="s">
        <v>143</v>
      </c>
      <c r="AJ8" s="20" t="s">
        <v>143</v>
      </c>
      <c r="AK8" s="20" t="s">
        <v>143</v>
      </c>
      <c r="AL8" s="20" t="s">
        <v>143</v>
      </c>
      <c r="AM8" s="20" t="s">
        <v>143</v>
      </c>
      <c r="AN8" s="20" t="s">
        <v>143</v>
      </c>
      <c r="AO8" s="20" t="s">
        <v>143</v>
      </c>
      <c r="AP8" s="20" t="s">
        <v>143</v>
      </c>
      <c r="AR8" t="s">
        <v>14</v>
      </c>
      <c r="AS8" t="s">
        <v>124</v>
      </c>
      <c r="AT8">
        <v>6</v>
      </c>
      <c r="AU8">
        <v>1.36718794703484E-2</v>
      </c>
      <c r="AV8" s="2" t="s">
        <v>16</v>
      </c>
      <c r="AW8" t="s">
        <v>2</v>
      </c>
      <c r="AX8" s="7">
        <v>0.6</v>
      </c>
      <c r="AZ8" s="20" t="s">
        <v>143</v>
      </c>
      <c r="BA8" s="20" t="s">
        <v>143</v>
      </c>
      <c r="BB8" s="20" t="s">
        <v>143</v>
      </c>
      <c r="BC8">
        <v>3.4039999999999999</v>
      </c>
      <c r="BD8">
        <v>3.4180000000000001</v>
      </c>
      <c r="BE8">
        <v>3.391</v>
      </c>
      <c r="BF8" s="20" t="s">
        <v>143</v>
      </c>
      <c r="BG8" s="20" t="s">
        <v>143</v>
      </c>
      <c r="BH8" s="20" t="s">
        <v>143</v>
      </c>
      <c r="BI8">
        <v>1.736</v>
      </c>
      <c r="BJ8">
        <v>1.7769999999999999</v>
      </c>
      <c r="BK8">
        <v>1.764</v>
      </c>
      <c r="BM8" t="s">
        <v>14</v>
      </c>
      <c r="BN8" t="s">
        <v>124</v>
      </c>
      <c r="BO8">
        <v>7</v>
      </c>
      <c r="BP8">
        <v>1.36718794703484E-2</v>
      </c>
      <c r="BQ8" s="2" t="s">
        <v>16</v>
      </c>
      <c r="BR8" t="s">
        <v>2</v>
      </c>
      <c r="BS8" s="7">
        <v>0.6</v>
      </c>
      <c r="BU8">
        <v>3.1989999999999998</v>
      </c>
      <c r="BV8">
        <v>3.1859999999999999</v>
      </c>
      <c r="BW8">
        <v>3.1309999999999998</v>
      </c>
      <c r="BX8">
        <v>3.0489999999999999</v>
      </c>
      <c r="BY8">
        <v>3.008</v>
      </c>
      <c r="BZ8">
        <v>3.0219999999999998</v>
      </c>
      <c r="CA8">
        <v>2.0369999999999999</v>
      </c>
      <c r="CB8">
        <v>2.1059999999999999</v>
      </c>
      <c r="CC8">
        <v>2.0920000000000001</v>
      </c>
      <c r="CD8" s="20" t="s">
        <v>143</v>
      </c>
      <c r="CE8" s="20" t="s">
        <v>143</v>
      </c>
      <c r="CF8" s="20" t="s">
        <v>143</v>
      </c>
    </row>
    <row r="9" spans="1:84" x14ac:dyDescent="0.2">
      <c r="B9" t="s">
        <v>14</v>
      </c>
      <c r="C9" t="s">
        <v>124</v>
      </c>
      <c r="D9">
        <v>10</v>
      </c>
      <c r="E9">
        <v>1.36718794703484E-2</v>
      </c>
      <c r="F9" s="2" t="s">
        <v>15</v>
      </c>
      <c r="G9" t="s">
        <v>3</v>
      </c>
      <c r="H9" s="7">
        <v>0.6</v>
      </c>
      <c r="J9">
        <v>2.5979999999999999</v>
      </c>
      <c r="K9">
        <v>2.5840000000000001</v>
      </c>
      <c r="L9">
        <v>2.5569999999999999</v>
      </c>
      <c r="M9">
        <v>2.5289999999999999</v>
      </c>
      <c r="N9">
        <v>2.4470000000000001</v>
      </c>
      <c r="O9">
        <v>2.488</v>
      </c>
      <c r="P9">
        <v>1.6</v>
      </c>
      <c r="Q9">
        <v>1.5860000000000001</v>
      </c>
      <c r="R9">
        <v>1.5860000000000001</v>
      </c>
      <c r="S9" s="20" t="s">
        <v>143</v>
      </c>
      <c r="T9" s="20" t="s">
        <v>143</v>
      </c>
      <c r="U9" s="20" t="s">
        <v>143</v>
      </c>
      <c r="X9" s="10"/>
      <c r="AA9" s="2"/>
      <c r="AB9" s="10"/>
      <c r="AC9" s="7"/>
      <c r="AR9" t="s">
        <v>14</v>
      </c>
      <c r="AS9" t="s">
        <v>124</v>
      </c>
      <c r="AT9">
        <v>7</v>
      </c>
      <c r="AU9">
        <v>1.36718794703484E-2</v>
      </c>
      <c r="AV9" s="2" t="s">
        <v>16</v>
      </c>
      <c r="AW9" t="s">
        <v>2</v>
      </c>
      <c r="AX9" s="7">
        <v>0.6</v>
      </c>
      <c r="AZ9" s="20" t="s">
        <v>143</v>
      </c>
      <c r="BA9" s="20" t="s">
        <v>143</v>
      </c>
      <c r="BB9" s="20" t="s">
        <v>143</v>
      </c>
      <c r="BC9" s="20" t="s">
        <v>143</v>
      </c>
      <c r="BD9" s="20" t="s">
        <v>143</v>
      </c>
      <c r="BE9" s="20" t="s">
        <v>143</v>
      </c>
      <c r="BF9" s="20" t="s">
        <v>143</v>
      </c>
      <c r="BG9" s="20" t="s">
        <v>143</v>
      </c>
      <c r="BH9" s="20" t="s">
        <v>143</v>
      </c>
      <c r="BI9" s="20" t="s">
        <v>143</v>
      </c>
      <c r="BJ9" s="20" t="s">
        <v>143</v>
      </c>
      <c r="BK9" s="20" t="s">
        <v>143</v>
      </c>
      <c r="BM9" t="s">
        <v>14</v>
      </c>
      <c r="BN9" t="s">
        <v>124</v>
      </c>
      <c r="BO9" s="2">
        <v>9</v>
      </c>
      <c r="BP9">
        <v>1.36718794703484E-2</v>
      </c>
      <c r="BQ9" s="2" t="s">
        <v>15</v>
      </c>
      <c r="BR9" t="s">
        <v>3</v>
      </c>
      <c r="BS9" s="7">
        <v>0.6</v>
      </c>
      <c r="BU9">
        <v>2.3239999999999998</v>
      </c>
      <c r="BV9">
        <v>2.3380000000000001</v>
      </c>
      <c r="BW9">
        <v>2.3650000000000002</v>
      </c>
      <c r="BX9">
        <v>2.3380000000000001</v>
      </c>
      <c r="BY9">
        <v>2.3650000000000002</v>
      </c>
      <c r="BZ9">
        <v>2.3650000000000002</v>
      </c>
      <c r="CA9">
        <v>1.395</v>
      </c>
      <c r="CB9">
        <v>1.367</v>
      </c>
      <c r="CC9">
        <v>1.3540000000000001</v>
      </c>
      <c r="CD9" s="20" t="s">
        <v>143</v>
      </c>
      <c r="CE9" s="20" t="s">
        <v>143</v>
      </c>
      <c r="CF9" s="20" t="s">
        <v>143</v>
      </c>
    </row>
    <row r="10" spans="1:84" x14ac:dyDescent="0.2">
      <c r="B10" t="s">
        <v>14</v>
      </c>
      <c r="C10" t="s">
        <v>124</v>
      </c>
      <c r="D10">
        <v>11</v>
      </c>
      <c r="E10">
        <v>1.36718794703484E-2</v>
      </c>
      <c r="F10" s="2" t="s">
        <v>15</v>
      </c>
      <c r="G10" t="s">
        <v>3</v>
      </c>
      <c r="H10" s="7">
        <v>0.6</v>
      </c>
      <c r="J10">
        <v>2.625</v>
      </c>
      <c r="K10">
        <v>2.5979999999999999</v>
      </c>
      <c r="L10">
        <v>2.6110000000000002</v>
      </c>
      <c r="M10">
        <v>2.4750000000000001</v>
      </c>
      <c r="N10">
        <v>2.4470000000000001</v>
      </c>
      <c r="O10">
        <v>2.516</v>
      </c>
      <c r="P10">
        <v>1.641</v>
      </c>
      <c r="Q10">
        <v>1.613</v>
      </c>
      <c r="R10">
        <v>1.641</v>
      </c>
      <c r="S10" s="20" t="s">
        <v>143</v>
      </c>
      <c r="T10" s="20" t="s">
        <v>143</v>
      </c>
      <c r="U10" s="20" t="s">
        <v>143</v>
      </c>
      <c r="X10" s="10"/>
      <c r="AA10" s="2"/>
      <c r="AB10" s="10"/>
      <c r="AC10" s="7"/>
      <c r="AR10" t="s">
        <v>14</v>
      </c>
      <c r="AS10" t="s">
        <v>127</v>
      </c>
      <c r="AT10">
        <v>8</v>
      </c>
      <c r="AU10">
        <v>1.5625E-2</v>
      </c>
      <c r="AV10" s="2" t="s">
        <v>15</v>
      </c>
      <c r="AW10" t="s">
        <v>3</v>
      </c>
      <c r="AX10" s="7">
        <v>0.6</v>
      </c>
      <c r="AZ10">
        <v>2.734</v>
      </c>
      <c r="BA10">
        <v>2.7970000000000002</v>
      </c>
      <c r="BB10">
        <v>2.7189999999999999</v>
      </c>
      <c r="BC10">
        <v>2.7349999999999999</v>
      </c>
      <c r="BD10">
        <v>2.7029999999999998</v>
      </c>
      <c r="BE10">
        <v>2.625</v>
      </c>
      <c r="BF10" s="20" t="s">
        <v>143</v>
      </c>
      <c r="BG10" s="20" t="s">
        <v>143</v>
      </c>
      <c r="BH10" s="20" t="s">
        <v>143</v>
      </c>
      <c r="BI10" s="20" t="s">
        <v>143</v>
      </c>
      <c r="BJ10" s="20" t="s">
        <v>143</v>
      </c>
      <c r="BK10" s="20" t="s">
        <v>143</v>
      </c>
      <c r="BM10" t="s">
        <v>14</v>
      </c>
      <c r="BN10" t="s">
        <v>124</v>
      </c>
      <c r="BO10">
        <v>10</v>
      </c>
      <c r="BP10">
        <v>1.36718794703484E-2</v>
      </c>
      <c r="BQ10" s="2" t="s">
        <v>15</v>
      </c>
      <c r="BR10" t="s">
        <v>3</v>
      </c>
      <c r="BS10" s="7">
        <v>0.6</v>
      </c>
      <c r="BU10">
        <v>2.4060000000000001</v>
      </c>
      <c r="BV10">
        <v>2.379</v>
      </c>
      <c r="BW10">
        <v>2.4470000000000001</v>
      </c>
      <c r="BX10">
        <v>2.5569999999999999</v>
      </c>
      <c r="BY10">
        <v>2.57</v>
      </c>
      <c r="BZ10">
        <v>2.4470000000000001</v>
      </c>
      <c r="CA10">
        <v>1.5720000000000001</v>
      </c>
      <c r="CB10">
        <v>1.5449999999999999</v>
      </c>
      <c r="CC10">
        <v>1.49</v>
      </c>
      <c r="CD10" s="20" t="s">
        <v>143</v>
      </c>
      <c r="CE10" s="20" t="s">
        <v>143</v>
      </c>
      <c r="CF10" s="20" t="s">
        <v>143</v>
      </c>
    </row>
    <row r="11" spans="1:84" x14ac:dyDescent="0.2">
      <c r="B11" t="s">
        <v>14</v>
      </c>
      <c r="C11" t="s">
        <v>124</v>
      </c>
      <c r="D11">
        <v>12</v>
      </c>
      <c r="E11">
        <v>1.36718794703484E-2</v>
      </c>
      <c r="F11" s="2" t="s">
        <v>15</v>
      </c>
      <c r="G11" t="s">
        <v>3</v>
      </c>
      <c r="H11" s="7">
        <v>0.6</v>
      </c>
      <c r="J11">
        <v>2.6520000000000001</v>
      </c>
      <c r="K11">
        <v>2.625</v>
      </c>
      <c r="L11">
        <v>2.5979999999999999</v>
      </c>
      <c r="M11">
        <v>2.5840000000000001</v>
      </c>
      <c r="N11">
        <v>2.5840000000000001</v>
      </c>
      <c r="O11">
        <v>2.6110000000000002</v>
      </c>
      <c r="P11">
        <v>1.641</v>
      </c>
      <c r="Q11">
        <v>1.7090000000000001</v>
      </c>
      <c r="R11">
        <v>1.6679999999999999</v>
      </c>
      <c r="S11" s="20" t="s">
        <v>143</v>
      </c>
      <c r="T11" s="20" t="s">
        <v>143</v>
      </c>
      <c r="U11" s="20" t="s">
        <v>143</v>
      </c>
      <c r="AA11" s="2"/>
      <c r="AB11" s="10"/>
      <c r="AC11" s="7"/>
      <c r="AR11" t="s">
        <v>14</v>
      </c>
      <c r="AS11" t="s">
        <v>127</v>
      </c>
      <c r="AT11">
        <v>9</v>
      </c>
      <c r="AU11">
        <v>1.5625E-2</v>
      </c>
      <c r="AV11" s="2" t="s">
        <v>15</v>
      </c>
      <c r="AW11" t="s">
        <v>3</v>
      </c>
      <c r="AX11" s="7">
        <v>0.6</v>
      </c>
      <c r="AZ11">
        <v>2.734</v>
      </c>
      <c r="BA11">
        <v>2.7189999999999999</v>
      </c>
      <c r="BB11">
        <v>2.766</v>
      </c>
      <c r="BC11">
        <v>2.641</v>
      </c>
      <c r="BD11">
        <v>2.7029999999999998</v>
      </c>
      <c r="BE11">
        <v>2.7189999999999999</v>
      </c>
      <c r="BF11" s="20" t="s">
        <v>143</v>
      </c>
      <c r="BG11" s="20" t="s">
        <v>143</v>
      </c>
      <c r="BH11" s="20" t="s">
        <v>143</v>
      </c>
      <c r="BI11" s="20" t="s">
        <v>143</v>
      </c>
      <c r="BJ11" s="20" t="s">
        <v>143</v>
      </c>
      <c r="BK11" s="20" t="s">
        <v>143</v>
      </c>
      <c r="BM11" t="s">
        <v>14</v>
      </c>
      <c r="BN11" t="s">
        <v>124</v>
      </c>
      <c r="BO11">
        <v>11</v>
      </c>
      <c r="BP11">
        <v>1.36718794703484E-2</v>
      </c>
      <c r="BQ11" s="2" t="s">
        <v>15</v>
      </c>
      <c r="BR11" t="s">
        <v>3</v>
      </c>
      <c r="BS11" s="7">
        <v>0.6</v>
      </c>
      <c r="BU11">
        <v>2.4340000000000002</v>
      </c>
      <c r="BV11">
        <v>2.4470000000000001</v>
      </c>
      <c r="BW11">
        <v>2.4609999999999999</v>
      </c>
      <c r="BX11">
        <v>2.3650000000000002</v>
      </c>
      <c r="BY11">
        <v>2.3929999999999998</v>
      </c>
      <c r="BZ11">
        <v>2.4340000000000002</v>
      </c>
      <c r="CA11" s="20" t="s">
        <v>143</v>
      </c>
      <c r="CB11" s="20" t="s">
        <v>143</v>
      </c>
      <c r="CC11" s="20" t="s">
        <v>143</v>
      </c>
      <c r="CD11" s="20" t="s">
        <v>143</v>
      </c>
      <c r="CE11" s="20" t="s">
        <v>143</v>
      </c>
      <c r="CF11" s="20" t="s">
        <v>143</v>
      </c>
    </row>
    <row r="12" spans="1:84" x14ac:dyDescent="0.2">
      <c r="B12" t="s">
        <v>14</v>
      </c>
      <c r="C12" s="3" t="s">
        <v>127</v>
      </c>
      <c r="D12">
        <v>14</v>
      </c>
      <c r="E12">
        <v>1.5625E-2</v>
      </c>
      <c r="F12" s="2" t="s">
        <v>16</v>
      </c>
      <c r="G12" t="s">
        <v>3</v>
      </c>
      <c r="H12" s="7">
        <v>0.6</v>
      </c>
      <c r="J12">
        <v>3.3130000000000002</v>
      </c>
      <c r="K12">
        <v>3.2810000000000001</v>
      </c>
      <c r="L12">
        <v>3.3119999999999998</v>
      </c>
      <c r="M12">
        <v>3.5470000000000002</v>
      </c>
      <c r="N12">
        <v>3.484</v>
      </c>
      <c r="O12">
        <v>3.4060000000000001</v>
      </c>
      <c r="P12" s="20" t="s">
        <v>143</v>
      </c>
      <c r="Q12" s="20" t="s">
        <v>143</v>
      </c>
      <c r="R12" s="20" t="s">
        <v>143</v>
      </c>
      <c r="S12" s="20" t="s">
        <v>143</v>
      </c>
      <c r="T12" s="20" t="s">
        <v>143</v>
      </c>
      <c r="U12" s="20" t="s">
        <v>143</v>
      </c>
      <c r="AA12" s="2"/>
      <c r="AC12" s="7"/>
      <c r="AR12" t="s">
        <v>14</v>
      </c>
      <c r="AS12" t="s">
        <v>127</v>
      </c>
      <c r="AT12">
        <v>10</v>
      </c>
      <c r="AU12">
        <v>1.5625E-2</v>
      </c>
      <c r="AV12" s="2" t="s">
        <v>15</v>
      </c>
      <c r="AW12" t="s">
        <v>3</v>
      </c>
      <c r="AX12" s="7">
        <v>0.6</v>
      </c>
      <c r="AZ12">
        <v>2.7970000000000002</v>
      </c>
      <c r="BA12">
        <v>2.7810000000000001</v>
      </c>
      <c r="BB12">
        <v>2.7810000000000001</v>
      </c>
      <c r="BC12">
        <v>2.734</v>
      </c>
      <c r="BD12">
        <v>2.641</v>
      </c>
      <c r="BE12">
        <v>2.625</v>
      </c>
      <c r="BF12" s="20" t="s">
        <v>143</v>
      </c>
      <c r="BG12" s="20" t="s">
        <v>143</v>
      </c>
      <c r="BH12" s="20" t="s">
        <v>143</v>
      </c>
      <c r="BI12" s="20" t="s">
        <v>143</v>
      </c>
      <c r="BJ12" s="20" t="s">
        <v>143</v>
      </c>
      <c r="BK12" s="20" t="s">
        <v>143</v>
      </c>
      <c r="BM12" t="s">
        <v>14</v>
      </c>
      <c r="BN12" t="s">
        <v>124</v>
      </c>
      <c r="BO12" s="2">
        <v>13</v>
      </c>
      <c r="BP12">
        <v>1.36718794703484E-2</v>
      </c>
      <c r="BQ12" s="2" t="s">
        <v>16</v>
      </c>
      <c r="BR12" t="s">
        <v>3</v>
      </c>
      <c r="BS12" s="7">
        <v>0.6</v>
      </c>
      <c r="BU12">
        <v>3.3359999999999999</v>
      </c>
      <c r="BV12">
        <v>3.35</v>
      </c>
      <c r="BW12">
        <v>3.3359999999999999</v>
      </c>
      <c r="BX12">
        <v>3.3359999999999999</v>
      </c>
      <c r="BY12">
        <v>3.4729999999999999</v>
      </c>
      <c r="BZ12">
        <v>3.391</v>
      </c>
      <c r="CA12" s="20" t="s">
        <v>143</v>
      </c>
      <c r="CB12" s="20" t="s">
        <v>143</v>
      </c>
      <c r="CC12" s="20" t="s">
        <v>143</v>
      </c>
      <c r="CD12" s="20" t="s">
        <v>143</v>
      </c>
      <c r="CE12" s="20" t="s">
        <v>143</v>
      </c>
      <c r="CF12" s="20" t="s">
        <v>143</v>
      </c>
    </row>
    <row r="13" spans="1:84" x14ac:dyDescent="0.2">
      <c r="B13" t="s">
        <v>14</v>
      </c>
      <c r="C13" s="3" t="s">
        <v>127</v>
      </c>
      <c r="D13">
        <v>15</v>
      </c>
      <c r="E13">
        <v>1.5625E-2</v>
      </c>
      <c r="F13" s="2" t="s">
        <v>16</v>
      </c>
      <c r="G13" t="s">
        <v>3</v>
      </c>
      <c r="H13" s="7">
        <v>0.6</v>
      </c>
      <c r="J13">
        <v>3.4220000000000002</v>
      </c>
      <c r="K13">
        <v>3.391</v>
      </c>
      <c r="L13">
        <v>3.4060000000000001</v>
      </c>
      <c r="M13" s="20" t="s">
        <v>143</v>
      </c>
      <c r="N13" s="20" t="s">
        <v>143</v>
      </c>
      <c r="O13" s="20" t="s">
        <v>143</v>
      </c>
      <c r="P13" s="20" t="s">
        <v>143</v>
      </c>
      <c r="Q13" s="20" t="s">
        <v>143</v>
      </c>
      <c r="R13" s="20" t="s">
        <v>143</v>
      </c>
      <c r="S13" s="20" t="s">
        <v>143</v>
      </c>
      <c r="T13" s="20" t="s">
        <v>143</v>
      </c>
      <c r="U13" s="20" t="s">
        <v>143</v>
      </c>
      <c r="AA13" s="2"/>
      <c r="AC13" s="7"/>
      <c r="AR13" t="s">
        <v>14</v>
      </c>
      <c r="AS13" t="s">
        <v>127</v>
      </c>
      <c r="AT13">
        <v>11</v>
      </c>
      <c r="AU13">
        <v>1.5625E-2</v>
      </c>
      <c r="AV13" s="2" t="s">
        <v>16</v>
      </c>
      <c r="AW13" t="s">
        <v>3</v>
      </c>
      <c r="AX13" s="7">
        <v>0.6</v>
      </c>
      <c r="AZ13">
        <v>3.375</v>
      </c>
      <c r="BA13">
        <v>3.3130000000000002</v>
      </c>
      <c r="BB13">
        <v>3.3439999999999999</v>
      </c>
      <c r="BC13">
        <v>3.2189999999999999</v>
      </c>
      <c r="BD13">
        <v>3.25</v>
      </c>
      <c r="BE13">
        <v>3.2189999999999999</v>
      </c>
      <c r="BF13" s="20" t="s">
        <v>143</v>
      </c>
      <c r="BG13" s="20" t="s">
        <v>143</v>
      </c>
      <c r="BH13" s="20" t="s">
        <v>143</v>
      </c>
      <c r="BI13" s="20" t="s">
        <v>143</v>
      </c>
      <c r="BJ13" s="20" t="s">
        <v>143</v>
      </c>
      <c r="BK13" s="20" t="s">
        <v>143</v>
      </c>
      <c r="BM13" t="s">
        <v>14</v>
      </c>
      <c r="BN13" t="s">
        <v>127</v>
      </c>
      <c r="BO13">
        <v>14</v>
      </c>
      <c r="BP13">
        <v>1.5625E-2</v>
      </c>
      <c r="BQ13" s="2" t="s">
        <v>16</v>
      </c>
      <c r="BR13" t="s">
        <v>3</v>
      </c>
      <c r="BS13" s="7">
        <v>0.6</v>
      </c>
      <c r="BU13">
        <v>3.359</v>
      </c>
      <c r="BV13">
        <v>3.4060000000000001</v>
      </c>
      <c r="BW13">
        <v>3.4380000000000002</v>
      </c>
      <c r="BX13">
        <v>3.5470000000000002</v>
      </c>
      <c r="BY13">
        <v>3.516</v>
      </c>
      <c r="BZ13">
        <v>3.5630000000000002</v>
      </c>
      <c r="CA13">
        <v>1.9059999999999999</v>
      </c>
      <c r="CB13">
        <v>1.875</v>
      </c>
      <c r="CC13">
        <v>1.8440000000000001</v>
      </c>
      <c r="CD13" s="20" t="s">
        <v>143</v>
      </c>
      <c r="CE13" s="20" t="s">
        <v>143</v>
      </c>
      <c r="CF13" s="20" t="s">
        <v>143</v>
      </c>
    </row>
    <row r="14" spans="1:84" x14ac:dyDescent="0.2">
      <c r="B14" t="s">
        <v>14</v>
      </c>
      <c r="C14" s="3" t="s">
        <v>127</v>
      </c>
      <c r="D14">
        <v>16</v>
      </c>
      <c r="E14">
        <v>1.5625E-2</v>
      </c>
      <c r="F14" s="2" t="s">
        <v>16</v>
      </c>
      <c r="G14" t="s">
        <v>3</v>
      </c>
      <c r="H14" s="7">
        <v>0.6</v>
      </c>
      <c r="J14">
        <v>3.5619999999999998</v>
      </c>
      <c r="K14">
        <v>3.609</v>
      </c>
      <c r="L14">
        <v>3.5779999999999998</v>
      </c>
      <c r="M14" s="20" t="s">
        <v>143</v>
      </c>
      <c r="N14" s="20" t="s">
        <v>143</v>
      </c>
      <c r="O14" s="20" t="s">
        <v>143</v>
      </c>
      <c r="P14" s="20" t="s">
        <v>143</v>
      </c>
      <c r="Q14" s="20" t="s">
        <v>143</v>
      </c>
      <c r="R14" s="20" t="s">
        <v>143</v>
      </c>
      <c r="S14" s="20" t="s">
        <v>143</v>
      </c>
      <c r="T14" s="20" t="s">
        <v>143</v>
      </c>
      <c r="U14" s="20" t="s">
        <v>143</v>
      </c>
      <c r="AA14" s="2"/>
      <c r="AC14" s="7"/>
      <c r="AR14" t="s">
        <v>14</v>
      </c>
      <c r="AS14" t="s">
        <v>127</v>
      </c>
      <c r="AT14">
        <v>12</v>
      </c>
      <c r="AU14">
        <v>1.5625E-2</v>
      </c>
      <c r="AV14" s="2" t="s">
        <v>16</v>
      </c>
      <c r="AW14" t="s">
        <v>3</v>
      </c>
      <c r="AX14" s="7">
        <v>0.6</v>
      </c>
      <c r="AZ14">
        <v>3.5630000000000002</v>
      </c>
      <c r="BA14">
        <v>3.5630000000000002</v>
      </c>
      <c r="BB14">
        <v>3.5630000000000002</v>
      </c>
      <c r="BC14">
        <v>3.4529999999999998</v>
      </c>
      <c r="BD14">
        <v>3.484</v>
      </c>
      <c r="BE14">
        <v>3.516</v>
      </c>
      <c r="BF14" s="20" t="s">
        <v>143</v>
      </c>
      <c r="BG14" s="20" t="s">
        <v>143</v>
      </c>
      <c r="BH14" s="20" t="s">
        <v>143</v>
      </c>
      <c r="BI14" s="20" t="s">
        <v>143</v>
      </c>
      <c r="BJ14" s="20" t="s">
        <v>143</v>
      </c>
      <c r="BK14" s="20" t="s">
        <v>143</v>
      </c>
      <c r="BM14" t="s">
        <v>14</v>
      </c>
      <c r="BN14" t="s">
        <v>127</v>
      </c>
      <c r="BO14">
        <v>15</v>
      </c>
      <c r="BP14">
        <v>1.5625E-2</v>
      </c>
      <c r="BQ14" s="2" t="s">
        <v>16</v>
      </c>
      <c r="BR14" t="s">
        <v>3</v>
      </c>
      <c r="BS14" s="7">
        <v>0.6</v>
      </c>
      <c r="BU14">
        <v>3.4060000000000001</v>
      </c>
      <c r="BV14">
        <v>3.359</v>
      </c>
      <c r="BW14">
        <v>3.375</v>
      </c>
      <c r="BX14">
        <v>3.484</v>
      </c>
      <c r="BY14">
        <v>3.484</v>
      </c>
      <c r="BZ14">
        <v>3.5</v>
      </c>
      <c r="CA14">
        <v>1.875</v>
      </c>
      <c r="CB14">
        <v>1.9219999999999999</v>
      </c>
      <c r="CC14">
        <v>1.9219999999999999</v>
      </c>
      <c r="CD14" s="20" t="s">
        <v>143</v>
      </c>
      <c r="CE14" s="20" t="s">
        <v>143</v>
      </c>
      <c r="CF14" s="20" t="s">
        <v>143</v>
      </c>
    </row>
    <row r="15" spans="1:84" x14ac:dyDescent="0.2">
      <c r="AA15" s="2"/>
      <c r="AC15" s="7"/>
      <c r="AR15" t="s">
        <v>14</v>
      </c>
      <c r="AS15" t="s">
        <v>127</v>
      </c>
      <c r="AT15">
        <v>13</v>
      </c>
      <c r="AU15">
        <v>1.5625E-2</v>
      </c>
      <c r="AV15" s="2" t="s">
        <v>16</v>
      </c>
      <c r="AW15" t="s">
        <v>3</v>
      </c>
      <c r="AX15" s="7">
        <v>0.6</v>
      </c>
      <c r="AZ15">
        <v>3.75</v>
      </c>
      <c r="BA15">
        <v>3.6880000000000002</v>
      </c>
      <c r="BB15">
        <v>3.7029999999999998</v>
      </c>
      <c r="BC15" s="20" t="s">
        <v>143</v>
      </c>
      <c r="BD15" s="20" t="s">
        <v>143</v>
      </c>
      <c r="BE15" s="20" t="s">
        <v>143</v>
      </c>
      <c r="BF15" s="20" t="s">
        <v>143</v>
      </c>
      <c r="BG15" s="20" t="s">
        <v>143</v>
      </c>
      <c r="BH15" s="20" t="s">
        <v>143</v>
      </c>
      <c r="BI15" s="20" t="s">
        <v>143</v>
      </c>
      <c r="BJ15" s="20" t="s">
        <v>143</v>
      </c>
      <c r="BK15" s="20" t="s">
        <v>143</v>
      </c>
      <c r="BQ15" s="2"/>
      <c r="BS15" s="7"/>
    </row>
    <row r="16" spans="1:84" x14ac:dyDescent="0.2">
      <c r="F16" s="2"/>
      <c r="H16" s="7"/>
    </row>
    <row r="17" spans="1:69" x14ac:dyDescent="0.2">
      <c r="F17" s="2"/>
      <c r="H17" s="7"/>
    </row>
    <row r="18" spans="1:69" x14ac:dyDescent="0.2">
      <c r="C18" s="3" t="s">
        <v>139</v>
      </c>
      <c r="F18" s="2"/>
      <c r="H18" s="7"/>
      <c r="AS18" t="s">
        <v>134</v>
      </c>
    </row>
    <row r="19" spans="1:69" x14ac:dyDescent="0.2">
      <c r="B19" s="4"/>
      <c r="C19" s="3" t="s">
        <v>140</v>
      </c>
      <c r="D19" s="2"/>
      <c r="F19" s="2"/>
      <c r="H19" s="7"/>
    </row>
    <row r="20" spans="1:69" ht="16" x14ac:dyDescent="0.2">
      <c r="A20" s="5"/>
      <c r="B20" s="3"/>
      <c r="C20" s="3"/>
      <c r="F20" s="2"/>
      <c r="H20" s="7"/>
    </row>
    <row r="21" spans="1:69" x14ac:dyDescent="0.2">
      <c r="B21" s="4"/>
      <c r="C21" s="4"/>
      <c r="F21" s="2"/>
      <c r="H21" s="7"/>
      <c r="AS21" t="s">
        <v>159</v>
      </c>
    </row>
    <row r="22" spans="1:69" x14ac:dyDescent="0.2">
      <c r="B22" s="3"/>
      <c r="C22" s="3"/>
      <c r="F22" s="2"/>
      <c r="H22" s="7"/>
      <c r="AS22" t="s">
        <v>249</v>
      </c>
    </row>
    <row r="23" spans="1:69" x14ac:dyDescent="0.2">
      <c r="B23" s="4"/>
      <c r="C23" s="4"/>
      <c r="F23" s="2"/>
      <c r="H23" s="7"/>
    </row>
    <row r="24" spans="1:69" x14ac:dyDescent="0.2">
      <c r="B24" s="3"/>
      <c r="C24" s="3"/>
      <c r="F24" s="2"/>
      <c r="H24" s="7"/>
    </row>
    <row r="25" spans="1:69" x14ac:dyDescent="0.2">
      <c r="B25" s="4"/>
      <c r="C25" s="4"/>
      <c r="F25" s="2"/>
      <c r="H25" s="7"/>
    </row>
    <row r="26" spans="1:69" x14ac:dyDescent="0.2">
      <c r="B26" s="3"/>
      <c r="C26" s="3"/>
      <c r="F26" s="2"/>
      <c r="H26" s="7"/>
    </row>
    <row r="27" spans="1:69" x14ac:dyDescent="0.2">
      <c r="B27" s="4"/>
      <c r="C27" s="4"/>
      <c r="F27" s="2"/>
      <c r="H27" s="7"/>
      <c r="BQ27" s="15"/>
    </row>
    <row r="28" spans="1:69" x14ac:dyDescent="0.2">
      <c r="B28" s="3"/>
      <c r="C28" s="3"/>
      <c r="F28" s="2"/>
      <c r="H28" s="7"/>
      <c r="BQ28" s="15"/>
    </row>
    <row r="29" spans="1:69" x14ac:dyDescent="0.2">
      <c r="B29" s="4"/>
      <c r="C29" s="4"/>
      <c r="F29" s="2"/>
      <c r="H29" s="7"/>
      <c r="I29" s="15"/>
      <c r="AC29" s="15"/>
    </row>
    <row r="30" spans="1:69" x14ac:dyDescent="0.2">
      <c r="B30" s="3"/>
      <c r="C30" s="3"/>
      <c r="F30" s="2"/>
      <c r="H30" s="7"/>
      <c r="I30" s="15"/>
    </row>
    <row r="31" spans="1:69" x14ac:dyDescent="0.2">
      <c r="I31" s="15"/>
    </row>
    <row r="36" spans="9:9" x14ac:dyDescent="0.2">
      <c r="I36" s="15"/>
    </row>
  </sheetData>
  <mergeCells count="12">
    <mergeCell ref="BU1:BZ1"/>
    <mergeCell ref="CA1:CF1"/>
    <mergeCell ref="A2:I2"/>
    <mergeCell ref="V2:AD2"/>
    <mergeCell ref="AQ2:AY2"/>
    <mergeCell ref="BL2:BT2"/>
    <mergeCell ref="J1:O1"/>
    <mergeCell ref="P1:U1"/>
    <mergeCell ref="AE1:AJ1"/>
    <mergeCell ref="AK1:AP1"/>
    <mergeCell ref="AZ1:BE1"/>
    <mergeCell ref="BF1:BK1"/>
  </mergeCells>
  <pageMargins left="0.7" right="0.7" top="0.75" bottom="0.75" header="0.3" footer="0.3"/>
  <pageSetup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CF33"/>
  <sheetViews>
    <sheetView topLeftCell="AK1" workbookViewId="0">
      <selection activeCell="BB40" sqref="BB40"/>
    </sheetView>
  </sheetViews>
  <sheetFormatPr baseColWidth="10" defaultColWidth="8.83203125" defaultRowHeight="15" x14ac:dyDescent="0.2"/>
  <cols>
    <col min="1" max="1" width="15" customWidth="1"/>
    <col min="5" max="5" width="13" customWidth="1"/>
    <col min="6" max="6" width="15.83203125" bestFit="1" customWidth="1"/>
    <col min="8" max="8" width="11.33203125" customWidth="1"/>
    <col min="10" max="10" width="12.33203125" customWidth="1"/>
    <col min="11" max="11" width="13.83203125" customWidth="1"/>
    <col min="12" max="12" width="13.33203125" customWidth="1"/>
    <col min="13" max="13" width="13.5" customWidth="1"/>
    <col min="14" max="14" width="16.33203125" customWidth="1"/>
    <col min="15" max="15" width="17.5" customWidth="1"/>
    <col min="16" max="16" width="12.33203125" customWidth="1"/>
    <col min="17" max="17" width="13.83203125" customWidth="1"/>
    <col min="18" max="18" width="13.33203125" customWidth="1"/>
    <col min="19" max="19" width="13.5" customWidth="1"/>
    <col min="20" max="20" width="16.33203125" customWidth="1"/>
    <col min="21" max="21" width="17.5" customWidth="1"/>
    <col min="22" max="22" width="12.33203125" customWidth="1"/>
    <col min="23" max="23" width="13.83203125" customWidth="1"/>
    <col min="24" max="24" width="13.33203125" customWidth="1"/>
    <col min="25" max="25" width="13.5" customWidth="1"/>
    <col min="26" max="26" width="16.33203125" customWidth="1"/>
    <col min="27" max="27" width="17.5" customWidth="1"/>
    <col min="28" max="28" width="12.33203125" customWidth="1"/>
    <col min="29" max="29" width="13.83203125" customWidth="1"/>
    <col min="30" max="30" width="13.33203125" customWidth="1"/>
    <col min="31" max="31" width="13.5" customWidth="1"/>
    <col min="32" max="32" width="16.33203125" customWidth="1"/>
    <col min="33" max="33" width="17.5" customWidth="1"/>
    <col min="34" max="34" width="12.33203125" customWidth="1"/>
    <col min="35" max="35" width="13.83203125" customWidth="1"/>
    <col min="36" max="36" width="13.33203125" customWidth="1"/>
    <col min="37" max="37" width="13.5" customWidth="1"/>
    <col min="38" max="38" width="16.33203125" customWidth="1"/>
    <col min="39" max="39" width="17.5" customWidth="1"/>
  </cols>
  <sheetData>
    <row r="1" spans="1:84" ht="46" customHeight="1" x14ac:dyDescent="0.2">
      <c r="A1" s="1" t="s">
        <v>25</v>
      </c>
      <c r="B1" s="1" t="s">
        <v>1</v>
      </c>
      <c r="C1" s="1" t="s">
        <v>10</v>
      </c>
      <c r="D1" s="1" t="s">
        <v>7</v>
      </c>
      <c r="E1" s="6" t="s">
        <v>11</v>
      </c>
      <c r="F1" s="1" t="s">
        <v>12</v>
      </c>
      <c r="G1" s="1" t="s">
        <v>9</v>
      </c>
      <c r="H1" s="6" t="s">
        <v>8</v>
      </c>
      <c r="I1" s="1"/>
      <c r="J1" s="39" t="s">
        <v>17</v>
      </c>
      <c r="K1" s="39"/>
      <c r="L1" s="39"/>
      <c r="M1" s="39"/>
      <c r="N1" s="39"/>
      <c r="O1" s="39"/>
      <c r="P1" s="40" t="s">
        <v>18</v>
      </c>
      <c r="Q1" s="40"/>
      <c r="R1" s="40"/>
      <c r="S1" s="40"/>
      <c r="T1" s="40"/>
      <c r="U1" s="40"/>
      <c r="V1" s="1" t="s">
        <v>0</v>
      </c>
      <c r="W1" s="1" t="s">
        <v>1</v>
      </c>
      <c r="X1" s="1" t="s">
        <v>10</v>
      </c>
      <c r="Y1" s="1" t="s">
        <v>7</v>
      </c>
      <c r="Z1" s="6" t="s">
        <v>11</v>
      </c>
      <c r="AA1" s="1" t="s">
        <v>12</v>
      </c>
      <c r="AB1" s="1" t="s">
        <v>9</v>
      </c>
      <c r="AC1" s="6" t="s">
        <v>8</v>
      </c>
      <c r="AD1" s="1"/>
      <c r="AE1" s="39" t="s">
        <v>19</v>
      </c>
      <c r="AF1" s="39"/>
      <c r="AG1" s="39"/>
      <c r="AH1" s="39"/>
      <c r="AI1" s="39"/>
      <c r="AJ1" s="39"/>
      <c r="AK1" s="40" t="s">
        <v>20</v>
      </c>
      <c r="AL1" s="40"/>
      <c r="AM1" s="40"/>
      <c r="AN1" s="40"/>
      <c r="AO1" s="40"/>
      <c r="AP1" s="40"/>
      <c r="AQ1" s="1" t="s">
        <v>0</v>
      </c>
      <c r="AR1" s="1" t="s">
        <v>1</v>
      </c>
      <c r="AS1" s="1" t="s">
        <v>10</v>
      </c>
      <c r="AT1" s="1" t="s">
        <v>7</v>
      </c>
      <c r="AU1" s="6" t="s">
        <v>11</v>
      </c>
      <c r="AV1" s="1" t="s">
        <v>12</v>
      </c>
      <c r="AW1" s="1" t="s">
        <v>9</v>
      </c>
      <c r="AX1" s="6" t="s">
        <v>8</v>
      </c>
      <c r="AY1" s="1"/>
      <c r="AZ1" s="39" t="s">
        <v>21</v>
      </c>
      <c r="BA1" s="39"/>
      <c r="BB1" s="39"/>
      <c r="BC1" s="39"/>
      <c r="BD1" s="39"/>
      <c r="BE1" s="39"/>
      <c r="BF1" s="40" t="s">
        <v>22</v>
      </c>
      <c r="BG1" s="40"/>
      <c r="BH1" s="40"/>
      <c r="BI1" s="40"/>
      <c r="BJ1" s="40"/>
      <c r="BK1" s="40"/>
      <c r="BL1" s="1" t="s">
        <v>0</v>
      </c>
      <c r="BM1" s="1" t="s">
        <v>1</v>
      </c>
      <c r="BN1" s="1" t="s">
        <v>10</v>
      </c>
      <c r="BO1" s="1" t="s">
        <v>7</v>
      </c>
      <c r="BP1" s="6" t="s">
        <v>11</v>
      </c>
      <c r="BQ1" s="1" t="s">
        <v>12</v>
      </c>
      <c r="BR1" s="1" t="s">
        <v>9</v>
      </c>
      <c r="BS1" s="6" t="s">
        <v>8</v>
      </c>
      <c r="BT1" s="1"/>
      <c r="BU1" s="39" t="s">
        <v>23</v>
      </c>
      <c r="BV1" s="39"/>
      <c r="BW1" s="39"/>
      <c r="BX1" s="39"/>
      <c r="BY1" s="39"/>
      <c r="BZ1" s="39"/>
      <c r="CA1" s="40" t="s">
        <v>24</v>
      </c>
      <c r="CB1" s="40"/>
      <c r="CC1" s="40"/>
      <c r="CD1" s="40"/>
      <c r="CE1" s="40"/>
      <c r="CF1" s="40"/>
    </row>
    <row r="2" spans="1:84" ht="16" x14ac:dyDescent="0.2">
      <c r="A2" s="38">
        <v>43506</v>
      </c>
      <c r="B2" s="38"/>
      <c r="C2" s="38"/>
      <c r="D2" s="38"/>
      <c r="E2" s="38"/>
      <c r="F2" s="38"/>
      <c r="G2" s="38"/>
      <c r="H2" s="38"/>
      <c r="I2" s="38"/>
      <c r="J2" s="1" t="s">
        <v>5</v>
      </c>
      <c r="K2" s="1" t="s">
        <v>5</v>
      </c>
      <c r="L2" s="1" t="s">
        <v>5</v>
      </c>
      <c r="M2" s="1" t="s">
        <v>6</v>
      </c>
      <c r="N2" s="1" t="s">
        <v>6</v>
      </c>
      <c r="O2" s="1" t="s">
        <v>6</v>
      </c>
      <c r="P2" s="1" t="s">
        <v>5</v>
      </c>
      <c r="Q2" s="1" t="s">
        <v>5</v>
      </c>
      <c r="R2" s="1" t="s">
        <v>5</v>
      </c>
      <c r="S2" s="1" t="s">
        <v>6</v>
      </c>
      <c r="T2" s="1" t="s">
        <v>6</v>
      </c>
      <c r="U2" s="1" t="s">
        <v>6</v>
      </c>
      <c r="V2" s="38" t="s">
        <v>13</v>
      </c>
      <c r="W2" s="38"/>
      <c r="X2" s="38"/>
      <c r="Y2" s="38"/>
      <c r="Z2" s="38"/>
      <c r="AA2" s="38"/>
      <c r="AB2" s="38"/>
      <c r="AC2" s="38"/>
      <c r="AD2" s="38"/>
      <c r="AE2" s="1" t="s">
        <v>5</v>
      </c>
      <c r="AF2" s="1" t="s">
        <v>5</v>
      </c>
      <c r="AG2" s="1" t="s">
        <v>5</v>
      </c>
      <c r="AH2" s="1" t="s">
        <v>6</v>
      </c>
      <c r="AI2" s="1" t="s">
        <v>6</v>
      </c>
      <c r="AJ2" s="1" t="s">
        <v>6</v>
      </c>
      <c r="AK2" s="1" t="s">
        <v>5</v>
      </c>
      <c r="AL2" s="1" t="s">
        <v>5</v>
      </c>
      <c r="AM2" s="1" t="s">
        <v>5</v>
      </c>
      <c r="AN2" s="1" t="s">
        <v>6</v>
      </c>
      <c r="AO2" s="1" t="s">
        <v>6</v>
      </c>
      <c r="AP2" s="1" t="s">
        <v>6</v>
      </c>
      <c r="AQ2" s="38">
        <v>43512</v>
      </c>
      <c r="AR2" s="38"/>
      <c r="AS2" s="38"/>
      <c r="AT2" s="38"/>
      <c r="AU2" s="38"/>
      <c r="AV2" s="38"/>
      <c r="AW2" s="38"/>
      <c r="AX2" s="38"/>
      <c r="AY2" s="38"/>
      <c r="AZ2" s="1" t="s">
        <v>5</v>
      </c>
      <c r="BA2" s="1" t="s">
        <v>5</v>
      </c>
      <c r="BB2" s="1" t="s">
        <v>5</v>
      </c>
      <c r="BC2" s="1" t="s">
        <v>6</v>
      </c>
      <c r="BD2" s="1" t="s">
        <v>6</v>
      </c>
      <c r="BE2" s="1" t="s">
        <v>6</v>
      </c>
      <c r="BF2" s="1" t="s">
        <v>5</v>
      </c>
      <c r="BG2" s="1" t="s">
        <v>5</v>
      </c>
      <c r="BH2" s="1" t="s">
        <v>5</v>
      </c>
      <c r="BI2" s="1" t="s">
        <v>6</v>
      </c>
      <c r="BJ2" s="1" t="s">
        <v>6</v>
      </c>
      <c r="BK2" s="1" t="s">
        <v>6</v>
      </c>
      <c r="BL2" s="38">
        <v>43513</v>
      </c>
      <c r="BM2" s="38"/>
      <c r="BN2" s="38"/>
      <c r="BO2" s="38"/>
      <c r="BP2" s="38"/>
      <c r="BQ2" s="38"/>
      <c r="BR2" s="38"/>
      <c r="BS2" s="38"/>
      <c r="BT2" s="38"/>
      <c r="BU2" s="1" t="s">
        <v>5</v>
      </c>
      <c r="BV2" s="1" t="s">
        <v>5</v>
      </c>
      <c r="BW2" s="1" t="s">
        <v>5</v>
      </c>
      <c r="BX2" s="1" t="s">
        <v>6</v>
      </c>
      <c r="BY2" s="1" t="s">
        <v>6</v>
      </c>
      <c r="BZ2" s="1" t="s">
        <v>6</v>
      </c>
      <c r="CA2" s="1" t="s">
        <v>5</v>
      </c>
      <c r="CB2" s="1" t="s">
        <v>5</v>
      </c>
      <c r="CC2" s="1" t="s">
        <v>5</v>
      </c>
      <c r="CD2" s="1" t="s">
        <v>6</v>
      </c>
      <c r="CE2" s="1" t="s">
        <v>6</v>
      </c>
      <c r="CF2" s="1" t="s">
        <v>6</v>
      </c>
    </row>
    <row r="3" spans="1:84" x14ac:dyDescent="0.2">
      <c r="A3" t="s">
        <v>4</v>
      </c>
      <c r="B3" t="s">
        <v>14</v>
      </c>
      <c r="C3" t="s">
        <v>124</v>
      </c>
      <c r="D3" s="2">
        <v>1</v>
      </c>
      <c r="E3" s="2">
        <v>1.36718794703484E-2</v>
      </c>
      <c r="F3" s="2" t="s">
        <v>15</v>
      </c>
      <c r="G3" t="s">
        <v>2</v>
      </c>
      <c r="H3" s="7">
        <v>0.6</v>
      </c>
      <c r="J3">
        <v>2.6389999999999998</v>
      </c>
      <c r="K3">
        <v>2.6110000000000002</v>
      </c>
      <c r="L3">
        <v>2.625</v>
      </c>
      <c r="M3">
        <v>2.6389999999999998</v>
      </c>
      <c r="N3">
        <v>2.6659999999999999</v>
      </c>
      <c r="O3">
        <v>2.6659999999999999</v>
      </c>
      <c r="P3">
        <v>2.0369999999999999</v>
      </c>
      <c r="Q3">
        <v>2.0369999999999999</v>
      </c>
      <c r="R3">
        <v>2.0230000000000001</v>
      </c>
      <c r="S3">
        <v>2.2149999999999999</v>
      </c>
      <c r="T3">
        <v>2.2970000000000002</v>
      </c>
      <c r="U3">
        <v>2.27</v>
      </c>
      <c r="V3" t="s">
        <v>4</v>
      </c>
      <c r="W3" t="s">
        <v>14</v>
      </c>
      <c r="X3" s="10"/>
      <c r="Y3" s="2">
        <v>1</v>
      </c>
      <c r="Z3" s="2"/>
      <c r="AA3" s="2" t="s">
        <v>15</v>
      </c>
      <c r="AC3" s="7">
        <v>0.6</v>
      </c>
      <c r="AE3" s="20" t="s">
        <v>143</v>
      </c>
      <c r="AF3" s="20" t="s">
        <v>143</v>
      </c>
      <c r="AG3" s="20" t="s">
        <v>143</v>
      </c>
      <c r="AH3" s="20" t="s">
        <v>143</v>
      </c>
      <c r="AI3" s="20" t="s">
        <v>143</v>
      </c>
      <c r="AJ3" s="20" t="s">
        <v>143</v>
      </c>
      <c r="AK3" s="20" t="s">
        <v>143</v>
      </c>
      <c r="AL3" s="20" t="s">
        <v>143</v>
      </c>
      <c r="AM3" s="20" t="s">
        <v>143</v>
      </c>
      <c r="AN3" s="20" t="s">
        <v>143</v>
      </c>
      <c r="AO3" s="20" t="s">
        <v>143</v>
      </c>
      <c r="AP3" s="20" t="s">
        <v>143</v>
      </c>
      <c r="AQ3" t="s">
        <v>4</v>
      </c>
      <c r="AR3" t="s">
        <v>14</v>
      </c>
      <c r="AS3" t="s">
        <v>124</v>
      </c>
      <c r="AT3" s="2">
        <v>1</v>
      </c>
      <c r="AU3" s="2">
        <v>1.36718794703484E-2</v>
      </c>
      <c r="AV3" s="2" t="s">
        <v>15</v>
      </c>
      <c r="AW3" t="s">
        <v>2</v>
      </c>
      <c r="AX3" s="7">
        <v>0.6</v>
      </c>
      <c r="AZ3">
        <v>2.3239999999999998</v>
      </c>
      <c r="BA3">
        <v>2.3380000000000001</v>
      </c>
      <c r="BB3">
        <v>2.3519999999999999</v>
      </c>
      <c r="BC3">
        <v>2.5569999999999999</v>
      </c>
      <c r="BD3">
        <v>2.5289999999999999</v>
      </c>
      <c r="BE3">
        <v>2.516</v>
      </c>
      <c r="BF3" s="20" t="s">
        <v>143</v>
      </c>
      <c r="BG3" s="20" t="s">
        <v>143</v>
      </c>
      <c r="BH3" s="20" t="s">
        <v>143</v>
      </c>
      <c r="BI3" s="20" t="s">
        <v>143</v>
      </c>
      <c r="BJ3" s="20" t="s">
        <v>143</v>
      </c>
      <c r="BK3" s="20" t="s">
        <v>143</v>
      </c>
      <c r="BL3" t="s">
        <v>4</v>
      </c>
      <c r="BM3" t="s">
        <v>14</v>
      </c>
      <c r="BN3" t="s">
        <v>124</v>
      </c>
      <c r="BO3" s="2">
        <v>1</v>
      </c>
      <c r="BP3" s="2">
        <v>1.36718794703484E-2</v>
      </c>
      <c r="BQ3" s="2" t="s">
        <v>15</v>
      </c>
      <c r="BR3" t="s">
        <v>2</v>
      </c>
      <c r="BS3" s="7">
        <v>0.6</v>
      </c>
      <c r="BU3">
        <v>2.4340000000000002</v>
      </c>
      <c r="BV3">
        <v>2.42</v>
      </c>
      <c r="BW3">
        <v>2.42</v>
      </c>
      <c r="BX3">
        <v>2.488</v>
      </c>
      <c r="BY3">
        <v>2.4470000000000001</v>
      </c>
      <c r="BZ3">
        <v>2.5019999999999998</v>
      </c>
      <c r="CA3">
        <v>1.9550000000000001</v>
      </c>
      <c r="CB3">
        <v>1.9550000000000001</v>
      </c>
      <c r="CC3">
        <v>1.9690000000000001</v>
      </c>
      <c r="CD3">
        <v>2.4750000000000001</v>
      </c>
      <c r="CE3">
        <v>2.4609999999999999</v>
      </c>
      <c r="CF3">
        <v>2.4750000000000001</v>
      </c>
    </row>
    <row r="4" spans="1:84" x14ac:dyDescent="0.2">
      <c r="B4" t="s">
        <v>14</v>
      </c>
      <c r="C4" t="s">
        <v>124</v>
      </c>
      <c r="D4">
        <v>2</v>
      </c>
      <c r="E4">
        <v>1.36718794703484E-2</v>
      </c>
      <c r="F4" s="2" t="s">
        <v>15</v>
      </c>
      <c r="G4" t="s">
        <v>2</v>
      </c>
      <c r="H4" s="7">
        <v>0.6</v>
      </c>
      <c r="J4">
        <v>2.6389999999999998</v>
      </c>
      <c r="K4">
        <v>2.5840000000000001</v>
      </c>
      <c r="L4">
        <v>2.6389999999999998</v>
      </c>
      <c r="M4">
        <v>2.625</v>
      </c>
      <c r="N4">
        <v>2.6110000000000002</v>
      </c>
      <c r="O4">
        <v>2.6520000000000001</v>
      </c>
      <c r="P4">
        <v>2.0640000000000001</v>
      </c>
      <c r="Q4">
        <v>2.0640000000000001</v>
      </c>
      <c r="R4">
        <v>2.0779999999999998</v>
      </c>
      <c r="S4">
        <v>2.3519999999999999</v>
      </c>
      <c r="T4">
        <v>2.2970000000000002</v>
      </c>
      <c r="U4">
        <v>2.3380000000000001</v>
      </c>
      <c r="W4" t="s">
        <v>14</v>
      </c>
      <c r="X4" s="10"/>
      <c r="Y4">
        <v>2</v>
      </c>
      <c r="AA4" s="2" t="s">
        <v>15</v>
      </c>
      <c r="AC4" s="7">
        <v>0.6</v>
      </c>
      <c r="AE4" s="20" t="s">
        <v>143</v>
      </c>
      <c r="AF4" s="20" t="s">
        <v>143</v>
      </c>
      <c r="AG4" s="20" t="s">
        <v>143</v>
      </c>
      <c r="AH4" s="20" t="s">
        <v>143</v>
      </c>
      <c r="AI4" s="20" t="s">
        <v>143</v>
      </c>
      <c r="AJ4" s="20" t="s">
        <v>143</v>
      </c>
      <c r="AK4" s="20" t="s">
        <v>143</v>
      </c>
      <c r="AL4" s="20" t="s">
        <v>143</v>
      </c>
      <c r="AM4" s="20" t="s">
        <v>143</v>
      </c>
      <c r="AN4" s="20" t="s">
        <v>143</v>
      </c>
      <c r="AO4" s="20" t="s">
        <v>143</v>
      </c>
      <c r="AP4" s="20" t="s">
        <v>143</v>
      </c>
      <c r="AR4" t="s">
        <v>14</v>
      </c>
      <c r="AS4" t="s">
        <v>124</v>
      </c>
      <c r="AT4">
        <v>2</v>
      </c>
      <c r="AU4">
        <v>1.36718794703484E-2</v>
      </c>
      <c r="AV4" s="2" t="s">
        <v>15</v>
      </c>
      <c r="AW4" t="s">
        <v>2</v>
      </c>
      <c r="AX4" s="7">
        <v>0.6</v>
      </c>
      <c r="AZ4">
        <v>2.379</v>
      </c>
      <c r="BA4">
        <v>2.379</v>
      </c>
      <c r="BB4">
        <v>2.379</v>
      </c>
      <c r="BC4">
        <v>2.57</v>
      </c>
      <c r="BD4">
        <v>2.5840000000000001</v>
      </c>
      <c r="BE4">
        <v>2.57</v>
      </c>
      <c r="BF4" s="20" t="s">
        <v>143</v>
      </c>
      <c r="BG4" s="20" t="s">
        <v>143</v>
      </c>
      <c r="BH4" s="20" t="s">
        <v>143</v>
      </c>
      <c r="BI4" s="20" t="s">
        <v>143</v>
      </c>
      <c r="BJ4" s="20" t="s">
        <v>143</v>
      </c>
      <c r="BK4" s="20" t="s">
        <v>143</v>
      </c>
      <c r="BM4" t="s">
        <v>14</v>
      </c>
      <c r="BN4" t="s">
        <v>124</v>
      </c>
      <c r="BO4">
        <v>2</v>
      </c>
      <c r="BP4">
        <v>1.36718794703484E-2</v>
      </c>
      <c r="BQ4" s="2" t="s">
        <v>15</v>
      </c>
      <c r="BR4" t="s">
        <v>2</v>
      </c>
      <c r="BS4" s="7">
        <v>0.6</v>
      </c>
      <c r="BU4">
        <v>2.4060000000000001</v>
      </c>
      <c r="BV4">
        <v>2.3650000000000002</v>
      </c>
      <c r="BW4">
        <v>2.3650000000000002</v>
      </c>
      <c r="BX4">
        <v>2.3650000000000002</v>
      </c>
      <c r="BY4">
        <v>2.3929999999999998</v>
      </c>
      <c r="BZ4">
        <v>2.3650000000000002</v>
      </c>
      <c r="CA4">
        <v>2.0369999999999999</v>
      </c>
      <c r="CB4">
        <v>1.9690000000000001</v>
      </c>
      <c r="CC4">
        <v>1.9550000000000001</v>
      </c>
      <c r="CD4">
        <v>2.4060000000000001</v>
      </c>
      <c r="CE4">
        <v>2.4470000000000001</v>
      </c>
      <c r="CF4">
        <v>2.3650000000000002</v>
      </c>
    </row>
    <row r="5" spans="1:84" x14ac:dyDescent="0.2">
      <c r="B5" t="s">
        <v>14</v>
      </c>
      <c r="C5" t="s">
        <v>124</v>
      </c>
      <c r="D5">
        <v>3</v>
      </c>
      <c r="E5">
        <v>1.36718794703484E-2</v>
      </c>
      <c r="F5" s="2" t="s">
        <v>15</v>
      </c>
      <c r="G5" t="s">
        <v>2</v>
      </c>
      <c r="H5" s="7">
        <v>0.6</v>
      </c>
      <c r="J5">
        <v>2.6110000000000002</v>
      </c>
      <c r="K5">
        <v>2.625</v>
      </c>
      <c r="L5">
        <v>2.625</v>
      </c>
      <c r="M5">
        <v>2.6110000000000002</v>
      </c>
      <c r="N5">
        <v>2.7069999999999999</v>
      </c>
      <c r="O5">
        <v>2.7210000000000001</v>
      </c>
      <c r="P5">
        <v>2.105</v>
      </c>
      <c r="Q5">
        <v>2.1190000000000002</v>
      </c>
      <c r="R5">
        <v>2.105</v>
      </c>
      <c r="S5">
        <v>2.2829999999999999</v>
      </c>
      <c r="T5">
        <v>2.4750000000000001</v>
      </c>
      <c r="U5">
        <v>2.5019999999999998</v>
      </c>
      <c r="W5" t="s">
        <v>14</v>
      </c>
      <c r="X5" s="10"/>
      <c r="Y5">
        <v>3</v>
      </c>
      <c r="AA5" s="2" t="s">
        <v>15</v>
      </c>
      <c r="AC5" s="7">
        <v>0.6</v>
      </c>
      <c r="AE5" s="20" t="s">
        <v>143</v>
      </c>
      <c r="AF5" s="20" t="s">
        <v>143</v>
      </c>
      <c r="AG5" s="20" t="s">
        <v>143</v>
      </c>
      <c r="AH5" s="20" t="s">
        <v>143</v>
      </c>
      <c r="AI5" s="20" t="s">
        <v>143</v>
      </c>
      <c r="AJ5" s="20" t="s">
        <v>143</v>
      </c>
      <c r="AK5" s="20" t="s">
        <v>143</v>
      </c>
      <c r="AL5" s="20" t="s">
        <v>143</v>
      </c>
      <c r="AM5" s="20" t="s">
        <v>143</v>
      </c>
      <c r="AN5" s="20" t="s">
        <v>143</v>
      </c>
      <c r="AO5" s="20" t="s">
        <v>143</v>
      </c>
      <c r="AP5" s="20" t="s">
        <v>143</v>
      </c>
      <c r="AR5" t="s">
        <v>14</v>
      </c>
      <c r="AS5" t="s">
        <v>124</v>
      </c>
      <c r="AT5">
        <v>3</v>
      </c>
      <c r="AU5">
        <v>1.36718794703484E-2</v>
      </c>
      <c r="AV5" s="2" t="s">
        <v>15</v>
      </c>
      <c r="AW5" t="s">
        <v>2</v>
      </c>
      <c r="AX5" s="7">
        <v>0.6</v>
      </c>
      <c r="AZ5">
        <v>2.3929999999999998</v>
      </c>
      <c r="BA5">
        <v>2.3519999999999999</v>
      </c>
      <c r="BB5">
        <v>2.3519999999999999</v>
      </c>
      <c r="BC5">
        <v>2.6110000000000002</v>
      </c>
      <c r="BD5">
        <v>2.5569999999999999</v>
      </c>
      <c r="BE5">
        <v>2.5840000000000001</v>
      </c>
      <c r="BF5" s="20" t="s">
        <v>143</v>
      </c>
      <c r="BG5" s="20" t="s">
        <v>143</v>
      </c>
      <c r="BH5" s="20" t="s">
        <v>143</v>
      </c>
      <c r="BI5" s="20" t="s">
        <v>143</v>
      </c>
      <c r="BJ5" s="20" t="s">
        <v>143</v>
      </c>
      <c r="BK5" s="20" t="s">
        <v>143</v>
      </c>
      <c r="BM5" t="s">
        <v>14</v>
      </c>
      <c r="BN5" t="s">
        <v>124</v>
      </c>
      <c r="BO5">
        <v>3</v>
      </c>
      <c r="BP5">
        <v>1.36718794703484E-2</v>
      </c>
      <c r="BQ5" s="2" t="s">
        <v>15</v>
      </c>
      <c r="BR5" t="s">
        <v>2</v>
      </c>
      <c r="BS5" s="7">
        <v>0.6</v>
      </c>
      <c r="BU5">
        <v>2.3519999999999999</v>
      </c>
      <c r="BV5">
        <v>2.3929999999999998</v>
      </c>
      <c r="BW5">
        <v>2.3380000000000001</v>
      </c>
      <c r="BX5">
        <v>2.4340000000000002</v>
      </c>
      <c r="BY5">
        <v>2.4609999999999999</v>
      </c>
      <c r="BZ5">
        <v>2.4340000000000002</v>
      </c>
      <c r="CA5">
        <v>2.2010000000000001</v>
      </c>
      <c r="CB5">
        <v>2.1190000000000002</v>
      </c>
      <c r="CC5">
        <v>2.133</v>
      </c>
      <c r="CD5">
        <v>2.4340000000000002</v>
      </c>
      <c r="CE5">
        <v>2.4470000000000001</v>
      </c>
      <c r="CF5">
        <v>2.4609999999999999</v>
      </c>
    </row>
    <row r="6" spans="1:84" x14ac:dyDescent="0.2">
      <c r="B6" t="s">
        <v>14</v>
      </c>
      <c r="C6" t="s">
        <v>124</v>
      </c>
      <c r="D6">
        <v>5</v>
      </c>
      <c r="E6">
        <v>1.36718794703484E-2</v>
      </c>
      <c r="F6" s="2" t="s">
        <v>16</v>
      </c>
      <c r="G6" t="s">
        <v>2</v>
      </c>
      <c r="H6" s="7">
        <v>0.6</v>
      </c>
      <c r="J6">
        <v>2.7069999999999999</v>
      </c>
      <c r="K6">
        <v>2.7349999999999999</v>
      </c>
      <c r="L6">
        <v>2.6930000000000001</v>
      </c>
      <c r="M6">
        <v>2.8580000000000001</v>
      </c>
      <c r="N6">
        <v>2.8570000000000002</v>
      </c>
      <c r="O6">
        <v>2.871</v>
      </c>
      <c r="P6">
        <v>2.7069999999999999</v>
      </c>
      <c r="Q6">
        <v>2.7210000000000001</v>
      </c>
      <c r="R6">
        <v>2.7210000000000001</v>
      </c>
      <c r="S6" s="20" t="s">
        <v>143</v>
      </c>
      <c r="T6" s="20" t="s">
        <v>143</v>
      </c>
      <c r="U6" s="20" t="s">
        <v>143</v>
      </c>
      <c r="W6" t="s">
        <v>14</v>
      </c>
      <c r="X6" s="10"/>
      <c r="Y6">
        <v>4</v>
      </c>
      <c r="AA6" s="2" t="s">
        <v>16</v>
      </c>
      <c r="AC6" s="7">
        <v>0.6</v>
      </c>
      <c r="AE6" s="20" t="s">
        <v>143</v>
      </c>
      <c r="AF6" s="20" t="s">
        <v>143</v>
      </c>
      <c r="AG6" s="20" t="s">
        <v>143</v>
      </c>
      <c r="AH6" s="20" t="s">
        <v>143</v>
      </c>
      <c r="AI6" s="20" t="s">
        <v>143</v>
      </c>
      <c r="AJ6" s="20" t="s">
        <v>143</v>
      </c>
      <c r="AK6" s="20" t="s">
        <v>143</v>
      </c>
      <c r="AL6" s="20" t="s">
        <v>143</v>
      </c>
      <c r="AM6" s="20" t="s">
        <v>143</v>
      </c>
      <c r="AN6" s="20" t="s">
        <v>143</v>
      </c>
      <c r="AO6" s="20" t="s">
        <v>143</v>
      </c>
      <c r="AP6" s="20" t="s">
        <v>143</v>
      </c>
      <c r="AR6" t="s">
        <v>14</v>
      </c>
      <c r="AS6" t="s">
        <v>124</v>
      </c>
      <c r="AT6">
        <v>4</v>
      </c>
      <c r="AU6">
        <v>1.36718794703484E-2</v>
      </c>
      <c r="AV6" s="2" t="s">
        <v>16</v>
      </c>
      <c r="AW6" t="s">
        <v>2</v>
      </c>
      <c r="AX6" s="7">
        <v>0.6</v>
      </c>
      <c r="AZ6">
        <v>2.899</v>
      </c>
      <c r="BA6">
        <v>2.8580000000000001</v>
      </c>
      <c r="BB6">
        <v>2.8849999999999998</v>
      </c>
      <c r="BC6">
        <v>2.734</v>
      </c>
      <c r="BD6">
        <v>2.83</v>
      </c>
      <c r="BE6">
        <v>2.7749999999999999</v>
      </c>
      <c r="BF6">
        <v>2.8170000000000002</v>
      </c>
      <c r="BG6">
        <v>2.8029999999999999</v>
      </c>
      <c r="BH6">
        <v>2.8159999999999998</v>
      </c>
      <c r="BI6" s="20" t="s">
        <v>143</v>
      </c>
      <c r="BJ6" s="20" t="s">
        <v>143</v>
      </c>
      <c r="BK6" s="20" t="s">
        <v>143</v>
      </c>
      <c r="BM6" t="s">
        <v>14</v>
      </c>
      <c r="BN6" t="s">
        <v>124</v>
      </c>
      <c r="BO6" s="2">
        <v>5</v>
      </c>
      <c r="BP6">
        <v>1.36718794703484E-2</v>
      </c>
      <c r="BQ6" s="2" t="s">
        <v>16</v>
      </c>
      <c r="BR6" t="s">
        <v>2</v>
      </c>
      <c r="BS6" s="7">
        <v>0.6</v>
      </c>
      <c r="BU6">
        <v>2.5979999999999999</v>
      </c>
      <c r="BV6">
        <v>2.5569999999999999</v>
      </c>
      <c r="BW6">
        <v>2.6389999999999998</v>
      </c>
      <c r="BX6">
        <v>2.7069999999999999</v>
      </c>
      <c r="BY6">
        <v>2.7349999999999999</v>
      </c>
      <c r="BZ6">
        <v>2.734</v>
      </c>
      <c r="CA6">
        <v>2.7210000000000001</v>
      </c>
      <c r="CB6">
        <v>2.7480000000000002</v>
      </c>
      <c r="CC6">
        <v>2.7210000000000001</v>
      </c>
      <c r="CD6" s="20" t="s">
        <v>143</v>
      </c>
      <c r="CE6" s="20" t="s">
        <v>143</v>
      </c>
      <c r="CF6" s="20" t="s">
        <v>143</v>
      </c>
    </row>
    <row r="7" spans="1:84" x14ac:dyDescent="0.2">
      <c r="B7" t="s">
        <v>14</v>
      </c>
      <c r="C7" t="s">
        <v>124</v>
      </c>
      <c r="D7" s="2">
        <v>6</v>
      </c>
      <c r="E7">
        <v>1.36718794703484E-2</v>
      </c>
      <c r="F7" s="2" t="s">
        <v>16</v>
      </c>
      <c r="G7" t="s">
        <v>2</v>
      </c>
      <c r="H7" s="7">
        <v>0.6</v>
      </c>
      <c r="J7">
        <v>2.7890000000000001</v>
      </c>
      <c r="K7">
        <v>2.762</v>
      </c>
      <c r="L7">
        <v>2.8029999999999999</v>
      </c>
      <c r="M7">
        <v>2.8570000000000002</v>
      </c>
      <c r="N7">
        <v>2.871</v>
      </c>
      <c r="O7">
        <v>2.8439999999999999</v>
      </c>
      <c r="P7">
        <v>2.6930000000000001</v>
      </c>
      <c r="Q7">
        <v>2.68</v>
      </c>
      <c r="R7">
        <v>2.7069999999999999</v>
      </c>
      <c r="S7" s="20" t="s">
        <v>143</v>
      </c>
      <c r="T7" s="20" t="s">
        <v>143</v>
      </c>
      <c r="U7" s="20" t="s">
        <v>143</v>
      </c>
      <c r="W7" t="s">
        <v>14</v>
      </c>
      <c r="X7" s="10"/>
      <c r="Y7">
        <v>5</v>
      </c>
      <c r="AA7" s="2" t="s">
        <v>16</v>
      </c>
      <c r="AC7" s="7">
        <v>0.6</v>
      </c>
      <c r="AE7" s="20" t="s">
        <v>143</v>
      </c>
      <c r="AF7" s="20" t="s">
        <v>143</v>
      </c>
      <c r="AG7" s="20" t="s">
        <v>143</v>
      </c>
      <c r="AH7" s="20" t="s">
        <v>143</v>
      </c>
      <c r="AI7" s="20" t="s">
        <v>143</v>
      </c>
      <c r="AJ7" s="20" t="s">
        <v>143</v>
      </c>
      <c r="AK7" s="20" t="s">
        <v>143</v>
      </c>
      <c r="AL7" s="20" t="s">
        <v>143</v>
      </c>
      <c r="AM7" s="20" t="s">
        <v>143</v>
      </c>
      <c r="AN7" s="20" t="s">
        <v>143</v>
      </c>
      <c r="AO7" s="20" t="s">
        <v>143</v>
      </c>
      <c r="AP7" s="20" t="s">
        <v>143</v>
      </c>
      <c r="AR7" t="s">
        <v>14</v>
      </c>
      <c r="AS7" t="s">
        <v>124</v>
      </c>
      <c r="AT7">
        <v>5</v>
      </c>
      <c r="AU7">
        <v>1.36718794703484E-2</v>
      </c>
      <c r="AV7" s="2" t="s">
        <v>16</v>
      </c>
      <c r="AW7" t="s">
        <v>2</v>
      </c>
      <c r="AX7" s="7">
        <v>0.6</v>
      </c>
      <c r="AZ7">
        <v>2.9260000000000002</v>
      </c>
      <c r="BA7">
        <v>2.9119999999999999</v>
      </c>
      <c r="BB7">
        <v>2.9260000000000002</v>
      </c>
      <c r="BC7">
        <v>2.734</v>
      </c>
      <c r="BD7">
        <v>2.762</v>
      </c>
      <c r="BE7">
        <v>2.7749999999999999</v>
      </c>
      <c r="BF7">
        <v>2.8439999999999999</v>
      </c>
      <c r="BG7">
        <v>2.8570000000000002</v>
      </c>
      <c r="BH7">
        <v>2.871</v>
      </c>
      <c r="BI7" s="20" t="s">
        <v>143</v>
      </c>
      <c r="BJ7" s="20" t="s">
        <v>143</v>
      </c>
      <c r="BK7" s="20" t="s">
        <v>143</v>
      </c>
      <c r="BM7" t="s">
        <v>14</v>
      </c>
      <c r="BN7" t="s">
        <v>124</v>
      </c>
      <c r="BO7">
        <v>6</v>
      </c>
      <c r="BP7">
        <v>1.36718794703484E-2</v>
      </c>
      <c r="BQ7" s="2" t="s">
        <v>16</v>
      </c>
      <c r="BR7" t="s">
        <v>2</v>
      </c>
      <c r="BS7" s="7">
        <v>0.6</v>
      </c>
      <c r="BU7">
        <v>2.625</v>
      </c>
      <c r="BV7">
        <v>2.5840000000000001</v>
      </c>
      <c r="BW7">
        <v>2.5979999999999999</v>
      </c>
      <c r="BX7">
        <v>2.68</v>
      </c>
      <c r="BY7">
        <v>2.6930000000000001</v>
      </c>
      <c r="BZ7">
        <v>2.6930000000000001</v>
      </c>
      <c r="CA7">
        <v>2.734</v>
      </c>
      <c r="CB7">
        <v>2.762</v>
      </c>
      <c r="CC7">
        <v>2.7480000000000002</v>
      </c>
      <c r="CD7" s="20" t="s">
        <v>143</v>
      </c>
      <c r="CE7" s="20" t="s">
        <v>143</v>
      </c>
      <c r="CF7" s="20" t="s">
        <v>143</v>
      </c>
    </row>
    <row r="8" spans="1:84" x14ac:dyDescent="0.2">
      <c r="B8" t="s">
        <v>14</v>
      </c>
      <c r="C8" t="s">
        <v>124</v>
      </c>
      <c r="D8">
        <v>7</v>
      </c>
      <c r="E8">
        <v>1.36718794703484E-2</v>
      </c>
      <c r="F8" s="2" t="s">
        <v>16</v>
      </c>
      <c r="G8" t="s">
        <v>2</v>
      </c>
      <c r="H8" s="7">
        <v>0.6</v>
      </c>
      <c r="J8">
        <v>2.7480000000000002</v>
      </c>
      <c r="K8">
        <v>2.762</v>
      </c>
      <c r="L8">
        <v>2.7749999999999999</v>
      </c>
      <c r="M8">
        <v>2.8570000000000002</v>
      </c>
      <c r="N8">
        <v>2.871</v>
      </c>
      <c r="O8">
        <v>2.8439999999999999</v>
      </c>
      <c r="P8">
        <v>2.8029999999999999</v>
      </c>
      <c r="Q8">
        <v>2.7749999999999999</v>
      </c>
      <c r="R8">
        <v>2.7890000000000001</v>
      </c>
      <c r="S8" s="20" t="s">
        <v>143</v>
      </c>
      <c r="T8" s="20" t="s">
        <v>143</v>
      </c>
      <c r="U8" s="20" t="s">
        <v>143</v>
      </c>
      <c r="W8" t="s">
        <v>14</v>
      </c>
      <c r="X8" s="10"/>
      <c r="Y8">
        <v>6</v>
      </c>
      <c r="AA8" s="2" t="s">
        <v>16</v>
      </c>
      <c r="AC8" s="7">
        <v>0.6</v>
      </c>
      <c r="AE8" s="20" t="s">
        <v>143</v>
      </c>
      <c r="AF8" s="20" t="s">
        <v>143</v>
      </c>
      <c r="AG8" s="20" t="s">
        <v>143</v>
      </c>
      <c r="AH8" s="20" t="s">
        <v>143</v>
      </c>
      <c r="AI8" s="20" t="s">
        <v>143</v>
      </c>
      <c r="AJ8" s="20" t="s">
        <v>143</v>
      </c>
      <c r="AK8" s="20" t="s">
        <v>143</v>
      </c>
      <c r="AL8" s="20" t="s">
        <v>143</v>
      </c>
      <c r="AM8" s="20" t="s">
        <v>143</v>
      </c>
      <c r="AN8" s="20" t="s">
        <v>143</v>
      </c>
      <c r="AO8" s="20" t="s">
        <v>143</v>
      </c>
      <c r="AP8" s="20" t="s">
        <v>143</v>
      </c>
      <c r="AR8" t="s">
        <v>14</v>
      </c>
      <c r="AS8" t="s">
        <v>124</v>
      </c>
      <c r="AT8">
        <v>6</v>
      </c>
      <c r="AU8">
        <v>1.36718794703484E-2</v>
      </c>
      <c r="AV8" s="2" t="s">
        <v>16</v>
      </c>
      <c r="AW8" t="s">
        <v>2</v>
      </c>
      <c r="AX8" s="7">
        <v>0.6</v>
      </c>
      <c r="AZ8">
        <v>2.83</v>
      </c>
      <c r="BA8">
        <v>2.8029999999999999</v>
      </c>
      <c r="BB8">
        <v>2.8159999999999998</v>
      </c>
      <c r="BC8">
        <v>2.68</v>
      </c>
      <c r="BD8">
        <v>2.6659999999999999</v>
      </c>
      <c r="BE8">
        <v>2.6930000000000001</v>
      </c>
      <c r="BF8">
        <v>2.7749999999999999</v>
      </c>
      <c r="BG8">
        <v>2.7890000000000001</v>
      </c>
      <c r="BH8">
        <v>2.8159999999999998</v>
      </c>
      <c r="BI8" s="20" t="s">
        <v>143</v>
      </c>
      <c r="BJ8" s="20" t="s">
        <v>143</v>
      </c>
      <c r="BK8" s="20" t="s">
        <v>143</v>
      </c>
      <c r="BM8" t="s">
        <v>14</v>
      </c>
      <c r="BN8" t="s">
        <v>124</v>
      </c>
      <c r="BO8">
        <v>7</v>
      </c>
      <c r="BP8">
        <v>1.36718794703484E-2</v>
      </c>
      <c r="BQ8" s="2" t="s">
        <v>16</v>
      </c>
      <c r="BR8" t="s">
        <v>2</v>
      </c>
      <c r="BS8" s="7">
        <v>0.6</v>
      </c>
      <c r="BU8">
        <v>2.5289999999999999</v>
      </c>
      <c r="BV8">
        <v>2.5840000000000001</v>
      </c>
      <c r="BW8">
        <v>2.5019999999999998</v>
      </c>
      <c r="BX8">
        <v>2.762</v>
      </c>
      <c r="BY8">
        <v>2.762</v>
      </c>
      <c r="BZ8">
        <v>2.7749999999999999</v>
      </c>
      <c r="CA8">
        <v>2.83</v>
      </c>
      <c r="CB8">
        <v>2.8570000000000002</v>
      </c>
      <c r="CC8">
        <v>2.83</v>
      </c>
      <c r="CD8" s="20" t="s">
        <v>143</v>
      </c>
      <c r="CE8" s="20" t="s">
        <v>143</v>
      </c>
      <c r="CF8" s="20" t="s">
        <v>143</v>
      </c>
    </row>
    <row r="9" spans="1:84" x14ac:dyDescent="0.2">
      <c r="B9" t="s">
        <v>14</v>
      </c>
      <c r="C9" t="s">
        <v>124</v>
      </c>
      <c r="D9">
        <v>9</v>
      </c>
      <c r="E9">
        <v>1.36718794703484E-2</v>
      </c>
      <c r="F9" s="2" t="s">
        <v>15</v>
      </c>
      <c r="G9" t="s">
        <v>3</v>
      </c>
      <c r="H9" s="7">
        <v>0.6</v>
      </c>
      <c r="J9">
        <v>2.5569999999999999</v>
      </c>
      <c r="K9">
        <v>2.4750000000000001</v>
      </c>
      <c r="L9">
        <v>2.516</v>
      </c>
      <c r="M9">
        <v>2.83</v>
      </c>
      <c r="N9">
        <v>2.8849999999999998</v>
      </c>
      <c r="O9">
        <v>2.8849999999999998</v>
      </c>
      <c r="P9">
        <v>2.0369999999999999</v>
      </c>
      <c r="Q9">
        <v>2.0230000000000001</v>
      </c>
      <c r="R9">
        <v>2.0230000000000001</v>
      </c>
      <c r="S9" s="20" t="s">
        <v>143</v>
      </c>
      <c r="T9" s="20" t="s">
        <v>143</v>
      </c>
      <c r="U9" s="20" t="s">
        <v>143</v>
      </c>
      <c r="W9" t="s">
        <v>14</v>
      </c>
      <c r="X9" s="10"/>
      <c r="Y9">
        <v>7</v>
      </c>
      <c r="AA9" s="2" t="s">
        <v>122</v>
      </c>
      <c r="AC9" s="7">
        <v>0.6</v>
      </c>
      <c r="AE9" s="20" t="s">
        <v>143</v>
      </c>
      <c r="AF9" s="20" t="s">
        <v>143</v>
      </c>
      <c r="AG9" s="20" t="s">
        <v>143</v>
      </c>
      <c r="AH9" s="20" t="s">
        <v>143</v>
      </c>
      <c r="AI9" s="20" t="s">
        <v>143</v>
      </c>
      <c r="AJ9" s="20" t="s">
        <v>143</v>
      </c>
      <c r="AK9" s="20" t="s">
        <v>143</v>
      </c>
      <c r="AL9" s="20" t="s">
        <v>143</v>
      </c>
      <c r="AM9" s="20" t="s">
        <v>143</v>
      </c>
      <c r="AN9" s="20" t="s">
        <v>143</v>
      </c>
      <c r="AO9" s="20" t="s">
        <v>143</v>
      </c>
      <c r="AP9" s="20" t="s">
        <v>143</v>
      </c>
      <c r="AR9" t="s">
        <v>14</v>
      </c>
      <c r="AS9" t="s">
        <v>124</v>
      </c>
      <c r="AT9">
        <v>7</v>
      </c>
      <c r="AU9">
        <v>1.36718794703484E-2</v>
      </c>
      <c r="AV9" s="2" t="s">
        <v>15</v>
      </c>
      <c r="AW9" t="s">
        <v>3</v>
      </c>
      <c r="AX9" s="7">
        <v>0.6</v>
      </c>
      <c r="AZ9">
        <v>2.4470000000000001</v>
      </c>
      <c r="BA9">
        <v>2.3929999999999998</v>
      </c>
      <c r="BB9">
        <v>2.42</v>
      </c>
      <c r="BC9">
        <v>2.6389999999999998</v>
      </c>
      <c r="BD9">
        <v>2.625</v>
      </c>
      <c r="BE9">
        <v>2.6520000000000001</v>
      </c>
      <c r="BF9" s="20" t="s">
        <v>143</v>
      </c>
      <c r="BG9" s="20" t="s">
        <v>143</v>
      </c>
      <c r="BH9" s="20" t="s">
        <v>143</v>
      </c>
      <c r="BI9" s="20" t="s">
        <v>143</v>
      </c>
      <c r="BJ9" s="20" t="s">
        <v>143</v>
      </c>
      <c r="BK9" s="20" t="s">
        <v>143</v>
      </c>
      <c r="BM9" t="s">
        <v>14</v>
      </c>
      <c r="BN9" t="s">
        <v>124</v>
      </c>
      <c r="BO9" s="2">
        <v>9</v>
      </c>
      <c r="BP9">
        <v>1.36718794703484E-2</v>
      </c>
      <c r="BQ9" s="2" t="s">
        <v>15</v>
      </c>
      <c r="BR9" t="s">
        <v>3</v>
      </c>
      <c r="BS9" s="7">
        <v>0.6</v>
      </c>
      <c r="BU9">
        <v>2.4470000000000001</v>
      </c>
      <c r="BV9">
        <v>2.4340000000000002</v>
      </c>
      <c r="BW9">
        <v>2.4609999999999999</v>
      </c>
      <c r="BX9">
        <v>2.5569999999999999</v>
      </c>
      <c r="BY9">
        <v>2.5840000000000001</v>
      </c>
      <c r="BZ9">
        <v>2.5840000000000001</v>
      </c>
      <c r="CA9">
        <v>2.0099999999999998</v>
      </c>
      <c r="CB9">
        <v>1.8180000000000001</v>
      </c>
      <c r="CC9">
        <v>1.9690000000000001</v>
      </c>
      <c r="CD9" s="20" t="s">
        <v>143</v>
      </c>
      <c r="CE9" s="20" t="s">
        <v>143</v>
      </c>
      <c r="CF9" s="20" t="s">
        <v>143</v>
      </c>
    </row>
    <row r="10" spans="1:84" x14ac:dyDescent="0.2">
      <c r="B10" t="s">
        <v>14</v>
      </c>
      <c r="C10" t="s">
        <v>124</v>
      </c>
      <c r="D10">
        <v>10</v>
      </c>
      <c r="E10">
        <v>1.36718794703484E-2</v>
      </c>
      <c r="F10" s="2" t="s">
        <v>15</v>
      </c>
      <c r="G10" t="s">
        <v>3</v>
      </c>
      <c r="H10" s="7">
        <v>0.6</v>
      </c>
      <c r="J10">
        <v>2.625</v>
      </c>
      <c r="K10">
        <v>2.5430000000000001</v>
      </c>
      <c r="L10">
        <v>2.5569999999999999</v>
      </c>
      <c r="M10">
        <v>2.83</v>
      </c>
      <c r="N10">
        <v>2.8159999999999998</v>
      </c>
      <c r="O10">
        <v>2.8159999999999998</v>
      </c>
      <c r="P10">
        <v>2.0640000000000001</v>
      </c>
      <c r="Q10">
        <v>2.0369999999999999</v>
      </c>
      <c r="R10">
        <v>2.0510000000000002</v>
      </c>
      <c r="S10" s="20" t="s">
        <v>143</v>
      </c>
      <c r="T10" s="20" t="s">
        <v>143</v>
      </c>
      <c r="U10" s="20" t="s">
        <v>143</v>
      </c>
      <c r="W10" t="s">
        <v>14</v>
      </c>
      <c r="X10" s="10"/>
      <c r="Y10">
        <v>8</v>
      </c>
      <c r="AA10" s="2" t="s">
        <v>123</v>
      </c>
      <c r="AC10" s="7">
        <v>0.6</v>
      </c>
      <c r="AE10" s="20" t="s">
        <v>143</v>
      </c>
      <c r="AF10" s="20" t="s">
        <v>143</v>
      </c>
      <c r="AG10" s="20" t="s">
        <v>143</v>
      </c>
      <c r="AH10" s="20" t="s">
        <v>143</v>
      </c>
      <c r="AI10" s="20" t="s">
        <v>143</v>
      </c>
      <c r="AJ10" s="20" t="s">
        <v>143</v>
      </c>
      <c r="AK10" s="20" t="s">
        <v>143</v>
      </c>
      <c r="AL10" s="20" t="s">
        <v>143</v>
      </c>
      <c r="AM10" s="20" t="s">
        <v>143</v>
      </c>
      <c r="AN10" s="20" t="s">
        <v>143</v>
      </c>
      <c r="AO10" s="20" t="s">
        <v>143</v>
      </c>
      <c r="AP10" s="20" t="s">
        <v>143</v>
      </c>
      <c r="AR10" t="s">
        <v>14</v>
      </c>
      <c r="AS10" t="s">
        <v>124</v>
      </c>
      <c r="AT10">
        <v>8</v>
      </c>
      <c r="AU10">
        <v>1.36718794703484E-2</v>
      </c>
      <c r="AV10" s="2" t="s">
        <v>15</v>
      </c>
      <c r="AW10" t="s">
        <v>3</v>
      </c>
      <c r="AX10" s="7">
        <v>0.6</v>
      </c>
      <c r="AZ10">
        <v>2.4750000000000001</v>
      </c>
      <c r="BA10">
        <v>2.488</v>
      </c>
      <c r="BB10">
        <v>2.516</v>
      </c>
      <c r="BC10">
        <v>2.6930000000000001</v>
      </c>
      <c r="BD10">
        <v>2.6930000000000001</v>
      </c>
      <c r="BE10">
        <v>2.68</v>
      </c>
      <c r="BF10" s="20" t="s">
        <v>143</v>
      </c>
      <c r="BG10" s="20" t="s">
        <v>143</v>
      </c>
      <c r="BH10" s="20" t="s">
        <v>143</v>
      </c>
      <c r="BI10" s="20" t="s">
        <v>143</v>
      </c>
      <c r="BJ10" s="20" t="s">
        <v>143</v>
      </c>
      <c r="BK10" s="20" t="s">
        <v>143</v>
      </c>
      <c r="BM10" t="s">
        <v>14</v>
      </c>
      <c r="BN10" t="s">
        <v>124</v>
      </c>
      <c r="BO10">
        <v>10</v>
      </c>
      <c r="BP10">
        <v>1.36718794703484E-2</v>
      </c>
      <c r="BQ10" s="2" t="s">
        <v>15</v>
      </c>
      <c r="BR10" t="s">
        <v>3</v>
      </c>
      <c r="BS10" s="7">
        <v>0.6</v>
      </c>
      <c r="BU10">
        <v>2.3929999999999998</v>
      </c>
      <c r="BV10">
        <v>2.4060000000000001</v>
      </c>
      <c r="BW10">
        <v>2.379</v>
      </c>
      <c r="BX10">
        <v>2.5430000000000001</v>
      </c>
      <c r="BY10">
        <v>2.57</v>
      </c>
      <c r="BZ10">
        <v>2.5979999999999999</v>
      </c>
      <c r="CA10">
        <v>1.887</v>
      </c>
      <c r="CB10">
        <v>1.873</v>
      </c>
      <c r="CC10">
        <v>1.8460000000000001</v>
      </c>
      <c r="CD10">
        <v>2.2829999999999999</v>
      </c>
      <c r="CE10">
        <v>2.2559999999999998</v>
      </c>
      <c r="CF10">
        <v>2.242</v>
      </c>
    </row>
    <row r="11" spans="1:84" x14ac:dyDescent="0.2">
      <c r="B11" t="s">
        <v>14</v>
      </c>
      <c r="C11" t="s">
        <v>124</v>
      </c>
      <c r="D11" s="2">
        <v>11</v>
      </c>
      <c r="E11">
        <v>1.36718794703484E-2</v>
      </c>
      <c r="F11" s="2" t="s">
        <v>15</v>
      </c>
      <c r="G11" t="s">
        <v>3</v>
      </c>
      <c r="H11" s="7">
        <v>0.6</v>
      </c>
      <c r="J11">
        <v>2.4609999999999999</v>
      </c>
      <c r="K11">
        <v>2.5430000000000001</v>
      </c>
      <c r="L11">
        <v>2.6110000000000002</v>
      </c>
      <c r="M11">
        <v>2.8159999999999998</v>
      </c>
      <c r="N11">
        <v>2.734</v>
      </c>
      <c r="O11">
        <v>2.871</v>
      </c>
      <c r="P11">
        <v>2.0779999999999998</v>
      </c>
      <c r="Q11">
        <v>2.0779999999999998</v>
      </c>
      <c r="R11">
        <v>2.0779999999999998</v>
      </c>
      <c r="S11" s="20" t="s">
        <v>143</v>
      </c>
      <c r="T11" s="20" t="s">
        <v>143</v>
      </c>
      <c r="U11" s="20" t="s">
        <v>143</v>
      </c>
      <c r="AA11" s="2"/>
      <c r="AC11" s="7"/>
      <c r="AR11" t="s">
        <v>14</v>
      </c>
      <c r="AS11" t="s">
        <v>124</v>
      </c>
      <c r="AT11">
        <v>9</v>
      </c>
      <c r="AU11">
        <v>1.36718794703484E-2</v>
      </c>
      <c r="AV11" s="2" t="s">
        <v>15</v>
      </c>
      <c r="AW11" t="s">
        <v>3</v>
      </c>
      <c r="AX11" s="7">
        <v>0.6</v>
      </c>
      <c r="AZ11">
        <v>2.516</v>
      </c>
      <c r="BA11">
        <v>2.4750000000000001</v>
      </c>
      <c r="BB11">
        <v>2.488</v>
      </c>
      <c r="BC11">
        <v>2.6389999999999998</v>
      </c>
      <c r="BD11">
        <v>2.6930000000000001</v>
      </c>
      <c r="BE11">
        <v>2.6659999999999999</v>
      </c>
      <c r="BF11" s="20" t="s">
        <v>143</v>
      </c>
      <c r="BG11" s="20" t="s">
        <v>143</v>
      </c>
      <c r="BH11" s="20" t="s">
        <v>143</v>
      </c>
      <c r="BI11" s="20" t="s">
        <v>143</v>
      </c>
      <c r="BJ11" s="20" t="s">
        <v>143</v>
      </c>
      <c r="BK11" s="20" t="s">
        <v>143</v>
      </c>
      <c r="BM11" t="s">
        <v>14</v>
      </c>
      <c r="BN11" t="s">
        <v>124</v>
      </c>
      <c r="BO11">
        <v>11</v>
      </c>
      <c r="BP11">
        <v>1.36718794703484E-2</v>
      </c>
      <c r="BQ11" s="2" t="s">
        <v>15</v>
      </c>
      <c r="BR11" t="s">
        <v>3</v>
      </c>
      <c r="BS11" s="7">
        <v>0.6</v>
      </c>
      <c r="BU11">
        <v>2.3929999999999998</v>
      </c>
      <c r="BV11">
        <v>2.3650000000000002</v>
      </c>
      <c r="BW11">
        <v>2.3650000000000002</v>
      </c>
      <c r="BX11">
        <v>2.57</v>
      </c>
      <c r="BY11">
        <v>2.5840000000000001</v>
      </c>
      <c r="BZ11">
        <v>2.6110000000000002</v>
      </c>
      <c r="CA11">
        <v>1.873</v>
      </c>
      <c r="CB11">
        <v>1.859</v>
      </c>
      <c r="CC11">
        <v>1.887</v>
      </c>
      <c r="CD11">
        <v>2.3380000000000001</v>
      </c>
      <c r="CE11">
        <v>2.2970000000000002</v>
      </c>
      <c r="CF11">
        <v>2.2970000000000002</v>
      </c>
    </row>
    <row r="12" spans="1:84" x14ac:dyDescent="0.2">
      <c r="B12" t="s">
        <v>14</v>
      </c>
      <c r="C12" t="s">
        <v>124</v>
      </c>
      <c r="D12">
        <v>13</v>
      </c>
      <c r="E12">
        <v>1.36718794703484E-2</v>
      </c>
      <c r="F12" s="2" t="s">
        <v>16</v>
      </c>
      <c r="G12" t="s">
        <v>3</v>
      </c>
      <c r="H12" s="7">
        <v>0.6</v>
      </c>
      <c r="J12">
        <v>2.7749999999999999</v>
      </c>
      <c r="K12">
        <v>2.871</v>
      </c>
      <c r="L12">
        <v>2.83</v>
      </c>
      <c r="M12">
        <v>2.9809999999999999</v>
      </c>
      <c r="N12">
        <v>2.9940000000000002</v>
      </c>
      <c r="O12">
        <v>2.9809999999999999</v>
      </c>
      <c r="P12">
        <v>2.5569999999999999</v>
      </c>
      <c r="Q12">
        <v>2.5430000000000001</v>
      </c>
      <c r="R12">
        <v>2.5430000000000001</v>
      </c>
      <c r="S12">
        <v>2.7210000000000001</v>
      </c>
      <c r="T12">
        <v>2.7210000000000001</v>
      </c>
      <c r="U12">
        <v>2.7069999999999999</v>
      </c>
      <c r="AA12" s="2"/>
      <c r="AC12" s="7"/>
      <c r="AR12" t="s">
        <v>14</v>
      </c>
      <c r="AS12" t="s">
        <v>124</v>
      </c>
      <c r="AT12">
        <v>10</v>
      </c>
      <c r="AU12">
        <v>1.36718794703484E-2</v>
      </c>
      <c r="AV12" s="2" t="s">
        <v>16</v>
      </c>
      <c r="AW12" t="s">
        <v>3</v>
      </c>
      <c r="AX12" s="7">
        <v>0.6</v>
      </c>
      <c r="AZ12">
        <v>3.4039999999999999</v>
      </c>
      <c r="BA12">
        <v>3.3359999999999999</v>
      </c>
      <c r="BB12">
        <v>3.3359999999999999</v>
      </c>
      <c r="BC12">
        <v>3.5960000000000001</v>
      </c>
      <c r="BD12">
        <v>3.5960000000000001</v>
      </c>
      <c r="BE12">
        <v>3.637</v>
      </c>
      <c r="BF12" s="20" t="s">
        <v>143</v>
      </c>
      <c r="BG12" s="20" t="s">
        <v>143</v>
      </c>
      <c r="BH12" s="20" t="s">
        <v>143</v>
      </c>
      <c r="BI12" s="20" t="s">
        <v>143</v>
      </c>
      <c r="BJ12" s="20" t="s">
        <v>143</v>
      </c>
      <c r="BK12" s="20" t="s">
        <v>143</v>
      </c>
      <c r="BM12" t="s">
        <v>14</v>
      </c>
      <c r="BN12" t="s">
        <v>124</v>
      </c>
      <c r="BO12" s="2">
        <v>13</v>
      </c>
      <c r="BP12">
        <v>1.36718794703484E-2</v>
      </c>
      <c r="BQ12" s="2" t="s">
        <v>16</v>
      </c>
      <c r="BR12" t="s">
        <v>3</v>
      </c>
      <c r="BS12" s="7">
        <v>0.6</v>
      </c>
      <c r="BU12">
        <v>2.98</v>
      </c>
      <c r="BV12">
        <v>2.9670000000000001</v>
      </c>
      <c r="BW12">
        <v>2.9529999999999998</v>
      </c>
      <c r="BX12">
        <v>3.2130000000000001</v>
      </c>
      <c r="BY12">
        <v>3.2130000000000001</v>
      </c>
      <c r="BZ12">
        <v>3.2269999999999999</v>
      </c>
      <c r="CA12">
        <v>2.3929999999999998</v>
      </c>
      <c r="CB12">
        <v>2.379</v>
      </c>
      <c r="CC12">
        <v>2.3650000000000002</v>
      </c>
      <c r="CD12" s="23" t="s">
        <v>143</v>
      </c>
      <c r="CE12" s="23" t="s">
        <v>143</v>
      </c>
      <c r="CF12" s="23" t="s">
        <v>143</v>
      </c>
    </row>
    <row r="13" spans="1:84" x14ac:dyDescent="0.2">
      <c r="B13" t="s">
        <v>14</v>
      </c>
      <c r="C13" t="s">
        <v>124</v>
      </c>
      <c r="D13">
        <v>14</v>
      </c>
      <c r="E13">
        <v>1.36718794703484E-2</v>
      </c>
      <c r="F13" s="2" t="s">
        <v>16</v>
      </c>
      <c r="G13" t="s">
        <v>3</v>
      </c>
      <c r="H13" s="7">
        <v>0.6</v>
      </c>
      <c r="J13">
        <v>2.8029999999999999</v>
      </c>
      <c r="K13">
        <v>2.871</v>
      </c>
      <c r="L13">
        <v>2.8849999999999998</v>
      </c>
      <c r="M13">
        <v>2.9529999999999998</v>
      </c>
      <c r="N13">
        <v>3.117</v>
      </c>
      <c r="O13">
        <v>3.117</v>
      </c>
      <c r="P13">
        <v>2.6110000000000002</v>
      </c>
      <c r="Q13">
        <v>2.625</v>
      </c>
      <c r="R13">
        <v>2.625</v>
      </c>
      <c r="S13" s="20" t="s">
        <v>143</v>
      </c>
      <c r="T13" s="20" t="s">
        <v>143</v>
      </c>
      <c r="U13" s="20" t="s">
        <v>143</v>
      </c>
      <c r="AA13" s="2"/>
      <c r="AC13" s="7"/>
      <c r="AF13" s="20" t="s">
        <v>149</v>
      </c>
      <c r="AR13" t="s">
        <v>14</v>
      </c>
      <c r="AS13" t="s">
        <v>124</v>
      </c>
      <c r="AT13">
        <v>11</v>
      </c>
      <c r="AU13">
        <v>1.36718794703484E-2</v>
      </c>
      <c r="AV13" s="2" t="s">
        <v>16</v>
      </c>
      <c r="AW13" t="s">
        <v>3</v>
      </c>
      <c r="AX13" s="7">
        <v>0.6</v>
      </c>
      <c r="AZ13">
        <v>3.254</v>
      </c>
      <c r="BA13">
        <v>3.2130000000000001</v>
      </c>
      <c r="BB13">
        <v>3.2130000000000001</v>
      </c>
      <c r="BC13">
        <v>3.6230000000000002</v>
      </c>
      <c r="BD13">
        <v>3.609</v>
      </c>
      <c r="BE13">
        <v>3.5819999999999999</v>
      </c>
      <c r="BF13" s="20" t="s">
        <v>143</v>
      </c>
      <c r="BG13" s="20" t="s">
        <v>143</v>
      </c>
      <c r="BH13" s="20" t="s">
        <v>143</v>
      </c>
      <c r="BI13" s="20" t="s">
        <v>143</v>
      </c>
      <c r="BJ13" s="20" t="s">
        <v>143</v>
      </c>
      <c r="BK13" s="20" t="s">
        <v>143</v>
      </c>
      <c r="BM13" t="s">
        <v>14</v>
      </c>
      <c r="BN13" t="s">
        <v>124</v>
      </c>
      <c r="BO13">
        <v>14</v>
      </c>
      <c r="BP13">
        <v>1.36718794703484E-2</v>
      </c>
      <c r="BQ13" s="2" t="s">
        <v>16</v>
      </c>
      <c r="BR13" t="s">
        <v>3</v>
      </c>
      <c r="BS13" s="7">
        <v>0.6</v>
      </c>
      <c r="BU13">
        <v>2.98</v>
      </c>
      <c r="BV13">
        <v>3.0350000000000001</v>
      </c>
      <c r="BW13">
        <v>3.008</v>
      </c>
      <c r="BX13">
        <v>3.1989999999999998</v>
      </c>
      <c r="BY13">
        <v>3.24</v>
      </c>
      <c r="BZ13">
        <v>3.1989999999999998</v>
      </c>
      <c r="CA13">
        <v>2.625</v>
      </c>
      <c r="CB13">
        <v>2.4609999999999999</v>
      </c>
      <c r="CC13">
        <v>2.5840000000000001</v>
      </c>
      <c r="CD13" s="23" t="s">
        <v>143</v>
      </c>
      <c r="CE13" s="23" t="s">
        <v>143</v>
      </c>
      <c r="CF13" s="23" t="s">
        <v>143</v>
      </c>
    </row>
    <row r="14" spans="1:84" x14ac:dyDescent="0.2">
      <c r="B14" t="s">
        <v>14</v>
      </c>
      <c r="C14" t="s">
        <v>124</v>
      </c>
      <c r="D14">
        <v>15</v>
      </c>
      <c r="E14">
        <v>1.36718794703484E-2</v>
      </c>
      <c r="F14" s="2" t="s">
        <v>16</v>
      </c>
      <c r="G14" t="s">
        <v>3</v>
      </c>
      <c r="H14" s="7">
        <v>0.6</v>
      </c>
      <c r="J14">
        <v>2.9940000000000002</v>
      </c>
      <c r="K14">
        <v>2.9940000000000002</v>
      </c>
      <c r="L14">
        <v>2.9940000000000002</v>
      </c>
      <c r="M14">
        <v>3.0209999999999999</v>
      </c>
      <c r="N14">
        <v>3.0630000000000002</v>
      </c>
      <c r="O14">
        <v>3.008</v>
      </c>
      <c r="P14">
        <v>2.625</v>
      </c>
      <c r="Q14">
        <v>2.6520000000000001</v>
      </c>
      <c r="R14">
        <v>2.6659999999999999</v>
      </c>
      <c r="S14" s="20" t="s">
        <v>143</v>
      </c>
      <c r="T14" s="20" t="s">
        <v>143</v>
      </c>
      <c r="U14" s="20" t="s">
        <v>143</v>
      </c>
      <c r="AA14" s="2"/>
      <c r="AC14" s="7"/>
      <c r="AR14" t="s">
        <v>14</v>
      </c>
      <c r="AS14" t="s">
        <v>124</v>
      </c>
      <c r="AT14">
        <v>12</v>
      </c>
      <c r="AU14">
        <v>1.36718794703484E-2</v>
      </c>
      <c r="AV14" s="2" t="s">
        <v>16</v>
      </c>
      <c r="AW14" t="s">
        <v>3</v>
      </c>
      <c r="AX14" s="7">
        <v>0.6</v>
      </c>
      <c r="AZ14">
        <v>3.1579999999999999</v>
      </c>
      <c r="BA14">
        <v>3.1579999999999999</v>
      </c>
      <c r="BB14">
        <v>3.1309999999999998</v>
      </c>
      <c r="BC14">
        <v>3.4449999999999998</v>
      </c>
      <c r="BD14">
        <v>3.3769999999999998</v>
      </c>
      <c r="BE14">
        <v>3.4180000000000001</v>
      </c>
      <c r="BF14" s="20" t="s">
        <v>143</v>
      </c>
      <c r="BG14" s="20" t="s">
        <v>143</v>
      </c>
      <c r="BH14" s="20" t="s">
        <v>143</v>
      </c>
      <c r="BI14" s="20" t="s">
        <v>143</v>
      </c>
      <c r="BJ14" s="20" t="s">
        <v>143</v>
      </c>
      <c r="BK14" s="20" t="s">
        <v>143</v>
      </c>
      <c r="BM14" t="s">
        <v>14</v>
      </c>
      <c r="BN14" t="s">
        <v>124</v>
      </c>
      <c r="BO14">
        <v>15</v>
      </c>
      <c r="BP14">
        <v>1.36718794703484E-2</v>
      </c>
      <c r="BQ14" s="2" t="s">
        <v>16</v>
      </c>
      <c r="BR14" t="s">
        <v>3</v>
      </c>
      <c r="BS14" s="7">
        <v>0.6</v>
      </c>
      <c r="BU14">
        <v>2.98</v>
      </c>
      <c r="BV14">
        <v>2.9940000000000002</v>
      </c>
      <c r="BW14">
        <v>2.9260000000000002</v>
      </c>
      <c r="BX14">
        <v>3.09</v>
      </c>
      <c r="BY14">
        <v>3.0350000000000001</v>
      </c>
      <c r="BZ14">
        <v>3.0760000000000001</v>
      </c>
      <c r="CA14">
        <v>2.42</v>
      </c>
      <c r="CB14">
        <v>2.4340000000000002</v>
      </c>
      <c r="CC14">
        <v>2.4060000000000001</v>
      </c>
      <c r="CD14" s="23" t="s">
        <v>143</v>
      </c>
      <c r="CE14" s="23" t="s">
        <v>143</v>
      </c>
      <c r="CF14" s="23" t="s">
        <v>143</v>
      </c>
    </row>
    <row r="15" spans="1:84" x14ac:dyDescent="0.2">
      <c r="F15" s="2"/>
      <c r="H15" s="7"/>
      <c r="AA15" s="2"/>
      <c r="AC15" s="7"/>
      <c r="AV15" s="2"/>
      <c r="AX15" s="7"/>
      <c r="BQ15" s="2"/>
      <c r="BS15" s="7"/>
    </row>
    <row r="16" spans="1:84" x14ac:dyDescent="0.2">
      <c r="F16" s="2"/>
      <c r="H16" s="7"/>
    </row>
    <row r="17" spans="1:45" x14ac:dyDescent="0.2">
      <c r="D17" t="s">
        <v>137</v>
      </c>
      <c r="F17" s="2"/>
      <c r="H17" s="7"/>
      <c r="AS17" t="s">
        <v>135</v>
      </c>
    </row>
    <row r="18" spans="1:45" x14ac:dyDescent="0.2">
      <c r="F18" s="2"/>
      <c r="H18" s="7"/>
    </row>
    <row r="19" spans="1:45" x14ac:dyDescent="0.2">
      <c r="B19" s="4"/>
      <c r="C19" s="4"/>
      <c r="F19" s="2"/>
      <c r="H19" s="7"/>
    </row>
    <row r="20" spans="1:45" ht="16" x14ac:dyDescent="0.2">
      <c r="A20" s="5"/>
      <c r="B20" s="3"/>
      <c r="C20" s="3"/>
      <c r="F20" s="2"/>
      <c r="H20" s="7"/>
    </row>
    <row r="21" spans="1:45" x14ac:dyDescent="0.2">
      <c r="B21" s="4"/>
      <c r="C21" s="4"/>
      <c r="F21" s="2"/>
      <c r="H21" s="7"/>
    </row>
    <row r="22" spans="1:45" x14ac:dyDescent="0.2">
      <c r="B22" s="3"/>
      <c r="C22" s="3"/>
      <c r="F22" s="2"/>
      <c r="H22" s="7"/>
    </row>
    <row r="23" spans="1:45" x14ac:dyDescent="0.2">
      <c r="B23" s="4"/>
      <c r="C23" s="4"/>
      <c r="F23" s="2"/>
      <c r="H23" s="7"/>
    </row>
    <row r="24" spans="1:45" x14ac:dyDescent="0.2">
      <c r="B24" s="3"/>
      <c r="C24" s="3"/>
      <c r="F24" s="2"/>
      <c r="H24" s="7"/>
    </row>
    <row r="25" spans="1:45" x14ac:dyDescent="0.2">
      <c r="B25" s="4"/>
      <c r="C25" s="4"/>
      <c r="F25" s="2"/>
      <c r="H25" s="7"/>
    </row>
    <row r="26" spans="1:45" x14ac:dyDescent="0.2">
      <c r="B26" s="3"/>
      <c r="C26" s="3"/>
      <c r="F26" s="2"/>
      <c r="H26" s="7"/>
    </row>
    <row r="27" spans="1:45" x14ac:dyDescent="0.2">
      <c r="B27" s="4"/>
      <c r="C27" s="4"/>
      <c r="F27" s="2"/>
      <c r="H27" s="7"/>
    </row>
    <row r="28" spans="1:45" x14ac:dyDescent="0.2">
      <c r="B28" s="3"/>
      <c r="C28" s="3"/>
      <c r="F28" s="2"/>
      <c r="H28" s="7"/>
    </row>
    <row r="29" spans="1:45" x14ac:dyDescent="0.2">
      <c r="B29" s="4"/>
      <c r="C29" s="4"/>
      <c r="F29" s="2"/>
      <c r="H29" s="7"/>
    </row>
    <row r="30" spans="1:45" x14ac:dyDescent="0.2">
      <c r="B30" s="3"/>
      <c r="C30" s="3"/>
      <c r="F30" s="2"/>
      <c r="H30" s="7"/>
    </row>
    <row r="33" spans="9:9" x14ac:dyDescent="0.2">
      <c r="I33" s="15"/>
    </row>
  </sheetData>
  <mergeCells count="12">
    <mergeCell ref="BU1:BZ1"/>
    <mergeCell ref="CA1:CF1"/>
    <mergeCell ref="A2:I2"/>
    <mergeCell ref="V2:AD2"/>
    <mergeCell ref="AQ2:AY2"/>
    <mergeCell ref="BL2:BT2"/>
    <mergeCell ref="J1:O1"/>
    <mergeCell ref="P1:U1"/>
    <mergeCell ref="AE1:AJ1"/>
    <mergeCell ref="AK1:AP1"/>
    <mergeCell ref="AZ1:BE1"/>
    <mergeCell ref="BF1:BK1"/>
  </mergeCells>
  <pageMargins left="0.7" right="0.7" top="0.75" bottom="0.75" header="0.3" footer="0.3"/>
  <pageSetup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CF32"/>
  <sheetViews>
    <sheetView topLeftCell="AZ1" workbookViewId="0">
      <selection activeCell="CA8" sqref="CA8"/>
    </sheetView>
  </sheetViews>
  <sheetFormatPr baseColWidth="10" defaultColWidth="8.83203125" defaultRowHeight="15" x14ac:dyDescent="0.2"/>
  <cols>
    <col min="1" max="1" width="15" customWidth="1"/>
    <col min="5" max="5" width="13" customWidth="1"/>
    <col min="6" max="6" width="15.83203125" bestFit="1" customWidth="1"/>
    <col min="8" max="8" width="11.33203125" customWidth="1"/>
    <col min="10" max="10" width="12.33203125" customWidth="1"/>
    <col min="11" max="11" width="13.83203125" customWidth="1"/>
    <col min="12" max="12" width="13.33203125" customWidth="1"/>
    <col min="13" max="13" width="13.5" customWidth="1"/>
    <col min="14" max="14" width="16.33203125" customWidth="1"/>
    <col min="15" max="15" width="17.5" customWidth="1"/>
    <col min="16" max="16" width="12.33203125" customWidth="1"/>
    <col min="17" max="17" width="13.83203125" customWidth="1"/>
    <col min="18" max="18" width="13.33203125" customWidth="1"/>
    <col min="19" max="19" width="13.5" customWidth="1"/>
    <col min="20" max="20" width="16.33203125" customWidth="1"/>
    <col min="21" max="21" width="17.5" customWidth="1"/>
    <col min="22" max="22" width="12.33203125" customWidth="1"/>
    <col min="23" max="23" width="13.83203125" customWidth="1"/>
    <col min="24" max="24" width="13.33203125" customWidth="1"/>
    <col min="25" max="25" width="13.5" customWidth="1"/>
    <col min="26" max="26" width="16.33203125" customWidth="1"/>
    <col min="27" max="27" width="17.5" customWidth="1"/>
    <col min="28" max="28" width="12.33203125" customWidth="1"/>
    <col min="29" max="29" width="13.83203125" customWidth="1"/>
    <col min="30" max="30" width="13.33203125" customWidth="1"/>
    <col min="31" max="31" width="13.5" customWidth="1"/>
    <col min="32" max="32" width="16.33203125" customWidth="1"/>
    <col min="33" max="33" width="17.5" customWidth="1"/>
    <col min="34" max="34" width="12.33203125" customWidth="1"/>
    <col min="35" max="35" width="13.83203125" customWidth="1"/>
    <col min="36" max="36" width="13.33203125" customWidth="1"/>
    <col min="37" max="37" width="13.5" customWidth="1"/>
    <col min="38" max="38" width="16.33203125" customWidth="1"/>
    <col min="39" max="39" width="17.5" customWidth="1"/>
  </cols>
  <sheetData>
    <row r="1" spans="1:84" ht="46" customHeight="1" x14ac:dyDescent="0.2">
      <c r="A1" s="1" t="s">
        <v>0</v>
      </c>
      <c r="B1" s="1" t="s">
        <v>1</v>
      </c>
      <c r="C1" s="1" t="s">
        <v>10</v>
      </c>
      <c r="D1" s="1" t="s">
        <v>7</v>
      </c>
      <c r="E1" s="6" t="s">
        <v>11</v>
      </c>
      <c r="F1" s="1" t="s">
        <v>12</v>
      </c>
      <c r="G1" s="1" t="s">
        <v>9</v>
      </c>
      <c r="H1" s="6" t="s">
        <v>8</v>
      </c>
      <c r="I1" s="1"/>
      <c r="J1" s="39" t="s">
        <v>17</v>
      </c>
      <c r="K1" s="39"/>
      <c r="L1" s="39"/>
      <c r="M1" s="39"/>
      <c r="N1" s="39"/>
      <c r="O1" s="39"/>
      <c r="P1" s="40" t="s">
        <v>18</v>
      </c>
      <c r="Q1" s="40"/>
      <c r="R1" s="40"/>
      <c r="S1" s="40"/>
      <c r="T1" s="40"/>
      <c r="U1" s="40"/>
      <c r="V1" s="1" t="s">
        <v>0</v>
      </c>
      <c r="W1" s="1" t="s">
        <v>1</v>
      </c>
      <c r="X1" s="1" t="s">
        <v>10</v>
      </c>
      <c r="Y1" s="1" t="s">
        <v>7</v>
      </c>
      <c r="Z1" s="6" t="s">
        <v>11</v>
      </c>
      <c r="AA1" s="1" t="s">
        <v>12</v>
      </c>
      <c r="AB1" s="1" t="s">
        <v>9</v>
      </c>
      <c r="AC1" s="6" t="s">
        <v>8</v>
      </c>
      <c r="AD1" s="1"/>
      <c r="AE1" s="39" t="s">
        <v>19</v>
      </c>
      <c r="AF1" s="39"/>
      <c r="AG1" s="39"/>
      <c r="AH1" s="39"/>
      <c r="AI1" s="39"/>
      <c r="AJ1" s="39"/>
      <c r="AK1" s="40" t="s">
        <v>20</v>
      </c>
      <c r="AL1" s="40"/>
      <c r="AM1" s="40"/>
      <c r="AN1" s="40"/>
      <c r="AO1" s="40"/>
      <c r="AP1" s="40"/>
      <c r="AQ1" s="1" t="s">
        <v>0</v>
      </c>
      <c r="AR1" s="1" t="s">
        <v>1</v>
      </c>
      <c r="AS1" s="1" t="s">
        <v>10</v>
      </c>
      <c r="AT1" s="1" t="s">
        <v>7</v>
      </c>
      <c r="AU1" s="6" t="s">
        <v>11</v>
      </c>
      <c r="AV1" s="1" t="s">
        <v>12</v>
      </c>
      <c r="AW1" s="1" t="s">
        <v>9</v>
      </c>
      <c r="AX1" s="6" t="s">
        <v>8</v>
      </c>
      <c r="AY1" s="1"/>
      <c r="AZ1" s="39" t="s">
        <v>21</v>
      </c>
      <c r="BA1" s="39"/>
      <c r="BB1" s="39"/>
      <c r="BC1" s="39"/>
      <c r="BD1" s="39"/>
      <c r="BE1" s="39"/>
      <c r="BF1" s="40" t="s">
        <v>22</v>
      </c>
      <c r="BG1" s="40"/>
      <c r="BH1" s="40"/>
      <c r="BI1" s="40"/>
      <c r="BJ1" s="40"/>
      <c r="BK1" s="40"/>
      <c r="BL1" s="1" t="s">
        <v>0</v>
      </c>
      <c r="BM1" s="1" t="s">
        <v>1</v>
      </c>
      <c r="BN1" s="1" t="s">
        <v>10</v>
      </c>
      <c r="BO1" s="1" t="s">
        <v>7</v>
      </c>
      <c r="BP1" s="6" t="s">
        <v>11</v>
      </c>
      <c r="BQ1" s="1" t="s">
        <v>12</v>
      </c>
      <c r="BR1" s="1" t="s">
        <v>9</v>
      </c>
      <c r="BS1" s="6" t="s">
        <v>8</v>
      </c>
      <c r="BT1" s="1"/>
      <c r="BU1" s="39" t="s">
        <v>23</v>
      </c>
      <c r="BV1" s="39"/>
      <c r="BW1" s="39"/>
      <c r="BX1" s="39"/>
      <c r="BY1" s="39"/>
      <c r="BZ1" s="39"/>
      <c r="CA1" s="40" t="s">
        <v>24</v>
      </c>
      <c r="CB1" s="40"/>
      <c r="CC1" s="40"/>
      <c r="CD1" s="40"/>
      <c r="CE1" s="40"/>
      <c r="CF1" s="40"/>
    </row>
    <row r="2" spans="1:84" ht="16" x14ac:dyDescent="0.2">
      <c r="A2" s="38">
        <v>43497</v>
      </c>
      <c r="B2" s="38"/>
      <c r="C2" s="38"/>
      <c r="D2" s="38"/>
      <c r="E2" s="38"/>
      <c r="F2" s="38"/>
      <c r="G2" s="38"/>
      <c r="H2" s="38"/>
      <c r="I2" s="38"/>
      <c r="J2" s="1" t="s">
        <v>5</v>
      </c>
      <c r="K2" s="1" t="s">
        <v>5</v>
      </c>
      <c r="L2" s="1" t="s">
        <v>5</v>
      </c>
      <c r="M2" s="1" t="s">
        <v>6</v>
      </c>
      <c r="N2" s="1" t="s">
        <v>6</v>
      </c>
      <c r="O2" s="1" t="s">
        <v>6</v>
      </c>
      <c r="P2" s="1" t="s">
        <v>5</v>
      </c>
      <c r="Q2" s="1" t="s">
        <v>5</v>
      </c>
      <c r="R2" s="1" t="s">
        <v>5</v>
      </c>
      <c r="S2" s="1" t="s">
        <v>6</v>
      </c>
      <c r="T2" s="1" t="s">
        <v>6</v>
      </c>
      <c r="U2" s="1" t="s">
        <v>6</v>
      </c>
      <c r="V2" s="38">
        <v>43512</v>
      </c>
      <c r="W2" s="38"/>
      <c r="X2" s="38"/>
      <c r="Y2" s="38"/>
      <c r="Z2" s="38"/>
      <c r="AA2" s="38"/>
      <c r="AB2" s="38"/>
      <c r="AC2" s="38"/>
      <c r="AD2" s="38"/>
      <c r="AE2" s="1" t="s">
        <v>5</v>
      </c>
      <c r="AF2" s="1" t="s">
        <v>5</v>
      </c>
      <c r="AG2" s="1" t="s">
        <v>5</v>
      </c>
      <c r="AH2" s="1" t="s">
        <v>6</v>
      </c>
      <c r="AI2" s="1" t="s">
        <v>6</v>
      </c>
      <c r="AJ2" s="1" t="s">
        <v>6</v>
      </c>
      <c r="AK2" s="1" t="s">
        <v>5</v>
      </c>
      <c r="AL2" s="1" t="s">
        <v>5</v>
      </c>
      <c r="AM2" s="1" t="s">
        <v>5</v>
      </c>
      <c r="AN2" s="1" t="s">
        <v>6</v>
      </c>
      <c r="AO2" s="1" t="s">
        <v>6</v>
      </c>
      <c r="AP2" s="1" t="s">
        <v>6</v>
      </c>
      <c r="AQ2" s="38">
        <v>43512</v>
      </c>
      <c r="AR2" s="38"/>
      <c r="AS2" s="38"/>
      <c r="AT2" s="38"/>
      <c r="AU2" s="38"/>
      <c r="AV2" s="38"/>
      <c r="AW2" s="38"/>
      <c r="AX2" s="38"/>
      <c r="AY2" s="38"/>
      <c r="AZ2" s="1" t="s">
        <v>5</v>
      </c>
      <c r="BA2" s="1" t="s">
        <v>5</v>
      </c>
      <c r="BB2" s="1" t="s">
        <v>5</v>
      </c>
      <c r="BC2" s="1" t="s">
        <v>6</v>
      </c>
      <c r="BD2" s="1" t="s">
        <v>6</v>
      </c>
      <c r="BE2" s="1" t="s">
        <v>6</v>
      </c>
      <c r="BF2" s="1" t="s">
        <v>5</v>
      </c>
      <c r="BG2" s="1" t="s">
        <v>5</v>
      </c>
      <c r="BH2" s="1" t="s">
        <v>5</v>
      </c>
      <c r="BI2" s="1" t="s">
        <v>6</v>
      </c>
      <c r="BJ2" s="1" t="s">
        <v>6</v>
      </c>
      <c r="BK2" s="1" t="s">
        <v>6</v>
      </c>
      <c r="BL2" s="38">
        <v>43513</v>
      </c>
      <c r="BM2" s="38"/>
      <c r="BN2" s="38"/>
      <c r="BO2" s="38"/>
      <c r="BP2" s="38"/>
      <c r="BQ2" s="38"/>
      <c r="BR2" s="38"/>
      <c r="BS2" s="38"/>
      <c r="BT2" s="38"/>
      <c r="BU2" s="1" t="s">
        <v>5</v>
      </c>
      <c r="BV2" s="1" t="s">
        <v>5</v>
      </c>
      <c r="BW2" s="1" t="s">
        <v>5</v>
      </c>
      <c r="BX2" s="1" t="s">
        <v>6</v>
      </c>
      <c r="BY2" s="1" t="s">
        <v>6</v>
      </c>
      <c r="BZ2" s="1" t="s">
        <v>6</v>
      </c>
      <c r="CA2" s="1" t="s">
        <v>5</v>
      </c>
      <c r="CB2" s="1" t="s">
        <v>5</v>
      </c>
      <c r="CC2" s="1" t="s">
        <v>5</v>
      </c>
      <c r="CD2" s="1" t="s">
        <v>6</v>
      </c>
      <c r="CE2" s="1" t="s">
        <v>6</v>
      </c>
      <c r="CF2" s="1" t="s">
        <v>6</v>
      </c>
    </row>
    <row r="3" spans="1:84" x14ac:dyDescent="0.2">
      <c r="A3" t="s">
        <v>4</v>
      </c>
      <c r="B3" t="s">
        <v>14</v>
      </c>
      <c r="C3" t="s">
        <v>127</v>
      </c>
      <c r="D3" s="2">
        <v>15</v>
      </c>
      <c r="E3" s="2">
        <v>1.5625E-2</v>
      </c>
      <c r="F3" s="2" t="s">
        <v>15</v>
      </c>
      <c r="G3" t="s">
        <v>2</v>
      </c>
      <c r="H3" s="7">
        <v>0.6</v>
      </c>
      <c r="J3">
        <v>2.5619999999999998</v>
      </c>
      <c r="K3">
        <v>2.5470000000000002</v>
      </c>
      <c r="L3">
        <v>2.5310000000000001</v>
      </c>
      <c r="M3">
        <v>2.391</v>
      </c>
      <c r="N3">
        <v>2.391</v>
      </c>
      <c r="O3">
        <v>2.4529999999999998</v>
      </c>
      <c r="P3">
        <v>2.5939999999999999</v>
      </c>
      <c r="Q3">
        <v>2.5779999999999998</v>
      </c>
      <c r="R3">
        <v>2.609</v>
      </c>
      <c r="S3">
        <v>2.9060000000000001</v>
      </c>
      <c r="T3">
        <v>2.8439999999999999</v>
      </c>
      <c r="U3">
        <v>2.859</v>
      </c>
      <c r="V3" t="s">
        <v>4</v>
      </c>
      <c r="W3" t="s">
        <v>14</v>
      </c>
      <c r="X3" s="10" t="s">
        <v>127</v>
      </c>
      <c r="Y3" s="2">
        <v>1</v>
      </c>
      <c r="Z3" s="2">
        <v>1.5625E-2</v>
      </c>
      <c r="AA3" s="2" t="s">
        <v>15</v>
      </c>
      <c r="AB3" s="11" t="s">
        <v>125</v>
      </c>
      <c r="AC3" s="7">
        <v>0.6</v>
      </c>
      <c r="AE3">
        <v>2.4060000000000001</v>
      </c>
      <c r="AF3">
        <v>2.4529999999999998</v>
      </c>
      <c r="AG3">
        <v>2.4849999999999999</v>
      </c>
      <c r="AH3">
        <v>2.6880000000000002</v>
      </c>
      <c r="AI3">
        <v>2.6880000000000002</v>
      </c>
      <c r="AJ3">
        <v>2.6720000000000002</v>
      </c>
      <c r="AK3">
        <v>2.5470000000000002</v>
      </c>
      <c r="AL3">
        <v>2.5630000000000002</v>
      </c>
      <c r="AM3">
        <v>2.5470000000000002</v>
      </c>
      <c r="AN3">
        <v>2.8130000000000002</v>
      </c>
      <c r="AO3">
        <v>2.86</v>
      </c>
      <c r="AP3">
        <v>2.8279999999999998</v>
      </c>
      <c r="AQ3" t="s">
        <v>4</v>
      </c>
      <c r="AR3" t="s">
        <v>14</v>
      </c>
      <c r="AS3" t="s">
        <v>124</v>
      </c>
      <c r="AT3" s="2">
        <v>1</v>
      </c>
      <c r="AU3" s="2">
        <v>1.36718794703484E-2</v>
      </c>
      <c r="AV3" s="2" t="s">
        <v>15</v>
      </c>
      <c r="AW3" t="s">
        <v>2</v>
      </c>
      <c r="AX3" s="7">
        <v>0.6</v>
      </c>
      <c r="AZ3">
        <v>2.5019999999999998</v>
      </c>
      <c r="BA3">
        <v>2.5289999999999999</v>
      </c>
      <c r="BB3">
        <v>2.5019999999999998</v>
      </c>
      <c r="BC3">
        <v>2.4470000000000001</v>
      </c>
      <c r="BD3">
        <v>2.4750000000000001</v>
      </c>
      <c r="BE3">
        <v>2.4609999999999999</v>
      </c>
      <c r="BF3">
        <v>2.4750000000000001</v>
      </c>
      <c r="BG3">
        <v>2.4340000000000002</v>
      </c>
      <c r="BH3">
        <v>2.4340000000000002</v>
      </c>
      <c r="BI3">
        <v>2.762</v>
      </c>
      <c r="BJ3">
        <v>2.7890000000000001</v>
      </c>
      <c r="BK3">
        <v>2.7480000000000002</v>
      </c>
      <c r="BL3" t="s">
        <v>4</v>
      </c>
      <c r="BM3" t="s">
        <v>14</v>
      </c>
      <c r="BN3" t="s">
        <v>124</v>
      </c>
      <c r="BO3" s="2">
        <v>1</v>
      </c>
      <c r="BP3" s="2">
        <v>1.36718794703484E-2</v>
      </c>
      <c r="BQ3" s="2" t="s">
        <v>15</v>
      </c>
      <c r="BR3" t="s">
        <v>2</v>
      </c>
      <c r="BS3" s="7">
        <v>0.6</v>
      </c>
      <c r="BU3">
        <v>2.5289999999999999</v>
      </c>
      <c r="BV3">
        <v>2.5289999999999999</v>
      </c>
      <c r="BW3">
        <v>2.5430000000000001</v>
      </c>
      <c r="BX3">
        <v>2.7069999999999999</v>
      </c>
      <c r="BY3">
        <v>2.7210000000000001</v>
      </c>
      <c r="BZ3">
        <v>2.6659999999999999</v>
      </c>
      <c r="CA3">
        <v>2.762</v>
      </c>
      <c r="CB3">
        <v>2.762</v>
      </c>
      <c r="CC3">
        <v>2.7480000000000002</v>
      </c>
      <c r="CD3">
        <v>3.09</v>
      </c>
      <c r="CE3">
        <v>3.0760000000000001</v>
      </c>
      <c r="CF3">
        <v>3.0209999999999999</v>
      </c>
    </row>
    <row r="4" spans="1:84" x14ac:dyDescent="0.2">
      <c r="B4" t="s">
        <v>14</v>
      </c>
      <c r="C4" t="s">
        <v>127</v>
      </c>
      <c r="D4">
        <v>16</v>
      </c>
      <c r="E4">
        <v>1.5625E-2</v>
      </c>
      <c r="F4" s="2" t="s">
        <v>15</v>
      </c>
      <c r="G4" t="s">
        <v>2</v>
      </c>
      <c r="H4" s="7">
        <v>0.6</v>
      </c>
      <c r="J4">
        <v>2.484</v>
      </c>
      <c r="K4">
        <v>2.516</v>
      </c>
      <c r="L4">
        <v>2.5310000000000001</v>
      </c>
      <c r="M4">
        <v>2.5</v>
      </c>
      <c r="N4">
        <v>2.4689999999999999</v>
      </c>
      <c r="O4">
        <v>2.484</v>
      </c>
      <c r="P4">
        <v>2.625</v>
      </c>
      <c r="Q4">
        <v>2.641</v>
      </c>
      <c r="R4">
        <v>2.6560000000000001</v>
      </c>
      <c r="S4">
        <v>2.907</v>
      </c>
      <c r="T4">
        <v>2.8439999999999999</v>
      </c>
      <c r="U4">
        <v>2.8279999999999998</v>
      </c>
      <c r="W4" t="s">
        <v>14</v>
      </c>
      <c r="X4" s="10" t="s">
        <v>127</v>
      </c>
      <c r="Y4">
        <v>2</v>
      </c>
      <c r="Z4">
        <v>1.5625E-2</v>
      </c>
      <c r="AA4" s="2" t="s">
        <v>15</v>
      </c>
      <c r="AB4" s="11" t="s">
        <v>125</v>
      </c>
      <c r="AC4" s="7">
        <v>0.6</v>
      </c>
      <c r="AE4">
        <v>2.4689999999999999</v>
      </c>
      <c r="AF4">
        <v>2.484</v>
      </c>
      <c r="AG4">
        <v>2.4529999999999998</v>
      </c>
      <c r="AH4">
        <v>2.5630000000000002</v>
      </c>
      <c r="AI4">
        <v>2.5630000000000002</v>
      </c>
      <c r="AJ4">
        <v>2.5310000000000001</v>
      </c>
      <c r="AK4">
        <v>2.5</v>
      </c>
      <c r="AL4">
        <v>2.5</v>
      </c>
      <c r="AM4">
        <v>2.484</v>
      </c>
      <c r="AN4">
        <v>2.6720000000000002</v>
      </c>
      <c r="AO4">
        <v>2.6880000000000002</v>
      </c>
      <c r="AP4">
        <v>2.625</v>
      </c>
      <c r="AR4" t="s">
        <v>14</v>
      </c>
      <c r="AS4" t="s">
        <v>124</v>
      </c>
      <c r="AT4">
        <v>2</v>
      </c>
      <c r="AU4">
        <v>1.36718794703484E-2</v>
      </c>
      <c r="AV4" s="2" t="s">
        <v>15</v>
      </c>
      <c r="AW4" t="s">
        <v>2</v>
      </c>
      <c r="AX4" s="7">
        <v>0.6</v>
      </c>
      <c r="AZ4">
        <v>2.4470000000000001</v>
      </c>
      <c r="BA4">
        <v>2.4470000000000001</v>
      </c>
      <c r="BB4">
        <v>2.4609999999999999</v>
      </c>
      <c r="BC4">
        <v>2.5840000000000001</v>
      </c>
      <c r="BD4">
        <v>2.5569999999999999</v>
      </c>
      <c r="BE4">
        <v>2.6110000000000002</v>
      </c>
      <c r="BF4">
        <v>2.4060000000000001</v>
      </c>
      <c r="BG4">
        <v>2.42</v>
      </c>
      <c r="BH4">
        <v>2.42</v>
      </c>
      <c r="BI4">
        <v>2.7890000000000001</v>
      </c>
      <c r="BJ4">
        <v>2.8159999999999998</v>
      </c>
      <c r="BK4">
        <v>2.7759999999999998</v>
      </c>
      <c r="BM4" t="s">
        <v>14</v>
      </c>
      <c r="BN4" t="s">
        <v>124</v>
      </c>
      <c r="BO4">
        <v>2</v>
      </c>
      <c r="BP4">
        <v>1.36718794703484E-2</v>
      </c>
      <c r="BQ4" s="2" t="s">
        <v>15</v>
      </c>
      <c r="BR4" t="s">
        <v>2</v>
      </c>
      <c r="BS4" s="7">
        <v>0.6</v>
      </c>
      <c r="BU4">
        <v>2.5569999999999999</v>
      </c>
      <c r="BV4">
        <v>2.5840000000000001</v>
      </c>
      <c r="BW4">
        <v>2.57</v>
      </c>
      <c r="BX4">
        <v>2.9119999999999999</v>
      </c>
      <c r="BY4">
        <v>2.8439999999999999</v>
      </c>
      <c r="BZ4">
        <v>2.8570000000000002</v>
      </c>
      <c r="CA4">
        <v>2.7890000000000001</v>
      </c>
      <c r="CB4">
        <v>2.7749999999999999</v>
      </c>
      <c r="CC4">
        <v>2.7749999999999999</v>
      </c>
      <c r="CD4" s="23" t="s">
        <v>143</v>
      </c>
      <c r="CE4" s="23" t="s">
        <v>143</v>
      </c>
      <c r="CF4" s="23" t="s">
        <v>143</v>
      </c>
    </row>
    <row r="5" spans="1:84" x14ac:dyDescent="0.2">
      <c r="B5" t="s">
        <v>14</v>
      </c>
      <c r="C5" t="s">
        <v>127</v>
      </c>
      <c r="D5">
        <v>1</v>
      </c>
      <c r="E5">
        <v>1.5625E-2</v>
      </c>
      <c r="F5" s="2" t="s">
        <v>15</v>
      </c>
      <c r="G5" t="s">
        <v>2</v>
      </c>
      <c r="H5" s="7">
        <v>0.6</v>
      </c>
      <c r="J5">
        <v>2.5630000000000002</v>
      </c>
      <c r="K5">
        <v>2.5630000000000002</v>
      </c>
      <c r="L5">
        <v>2.609</v>
      </c>
      <c r="M5">
        <v>2.5310000000000001</v>
      </c>
      <c r="N5">
        <v>2.5310000000000001</v>
      </c>
      <c r="O5">
        <v>2.484</v>
      </c>
      <c r="P5">
        <v>2.625</v>
      </c>
      <c r="Q5">
        <v>2.5939999999999999</v>
      </c>
      <c r="R5">
        <v>2.625</v>
      </c>
      <c r="S5">
        <v>2.8279999999999998</v>
      </c>
      <c r="T5">
        <v>2.8439999999999999</v>
      </c>
      <c r="U5">
        <v>2.9</v>
      </c>
      <c r="W5" t="s">
        <v>14</v>
      </c>
      <c r="X5" s="10" t="s">
        <v>127</v>
      </c>
      <c r="Y5">
        <v>3</v>
      </c>
      <c r="Z5">
        <v>1.5625E-2</v>
      </c>
      <c r="AA5" s="2" t="s">
        <v>15</v>
      </c>
      <c r="AB5" s="11" t="s">
        <v>125</v>
      </c>
      <c r="AC5" s="7">
        <v>0.6</v>
      </c>
      <c r="AE5">
        <v>2.5630000000000002</v>
      </c>
      <c r="AF5">
        <v>2.484</v>
      </c>
      <c r="AG5">
        <v>2.5</v>
      </c>
      <c r="AH5">
        <v>2.641</v>
      </c>
      <c r="AI5">
        <v>2.641</v>
      </c>
      <c r="AJ5">
        <v>2.6720000000000002</v>
      </c>
      <c r="AK5" s="23" t="s">
        <v>143</v>
      </c>
      <c r="AL5" s="23" t="s">
        <v>143</v>
      </c>
      <c r="AM5" s="23" t="s">
        <v>143</v>
      </c>
      <c r="AN5" s="23" t="s">
        <v>143</v>
      </c>
      <c r="AO5" s="23" t="s">
        <v>143</v>
      </c>
      <c r="AP5" s="23" t="s">
        <v>143</v>
      </c>
      <c r="AR5" t="s">
        <v>14</v>
      </c>
      <c r="AS5" t="s">
        <v>124</v>
      </c>
      <c r="AT5" s="2">
        <v>3</v>
      </c>
      <c r="AU5">
        <v>1.36718794703484E-2</v>
      </c>
      <c r="AV5" s="2" t="s">
        <v>15</v>
      </c>
      <c r="AW5" t="s">
        <v>2</v>
      </c>
      <c r="AX5" s="7">
        <v>0.6</v>
      </c>
      <c r="AZ5">
        <v>2.4340000000000002</v>
      </c>
      <c r="BA5">
        <v>2.4609999999999999</v>
      </c>
      <c r="BB5">
        <v>2.488</v>
      </c>
      <c r="BC5">
        <v>2.57</v>
      </c>
      <c r="BD5">
        <v>2.5430000000000001</v>
      </c>
      <c r="BE5">
        <v>2.673</v>
      </c>
      <c r="BF5">
        <v>2.488</v>
      </c>
      <c r="BG5">
        <v>2.4609999999999999</v>
      </c>
      <c r="BH5">
        <v>2.4470000000000001</v>
      </c>
      <c r="BI5">
        <v>2.7480000000000002</v>
      </c>
      <c r="BJ5">
        <v>2.7890000000000001</v>
      </c>
      <c r="BK5">
        <v>2.7759999999999998</v>
      </c>
      <c r="BM5" t="s">
        <v>14</v>
      </c>
      <c r="BN5" t="s">
        <v>124</v>
      </c>
      <c r="BO5">
        <v>3</v>
      </c>
      <c r="BP5">
        <v>1.36718794703484E-2</v>
      </c>
      <c r="BQ5" s="2" t="s">
        <v>15</v>
      </c>
      <c r="BR5" t="s">
        <v>2</v>
      </c>
      <c r="BS5" s="7">
        <v>0.6</v>
      </c>
      <c r="BU5">
        <v>2.57</v>
      </c>
      <c r="BV5">
        <v>2.5840000000000001</v>
      </c>
      <c r="BW5">
        <v>2.5289999999999999</v>
      </c>
      <c r="BX5">
        <v>2.7480000000000002</v>
      </c>
      <c r="BY5">
        <v>2.762</v>
      </c>
      <c r="BZ5">
        <v>2.7749999999999999</v>
      </c>
      <c r="CA5">
        <v>2.7890000000000001</v>
      </c>
      <c r="CB5">
        <v>2.7890000000000001</v>
      </c>
      <c r="CC5">
        <v>2.7749999999999999</v>
      </c>
      <c r="CD5" s="23" t="s">
        <v>143</v>
      </c>
      <c r="CE5" s="23" t="s">
        <v>143</v>
      </c>
      <c r="CF5" s="23" t="s">
        <v>143</v>
      </c>
    </row>
    <row r="6" spans="1:84" x14ac:dyDescent="0.2">
      <c r="B6" t="s">
        <v>14</v>
      </c>
      <c r="C6" t="s">
        <v>127</v>
      </c>
      <c r="D6">
        <v>3</v>
      </c>
      <c r="E6">
        <v>1.5625E-2</v>
      </c>
      <c r="F6" s="2" t="s">
        <v>16</v>
      </c>
      <c r="G6" t="s">
        <v>2</v>
      </c>
      <c r="H6" s="7">
        <v>0.6</v>
      </c>
      <c r="J6">
        <v>2.766</v>
      </c>
      <c r="K6">
        <v>2.7810000000000001</v>
      </c>
      <c r="L6">
        <v>2.75</v>
      </c>
      <c r="M6">
        <v>2.7189999999999999</v>
      </c>
      <c r="N6">
        <v>2.7189999999999999</v>
      </c>
      <c r="O6">
        <v>2.7189999999999999</v>
      </c>
      <c r="P6">
        <v>2.9849999999999999</v>
      </c>
      <c r="Q6">
        <v>2.9689999999999999</v>
      </c>
      <c r="R6">
        <v>2.9689999999999999</v>
      </c>
      <c r="S6">
        <v>3.2810000000000001</v>
      </c>
      <c r="T6">
        <v>3.234</v>
      </c>
      <c r="U6">
        <v>3.2349999999999999</v>
      </c>
      <c r="W6" t="s">
        <v>14</v>
      </c>
      <c r="X6" s="10" t="s">
        <v>127</v>
      </c>
      <c r="Y6">
        <v>4</v>
      </c>
      <c r="Z6">
        <v>1.5625E-2</v>
      </c>
      <c r="AA6" s="2" t="s">
        <v>16</v>
      </c>
      <c r="AB6" s="11" t="s">
        <v>125</v>
      </c>
      <c r="AC6" s="7">
        <v>0.6</v>
      </c>
      <c r="AE6">
        <v>2.891</v>
      </c>
      <c r="AF6">
        <v>2.875</v>
      </c>
      <c r="AG6">
        <v>2.86</v>
      </c>
      <c r="AH6">
        <v>3.141</v>
      </c>
      <c r="AI6">
        <v>3.0779999999999998</v>
      </c>
      <c r="AJ6">
        <v>3.109</v>
      </c>
      <c r="AK6">
        <v>3.234</v>
      </c>
      <c r="AL6">
        <v>3.2029999999999998</v>
      </c>
      <c r="AM6">
        <v>3.234</v>
      </c>
      <c r="AN6" s="23" t="s">
        <v>143</v>
      </c>
      <c r="AO6" s="23" t="s">
        <v>143</v>
      </c>
      <c r="AP6" s="23" t="s">
        <v>143</v>
      </c>
      <c r="AR6" t="s">
        <v>14</v>
      </c>
      <c r="AS6" t="s">
        <v>124</v>
      </c>
      <c r="AT6">
        <v>4</v>
      </c>
      <c r="AU6">
        <v>1.36718794703484E-2</v>
      </c>
      <c r="AV6" s="2" t="s">
        <v>16</v>
      </c>
      <c r="AW6" t="s">
        <v>2</v>
      </c>
      <c r="AX6" s="7">
        <v>0.6</v>
      </c>
      <c r="AZ6">
        <v>2.42</v>
      </c>
      <c r="BA6">
        <v>2.4750000000000001</v>
      </c>
      <c r="BB6">
        <v>2.4750000000000001</v>
      </c>
      <c r="BC6">
        <v>2.8170000000000002</v>
      </c>
      <c r="BD6">
        <v>2.83</v>
      </c>
      <c r="BE6">
        <v>2.83</v>
      </c>
      <c r="BF6">
        <v>2.7890000000000001</v>
      </c>
      <c r="BG6">
        <v>2.734</v>
      </c>
      <c r="BH6">
        <v>2.762</v>
      </c>
      <c r="BI6" s="23" t="s">
        <v>143</v>
      </c>
      <c r="BJ6" s="23" t="s">
        <v>143</v>
      </c>
      <c r="BK6" s="23" t="s">
        <v>143</v>
      </c>
      <c r="BM6" t="s">
        <v>14</v>
      </c>
      <c r="BN6" t="s">
        <v>124</v>
      </c>
      <c r="BO6">
        <v>4</v>
      </c>
      <c r="BP6">
        <v>1.36718794703484E-2</v>
      </c>
      <c r="BQ6" s="2" t="s">
        <v>16</v>
      </c>
      <c r="BR6" t="s">
        <v>2</v>
      </c>
      <c r="BS6" s="7">
        <v>0.6</v>
      </c>
      <c r="BU6">
        <v>2.8159999999999998</v>
      </c>
      <c r="BV6">
        <v>2.871</v>
      </c>
      <c r="BW6">
        <v>2.8439999999999999</v>
      </c>
      <c r="BX6">
        <v>3.0219999999999998</v>
      </c>
      <c r="BY6">
        <v>2.9529999999999998</v>
      </c>
      <c r="BZ6">
        <v>2.9390000000000001</v>
      </c>
      <c r="CA6">
        <v>3.145</v>
      </c>
      <c r="CB6">
        <v>3.1309999999999998</v>
      </c>
      <c r="CC6">
        <v>3.1579999999999999</v>
      </c>
      <c r="CD6" s="23" t="s">
        <v>143</v>
      </c>
      <c r="CE6" s="23" t="s">
        <v>143</v>
      </c>
      <c r="CF6" s="23" t="s">
        <v>143</v>
      </c>
    </row>
    <row r="7" spans="1:84" x14ac:dyDescent="0.2">
      <c r="B7" t="s">
        <v>14</v>
      </c>
      <c r="C7" t="s">
        <v>127</v>
      </c>
      <c r="D7" s="2">
        <v>4</v>
      </c>
      <c r="E7">
        <v>1.5625E-2</v>
      </c>
      <c r="F7" s="2" t="s">
        <v>16</v>
      </c>
      <c r="G7" t="s">
        <v>2</v>
      </c>
      <c r="H7" s="7">
        <v>0.6</v>
      </c>
      <c r="J7">
        <v>2.8279999999999998</v>
      </c>
      <c r="K7">
        <v>2.8130000000000002</v>
      </c>
      <c r="L7">
        <v>2.8130000000000002</v>
      </c>
      <c r="M7">
        <v>3.016</v>
      </c>
      <c r="N7">
        <v>3.016</v>
      </c>
      <c r="O7">
        <v>3.0779999999999998</v>
      </c>
      <c r="P7">
        <v>2.891</v>
      </c>
      <c r="Q7">
        <v>2.891</v>
      </c>
      <c r="R7">
        <v>2.875</v>
      </c>
      <c r="S7">
        <v>3.0619999999999998</v>
      </c>
      <c r="T7">
        <v>2.9689999999999999</v>
      </c>
      <c r="U7">
        <v>2.9380000000000002</v>
      </c>
      <c r="W7" t="s">
        <v>14</v>
      </c>
      <c r="X7" s="10" t="s">
        <v>127</v>
      </c>
      <c r="Y7">
        <v>5</v>
      </c>
      <c r="Z7">
        <v>1.5625E-2</v>
      </c>
      <c r="AA7" s="2" t="s">
        <v>16</v>
      </c>
      <c r="AB7" s="11" t="s">
        <v>125</v>
      </c>
      <c r="AC7" s="7">
        <v>0.6</v>
      </c>
      <c r="AE7">
        <v>2.8439999999999999</v>
      </c>
      <c r="AF7">
        <v>2.766</v>
      </c>
      <c r="AG7">
        <v>2.766</v>
      </c>
      <c r="AH7">
        <v>3.1560000000000001</v>
      </c>
      <c r="AI7">
        <v>3.0779999999999998</v>
      </c>
      <c r="AJ7">
        <v>3.0779999999999998</v>
      </c>
      <c r="AK7">
        <v>3.36</v>
      </c>
      <c r="AL7">
        <v>3.359</v>
      </c>
      <c r="AM7">
        <v>3.3279999999999998</v>
      </c>
      <c r="AN7" s="23" t="s">
        <v>143</v>
      </c>
      <c r="AO7" s="23" t="s">
        <v>143</v>
      </c>
      <c r="AP7" s="23" t="s">
        <v>143</v>
      </c>
      <c r="AR7" t="s">
        <v>14</v>
      </c>
      <c r="AS7" t="s">
        <v>124</v>
      </c>
      <c r="AT7" s="2">
        <v>5</v>
      </c>
      <c r="AU7">
        <v>1.36718794703484E-2</v>
      </c>
      <c r="AV7" s="2" t="s">
        <v>16</v>
      </c>
      <c r="AW7" t="s">
        <v>2</v>
      </c>
      <c r="AX7" s="7">
        <v>0.6</v>
      </c>
      <c r="AZ7">
        <v>2.379</v>
      </c>
      <c r="BA7">
        <v>2.3519999999999999</v>
      </c>
      <c r="BB7">
        <v>2.3929999999999998</v>
      </c>
      <c r="BC7">
        <v>2.7890000000000001</v>
      </c>
      <c r="BD7">
        <v>2.5019999999999998</v>
      </c>
      <c r="BE7">
        <v>2.5019999999999998</v>
      </c>
      <c r="BF7">
        <v>3.363</v>
      </c>
      <c r="BG7">
        <v>3.3090000000000002</v>
      </c>
      <c r="BH7">
        <v>3.363</v>
      </c>
      <c r="BI7" s="23" t="s">
        <v>143</v>
      </c>
      <c r="BJ7" s="23" t="s">
        <v>143</v>
      </c>
      <c r="BK7" s="23" t="s">
        <v>143</v>
      </c>
      <c r="BM7" t="s">
        <v>14</v>
      </c>
      <c r="BN7" t="s">
        <v>127</v>
      </c>
      <c r="BO7">
        <v>5</v>
      </c>
      <c r="BP7">
        <v>1.5625E-2</v>
      </c>
      <c r="BQ7" s="2" t="s">
        <v>16</v>
      </c>
      <c r="BR7" t="s">
        <v>2</v>
      </c>
      <c r="BS7" s="7">
        <v>0.6</v>
      </c>
      <c r="BU7">
        <v>3.016</v>
      </c>
      <c r="BV7">
        <v>3</v>
      </c>
      <c r="BW7">
        <v>3.0619999999999998</v>
      </c>
      <c r="BX7">
        <v>3.0619999999999998</v>
      </c>
      <c r="BY7">
        <v>3.2189999999999999</v>
      </c>
      <c r="BZ7">
        <v>3.1560000000000001</v>
      </c>
      <c r="CA7">
        <v>3.0939999999999999</v>
      </c>
      <c r="CB7">
        <v>3.0939999999999999</v>
      </c>
      <c r="CC7">
        <v>3.1</v>
      </c>
      <c r="CD7" s="23" t="s">
        <v>143</v>
      </c>
      <c r="CE7" s="23" t="s">
        <v>143</v>
      </c>
      <c r="CF7" s="23" t="s">
        <v>143</v>
      </c>
    </row>
    <row r="8" spans="1:84" x14ac:dyDescent="0.2">
      <c r="B8" t="s">
        <v>14</v>
      </c>
      <c r="C8" t="s">
        <v>127</v>
      </c>
      <c r="D8">
        <v>5</v>
      </c>
      <c r="E8">
        <v>1.5625E-2</v>
      </c>
      <c r="F8" s="2" t="s">
        <v>16</v>
      </c>
      <c r="G8" t="s">
        <v>2</v>
      </c>
      <c r="H8" s="7">
        <v>0.6</v>
      </c>
      <c r="J8">
        <v>2.9060000000000001</v>
      </c>
      <c r="K8">
        <v>2.859</v>
      </c>
      <c r="L8">
        <v>2.9220000000000002</v>
      </c>
      <c r="M8">
        <v>3.109</v>
      </c>
      <c r="N8">
        <v>3.0779999999999998</v>
      </c>
      <c r="O8">
        <v>3.0939999999999999</v>
      </c>
      <c r="P8">
        <v>2.9380000000000002</v>
      </c>
      <c r="Q8">
        <v>2.9529999999999998</v>
      </c>
      <c r="R8">
        <v>2.9689999999999999</v>
      </c>
      <c r="S8" s="23" t="s">
        <v>143</v>
      </c>
      <c r="T8" s="23" t="s">
        <v>143</v>
      </c>
      <c r="U8" s="23" t="s">
        <v>143</v>
      </c>
      <c r="W8" t="s">
        <v>14</v>
      </c>
      <c r="X8" s="10" t="s">
        <v>127</v>
      </c>
      <c r="Y8">
        <v>6</v>
      </c>
      <c r="Z8">
        <v>1.5625E-2</v>
      </c>
      <c r="AA8" s="2" t="s">
        <v>16</v>
      </c>
      <c r="AB8" s="11" t="s">
        <v>125</v>
      </c>
      <c r="AC8" s="7">
        <v>0.6</v>
      </c>
      <c r="AE8">
        <v>2.891</v>
      </c>
      <c r="AF8">
        <v>2.7970000000000002</v>
      </c>
      <c r="AG8">
        <v>2.8439999999999999</v>
      </c>
      <c r="AH8">
        <v>3.1560000000000001</v>
      </c>
      <c r="AI8">
        <v>3.1720000000000002</v>
      </c>
      <c r="AJ8">
        <v>3</v>
      </c>
      <c r="AK8">
        <v>3.375</v>
      </c>
      <c r="AL8">
        <v>3.375</v>
      </c>
      <c r="AM8">
        <v>3.391</v>
      </c>
      <c r="AN8" s="23" t="s">
        <v>143</v>
      </c>
      <c r="AO8" s="23" t="s">
        <v>143</v>
      </c>
      <c r="AP8" s="23" t="s">
        <v>143</v>
      </c>
      <c r="AR8" t="s">
        <v>14</v>
      </c>
      <c r="AS8" t="s">
        <v>124</v>
      </c>
      <c r="AT8">
        <v>6</v>
      </c>
      <c r="AU8">
        <v>1.36718794703484E-2</v>
      </c>
      <c r="AV8" s="2" t="s">
        <v>16</v>
      </c>
      <c r="AW8" t="s">
        <v>2</v>
      </c>
      <c r="AX8" s="7">
        <v>0.6</v>
      </c>
      <c r="AZ8">
        <v>2.3380000000000001</v>
      </c>
      <c r="BA8">
        <v>2.4060000000000001</v>
      </c>
      <c r="BB8">
        <v>2.3650000000000002</v>
      </c>
      <c r="BC8">
        <v>2.5430000000000001</v>
      </c>
      <c r="BD8">
        <v>2.4470000000000001</v>
      </c>
      <c r="BE8">
        <v>2.68</v>
      </c>
      <c r="BF8">
        <v>3.254</v>
      </c>
      <c r="BG8">
        <v>3.254</v>
      </c>
      <c r="BH8">
        <v>3.254</v>
      </c>
      <c r="BI8" s="23" t="s">
        <v>143</v>
      </c>
      <c r="BJ8" s="23" t="s">
        <v>143</v>
      </c>
      <c r="BK8" s="23" t="s">
        <v>143</v>
      </c>
      <c r="BM8" t="s">
        <v>14</v>
      </c>
      <c r="BN8" t="s">
        <v>127</v>
      </c>
      <c r="BO8">
        <v>6</v>
      </c>
      <c r="BP8">
        <v>1.5625E-2</v>
      </c>
      <c r="BQ8" s="2" t="s">
        <v>16</v>
      </c>
      <c r="BR8" t="s">
        <v>2</v>
      </c>
      <c r="BS8" s="7">
        <v>0.6</v>
      </c>
      <c r="BU8">
        <v>2.5630000000000002</v>
      </c>
      <c r="BV8">
        <v>2.5310000000000001</v>
      </c>
      <c r="BW8">
        <v>2.5310000000000001</v>
      </c>
      <c r="BX8">
        <v>3</v>
      </c>
      <c r="BY8">
        <v>2.9380000000000002</v>
      </c>
      <c r="BZ8">
        <v>2.891</v>
      </c>
      <c r="CA8" s="23" t="s">
        <v>143</v>
      </c>
      <c r="CB8" s="23" t="s">
        <v>143</v>
      </c>
      <c r="CC8" s="23" t="s">
        <v>143</v>
      </c>
      <c r="CD8" s="23" t="s">
        <v>143</v>
      </c>
      <c r="CE8" s="23" t="s">
        <v>143</v>
      </c>
      <c r="CF8" s="23" t="s">
        <v>143</v>
      </c>
    </row>
    <row r="9" spans="1:84" x14ac:dyDescent="0.2">
      <c r="B9" t="s">
        <v>14</v>
      </c>
      <c r="C9" t="s">
        <v>127</v>
      </c>
      <c r="D9">
        <v>7</v>
      </c>
      <c r="E9">
        <v>1.5625E-2</v>
      </c>
      <c r="F9" s="2" t="s">
        <v>15</v>
      </c>
      <c r="G9" t="s">
        <v>3</v>
      </c>
      <c r="H9" s="7">
        <v>0.6</v>
      </c>
      <c r="J9">
        <v>2.3439999999999999</v>
      </c>
      <c r="K9">
        <v>2.375</v>
      </c>
      <c r="L9">
        <v>2.3439999999999999</v>
      </c>
      <c r="M9">
        <v>2.96</v>
      </c>
      <c r="N9">
        <v>3</v>
      </c>
      <c r="O9">
        <v>2.859</v>
      </c>
      <c r="P9">
        <v>2.3439999999999999</v>
      </c>
      <c r="Q9">
        <v>2.25</v>
      </c>
      <c r="R9">
        <v>2.2970000000000002</v>
      </c>
      <c r="S9">
        <v>2.4380000000000002</v>
      </c>
      <c r="T9">
        <v>2.4529999999999998</v>
      </c>
      <c r="U9">
        <v>2.375</v>
      </c>
      <c r="X9" s="10"/>
      <c r="AA9" s="2"/>
      <c r="AB9" s="11"/>
      <c r="AC9" s="7"/>
      <c r="AR9" t="s">
        <v>14</v>
      </c>
      <c r="AS9" t="s">
        <v>124</v>
      </c>
      <c r="AT9" s="2">
        <v>9</v>
      </c>
      <c r="AU9">
        <v>1.36718794703484E-2</v>
      </c>
      <c r="AV9" s="2" t="s">
        <v>15</v>
      </c>
      <c r="AW9" t="s">
        <v>3</v>
      </c>
      <c r="AX9" s="7">
        <v>0.6</v>
      </c>
      <c r="AZ9">
        <v>2.2970000000000002</v>
      </c>
      <c r="BA9">
        <v>2.2829999999999999</v>
      </c>
      <c r="BB9">
        <v>2.3109999999999999</v>
      </c>
      <c r="BC9">
        <v>2.4340000000000002</v>
      </c>
      <c r="BD9">
        <v>2.4750000000000001</v>
      </c>
      <c r="BE9">
        <v>2.5569999999999999</v>
      </c>
      <c r="BF9">
        <v>2.3519999999999999</v>
      </c>
      <c r="BG9">
        <v>2.3519999999999999</v>
      </c>
      <c r="BH9">
        <v>2.3239999999999998</v>
      </c>
      <c r="BI9">
        <v>2.7480000000000002</v>
      </c>
      <c r="BJ9">
        <v>2.7480000000000002</v>
      </c>
      <c r="BK9">
        <v>2.7069999999999999</v>
      </c>
      <c r="BM9" t="s">
        <v>14</v>
      </c>
      <c r="BN9" t="s">
        <v>124</v>
      </c>
      <c r="BO9">
        <v>9</v>
      </c>
      <c r="BP9">
        <v>1.36718794703484E-2</v>
      </c>
      <c r="BQ9" s="2" t="s">
        <v>15</v>
      </c>
      <c r="BR9" t="s">
        <v>3</v>
      </c>
      <c r="BS9" s="7">
        <v>0.6</v>
      </c>
      <c r="BU9">
        <v>2.3650000000000002</v>
      </c>
      <c r="BV9">
        <v>2.4060000000000001</v>
      </c>
      <c r="BW9">
        <v>2.4060000000000001</v>
      </c>
      <c r="BX9">
        <v>2.762</v>
      </c>
      <c r="BY9">
        <v>2.6930000000000001</v>
      </c>
      <c r="BZ9">
        <v>2.6389999999999998</v>
      </c>
      <c r="CA9">
        <v>2.3109999999999999</v>
      </c>
      <c r="CB9">
        <v>2.2829999999999999</v>
      </c>
      <c r="CC9">
        <v>2.3380000000000001</v>
      </c>
      <c r="CD9">
        <v>2.6110000000000002</v>
      </c>
      <c r="CE9">
        <v>2.5289999999999999</v>
      </c>
      <c r="CF9">
        <v>2.4609999999999999</v>
      </c>
    </row>
    <row r="10" spans="1:84" x14ac:dyDescent="0.2">
      <c r="B10" t="s">
        <v>14</v>
      </c>
      <c r="C10" t="s">
        <v>127</v>
      </c>
      <c r="D10">
        <v>8</v>
      </c>
      <c r="E10">
        <v>1.5625E-2</v>
      </c>
      <c r="F10" s="2" t="s">
        <v>15</v>
      </c>
      <c r="G10" t="s">
        <v>3</v>
      </c>
      <c r="H10" s="7">
        <v>0.6</v>
      </c>
      <c r="J10">
        <v>2.266</v>
      </c>
      <c r="K10">
        <v>2.2810000000000001</v>
      </c>
      <c r="L10">
        <v>2.3119999999999998</v>
      </c>
      <c r="M10">
        <v>2.9380000000000002</v>
      </c>
      <c r="N10">
        <v>2.9529999999999998</v>
      </c>
      <c r="O10">
        <v>2.984</v>
      </c>
      <c r="P10">
        <v>2.2970000000000002</v>
      </c>
      <c r="Q10">
        <v>2.359</v>
      </c>
      <c r="R10">
        <v>2.375</v>
      </c>
      <c r="S10">
        <v>2.4380000000000002</v>
      </c>
      <c r="T10">
        <v>2.4220000000000002</v>
      </c>
      <c r="U10">
        <v>2.4220000000000002</v>
      </c>
      <c r="X10" s="10"/>
      <c r="AA10" s="2"/>
      <c r="AB10" s="11"/>
      <c r="AC10" s="7"/>
      <c r="AR10" t="s">
        <v>14</v>
      </c>
      <c r="AS10" t="s">
        <v>124</v>
      </c>
      <c r="AT10">
        <v>10</v>
      </c>
      <c r="AU10">
        <v>1.36718794703484E-2</v>
      </c>
      <c r="AV10" s="2" t="s">
        <v>15</v>
      </c>
      <c r="AW10" t="s">
        <v>3</v>
      </c>
      <c r="AX10" s="7">
        <v>0.6</v>
      </c>
      <c r="AZ10">
        <v>2.5720000000000001</v>
      </c>
      <c r="BA10">
        <v>2.5430000000000001</v>
      </c>
      <c r="BB10">
        <v>2.5019999999999998</v>
      </c>
      <c r="BC10">
        <v>2.516</v>
      </c>
      <c r="BD10">
        <v>2.4470000000000001</v>
      </c>
      <c r="BE10">
        <v>2.4340000000000002</v>
      </c>
      <c r="BF10">
        <v>2.2559999999999998</v>
      </c>
      <c r="BG10">
        <v>2.2559999999999998</v>
      </c>
      <c r="BH10">
        <v>2.2970000000000002</v>
      </c>
      <c r="BI10">
        <v>2.625</v>
      </c>
      <c r="BJ10">
        <v>2.68</v>
      </c>
      <c r="BK10">
        <v>2.6930000000000001</v>
      </c>
      <c r="BM10" t="s">
        <v>14</v>
      </c>
      <c r="BN10" t="s">
        <v>124</v>
      </c>
      <c r="BO10">
        <v>10</v>
      </c>
      <c r="BP10">
        <v>1.36718794703484E-2</v>
      </c>
      <c r="BQ10" s="2" t="s">
        <v>15</v>
      </c>
      <c r="BR10" t="s">
        <v>3</v>
      </c>
      <c r="BS10" s="7">
        <v>0.6</v>
      </c>
      <c r="BU10">
        <v>2.4470000000000001</v>
      </c>
      <c r="BV10">
        <v>2.4750000000000001</v>
      </c>
      <c r="BW10">
        <v>2.4470000000000001</v>
      </c>
      <c r="BX10">
        <v>2.7069999999999999</v>
      </c>
      <c r="BY10">
        <v>2.7480000000000002</v>
      </c>
      <c r="BZ10">
        <v>2.7349999999999999</v>
      </c>
      <c r="CA10">
        <v>2.2829999999999999</v>
      </c>
      <c r="CB10">
        <v>2.3109999999999999</v>
      </c>
      <c r="CC10">
        <v>2.2829999999999999</v>
      </c>
      <c r="CD10">
        <v>2.4609999999999999</v>
      </c>
      <c r="CE10">
        <v>2.4750000000000001</v>
      </c>
      <c r="CF10">
        <v>2.488</v>
      </c>
    </row>
    <row r="11" spans="1:84" x14ac:dyDescent="0.2">
      <c r="B11" t="s">
        <v>14</v>
      </c>
      <c r="C11" t="s">
        <v>127</v>
      </c>
      <c r="D11" s="2">
        <v>9</v>
      </c>
      <c r="E11">
        <v>1.5625E-2</v>
      </c>
      <c r="F11" s="2" t="s">
        <v>15</v>
      </c>
      <c r="G11" t="s">
        <v>3</v>
      </c>
      <c r="H11" s="7">
        <v>0.6</v>
      </c>
      <c r="J11">
        <v>2.266</v>
      </c>
      <c r="K11">
        <v>2.2810000000000001</v>
      </c>
      <c r="L11">
        <v>2.2970000000000002</v>
      </c>
      <c r="M11">
        <v>2.891</v>
      </c>
      <c r="N11">
        <v>2.9220000000000002</v>
      </c>
      <c r="O11">
        <v>2.9220000000000002</v>
      </c>
      <c r="P11">
        <v>2.2970000000000002</v>
      </c>
      <c r="Q11">
        <v>2.3279999999999998</v>
      </c>
      <c r="R11">
        <v>2.3119999999999998</v>
      </c>
      <c r="S11">
        <v>2.4689999999999999</v>
      </c>
      <c r="T11">
        <v>2.5310000000000001</v>
      </c>
      <c r="U11">
        <v>2.484</v>
      </c>
      <c r="AA11" s="2"/>
      <c r="AC11" s="7"/>
      <c r="AR11" t="s">
        <v>14</v>
      </c>
      <c r="AS11" t="s">
        <v>124</v>
      </c>
      <c r="AT11" s="2">
        <v>11</v>
      </c>
      <c r="AU11">
        <v>1.36718794703484E-2</v>
      </c>
      <c r="AV11" s="2" t="s">
        <v>15</v>
      </c>
      <c r="AW11" t="s">
        <v>3</v>
      </c>
      <c r="AX11" s="7">
        <v>0.6</v>
      </c>
      <c r="AZ11">
        <v>2.57</v>
      </c>
      <c r="BA11">
        <v>2.5019999999999998</v>
      </c>
      <c r="BB11">
        <v>2.5289999999999999</v>
      </c>
      <c r="BC11">
        <v>2.488</v>
      </c>
      <c r="BD11">
        <v>2.5430000000000001</v>
      </c>
      <c r="BE11">
        <v>2.6110000000000002</v>
      </c>
      <c r="BF11">
        <v>2.2559999999999998</v>
      </c>
      <c r="BG11">
        <v>2.27</v>
      </c>
      <c r="BH11">
        <v>2.27</v>
      </c>
      <c r="BI11">
        <v>2.6520000000000001</v>
      </c>
      <c r="BJ11">
        <v>2.5840000000000001</v>
      </c>
      <c r="BK11">
        <v>2.5840000000000001</v>
      </c>
      <c r="BM11" t="s">
        <v>14</v>
      </c>
      <c r="BN11" t="s">
        <v>124</v>
      </c>
      <c r="BO11">
        <v>11</v>
      </c>
      <c r="BP11">
        <v>1.36718794703484E-2</v>
      </c>
      <c r="BQ11" s="2" t="s">
        <v>15</v>
      </c>
      <c r="BR11" t="s">
        <v>3</v>
      </c>
      <c r="BS11" s="7">
        <v>0.6</v>
      </c>
      <c r="BU11">
        <v>2.3380000000000001</v>
      </c>
      <c r="BV11">
        <v>2.4060000000000001</v>
      </c>
      <c r="BW11">
        <v>2.4340000000000002</v>
      </c>
      <c r="BX11">
        <v>2.68</v>
      </c>
      <c r="BY11">
        <v>2.7890000000000001</v>
      </c>
      <c r="BZ11">
        <v>2.9390000000000001</v>
      </c>
      <c r="CA11">
        <v>2.3109999999999999</v>
      </c>
      <c r="CB11">
        <v>2.2970000000000002</v>
      </c>
      <c r="CC11">
        <v>2.2970000000000002</v>
      </c>
      <c r="CD11">
        <v>2.5569999999999999</v>
      </c>
      <c r="CE11">
        <v>2.516</v>
      </c>
      <c r="CF11">
        <v>2.488</v>
      </c>
    </row>
    <row r="12" spans="1:84" x14ac:dyDescent="0.2">
      <c r="B12" t="s">
        <v>14</v>
      </c>
      <c r="C12" t="s">
        <v>127</v>
      </c>
      <c r="D12">
        <v>11</v>
      </c>
      <c r="E12">
        <v>1.5625E-2</v>
      </c>
      <c r="F12" s="2" t="s">
        <v>16</v>
      </c>
      <c r="G12" t="s">
        <v>3</v>
      </c>
      <c r="H12" s="7">
        <v>0.6</v>
      </c>
      <c r="J12">
        <v>2.8130000000000002</v>
      </c>
      <c r="K12">
        <v>2.875</v>
      </c>
      <c r="L12">
        <v>2.859</v>
      </c>
      <c r="M12">
        <v>3.3279999999999998</v>
      </c>
      <c r="N12">
        <v>3.375</v>
      </c>
      <c r="O12">
        <v>3.3130000000000002</v>
      </c>
      <c r="P12">
        <v>2.75</v>
      </c>
      <c r="Q12">
        <v>2.7029999999999998</v>
      </c>
      <c r="R12">
        <v>2.7189999999999999</v>
      </c>
      <c r="S12" s="23" t="s">
        <v>143</v>
      </c>
      <c r="T12" s="23" t="s">
        <v>143</v>
      </c>
      <c r="U12" s="23" t="s">
        <v>143</v>
      </c>
      <c r="AA12" s="2"/>
      <c r="AC12" s="7"/>
      <c r="AR12" t="s">
        <v>14</v>
      </c>
      <c r="AS12" t="s">
        <v>127</v>
      </c>
      <c r="AT12">
        <v>12</v>
      </c>
      <c r="AU12">
        <v>1.5625E-2</v>
      </c>
      <c r="AV12" s="2" t="s">
        <v>16</v>
      </c>
      <c r="AW12" t="s">
        <v>3</v>
      </c>
      <c r="AX12" s="7">
        <v>0.6</v>
      </c>
      <c r="AZ12">
        <v>2.6720000000000002</v>
      </c>
      <c r="BA12">
        <v>2.734</v>
      </c>
      <c r="BB12">
        <v>2.7029999999999998</v>
      </c>
      <c r="BC12">
        <v>2.7029999999999998</v>
      </c>
      <c r="BD12">
        <v>2.75</v>
      </c>
      <c r="BE12">
        <v>2.75</v>
      </c>
      <c r="BF12" s="23" t="s">
        <v>143</v>
      </c>
      <c r="BG12" s="23" t="s">
        <v>143</v>
      </c>
      <c r="BH12" s="23" t="s">
        <v>143</v>
      </c>
      <c r="BI12" s="23" t="s">
        <v>143</v>
      </c>
      <c r="BJ12" s="23" t="s">
        <v>143</v>
      </c>
      <c r="BK12" s="23" t="s">
        <v>143</v>
      </c>
      <c r="BM12" t="s">
        <v>14</v>
      </c>
      <c r="BN12" t="s">
        <v>127</v>
      </c>
      <c r="BO12">
        <v>12</v>
      </c>
      <c r="BP12">
        <v>1.5625E-2</v>
      </c>
      <c r="BQ12" s="2" t="s">
        <v>16</v>
      </c>
      <c r="BR12" t="s">
        <v>3</v>
      </c>
      <c r="BS12" s="7">
        <v>0.6</v>
      </c>
      <c r="BU12">
        <v>3.4689999999999999</v>
      </c>
      <c r="BV12">
        <v>3.375</v>
      </c>
      <c r="BW12">
        <v>3.4380000000000002</v>
      </c>
      <c r="BX12">
        <v>3.516</v>
      </c>
      <c r="BY12">
        <v>3.4689999999999999</v>
      </c>
      <c r="BZ12">
        <v>3.5630000000000002</v>
      </c>
      <c r="CA12" s="23" t="s">
        <v>143</v>
      </c>
      <c r="CB12" s="23" t="s">
        <v>143</v>
      </c>
      <c r="CC12" s="23" t="s">
        <v>143</v>
      </c>
      <c r="CD12" s="23" t="s">
        <v>143</v>
      </c>
      <c r="CE12" s="23" t="s">
        <v>143</v>
      </c>
      <c r="CF12" s="23" t="s">
        <v>143</v>
      </c>
    </row>
    <row r="13" spans="1:84" x14ac:dyDescent="0.2">
      <c r="B13" t="s">
        <v>14</v>
      </c>
      <c r="C13" t="s">
        <v>127</v>
      </c>
      <c r="D13">
        <v>12</v>
      </c>
      <c r="E13">
        <v>1.5625E-2</v>
      </c>
      <c r="F13" s="2" t="s">
        <v>16</v>
      </c>
      <c r="G13" t="s">
        <v>3</v>
      </c>
      <c r="H13" s="7">
        <v>0.6</v>
      </c>
      <c r="J13">
        <v>2.8439999999999999</v>
      </c>
      <c r="K13">
        <v>2.8439999999999999</v>
      </c>
      <c r="L13">
        <v>2.8279999999999998</v>
      </c>
      <c r="M13">
        <v>3.484</v>
      </c>
      <c r="N13">
        <v>3.5</v>
      </c>
      <c r="O13">
        <v>3.4380000000000002</v>
      </c>
      <c r="P13">
        <v>2.9689999999999999</v>
      </c>
      <c r="Q13">
        <v>2.9060000000000001</v>
      </c>
      <c r="R13">
        <v>2.9380000000000002</v>
      </c>
      <c r="S13" s="23" t="s">
        <v>143</v>
      </c>
      <c r="T13" s="23" t="s">
        <v>143</v>
      </c>
      <c r="U13" s="23" t="s">
        <v>143</v>
      </c>
      <c r="AA13" s="2"/>
      <c r="AC13" s="7"/>
      <c r="AR13" t="s">
        <v>14</v>
      </c>
      <c r="AS13" t="s">
        <v>127</v>
      </c>
      <c r="AT13" s="2">
        <v>13</v>
      </c>
      <c r="AU13">
        <v>1.5625E-2</v>
      </c>
      <c r="AV13" s="2" t="s">
        <v>16</v>
      </c>
      <c r="AW13" t="s">
        <v>3</v>
      </c>
      <c r="AX13" s="7">
        <v>0.6</v>
      </c>
      <c r="AZ13">
        <v>2.7029999999999998</v>
      </c>
      <c r="BA13">
        <v>2.7029999999999998</v>
      </c>
      <c r="BB13">
        <v>2.75</v>
      </c>
      <c r="BC13">
        <v>2.7970000000000002</v>
      </c>
      <c r="BD13">
        <v>2.8119999999999998</v>
      </c>
      <c r="BE13">
        <v>2.8279999999999998</v>
      </c>
      <c r="BF13">
        <v>3.4060000000000001</v>
      </c>
      <c r="BG13">
        <v>3.375</v>
      </c>
      <c r="BH13">
        <v>3.391</v>
      </c>
      <c r="BI13" s="23" t="s">
        <v>143</v>
      </c>
      <c r="BJ13" s="23" t="s">
        <v>143</v>
      </c>
      <c r="BK13" s="23" t="s">
        <v>143</v>
      </c>
      <c r="BM13" t="s">
        <v>14</v>
      </c>
      <c r="BN13" t="s">
        <v>127</v>
      </c>
      <c r="BO13">
        <v>13</v>
      </c>
      <c r="BP13">
        <v>1.5625E-2</v>
      </c>
      <c r="BQ13" s="2" t="s">
        <v>16</v>
      </c>
      <c r="BR13" t="s">
        <v>3</v>
      </c>
      <c r="BS13" s="7">
        <v>0.6</v>
      </c>
      <c r="BU13">
        <v>3.4689999999999999</v>
      </c>
      <c r="BV13">
        <v>3.4380000000000002</v>
      </c>
      <c r="BW13">
        <v>3.5470000000000002</v>
      </c>
      <c r="BX13">
        <v>3.7349999999999999</v>
      </c>
      <c r="BY13">
        <v>3.734</v>
      </c>
      <c r="BZ13">
        <v>3.7029999999999998</v>
      </c>
      <c r="CA13" s="23" t="s">
        <v>143</v>
      </c>
      <c r="CB13" s="23" t="s">
        <v>143</v>
      </c>
      <c r="CC13" s="23" t="s">
        <v>143</v>
      </c>
      <c r="CD13" s="23" t="s">
        <v>143</v>
      </c>
      <c r="CE13" s="23" t="s">
        <v>143</v>
      </c>
      <c r="CF13" s="23" t="s">
        <v>143</v>
      </c>
    </row>
    <row r="14" spans="1:84" x14ac:dyDescent="0.2">
      <c r="B14" t="s">
        <v>14</v>
      </c>
      <c r="C14" t="s">
        <v>127</v>
      </c>
      <c r="D14">
        <v>13</v>
      </c>
      <c r="E14">
        <v>1.5625E-2</v>
      </c>
      <c r="F14" s="2" t="s">
        <v>16</v>
      </c>
      <c r="G14" t="s">
        <v>3</v>
      </c>
      <c r="H14" s="7">
        <v>0.6</v>
      </c>
      <c r="J14">
        <v>2.9380000000000002</v>
      </c>
      <c r="K14">
        <v>2.9380000000000002</v>
      </c>
      <c r="L14">
        <v>2.9689999999999999</v>
      </c>
      <c r="M14">
        <v>3.3279999999999998</v>
      </c>
      <c r="N14">
        <v>3.2810000000000001</v>
      </c>
      <c r="O14">
        <v>3.2970000000000002</v>
      </c>
      <c r="P14">
        <v>3.0779999999999998</v>
      </c>
      <c r="Q14">
        <v>3.125</v>
      </c>
      <c r="R14">
        <v>3.109</v>
      </c>
      <c r="S14" s="23" t="s">
        <v>143</v>
      </c>
      <c r="T14" s="23" t="s">
        <v>143</v>
      </c>
      <c r="U14" s="23" t="s">
        <v>143</v>
      </c>
      <c r="AA14" s="2"/>
      <c r="AC14" s="7"/>
      <c r="AR14" t="s">
        <v>14</v>
      </c>
      <c r="AS14" t="s">
        <v>127</v>
      </c>
      <c r="AT14">
        <v>14</v>
      </c>
      <c r="AU14">
        <v>1.5625E-2</v>
      </c>
      <c r="AV14" s="2" t="s">
        <v>16</v>
      </c>
      <c r="AW14" t="s">
        <v>3</v>
      </c>
      <c r="AX14" s="7">
        <v>0.6</v>
      </c>
      <c r="AZ14">
        <v>2.9849999999999999</v>
      </c>
      <c r="BA14">
        <v>2.9380000000000002</v>
      </c>
      <c r="BB14">
        <v>2.9689999999999999</v>
      </c>
      <c r="BC14">
        <v>2.9529999999999998</v>
      </c>
      <c r="BD14">
        <v>2.9849999999999999</v>
      </c>
      <c r="BE14">
        <v>2.9529999999999998</v>
      </c>
      <c r="BF14" s="23" t="s">
        <v>143</v>
      </c>
      <c r="BG14" s="23" t="s">
        <v>143</v>
      </c>
      <c r="BH14" s="23" t="s">
        <v>143</v>
      </c>
      <c r="BI14" s="23" t="s">
        <v>143</v>
      </c>
      <c r="BJ14" s="23" t="s">
        <v>143</v>
      </c>
      <c r="BK14" s="23" t="s">
        <v>143</v>
      </c>
      <c r="BM14" t="s">
        <v>14</v>
      </c>
      <c r="BN14" t="s">
        <v>127</v>
      </c>
      <c r="BO14">
        <v>14</v>
      </c>
      <c r="BP14">
        <v>1.5625E-2</v>
      </c>
      <c r="BQ14" s="2" t="s">
        <v>16</v>
      </c>
      <c r="BR14" t="s">
        <v>3</v>
      </c>
      <c r="BS14" s="7">
        <v>0.6</v>
      </c>
      <c r="BU14">
        <v>3.11</v>
      </c>
      <c r="BV14">
        <v>3.141</v>
      </c>
      <c r="BW14">
        <v>3.1880000000000002</v>
      </c>
      <c r="BX14">
        <v>3.2189999999999999</v>
      </c>
      <c r="BY14">
        <v>3.266</v>
      </c>
      <c r="BZ14">
        <v>3.3130000000000002</v>
      </c>
      <c r="CA14">
        <v>2.9849999999999999</v>
      </c>
      <c r="CB14">
        <v>3</v>
      </c>
      <c r="CC14">
        <v>2.9689999999999999</v>
      </c>
      <c r="CD14" s="23" t="s">
        <v>143</v>
      </c>
      <c r="CE14" s="23" t="s">
        <v>143</v>
      </c>
      <c r="CF14" s="23" t="s">
        <v>143</v>
      </c>
    </row>
    <row r="15" spans="1:84" x14ac:dyDescent="0.2">
      <c r="D15" s="2"/>
      <c r="F15" s="2"/>
      <c r="H15" s="7"/>
      <c r="AA15" s="2"/>
      <c r="AV15" s="2"/>
      <c r="AX15" s="7"/>
      <c r="BQ15" s="2"/>
      <c r="BS15" s="7"/>
    </row>
    <row r="16" spans="1:84" x14ac:dyDescent="0.2">
      <c r="F16" s="2"/>
      <c r="H16" s="7"/>
    </row>
    <row r="17" spans="1:71" x14ac:dyDescent="0.2">
      <c r="F17" s="2"/>
      <c r="H17" s="7"/>
      <c r="AT17" s="2"/>
    </row>
    <row r="18" spans="1:71" x14ac:dyDescent="0.2">
      <c r="F18" s="2"/>
      <c r="H18" s="7"/>
    </row>
    <row r="19" spans="1:71" x14ac:dyDescent="0.2">
      <c r="B19" s="4"/>
      <c r="C19" s="4"/>
      <c r="F19" s="2"/>
      <c r="H19" s="7"/>
    </row>
    <row r="20" spans="1:71" ht="16" x14ac:dyDescent="0.2">
      <c r="A20" s="5"/>
      <c r="B20" s="3"/>
      <c r="C20" s="3"/>
      <c r="F20" s="2"/>
      <c r="H20" s="7"/>
    </row>
    <row r="21" spans="1:71" x14ac:dyDescent="0.2">
      <c r="B21" s="4"/>
      <c r="C21" s="4"/>
      <c r="F21" s="2"/>
      <c r="H21" s="7"/>
    </row>
    <row r="22" spans="1:71" x14ac:dyDescent="0.2">
      <c r="B22" s="3"/>
      <c r="C22" s="3"/>
      <c r="F22" s="2"/>
      <c r="H22" s="7"/>
    </row>
    <row r="23" spans="1:71" x14ac:dyDescent="0.2">
      <c r="B23" s="4"/>
      <c r="C23" t="s">
        <v>141</v>
      </c>
      <c r="F23" s="2"/>
      <c r="H23" s="7"/>
      <c r="BS23" s="15"/>
    </row>
    <row r="24" spans="1:71" x14ac:dyDescent="0.2">
      <c r="B24" s="3"/>
      <c r="C24" s="3"/>
      <c r="F24" s="2"/>
      <c r="H24" s="7"/>
      <c r="BS24" s="15"/>
    </row>
    <row r="25" spans="1:71" x14ac:dyDescent="0.2">
      <c r="B25" s="4"/>
      <c r="C25" s="4"/>
      <c r="F25" s="2"/>
      <c r="H25" s="7"/>
      <c r="AZ25" s="15"/>
      <c r="BS25" s="15"/>
    </row>
    <row r="26" spans="1:71" x14ac:dyDescent="0.2">
      <c r="B26" s="3"/>
      <c r="C26" s="3"/>
      <c r="F26" s="2"/>
      <c r="H26" s="7"/>
    </row>
    <row r="27" spans="1:71" x14ac:dyDescent="0.2">
      <c r="B27" s="4"/>
      <c r="C27" s="4"/>
      <c r="F27" s="2"/>
      <c r="H27" s="7"/>
    </row>
    <row r="28" spans="1:71" x14ac:dyDescent="0.2">
      <c r="B28" s="3"/>
      <c r="C28" s="3"/>
      <c r="F28" s="2"/>
      <c r="H28" s="7"/>
    </row>
    <row r="29" spans="1:71" x14ac:dyDescent="0.2">
      <c r="B29" s="4"/>
      <c r="C29" s="4"/>
      <c r="F29" s="2"/>
      <c r="H29" s="7"/>
    </row>
    <row r="30" spans="1:71" x14ac:dyDescent="0.2">
      <c r="B30" s="3"/>
      <c r="C30" s="3"/>
      <c r="F30" s="2"/>
      <c r="H30" s="7"/>
      <c r="M30" s="15"/>
    </row>
    <row r="31" spans="1:71" x14ac:dyDescent="0.2">
      <c r="M31" s="15"/>
    </row>
    <row r="32" spans="1:71" x14ac:dyDescent="0.2">
      <c r="M32" s="15"/>
    </row>
  </sheetData>
  <mergeCells count="12">
    <mergeCell ref="BU1:BZ1"/>
    <mergeCell ref="CA1:CF1"/>
    <mergeCell ref="A2:I2"/>
    <mergeCell ref="V2:AD2"/>
    <mergeCell ref="AQ2:AY2"/>
    <mergeCell ref="BL2:BT2"/>
    <mergeCell ref="J1:O1"/>
    <mergeCell ref="P1:U1"/>
    <mergeCell ref="AE1:AJ1"/>
    <mergeCell ref="AK1:AP1"/>
    <mergeCell ref="AZ1:BE1"/>
    <mergeCell ref="BF1:BK1"/>
  </mergeCells>
  <pageMargins left="0.7" right="0.7" top="0.75" bottom="0.75" header="0.3" footer="0.3"/>
  <pageSetup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CF34"/>
  <sheetViews>
    <sheetView topLeftCell="BC1" workbookViewId="0">
      <selection activeCell="AR17" sqref="AR17"/>
    </sheetView>
  </sheetViews>
  <sheetFormatPr baseColWidth="10" defaultColWidth="8.83203125" defaultRowHeight="15" x14ac:dyDescent="0.2"/>
  <cols>
    <col min="1" max="1" width="15" customWidth="1"/>
    <col min="5" max="5" width="13" customWidth="1"/>
    <col min="6" max="6" width="15.83203125" bestFit="1" customWidth="1"/>
    <col min="8" max="8" width="11.33203125" customWidth="1"/>
    <col min="10" max="10" width="12.33203125" customWidth="1"/>
    <col min="11" max="11" width="13.83203125" customWidth="1"/>
    <col min="12" max="12" width="13.33203125" customWidth="1"/>
    <col min="13" max="13" width="13.5" customWidth="1"/>
    <col min="14" max="14" width="16.33203125" customWidth="1"/>
    <col min="15" max="15" width="17.5" customWidth="1"/>
    <col min="16" max="16" width="12.33203125" customWidth="1"/>
    <col min="17" max="17" width="13.83203125" customWidth="1"/>
    <col min="18" max="18" width="13.33203125" customWidth="1"/>
    <col min="19" max="19" width="13.5" customWidth="1"/>
    <col min="20" max="20" width="16.33203125" customWidth="1"/>
    <col min="21" max="21" width="17.5" customWidth="1"/>
    <col min="22" max="22" width="12.33203125" customWidth="1"/>
    <col min="23" max="23" width="13.83203125" customWidth="1"/>
    <col min="24" max="24" width="8" customWidth="1"/>
    <col min="25" max="25" width="13.5" customWidth="1"/>
    <col min="26" max="26" width="16.33203125" customWidth="1"/>
    <col min="27" max="27" width="17.5" customWidth="1"/>
    <col min="28" max="28" width="8" customWidth="1"/>
    <col min="29" max="29" width="13.83203125" customWidth="1"/>
    <col min="30" max="30" width="13.33203125" customWidth="1"/>
    <col min="31" max="31" width="13.5" customWidth="1"/>
    <col min="32" max="32" width="16.33203125" customWidth="1"/>
    <col min="33" max="33" width="17.5" customWidth="1"/>
    <col min="34" max="34" width="12.33203125" customWidth="1"/>
    <col min="35" max="35" width="13.83203125" customWidth="1"/>
    <col min="36" max="36" width="13.33203125" customWidth="1"/>
    <col min="37" max="37" width="13.5" customWidth="1"/>
    <col min="38" max="38" width="16.33203125" customWidth="1"/>
    <col min="39" max="39" width="17.5" customWidth="1"/>
  </cols>
  <sheetData>
    <row r="1" spans="1:84" ht="46" customHeight="1" x14ac:dyDescent="0.2">
      <c r="A1" s="1" t="s">
        <v>0</v>
      </c>
      <c r="B1" s="1" t="s">
        <v>1</v>
      </c>
      <c r="C1" s="1" t="s">
        <v>10</v>
      </c>
      <c r="D1" s="1" t="s">
        <v>7</v>
      </c>
      <c r="E1" s="6" t="s">
        <v>11</v>
      </c>
      <c r="F1" s="1" t="s">
        <v>12</v>
      </c>
      <c r="G1" s="1" t="s">
        <v>9</v>
      </c>
      <c r="H1" s="6" t="s">
        <v>8</v>
      </c>
      <c r="I1" s="1"/>
      <c r="J1" s="39" t="s">
        <v>17</v>
      </c>
      <c r="K1" s="39"/>
      <c r="L1" s="39"/>
      <c r="M1" s="39"/>
      <c r="N1" s="39"/>
      <c r="O1" s="39"/>
      <c r="P1" s="40" t="s">
        <v>18</v>
      </c>
      <c r="Q1" s="40"/>
      <c r="R1" s="40"/>
      <c r="S1" s="40"/>
      <c r="T1" s="40"/>
      <c r="U1" s="40"/>
      <c r="V1" s="1" t="s">
        <v>0</v>
      </c>
      <c r="W1" s="1" t="s">
        <v>1</v>
      </c>
      <c r="X1" s="1" t="s">
        <v>10</v>
      </c>
      <c r="Y1" s="1" t="s">
        <v>7</v>
      </c>
      <c r="Z1" s="6" t="s">
        <v>11</v>
      </c>
      <c r="AA1" s="1" t="s">
        <v>12</v>
      </c>
      <c r="AB1" s="1" t="s">
        <v>9</v>
      </c>
      <c r="AC1" s="6" t="s">
        <v>8</v>
      </c>
      <c r="AD1" s="1"/>
      <c r="AE1" s="39" t="s">
        <v>19</v>
      </c>
      <c r="AF1" s="39"/>
      <c r="AG1" s="39"/>
      <c r="AH1" s="39"/>
      <c r="AI1" s="39"/>
      <c r="AJ1" s="39"/>
      <c r="AK1" s="40" t="s">
        <v>20</v>
      </c>
      <c r="AL1" s="40"/>
      <c r="AM1" s="40"/>
      <c r="AN1" s="40"/>
      <c r="AO1" s="40"/>
      <c r="AP1" s="40"/>
      <c r="AQ1" s="1" t="s">
        <v>0</v>
      </c>
      <c r="AR1" s="1" t="s">
        <v>1</v>
      </c>
      <c r="AS1" s="1" t="s">
        <v>10</v>
      </c>
      <c r="AT1" s="1" t="s">
        <v>7</v>
      </c>
      <c r="AU1" s="6" t="s">
        <v>11</v>
      </c>
      <c r="AV1" s="1" t="s">
        <v>12</v>
      </c>
      <c r="AW1" s="1" t="s">
        <v>9</v>
      </c>
      <c r="AX1" s="6" t="s">
        <v>8</v>
      </c>
      <c r="AY1" s="1"/>
      <c r="AZ1" s="39" t="s">
        <v>21</v>
      </c>
      <c r="BA1" s="39"/>
      <c r="BB1" s="39"/>
      <c r="BC1" s="39"/>
      <c r="BD1" s="39"/>
      <c r="BE1" s="39"/>
      <c r="BF1" s="40" t="s">
        <v>22</v>
      </c>
      <c r="BG1" s="40"/>
      <c r="BH1" s="40"/>
      <c r="BI1" s="40"/>
      <c r="BJ1" s="40"/>
      <c r="BK1" s="40"/>
      <c r="BL1" s="1" t="s">
        <v>0</v>
      </c>
      <c r="BM1" s="1" t="s">
        <v>1</v>
      </c>
      <c r="BN1" s="1" t="s">
        <v>10</v>
      </c>
      <c r="BO1" s="1" t="s">
        <v>7</v>
      </c>
      <c r="BP1" s="6" t="s">
        <v>11</v>
      </c>
      <c r="BQ1" s="1" t="s">
        <v>12</v>
      </c>
      <c r="BR1" s="1" t="s">
        <v>9</v>
      </c>
      <c r="BS1" s="6" t="s">
        <v>8</v>
      </c>
      <c r="BT1" s="1"/>
      <c r="BU1" s="39" t="s">
        <v>23</v>
      </c>
      <c r="BV1" s="39"/>
      <c r="BW1" s="39"/>
      <c r="BX1" s="39"/>
      <c r="BY1" s="39"/>
      <c r="BZ1" s="39"/>
      <c r="CA1" s="40" t="s">
        <v>24</v>
      </c>
      <c r="CB1" s="40"/>
      <c r="CC1" s="40"/>
      <c r="CD1" s="40"/>
      <c r="CE1" s="40"/>
      <c r="CF1" s="40"/>
    </row>
    <row r="2" spans="1:84" ht="16" x14ac:dyDescent="0.2">
      <c r="A2" s="38">
        <v>43498</v>
      </c>
      <c r="B2" s="38"/>
      <c r="C2" s="38"/>
      <c r="D2" s="38"/>
      <c r="E2" s="38"/>
      <c r="F2" s="38"/>
      <c r="G2" s="38"/>
      <c r="H2" s="38"/>
      <c r="I2" s="38"/>
      <c r="J2" s="1" t="s">
        <v>5</v>
      </c>
      <c r="K2" s="1" t="s">
        <v>5</v>
      </c>
      <c r="L2" s="1" t="s">
        <v>5</v>
      </c>
      <c r="M2" s="1" t="s">
        <v>6</v>
      </c>
      <c r="N2" s="1" t="s">
        <v>6</v>
      </c>
      <c r="O2" s="1" t="s">
        <v>6</v>
      </c>
      <c r="P2" s="1" t="s">
        <v>5</v>
      </c>
      <c r="Q2" s="1" t="s">
        <v>5</v>
      </c>
      <c r="R2" s="1" t="s">
        <v>5</v>
      </c>
      <c r="S2" s="1" t="s">
        <v>6</v>
      </c>
      <c r="T2" s="1" t="s">
        <v>6</v>
      </c>
      <c r="U2" s="1" t="s">
        <v>6</v>
      </c>
      <c r="V2" s="38">
        <v>43512</v>
      </c>
      <c r="W2" s="38"/>
      <c r="X2" s="38"/>
      <c r="Y2" s="38"/>
      <c r="Z2" s="38"/>
      <c r="AA2" s="38"/>
      <c r="AB2" s="38"/>
      <c r="AC2" s="38"/>
      <c r="AD2" s="38"/>
      <c r="AE2" s="1" t="s">
        <v>5</v>
      </c>
      <c r="AF2" s="1" t="s">
        <v>5</v>
      </c>
      <c r="AG2" s="1" t="s">
        <v>5</v>
      </c>
      <c r="AH2" s="1" t="s">
        <v>6</v>
      </c>
      <c r="AI2" s="1" t="s">
        <v>6</v>
      </c>
      <c r="AJ2" s="1" t="s">
        <v>6</v>
      </c>
      <c r="AK2" s="1" t="s">
        <v>5</v>
      </c>
      <c r="AL2" s="1" t="s">
        <v>5</v>
      </c>
      <c r="AM2" s="1" t="s">
        <v>5</v>
      </c>
      <c r="AN2" s="1" t="s">
        <v>6</v>
      </c>
      <c r="AO2" s="1" t="s">
        <v>6</v>
      </c>
      <c r="AP2" s="1" t="s">
        <v>6</v>
      </c>
      <c r="AQ2" s="38">
        <v>43512</v>
      </c>
      <c r="AR2" s="38"/>
      <c r="AS2" s="38"/>
      <c r="AT2" s="38"/>
      <c r="AU2" s="38"/>
      <c r="AV2" s="38"/>
      <c r="AW2" s="38"/>
      <c r="AX2" s="38"/>
      <c r="AY2" s="38"/>
      <c r="AZ2" s="1" t="s">
        <v>5</v>
      </c>
      <c r="BA2" s="1" t="s">
        <v>5</v>
      </c>
      <c r="BB2" s="1" t="s">
        <v>5</v>
      </c>
      <c r="BC2" s="1" t="s">
        <v>6</v>
      </c>
      <c r="BD2" s="1" t="s">
        <v>6</v>
      </c>
      <c r="BE2" s="1" t="s">
        <v>6</v>
      </c>
      <c r="BF2" s="1" t="s">
        <v>5</v>
      </c>
      <c r="BG2" s="1" t="s">
        <v>5</v>
      </c>
      <c r="BH2" s="1" t="s">
        <v>5</v>
      </c>
      <c r="BI2" s="1" t="s">
        <v>6</v>
      </c>
      <c r="BJ2" s="1" t="s">
        <v>6</v>
      </c>
      <c r="BK2" s="1" t="s">
        <v>6</v>
      </c>
      <c r="BL2" s="38">
        <v>43513</v>
      </c>
      <c r="BM2" s="38"/>
      <c r="BN2" s="38"/>
      <c r="BO2" s="38"/>
      <c r="BP2" s="38"/>
      <c r="BQ2" s="38"/>
      <c r="BR2" s="38"/>
      <c r="BS2" s="38"/>
      <c r="BT2" s="38"/>
      <c r="BU2" s="1" t="s">
        <v>5</v>
      </c>
      <c r="BV2" s="1" t="s">
        <v>5</v>
      </c>
      <c r="BW2" s="1" t="s">
        <v>5</v>
      </c>
      <c r="BX2" s="1" t="s">
        <v>6</v>
      </c>
      <c r="BY2" s="1" t="s">
        <v>6</v>
      </c>
      <c r="BZ2" s="1" t="s">
        <v>6</v>
      </c>
      <c r="CA2" s="1" t="s">
        <v>5</v>
      </c>
      <c r="CB2" s="1" t="s">
        <v>5</v>
      </c>
      <c r="CC2" s="1" t="s">
        <v>5</v>
      </c>
      <c r="CD2" s="1" t="s">
        <v>6</v>
      </c>
      <c r="CE2" s="1" t="s">
        <v>6</v>
      </c>
      <c r="CF2" s="1" t="s">
        <v>6</v>
      </c>
    </row>
    <row r="3" spans="1:84" x14ac:dyDescent="0.2">
      <c r="A3" t="s">
        <v>4</v>
      </c>
      <c r="B3" t="s">
        <v>14</v>
      </c>
      <c r="C3" t="s">
        <v>132</v>
      </c>
      <c r="D3" s="2">
        <v>1</v>
      </c>
      <c r="E3" s="2">
        <v>1.171875E-2</v>
      </c>
      <c r="F3" s="2" t="s">
        <v>15</v>
      </c>
      <c r="G3" t="s">
        <v>2</v>
      </c>
      <c r="H3" s="7">
        <v>0.6</v>
      </c>
      <c r="J3">
        <v>2.4020000000000001</v>
      </c>
      <c r="K3">
        <v>2.379</v>
      </c>
      <c r="L3">
        <v>2.4260000000000002</v>
      </c>
      <c r="M3">
        <v>2.52</v>
      </c>
      <c r="N3">
        <v>2.5430000000000001</v>
      </c>
      <c r="O3">
        <v>2.5779999999999998</v>
      </c>
      <c r="P3">
        <v>2.133</v>
      </c>
      <c r="Q3">
        <v>2.109</v>
      </c>
      <c r="R3">
        <v>2.133</v>
      </c>
      <c r="S3">
        <v>2.11</v>
      </c>
      <c r="T3">
        <v>2.0859999999999999</v>
      </c>
      <c r="U3">
        <v>2.0859999999999999</v>
      </c>
      <c r="V3" t="s">
        <v>4</v>
      </c>
      <c r="W3" t="s">
        <v>14</v>
      </c>
      <c r="X3" s="10"/>
      <c r="Y3" s="2">
        <v>1</v>
      </c>
      <c r="Z3" s="2"/>
      <c r="AA3" s="2" t="s">
        <v>15</v>
      </c>
      <c r="AC3" s="7">
        <v>0.6</v>
      </c>
      <c r="AE3" s="26" t="s">
        <v>143</v>
      </c>
      <c r="AF3" s="26" t="s">
        <v>143</v>
      </c>
      <c r="AG3" s="26" t="s">
        <v>143</v>
      </c>
      <c r="AH3" s="26" t="s">
        <v>143</v>
      </c>
      <c r="AI3" s="26" t="s">
        <v>143</v>
      </c>
      <c r="AJ3" s="26" t="s">
        <v>143</v>
      </c>
      <c r="AK3" s="26" t="s">
        <v>143</v>
      </c>
      <c r="AL3" s="26" t="s">
        <v>143</v>
      </c>
      <c r="AM3" s="26" t="s">
        <v>143</v>
      </c>
      <c r="AN3" s="26" t="s">
        <v>143</v>
      </c>
      <c r="AO3" s="26" t="s">
        <v>143</v>
      </c>
      <c r="AP3" s="26" t="s">
        <v>143</v>
      </c>
      <c r="AQ3" t="s">
        <v>4</v>
      </c>
      <c r="AR3" t="s">
        <v>14</v>
      </c>
      <c r="AS3" t="s">
        <v>132</v>
      </c>
      <c r="AT3" s="2">
        <v>1</v>
      </c>
      <c r="AU3" s="2">
        <v>1.171875E-2</v>
      </c>
      <c r="AV3" s="2" t="s">
        <v>15</v>
      </c>
      <c r="AW3" t="s">
        <v>2</v>
      </c>
      <c r="AX3" s="7">
        <v>0.6</v>
      </c>
      <c r="AZ3">
        <v>2.262</v>
      </c>
      <c r="BA3">
        <v>2.238</v>
      </c>
      <c r="BB3">
        <v>2.262</v>
      </c>
      <c r="BC3">
        <v>2.52</v>
      </c>
      <c r="BD3">
        <v>2.5310000000000001</v>
      </c>
      <c r="BE3">
        <v>2.5659999999999998</v>
      </c>
      <c r="BF3">
        <v>2.355</v>
      </c>
      <c r="BG3">
        <v>2.3090000000000002</v>
      </c>
      <c r="BH3">
        <v>2.3199999999999998</v>
      </c>
      <c r="BI3">
        <v>2.4380000000000002</v>
      </c>
      <c r="BJ3">
        <v>2.4380000000000002</v>
      </c>
      <c r="BK3">
        <v>2.4489999999999998</v>
      </c>
      <c r="BL3" t="s">
        <v>4</v>
      </c>
      <c r="BM3" t="s">
        <v>14</v>
      </c>
      <c r="BN3" t="s">
        <v>124</v>
      </c>
      <c r="BO3" s="2">
        <v>1</v>
      </c>
      <c r="BP3" s="2">
        <v>1.36718794703484E-2</v>
      </c>
      <c r="BQ3" s="2" t="s">
        <v>15</v>
      </c>
      <c r="BR3" t="s">
        <v>2</v>
      </c>
      <c r="BS3" s="7">
        <v>0.6</v>
      </c>
      <c r="BU3">
        <v>2.2290000000000001</v>
      </c>
      <c r="BV3">
        <v>2.242</v>
      </c>
      <c r="BW3">
        <v>2.2559999999999998</v>
      </c>
      <c r="BX3">
        <v>2.625</v>
      </c>
      <c r="BY3">
        <v>2.6110000000000002</v>
      </c>
      <c r="BZ3">
        <v>2.6659999999999999</v>
      </c>
      <c r="CA3">
        <v>2.2290000000000001</v>
      </c>
      <c r="CB3">
        <v>2.2290000000000001</v>
      </c>
      <c r="CC3">
        <v>2.242</v>
      </c>
      <c r="CD3">
        <v>2.3239999999999998</v>
      </c>
      <c r="CE3">
        <v>2.379</v>
      </c>
      <c r="CF3">
        <v>2.3650000000000002</v>
      </c>
    </row>
    <row r="4" spans="1:84" x14ac:dyDescent="0.2">
      <c r="B4" t="s">
        <v>14</v>
      </c>
      <c r="C4" t="s">
        <v>132</v>
      </c>
      <c r="D4">
        <v>2</v>
      </c>
      <c r="E4" s="2">
        <v>1.171875E-2</v>
      </c>
      <c r="F4" s="2" t="s">
        <v>15</v>
      </c>
      <c r="G4" t="s">
        <v>2</v>
      </c>
      <c r="H4" s="7">
        <v>0.6</v>
      </c>
      <c r="J4">
        <v>2.3199999999999998</v>
      </c>
      <c r="K4">
        <v>2.2970000000000002</v>
      </c>
      <c r="L4">
        <v>2.3199999999999998</v>
      </c>
      <c r="M4">
        <v>2.52</v>
      </c>
      <c r="N4">
        <v>2.508</v>
      </c>
      <c r="O4">
        <v>2.52</v>
      </c>
      <c r="P4">
        <v>2.1680000000000001</v>
      </c>
      <c r="Q4">
        <v>2.1560000000000001</v>
      </c>
      <c r="R4">
        <v>2.1909999999999998</v>
      </c>
      <c r="S4">
        <v>2.109</v>
      </c>
      <c r="T4">
        <v>2.0739999999999998</v>
      </c>
      <c r="U4">
        <v>2.0979999999999999</v>
      </c>
      <c r="W4" t="s">
        <v>14</v>
      </c>
      <c r="X4" s="10"/>
      <c r="Y4">
        <v>2</v>
      </c>
      <c r="AA4" s="2" t="s">
        <v>15</v>
      </c>
      <c r="AC4" s="7">
        <v>0.6</v>
      </c>
      <c r="AE4" s="26" t="s">
        <v>143</v>
      </c>
      <c r="AF4" s="26" t="s">
        <v>143</v>
      </c>
      <c r="AG4" s="26" t="s">
        <v>143</v>
      </c>
      <c r="AH4" s="26" t="s">
        <v>143</v>
      </c>
      <c r="AI4" s="26" t="s">
        <v>143</v>
      </c>
      <c r="AJ4" s="26" t="s">
        <v>143</v>
      </c>
      <c r="AK4" s="26" t="s">
        <v>143</v>
      </c>
      <c r="AL4" s="26" t="s">
        <v>143</v>
      </c>
      <c r="AM4" s="26" t="s">
        <v>143</v>
      </c>
      <c r="AN4" s="26" t="s">
        <v>143</v>
      </c>
      <c r="AO4" s="26" t="s">
        <v>143</v>
      </c>
      <c r="AP4" s="26" t="s">
        <v>143</v>
      </c>
      <c r="AR4" t="s">
        <v>14</v>
      </c>
      <c r="AS4" t="s">
        <v>132</v>
      </c>
      <c r="AT4">
        <v>2</v>
      </c>
      <c r="AU4">
        <v>1.171875E-2</v>
      </c>
      <c r="AV4" s="2" t="s">
        <v>15</v>
      </c>
      <c r="AW4" t="s">
        <v>2</v>
      </c>
      <c r="AX4" s="7">
        <v>0.6</v>
      </c>
      <c r="AZ4">
        <v>2.3090000000000002</v>
      </c>
      <c r="BA4">
        <v>2.2850000000000001</v>
      </c>
      <c r="BB4">
        <v>2.2850000000000001</v>
      </c>
      <c r="BC4">
        <v>2.484</v>
      </c>
      <c r="BD4">
        <v>2.508</v>
      </c>
      <c r="BE4">
        <v>2.484</v>
      </c>
      <c r="BF4">
        <v>2.2730000000000001</v>
      </c>
      <c r="BG4">
        <v>2.238</v>
      </c>
      <c r="BH4">
        <v>2.2970000000000002</v>
      </c>
      <c r="BI4">
        <v>2.4140000000000001</v>
      </c>
      <c r="BJ4">
        <v>2.3319999999999999</v>
      </c>
      <c r="BK4">
        <v>2.379</v>
      </c>
      <c r="BM4" t="s">
        <v>14</v>
      </c>
      <c r="BN4" t="s">
        <v>124</v>
      </c>
      <c r="BO4">
        <v>2</v>
      </c>
      <c r="BP4">
        <v>1.36718794703484E-2</v>
      </c>
      <c r="BQ4" s="2" t="s">
        <v>15</v>
      </c>
      <c r="BR4" t="s">
        <v>2</v>
      </c>
      <c r="BS4" s="7">
        <v>0.6</v>
      </c>
      <c r="BU4">
        <v>2.2149999999999999</v>
      </c>
      <c r="BV4">
        <v>2.242</v>
      </c>
      <c r="BW4">
        <v>2.2290000000000001</v>
      </c>
      <c r="BX4">
        <v>2.5840000000000001</v>
      </c>
      <c r="BY4">
        <v>2.5979999999999999</v>
      </c>
      <c r="BZ4">
        <v>2.5840000000000001</v>
      </c>
      <c r="CA4">
        <v>2.1459999999999999</v>
      </c>
      <c r="CB4">
        <v>2.133</v>
      </c>
      <c r="CC4">
        <v>2.1190000000000002</v>
      </c>
      <c r="CD4">
        <v>2.2290000000000001</v>
      </c>
      <c r="CE4">
        <v>2.2290000000000001</v>
      </c>
      <c r="CF4">
        <v>2.2290000000000001</v>
      </c>
    </row>
    <row r="5" spans="1:84" x14ac:dyDescent="0.2">
      <c r="B5" t="s">
        <v>14</v>
      </c>
      <c r="C5" t="s">
        <v>132</v>
      </c>
      <c r="D5">
        <v>3</v>
      </c>
      <c r="E5" s="2">
        <v>1.171875E-2</v>
      </c>
      <c r="F5" s="2" t="s">
        <v>15</v>
      </c>
      <c r="G5" t="s">
        <v>2</v>
      </c>
      <c r="H5" s="7">
        <v>0.6</v>
      </c>
      <c r="J5">
        <v>2.238</v>
      </c>
      <c r="K5">
        <v>2.2269999999999999</v>
      </c>
      <c r="L5">
        <v>2.25</v>
      </c>
      <c r="M5">
        <v>2.4729999999999999</v>
      </c>
      <c r="N5">
        <v>2.4729999999999999</v>
      </c>
      <c r="O5">
        <v>2.484</v>
      </c>
      <c r="P5">
        <v>2.1909999999999998</v>
      </c>
      <c r="Q5">
        <v>2.1909999999999998</v>
      </c>
      <c r="R5">
        <v>2.2669999999999999</v>
      </c>
      <c r="S5">
        <v>2.1560000000000001</v>
      </c>
      <c r="T5">
        <v>2.1560000000000001</v>
      </c>
      <c r="U5">
        <v>2.1680000000000001</v>
      </c>
      <c r="W5" t="s">
        <v>14</v>
      </c>
      <c r="X5" s="10"/>
      <c r="Y5">
        <v>3</v>
      </c>
      <c r="AA5" s="2" t="s">
        <v>15</v>
      </c>
      <c r="AC5" s="7">
        <v>0.6</v>
      </c>
      <c r="AE5" s="26" t="s">
        <v>143</v>
      </c>
      <c r="AF5" s="26" t="s">
        <v>143</v>
      </c>
      <c r="AG5" s="26" t="s">
        <v>143</v>
      </c>
      <c r="AH5" s="26" t="s">
        <v>143</v>
      </c>
      <c r="AI5" s="26" t="s">
        <v>143</v>
      </c>
      <c r="AJ5" s="26" t="s">
        <v>143</v>
      </c>
      <c r="AK5" s="26" t="s">
        <v>143</v>
      </c>
      <c r="AL5" s="26" t="s">
        <v>143</v>
      </c>
      <c r="AM5" s="26" t="s">
        <v>143</v>
      </c>
      <c r="AN5" s="26" t="s">
        <v>143</v>
      </c>
      <c r="AO5" s="26" t="s">
        <v>143</v>
      </c>
      <c r="AP5" s="26" t="s">
        <v>143</v>
      </c>
      <c r="AR5" t="s">
        <v>14</v>
      </c>
      <c r="AS5" t="s">
        <v>132</v>
      </c>
      <c r="AT5">
        <v>3</v>
      </c>
      <c r="AU5">
        <v>1.171875E-2</v>
      </c>
      <c r="AV5" s="2" t="s">
        <v>15</v>
      </c>
      <c r="AW5" t="s">
        <v>2</v>
      </c>
      <c r="AX5" s="7">
        <v>0.6</v>
      </c>
      <c r="AZ5">
        <v>2.262</v>
      </c>
      <c r="BA5">
        <v>2.2850000000000001</v>
      </c>
      <c r="BB5">
        <v>2.2970000000000002</v>
      </c>
      <c r="BC5">
        <v>2.5779999999999998</v>
      </c>
      <c r="BD5">
        <v>2.6019999999999999</v>
      </c>
      <c r="BE5">
        <v>2.6019999999999999</v>
      </c>
      <c r="BF5">
        <v>2.2269999999999999</v>
      </c>
      <c r="BG5">
        <v>2.2730000000000001</v>
      </c>
      <c r="BH5">
        <v>2.2269999999999999</v>
      </c>
      <c r="BI5">
        <v>2.3319999999999999</v>
      </c>
      <c r="BJ5">
        <v>2.367</v>
      </c>
      <c r="BK5">
        <v>2.367</v>
      </c>
      <c r="BM5" t="s">
        <v>14</v>
      </c>
      <c r="BN5" t="s">
        <v>124</v>
      </c>
      <c r="BO5">
        <v>3</v>
      </c>
      <c r="BP5">
        <v>1.36718794703484E-2</v>
      </c>
      <c r="BQ5" s="2" t="s">
        <v>15</v>
      </c>
      <c r="BR5" t="s">
        <v>2</v>
      </c>
      <c r="BS5" s="7">
        <v>0.6</v>
      </c>
      <c r="BU5">
        <v>2.2559999999999998</v>
      </c>
      <c r="BV5">
        <v>2.2559999999999998</v>
      </c>
      <c r="BW5">
        <v>2.2970000000000002</v>
      </c>
      <c r="BX5">
        <v>2.6520000000000001</v>
      </c>
      <c r="BY5">
        <v>2.68</v>
      </c>
      <c r="BZ5">
        <v>2.6520000000000001</v>
      </c>
      <c r="CA5">
        <v>2.2829999999999999</v>
      </c>
      <c r="CB5">
        <v>2.242</v>
      </c>
      <c r="CC5">
        <v>2.2559999999999998</v>
      </c>
      <c r="CD5">
        <v>2.3929999999999998</v>
      </c>
      <c r="CE5">
        <v>2.3519999999999999</v>
      </c>
      <c r="CF5">
        <v>2.379</v>
      </c>
    </row>
    <row r="6" spans="1:84" x14ac:dyDescent="0.2">
      <c r="B6" t="s">
        <v>14</v>
      </c>
      <c r="C6" t="s">
        <v>124</v>
      </c>
      <c r="D6" s="2">
        <v>5</v>
      </c>
      <c r="E6">
        <v>1.36718794703484E-2</v>
      </c>
      <c r="F6" s="2" t="s">
        <v>16</v>
      </c>
      <c r="G6" t="s">
        <v>2</v>
      </c>
      <c r="H6" s="7">
        <v>0.6</v>
      </c>
      <c r="J6">
        <v>2.7210000000000001</v>
      </c>
      <c r="K6">
        <v>2.7069999999999999</v>
      </c>
      <c r="L6">
        <v>2.6930000000000001</v>
      </c>
      <c r="M6">
        <v>3.3090000000000002</v>
      </c>
      <c r="N6">
        <v>3.1720000000000002</v>
      </c>
      <c r="O6">
        <v>3.3090000000000002</v>
      </c>
      <c r="P6">
        <v>2.625</v>
      </c>
      <c r="Q6">
        <v>2.625</v>
      </c>
      <c r="R6">
        <v>2.6389999999999998</v>
      </c>
      <c r="S6" s="24" t="s">
        <v>143</v>
      </c>
      <c r="T6" s="24" t="s">
        <v>143</v>
      </c>
      <c r="U6" s="24" t="s">
        <v>143</v>
      </c>
      <c r="W6" t="s">
        <v>14</v>
      </c>
      <c r="X6" s="10"/>
      <c r="Y6">
        <v>4</v>
      </c>
      <c r="AA6" s="2" t="s">
        <v>16</v>
      </c>
      <c r="AC6" s="7">
        <v>0.6</v>
      </c>
      <c r="AE6" s="26" t="s">
        <v>143</v>
      </c>
      <c r="AF6" s="26" t="s">
        <v>143</v>
      </c>
      <c r="AG6" s="26" t="s">
        <v>143</v>
      </c>
      <c r="AH6" s="26" t="s">
        <v>143</v>
      </c>
      <c r="AI6" s="26" t="s">
        <v>143</v>
      </c>
      <c r="AJ6" s="26" t="s">
        <v>143</v>
      </c>
      <c r="AK6" s="26" t="s">
        <v>143</v>
      </c>
      <c r="AL6" s="26" t="s">
        <v>143</v>
      </c>
      <c r="AM6" s="26" t="s">
        <v>143</v>
      </c>
      <c r="AN6" s="26" t="s">
        <v>143</v>
      </c>
      <c r="AO6" s="26" t="s">
        <v>143</v>
      </c>
      <c r="AP6" s="26" t="s">
        <v>143</v>
      </c>
      <c r="AR6" t="s">
        <v>14</v>
      </c>
      <c r="AS6" t="s">
        <v>124</v>
      </c>
      <c r="AT6">
        <v>4</v>
      </c>
      <c r="AU6">
        <v>1.36718794703484E-2</v>
      </c>
      <c r="AV6" s="2" t="s">
        <v>16</v>
      </c>
      <c r="AW6" t="s">
        <v>2</v>
      </c>
      <c r="AX6" s="7">
        <v>0.6</v>
      </c>
      <c r="AZ6">
        <v>2.625</v>
      </c>
      <c r="BA6">
        <v>2.625</v>
      </c>
      <c r="BB6">
        <v>2.625</v>
      </c>
      <c r="BC6">
        <v>2.98</v>
      </c>
      <c r="BD6">
        <v>2.9670000000000001</v>
      </c>
      <c r="BE6">
        <v>2.9670000000000001</v>
      </c>
      <c r="BF6">
        <v>2.5840000000000001</v>
      </c>
      <c r="BG6">
        <v>2.6110000000000002</v>
      </c>
      <c r="BH6">
        <v>2.5840000000000001</v>
      </c>
      <c r="BI6" s="26" t="s">
        <v>143</v>
      </c>
      <c r="BJ6" s="26" t="s">
        <v>143</v>
      </c>
      <c r="BK6" s="26" t="s">
        <v>143</v>
      </c>
      <c r="BM6" t="s">
        <v>14</v>
      </c>
      <c r="BN6" t="s">
        <v>124</v>
      </c>
      <c r="BO6">
        <v>4</v>
      </c>
      <c r="BP6">
        <v>1.36718794703484E-2</v>
      </c>
      <c r="BQ6" s="2" t="s">
        <v>16</v>
      </c>
      <c r="BR6" t="s">
        <v>2</v>
      </c>
      <c r="BS6" s="7">
        <v>0.6</v>
      </c>
      <c r="BU6">
        <v>2.5430000000000001</v>
      </c>
      <c r="BV6">
        <v>2.5019999999999998</v>
      </c>
      <c r="BW6">
        <v>2.5289999999999999</v>
      </c>
      <c r="BX6">
        <v>2.871</v>
      </c>
      <c r="BY6">
        <v>2.8849999999999998</v>
      </c>
      <c r="BZ6">
        <v>2.871</v>
      </c>
      <c r="CA6">
        <v>2.7210000000000001</v>
      </c>
      <c r="CB6">
        <v>2.7480000000000002</v>
      </c>
      <c r="CC6">
        <v>2.734</v>
      </c>
      <c r="CD6" s="26" t="s">
        <v>143</v>
      </c>
      <c r="CE6" s="26" t="s">
        <v>143</v>
      </c>
      <c r="CF6" s="26" t="s">
        <v>143</v>
      </c>
    </row>
    <row r="7" spans="1:84" x14ac:dyDescent="0.2">
      <c r="B7" t="s">
        <v>14</v>
      </c>
      <c r="C7" t="s">
        <v>124</v>
      </c>
      <c r="D7">
        <v>6</v>
      </c>
      <c r="E7">
        <v>1.36718794703484E-2</v>
      </c>
      <c r="F7" s="2" t="s">
        <v>16</v>
      </c>
      <c r="G7" t="s">
        <v>2</v>
      </c>
      <c r="H7" s="7">
        <v>0.6</v>
      </c>
      <c r="J7">
        <v>2.68</v>
      </c>
      <c r="K7">
        <v>2.734</v>
      </c>
      <c r="L7">
        <v>2.734</v>
      </c>
      <c r="M7">
        <v>3.0489999999999999</v>
      </c>
      <c r="N7">
        <v>2.9670000000000001</v>
      </c>
      <c r="O7">
        <v>2.9670000000000001</v>
      </c>
      <c r="P7">
        <v>2.6930000000000001</v>
      </c>
      <c r="Q7">
        <v>2.6659999999999999</v>
      </c>
      <c r="R7">
        <v>2.6930000000000001</v>
      </c>
      <c r="S7" s="24" t="s">
        <v>143</v>
      </c>
      <c r="T7" s="24" t="s">
        <v>143</v>
      </c>
      <c r="U7" s="24" t="s">
        <v>143</v>
      </c>
      <c r="W7" t="s">
        <v>14</v>
      </c>
      <c r="X7" s="10"/>
      <c r="Y7">
        <v>5</v>
      </c>
      <c r="AA7" s="2" t="s">
        <v>16</v>
      </c>
      <c r="AC7" s="7">
        <v>0.6</v>
      </c>
      <c r="AE7" s="26" t="s">
        <v>143</v>
      </c>
      <c r="AF7" s="26" t="s">
        <v>143</v>
      </c>
      <c r="AG7" s="26" t="s">
        <v>143</v>
      </c>
      <c r="AH7" s="26" t="s">
        <v>143</v>
      </c>
      <c r="AI7" s="26" t="s">
        <v>143</v>
      </c>
      <c r="AJ7" s="26" t="s">
        <v>143</v>
      </c>
      <c r="AK7" s="26" t="s">
        <v>143</v>
      </c>
      <c r="AL7" s="26" t="s">
        <v>143</v>
      </c>
      <c r="AM7" s="26" t="s">
        <v>143</v>
      </c>
      <c r="AN7" s="26" t="s">
        <v>143</v>
      </c>
      <c r="AO7" s="26" t="s">
        <v>143</v>
      </c>
      <c r="AP7" s="26" t="s">
        <v>143</v>
      </c>
      <c r="AR7" t="s">
        <v>14</v>
      </c>
      <c r="AS7" t="s">
        <v>124</v>
      </c>
      <c r="AT7">
        <v>5</v>
      </c>
      <c r="AU7">
        <v>1.36718794703484E-2</v>
      </c>
      <c r="AV7" s="2" t="s">
        <v>16</v>
      </c>
      <c r="AW7" t="s">
        <v>2</v>
      </c>
      <c r="AX7" s="7">
        <v>0.6</v>
      </c>
      <c r="AZ7">
        <v>2.57</v>
      </c>
      <c r="BA7">
        <v>2.5979999999999999</v>
      </c>
      <c r="BB7">
        <v>2.6110000000000002</v>
      </c>
      <c r="BC7">
        <v>2.9119999999999999</v>
      </c>
      <c r="BD7">
        <v>2.9119999999999999</v>
      </c>
      <c r="BE7">
        <v>2.899</v>
      </c>
      <c r="BF7">
        <v>2.6930000000000001</v>
      </c>
      <c r="BG7">
        <v>2.6930000000000001</v>
      </c>
      <c r="BH7">
        <v>2.6389999999999998</v>
      </c>
      <c r="BI7" s="26" t="s">
        <v>143</v>
      </c>
      <c r="BJ7" s="26" t="s">
        <v>143</v>
      </c>
      <c r="BK7" s="26" t="s">
        <v>143</v>
      </c>
      <c r="BM7" t="s">
        <v>14</v>
      </c>
      <c r="BN7" t="s">
        <v>124</v>
      </c>
      <c r="BO7">
        <v>5</v>
      </c>
      <c r="BP7">
        <v>1.36718794703484E-2</v>
      </c>
      <c r="BQ7" s="2" t="s">
        <v>16</v>
      </c>
      <c r="BR7" t="s">
        <v>2</v>
      </c>
      <c r="BS7" s="7">
        <v>0.6</v>
      </c>
      <c r="BU7">
        <v>2.5430000000000001</v>
      </c>
      <c r="BV7">
        <v>2.5430000000000001</v>
      </c>
      <c r="BW7">
        <v>2.5840000000000001</v>
      </c>
      <c r="BX7">
        <v>2.7210000000000001</v>
      </c>
      <c r="BY7">
        <v>2.734</v>
      </c>
      <c r="BZ7">
        <v>2.7480000000000002</v>
      </c>
      <c r="CA7">
        <v>2.7890000000000001</v>
      </c>
      <c r="CB7">
        <v>2.7749999999999999</v>
      </c>
      <c r="CC7">
        <v>2.762</v>
      </c>
      <c r="CD7">
        <v>3.0760000000000001</v>
      </c>
      <c r="CE7">
        <v>3.1040000000000001</v>
      </c>
      <c r="CF7">
        <v>3.0630000000000002</v>
      </c>
    </row>
    <row r="8" spans="1:84" x14ac:dyDescent="0.2">
      <c r="B8" t="s">
        <v>14</v>
      </c>
      <c r="C8" t="s">
        <v>124</v>
      </c>
      <c r="D8">
        <v>7</v>
      </c>
      <c r="E8">
        <v>1.36718794703484E-2</v>
      </c>
      <c r="F8" s="2" t="s">
        <v>16</v>
      </c>
      <c r="G8" t="s">
        <v>2</v>
      </c>
      <c r="H8" s="7">
        <v>0.6</v>
      </c>
      <c r="J8">
        <v>2.6389999999999998</v>
      </c>
      <c r="K8">
        <v>2.734</v>
      </c>
      <c r="L8">
        <v>2.7480000000000002</v>
      </c>
      <c r="M8">
        <v>2.8159999999999998</v>
      </c>
      <c r="N8">
        <v>2.7890000000000001</v>
      </c>
      <c r="O8">
        <v>2.7890000000000001</v>
      </c>
      <c r="P8">
        <v>2.762</v>
      </c>
      <c r="Q8">
        <v>2.7480000000000002</v>
      </c>
      <c r="R8">
        <v>2.7759999999999998</v>
      </c>
      <c r="S8">
        <v>2.9809999999999999</v>
      </c>
      <c r="T8">
        <v>2.9809999999999999</v>
      </c>
      <c r="U8">
        <v>2.9809999999999999</v>
      </c>
      <c r="W8" t="s">
        <v>14</v>
      </c>
      <c r="X8" s="10"/>
      <c r="Y8">
        <v>6</v>
      </c>
      <c r="AA8" s="2" t="s">
        <v>16</v>
      </c>
      <c r="AC8" s="7">
        <v>0.6</v>
      </c>
      <c r="AE8" s="26" t="s">
        <v>143</v>
      </c>
      <c r="AF8" s="26" t="s">
        <v>143</v>
      </c>
      <c r="AG8" s="26" t="s">
        <v>143</v>
      </c>
      <c r="AH8" s="26" t="s">
        <v>143</v>
      </c>
      <c r="AI8" s="26" t="s">
        <v>143</v>
      </c>
      <c r="AJ8" s="26" t="s">
        <v>143</v>
      </c>
      <c r="AK8" s="26" t="s">
        <v>143</v>
      </c>
      <c r="AL8" s="26" t="s">
        <v>143</v>
      </c>
      <c r="AM8" s="26" t="s">
        <v>143</v>
      </c>
      <c r="AN8" s="26" t="s">
        <v>143</v>
      </c>
      <c r="AO8" s="26" t="s">
        <v>143</v>
      </c>
      <c r="AP8" s="26" t="s">
        <v>143</v>
      </c>
      <c r="AR8" t="s">
        <v>14</v>
      </c>
      <c r="AS8" t="s">
        <v>124</v>
      </c>
      <c r="AT8">
        <v>6</v>
      </c>
      <c r="AU8">
        <v>1.36718794703484E-2</v>
      </c>
      <c r="AV8" s="2" t="s">
        <v>16</v>
      </c>
      <c r="AW8" t="s">
        <v>2</v>
      </c>
      <c r="AX8" s="7">
        <v>0.6</v>
      </c>
      <c r="AZ8">
        <v>2.6110000000000002</v>
      </c>
      <c r="BA8">
        <v>2.6110000000000002</v>
      </c>
      <c r="BB8">
        <v>2.6389999999999998</v>
      </c>
      <c r="BC8">
        <v>2.7210000000000001</v>
      </c>
      <c r="BD8">
        <v>2.7069999999999999</v>
      </c>
      <c r="BE8">
        <v>2.6930000000000001</v>
      </c>
      <c r="BF8">
        <v>2.734</v>
      </c>
      <c r="BG8">
        <v>2.7210000000000001</v>
      </c>
      <c r="BH8">
        <v>2.7069999999999999</v>
      </c>
      <c r="BI8" s="26" t="s">
        <v>143</v>
      </c>
      <c r="BJ8" s="26" t="s">
        <v>143</v>
      </c>
      <c r="BK8" s="26" t="s">
        <v>143</v>
      </c>
      <c r="BM8" t="s">
        <v>14</v>
      </c>
      <c r="BN8" t="s">
        <v>124</v>
      </c>
      <c r="BO8">
        <v>6</v>
      </c>
      <c r="BP8">
        <v>1.36718794703484E-2</v>
      </c>
      <c r="BQ8" s="2" t="s">
        <v>16</v>
      </c>
      <c r="BR8" t="s">
        <v>2</v>
      </c>
      <c r="BS8" s="7">
        <v>0.6</v>
      </c>
      <c r="BU8">
        <v>2.5019999999999998</v>
      </c>
      <c r="BV8">
        <v>2.516</v>
      </c>
      <c r="BW8">
        <v>2.5289999999999999</v>
      </c>
      <c r="BX8">
        <v>2.871</v>
      </c>
      <c r="BY8">
        <v>2.8570000000000002</v>
      </c>
      <c r="BZ8">
        <v>2.8570000000000002</v>
      </c>
      <c r="CA8">
        <v>2.762</v>
      </c>
      <c r="CB8">
        <v>2.7480000000000002</v>
      </c>
      <c r="CC8">
        <v>2.7749999999999999</v>
      </c>
      <c r="CD8" s="26" t="s">
        <v>143</v>
      </c>
      <c r="CE8" s="26" t="s">
        <v>143</v>
      </c>
      <c r="CF8" s="26" t="s">
        <v>143</v>
      </c>
    </row>
    <row r="9" spans="1:84" x14ac:dyDescent="0.2">
      <c r="B9" t="s">
        <v>14</v>
      </c>
      <c r="C9" t="s">
        <v>132</v>
      </c>
      <c r="D9" s="2">
        <v>9</v>
      </c>
      <c r="E9" s="2">
        <v>1.171875E-2</v>
      </c>
      <c r="F9" s="2" t="s">
        <v>15</v>
      </c>
      <c r="G9" t="s">
        <v>3</v>
      </c>
      <c r="H9" s="7">
        <v>0.6</v>
      </c>
      <c r="J9">
        <v>3.0230000000000001</v>
      </c>
      <c r="K9">
        <v>3.0350000000000001</v>
      </c>
      <c r="L9">
        <v>3.105</v>
      </c>
      <c r="M9">
        <v>2.2730000000000001</v>
      </c>
      <c r="N9">
        <v>2.2970000000000002</v>
      </c>
      <c r="O9">
        <v>2.2850000000000001</v>
      </c>
      <c r="P9" s="25" t="s">
        <v>143</v>
      </c>
      <c r="Q9" s="25" t="s">
        <v>143</v>
      </c>
      <c r="R9" s="25" t="s">
        <v>143</v>
      </c>
      <c r="S9">
        <v>2.0270000000000001</v>
      </c>
      <c r="T9">
        <v>2.004</v>
      </c>
      <c r="U9">
        <v>2.0390000000000001</v>
      </c>
      <c r="X9" s="10"/>
      <c r="AA9" s="2"/>
      <c r="AC9" s="7"/>
      <c r="AR9" t="s">
        <v>14</v>
      </c>
      <c r="AS9" t="s">
        <v>124</v>
      </c>
      <c r="AT9">
        <v>9</v>
      </c>
      <c r="AU9">
        <v>1.36718794703484E-2</v>
      </c>
      <c r="AV9" s="2" t="s">
        <v>15</v>
      </c>
      <c r="AW9" t="s">
        <v>3</v>
      </c>
      <c r="AX9" s="7">
        <v>0.6</v>
      </c>
      <c r="AZ9">
        <v>2.3380000000000001</v>
      </c>
      <c r="BA9">
        <v>2.379</v>
      </c>
      <c r="BB9">
        <v>2.4060000000000001</v>
      </c>
      <c r="BC9">
        <v>2.8439999999999999</v>
      </c>
      <c r="BD9">
        <v>2.8439999999999999</v>
      </c>
      <c r="BE9">
        <v>2.871</v>
      </c>
      <c r="BF9">
        <v>1.9</v>
      </c>
      <c r="BG9">
        <v>1.9</v>
      </c>
      <c r="BH9">
        <v>1.887</v>
      </c>
      <c r="BI9">
        <v>2.1190000000000002</v>
      </c>
      <c r="BJ9">
        <v>2.0640000000000001</v>
      </c>
      <c r="BK9">
        <v>2.0779999999999998</v>
      </c>
      <c r="BM9" t="s">
        <v>14</v>
      </c>
      <c r="BN9" t="s">
        <v>124</v>
      </c>
      <c r="BO9">
        <v>9</v>
      </c>
      <c r="BP9">
        <v>1.36718794703484E-2</v>
      </c>
      <c r="BQ9" s="2" t="s">
        <v>15</v>
      </c>
      <c r="BR9" t="s">
        <v>3</v>
      </c>
      <c r="BS9" s="7">
        <v>0.6</v>
      </c>
      <c r="BU9">
        <v>2.3650000000000002</v>
      </c>
      <c r="BV9">
        <v>2.379</v>
      </c>
      <c r="BW9">
        <v>2.3929999999999998</v>
      </c>
      <c r="BX9">
        <v>2.9940000000000002</v>
      </c>
      <c r="BY9">
        <v>2.9529999999999998</v>
      </c>
      <c r="BZ9">
        <v>2.9670000000000001</v>
      </c>
      <c r="CA9">
        <v>2.0099999999999998</v>
      </c>
      <c r="CB9">
        <v>1.996</v>
      </c>
      <c r="CC9">
        <v>1.996</v>
      </c>
      <c r="CD9">
        <v>2.2149999999999999</v>
      </c>
      <c r="CE9">
        <v>2.2970000000000002</v>
      </c>
      <c r="CF9">
        <v>2.1880000000000002</v>
      </c>
    </row>
    <row r="10" spans="1:84" x14ac:dyDescent="0.2">
      <c r="B10" t="s">
        <v>14</v>
      </c>
      <c r="C10" t="s">
        <v>132</v>
      </c>
      <c r="D10">
        <v>10</v>
      </c>
      <c r="E10" s="2">
        <v>1.171875E-2</v>
      </c>
      <c r="F10" s="2" t="s">
        <v>15</v>
      </c>
      <c r="G10" t="s">
        <v>3</v>
      </c>
      <c r="H10" s="7">
        <v>0.6</v>
      </c>
      <c r="J10">
        <v>2.9060000000000001</v>
      </c>
      <c r="K10">
        <v>2.883</v>
      </c>
      <c r="L10">
        <v>2.93</v>
      </c>
      <c r="M10">
        <v>2.238</v>
      </c>
      <c r="N10">
        <v>2.262</v>
      </c>
      <c r="O10">
        <v>2.262</v>
      </c>
      <c r="P10">
        <v>2.145</v>
      </c>
      <c r="Q10">
        <v>2.1560000000000001</v>
      </c>
      <c r="R10">
        <v>2.109</v>
      </c>
      <c r="S10">
        <v>1.9339999999999999</v>
      </c>
      <c r="T10">
        <v>1.9339999999999999</v>
      </c>
      <c r="U10">
        <v>1.9810000000000001</v>
      </c>
      <c r="X10" s="10"/>
      <c r="AA10" s="2"/>
      <c r="AC10" s="7"/>
      <c r="AR10" t="s">
        <v>14</v>
      </c>
      <c r="AS10" t="s">
        <v>124</v>
      </c>
      <c r="AT10">
        <v>10</v>
      </c>
      <c r="AU10">
        <v>1.36718794703484E-2</v>
      </c>
      <c r="AV10" s="2" t="s">
        <v>15</v>
      </c>
      <c r="AW10" t="s">
        <v>3</v>
      </c>
      <c r="AX10" s="7">
        <v>0.6</v>
      </c>
      <c r="AZ10">
        <v>2.3650000000000002</v>
      </c>
      <c r="BA10">
        <v>2.3650000000000002</v>
      </c>
      <c r="BB10">
        <v>2.379</v>
      </c>
      <c r="BC10">
        <v>2.871</v>
      </c>
      <c r="BD10">
        <v>2.8980000000000001</v>
      </c>
      <c r="BE10">
        <v>2.8849999999999998</v>
      </c>
      <c r="BF10">
        <v>1.996</v>
      </c>
      <c r="BG10">
        <v>1.982</v>
      </c>
      <c r="BH10">
        <v>1.996</v>
      </c>
      <c r="BI10" s="26" t="s">
        <v>143</v>
      </c>
      <c r="BJ10" s="26" t="s">
        <v>143</v>
      </c>
      <c r="BK10" s="26" t="s">
        <v>143</v>
      </c>
      <c r="BM10" t="s">
        <v>14</v>
      </c>
      <c r="BN10" t="s">
        <v>124</v>
      </c>
      <c r="BO10">
        <v>10</v>
      </c>
      <c r="BP10">
        <v>1.36718794703484E-2</v>
      </c>
      <c r="BQ10" s="2" t="s">
        <v>15</v>
      </c>
      <c r="BR10" t="s">
        <v>3</v>
      </c>
      <c r="BS10" s="7">
        <v>0.6</v>
      </c>
      <c r="BU10">
        <v>2.3519999999999999</v>
      </c>
      <c r="BV10">
        <v>2.3929999999999998</v>
      </c>
      <c r="BW10">
        <v>2.3650000000000002</v>
      </c>
      <c r="BX10">
        <v>2.83</v>
      </c>
      <c r="BY10">
        <v>2.83</v>
      </c>
      <c r="BZ10">
        <v>2.8439999999999999</v>
      </c>
      <c r="CA10">
        <v>2.1059999999999999</v>
      </c>
      <c r="CB10">
        <v>2.133</v>
      </c>
      <c r="CC10">
        <v>2.1190000000000002</v>
      </c>
      <c r="CD10" s="26" t="s">
        <v>143</v>
      </c>
      <c r="CE10" s="26" t="s">
        <v>143</v>
      </c>
      <c r="CF10" s="26" t="s">
        <v>143</v>
      </c>
    </row>
    <row r="11" spans="1:84" x14ac:dyDescent="0.2">
      <c r="B11" t="s">
        <v>14</v>
      </c>
      <c r="C11" t="s">
        <v>132</v>
      </c>
      <c r="D11">
        <v>11</v>
      </c>
      <c r="E11" s="2">
        <v>1.171875E-2</v>
      </c>
      <c r="F11" s="2" t="s">
        <v>15</v>
      </c>
      <c r="G11" t="s">
        <v>3</v>
      </c>
      <c r="H11" s="7">
        <v>0.6</v>
      </c>
      <c r="J11">
        <v>2.7890000000000001</v>
      </c>
      <c r="K11">
        <v>2.8010000000000002</v>
      </c>
      <c r="L11">
        <v>2.8010000000000002</v>
      </c>
      <c r="M11">
        <v>2.1909999999999998</v>
      </c>
      <c r="N11">
        <v>2.1800000000000002</v>
      </c>
      <c r="O11">
        <v>2.1680000000000001</v>
      </c>
      <c r="P11">
        <v>2.238</v>
      </c>
      <c r="Q11">
        <v>2.1909999999999998</v>
      </c>
      <c r="R11">
        <v>2.2269999999999999</v>
      </c>
      <c r="S11">
        <v>1.9450000000000001</v>
      </c>
      <c r="T11">
        <v>1.9570000000000001</v>
      </c>
      <c r="U11">
        <v>1.9450000000000001</v>
      </c>
      <c r="AA11" s="2"/>
      <c r="AC11" s="7"/>
      <c r="AR11" t="s">
        <v>14</v>
      </c>
      <c r="AS11" t="s">
        <v>124</v>
      </c>
      <c r="AT11">
        <v>11</v>
      </c>
      <c r="AU11">
        <v>1.36718794703484E-2</v>
      </c>
      <c r="AV11" s="2" t="s">
        <v>15</v>
      </c>
      <c r="AW11" t="s">
        <v>3</v>
      </c>
      <c r="AX11" s="7">
        <v>0.6</v>
      </c>
      <c r="AZ11">
        <v>2.3929999999999998</v>
      </c>
      <c r="BA11">
        <v>2.379</v>
      </c>
      <c r="BB11">
        <v>2.3929999999999998</v>
      </c>
      <c r="BC11">
        <v>2.9940000000000002</v>
      </c>
      <c r="BD11">
        <v>2.9809999999999999</v>
      </c>
      <c r="BE11">
        <v>2.9260000000000002</v>
      </c>
      <c r="BF11">
        <v>1.9550000000000001</v>
      </c>
      <c r="BG11">
        <v>1.9690000000000001</v>
      </c>
      <c r="BH11">
        <v>1.9410000000000001</v>
      </c>
      <c r="BI11" s="26" t="s">
        <v>143</v>
      </c>
      <c r="BJ11" s="26" t="s">
        <v>143</v>
      </c>
      <c r="BK11" s="26" t="s">
        <v>143</v>
      </c>
      <c r="BM11" t="s">
        <v>14</v>
      </c>
      <c r="BN11" t="s">
        <v>124</v>
      </c>
      <c r="BO11">
        <v>11</v>
      </c>
      <c r="BP11">
        <v>1.36718794703484E-2</v>
      </c>
      <c r="BQ11" s="2" t="s">
        <v>15</v>
      </c>
      <c r="BR11" t="s">
        <v>3</v>
      </c>
      <c r="BS11" s="7">
        <v>0.6</v>
      </c>
      <c r="BU11">
        <v>2.3519999999999999</v>
      </c>
      <c r="BV11">
        <v>2.379</v>
      </c>
      <c r="BW11">
        <v>2.3650000000000002</v>
      </c>
      <c r="BX11">
        <v>2.83</v>
      </c>
      <c r="BY11">
        <v>2.8849999999999998</v>
      </c>
      <c r="BZ11">
        <v>2.83</v>
      </c>
      <c r="CA11">
        <v>1.9690000000000001</v>
      </c>
      <c r="CB11">
        <v>1.982</v>
      </c>
      <c r="CC11">
        <v>1.996</v>
      </c>
      <c r="CD11" s="26" t="s">
        <v>143</v>
      </c>
      <c r="CE11" s="26" t="s">
        <v>143</v>
      </c>
      <c r="CF11" s="26" t="s">
        <v>143</v>
      </c>
    </row>
    <row r="12" spans="1:84" x14ac:dyDescent="0.2">
      <c r="B12" t="s">
        <v>14</v>
      </c>
      <c r="C12" t="s">
        <v>124</v>
      </c>
      <c r="D12" s="2">
        <v>13</v>
      </c>
      <c r="E12">
        <v>1.36718794703484E-2</v>
      </c>
      <c r="F12" s="2" t="s">
        <v>16</v>
      </c>
      <c r="G12" t="s">
        <v>3</v>
      </c>
      <c r="H12" s="7">
        <v>0.6</v>
      </c>
      <c r="J12">
        <v>3.3220000000000001</v>
      </c>
      <c r="K12">
        <v>3.3090000000000002</v>
      </c>
      <c r="L12">
        <v>3.3220000000000001</v>
      </c>
      <c r="M12">
        <v>2.3380000000000001</v>
      </c>
      <c r="N12">
        <v>2.3109999999999999</v>
      </c>
      <c r="O12">
        <v>2.3519999999999999</v>
      </c>
      <c r="P12" s="25" t="s">
        <v>143</v>
      </c>
      <c r="Q12" s="25" t="s">
        <v>143</v>
      </c>
      <c r="R12" s="25" t="s">
        <v>143</v>
      </c>
      <c r="S12">
        <v>2.7069999999999999</v>
      </c>
      <c r="T12">
        <v>2.6930000000000001</v>
      </c>
      <c r="U12">
        <v>2.7069999999999999</v>
      </c>
      <c r="AA12" s="2"/>
      <c r="AC12" s="7"/>
      <c r="AR12" t="s">
        <v>14</v>
      </c>
      <c r="AS12" t="s">
        <v>124</v>
      </c>
      <c r="AT12">
        <v>12</v>
      </c>
      <c r="AU12">
        <v>1.36718794703484E-2</v>
      </c>
      <c r="AV12" s="2" t="s">
        <v>16</v>
      </c>
      <c r="AW12" t="s">
        <v>3</v>
      </c>
      <c r="AX12" s="7">
        <v>0.6</v>
      </c>
      <c r="AZ12">
        <v>2.9119999999999999</v>
      </c>
      <c r="BA12">
        <v>2.8570000000000002</v>
      </c>
      <c r="BB12">
        <v>2.871</v>
      </c>
      <c r="BC12">
        <v>3.7730000000000001</v>
      </c>
      <c r="BD12">
        <v>3.7869999999999999</v>
      </c>
      <c r="BE12">
        <v>3.7869999999999999</v>
      </c>
      <c r="BF12" s="26" t="s">
        <v>143</v>
      </c>
      <c r="BG12" s="26" t="s">
        <v>143</v>
      </c>
      <c r="BH12" s="26" t="s">
        <v>143</v>
      </c>
      <c r="BI12" s="26" t="s">
        <v>143</v>
      </c>
      <c r="BJ12" s="26" t="s">
        <v>143</v>
      </c>
      <c r="BK12" s="26" t="s">
        <v>143</v>
      </c>
      <c r="BM12" t="s">
        <v>14</v>
      </c>
      <c r="BN12" t="s">
        <v>124</v>
      </c>
      <c r="BO12">
        <v>12</v>
      </c>
      <c r="BP12">
        <v>1.36718794703484E-2</v>
      </c>
      <c r="BQ12" s="2" t="s">
        <v>16</v>
      </c>
      <c r="BR12" t="s">
        <v>3</v>
      </c>
      <c r="BS12" s="7">
        <v>0.6</v>
      </c>
      <c r="BU12">
        <v>2.9260000000000002</v>
      </c>
      <c r="BV12">
        <v>2.9260000000000002</v>
      </c>
      <c r="BW12">
        <v>2.9260000000000002</v>
      </c>
      <c r="BX12">
        <v>3.8140000000000001</v>
      </c>
      <c r="BY12">
        <v>3.7869999999999999</v>
      </c>
      <c r="BZ12">
        <v>3.855</v>
      </c>
      <c r="CA12">
        <v>2.2829999999999999</v>
      </c>
      <c r="CB12">
        <v>2.2829999999999999</v>
      </c>
      <c r="CC12">
        <v>2.2970000000000002</v>
      </c>
      <c r="CD12" s="26" t="s">
        <v>143</v>
      </c>
      <c r="CE12" s="26" t="s">
        <v>143</v>
      </c>
      <c r="CF12" s="26" t="s">
        <v>143</v>
      </c>
    </row>
    <row r="13" spans="1:84" x14ac:dyDescent="0.2">
      <c r="B13" t="s">
        <v>14</v>
      </c>
      <c r="C13" t="s">
        <v>124</v>
      </c>
      <c r="D13">
        <v>14</v>
      </c>
      <c r="E13">
        <v>1.36718794703484E-2</v>
      </c>
      <c r="F13" s="2" t="s">
        <v>16</v>
      </c>
      <c r="G13" t="s">
        <v>3</v>
      </c>
      <c r="H13" s="7">
        <v>0.6</v>
      </c>
      <c r="J13">
        <v>3.3090000000000002</v>
      </c>
      <c r="K13">
        <v>3.2949999999999999</v>
      </c>
      <c r="L13">
        <v>3.35</v>
      </c>
      <c r="M13">
        <v>2.3239999999999998</v>
      </c>
      <c r="N13">
        <v>2.379</v>
      </c>
      <c r="O13">
        <v>2.3650000000000002</v>
      </c>
      <c r="P13">
        <v>2.6520000000000001</v>
      </c>
      <c r="Q13">
        <v>2.6389999999999998</v>
      </c>
      <c r="R13">
        <v>2.6659999999999999</v>
      </c>
      <c r="S13" s="25" t="s">
        <v>143</v>
      </c>
      <c r="T13" s="25" t="s">
        <v>143</v>
      </c>
      <c r="U13" s="25" t="s">
        <v>143</v>
      </c>
      <c r="AA13" s="2"/>
      <c r="AC13" s="7"/>
      <c r="AF13" s="26" t="s">
        <v>149</v>
      </c>
      <c r="AR13" t="s">
        <v>14</v>
      </c>
      <c r="AS13" t="s">
        <v>127</v>
      </c>
      <c r="AT13">
        <v>13</v>
      </c>
      <c r="AU13">
        <v>1.5625E-2</v>
      </c>
      <c r="AV13" s="2" t="s">
        <v>16</v>
      </c>
      <c r="AW13" t="s">
        <v>3</v>
      </c>
      <c r="AX13" s="7">
        <v>0.6</v>
      </c>
      <c r="AZ13">
        <v>3.1560000000000001</v>
      </c>
      <c r="BA13">
        <v>3.2029999999999998</v>
      </c>
      <c r="BB13">
        <v>3.2029999999999998</v>
      </c>
      <c r="BC13">
        <v>4.1879999999999997</v>
      </c>
      <c r="BD13">
        <v>4.109</v>
      </c>
      <c r="BE13">
        <v>4.125</v>
      </c>
      <c r="BF13" s="26" t="s">
        <v>143</v>
      </c>
      <c r="BG13" s="26" t="s">
        <v>143</v>
      </c>
      <c r="BH13" s="26" t="s">
        <v>143</v>
      </c>
      <c r="BI13" s="26" t="s">
        <v>143</v>
      </c>
      <c r="BJ13" s="26" t="s">
        <v>143</v>
      </c>
      <c r="BK13" s="26" t="s">
        <v>143</v>
      </c>
      <c r="BM13" t="s">
        <v>14</v>
      </c>
      <c r="BN13" t="s">
        <v>124</v>
      </c>
      <c r="BO13">
        <v>13</v>
      </c>
      <c r="BP13">
        <v>1.36718794703484E-2</v>
      </c>
      <c r="BQ13" s="2" t="s">
        <v>16</v>
      </c>
      <c r="BR13" t="s">
        <v>3</v>
      </c>
      <c r="BS13" s="7">
        <v>0.6</v>
      </c>
      <c r="BU13">
        <v>3.24</v>
      </c>
      <c r="BV13">
        <v>3.1579999999999999</v>
      </c>
      <c r="BW13">
        <v>3.145</v>
      </c>
      <c r="BX13">
        <v>3.9380000000000002</v>
      </c>
      <c r="BY13">
        <v>3.9510000000000001</v>
      </c>
      <c r="BZ13">
        <v>4.0199999999999996</v>
      </c>
      <c r="CA13" s="26" t="s">
        <v>143</v>
      </c>
      <c r="CB13" s="26" t="s">
        <v>143</v>
      </c>
      <c r="CC13" s="26" t="s">
        <v>143</v>
      </c>
      <c r="CD13" s="26" t="s">
        <v>143</v>
      </c>
      <c r="CE13" s="26" t="s">
        <v>143</v>
      </c>
      <c r="CF13" s="26" t="s">
        <v>143</v>
      </c>
    </row>
    <row r="14" spans="1:84" x14ac:dyDescent="0.2">
      <c r="B14" t="s">
        <v>14</v>
      </c>
      <c r="C14" t="s">
        <v>124</v>
      </c>
      <c r="D14">
        <v>15</v>
      </c>
      <c r="E14">
        <v>1.36718794703484E-2</v>
      </c>
      <c r="F14" s="2" t="s">
        <v>16</v>
      </c>
      <c r="G14" t="s">
        <v>3</v>
      </c>
      <c r="H14" s="7">
        <v>0.6</v>
      </c>
      <c r="J14">
        <v>3.24</v>
      </c>
      <c r="K14">
        <v>3.2949999999999999</v>
      </c>
      <c r="L14">
        <v>3.24</v>
      </c>
      <c r="M14">
        <v>2.2149999999999999</v>
      </c>
      <c r="N14">
        <v>2.2290000000000001</v>
      </c>
      <c r="O14">
        <v>2.2290000000000001</v>
      </c>
      <c r="P14">
        <v>2.6110000000000002</v>
      </c>
      <c r="Q14">
        <v>2.6389999999999998</v>
      </c>
      <c r="R14">
        <v>2.6110000000000002</v>
      </c>
      <c r="S14" s="25" t="s">
        <v>143</v>
      </c>
      <c r="T14" s="25" t="s">
        <v>143</v>
      </c>
      <c r="U14" s="25" t="s">
        <v>143</v>
      </c>
      <c r="AA14" s="2"/>
      <c r="AC14" s="7"/>
      <c r="AR14" t="s">
        <v>14</v>
      </c>
      <c r="AS14" t="s">
        <v>127</v>
      </c>
      <c r="AT14">
        <v>14</v>
      </c>
      <c r="AU14">
        <v>1.5625E-2</v>
      </c>
      <c r="AV14" s="2" t="s">
        <v>16</v>
      </c>
      <c r="AW14" t="s">
        <v>3</v>
      </c>
      <c r="AX14" s="7">
        <v>0.6</v>
      </c>
      <c r="AZ14">
        <v>3.1560000000000001</v>
      </c>
      <c r="BA14">
        <v>3.141</v>
      </c>
      <c r="BB14">
        <v>3.1560000000000001</v>
      </c>
      <c r="BC14">
        <v>4.25</v>
      </c>
      <c r="BD14">
        <v>4.3280000000000003</v>
      </c>
      <c r="BE14">
        <v>4.25</v>
      </c>
      <c r="BF14" s="26" t="s">
        <v>143</v>
      </c>
      <c r="BG14" s="26" t="s">
        <v>143</v>
      </c>
      <c r="BH14" s="26" t="s">
        <v>143</v>
      </c>
      <c r="BI14" s="26" t="s">
        <v>143</v>
      </c>
      <c r="BJ14" s="26" t="s">
        <v>143</v>
      </c>
      <c r="BK14" s="26" t="s">
        <v>143</v>
      </c>
      <c r="BM14" t="s">
        <v>14</v>
      </c>
      <c r="BN14" t="s">
        <v>124</v>
      </c>
      <c r="BO14">
        <v>14</v>
      </c>
      <c r="BP14">
        <v>1.36718794703484E-2</v>
      </c>
      <c r="BQ14" s="2" t="s">
        <v>16</v>
      </c>
      <c r="BR14" t="s">
        <v>3</v>
      </c>
      <c r="BS14" s="7">
        <v>0.6</v>
      </c>
      <c r="BU14">
        <v>3.24</v>
      </c>
      <c r="BV14">
        <v>3.3090000000000002</v>
      </c>
      <c r="BW14">
        <v>3.3090000000000002</v>
      </c>
      <c r="BX14">
        <v>4.1289999999999996</v>
      </c>
      <c r="BY14">
        <v>4.1150000000000002</v>
      </c>
      <c r="BZ14">
        <v>4.1150000000000002</v>
      </c>
      <c r="CA14" s="26" t="s">
        <v>143</v>
      </c>
      <c r="CB14" s="26" t="s">
        <v>143</v>
      </c>
      <c r="CC14" s="26" t="s">
        <v>143</v>
      </c>
      <c r="CD14" s="26" t="s">
        <v>143</v>
      </c>
      <c r="CE14" s="26" t="s">
        <v>143</v>
      </c>
      <c r="CF14" s="26" t="s">
        <v>143</v>
      </c>
    </row>
    <row r="15" spans="1:84" x14ac:dyDescent="0.2">
      <c r="F15" s="2"/>
      <c r="H15" s="7"/>
      <c r="AA15" s="2"/>
      <c r="AC15" s="7"/>
      <c r="AV15" s="2"/>
      <c r="AX15" s="7"/>
      <c r="BM15" t="s">
        <v>14</v>
      </c>
      <c r="BN15" t="s">
        <v>127</v>
      </c>
      <c r="BO15">
        <v>15</v>
      </c>
      <c r="BP15">
        <v>1.5625E-2</v>
      </c>
      <c r="BQ15" s="2" t="s">
        <v>16</v>
      </c>
      <c r="BR15" t="s">
        <v>3</v>
      </c>
      <c r="BS15" s="7">
        <v>0.6</v>
      </c>
      <c r="BU15">
        <v>2.9220000000000002</v>
      </c>
      <c r="BV15">
        <v>3.0310000000000001</v>
      </c>
      <c r="BW15">
        <v>3.0470000000000002</v>
      </c>
      <c r="BX15">
        <v>3.5310000000000001</v>
      </c>
      <c r="BY15">
        <v>3.5619999999999998</v>
      </c>
      <c r="BZ15">
        <v>3.516</v>
      </c>
      <c r="CA15">
        <v>2.375</v>
      </c>
      <c r="CB15">
        <v>2.359</v>
      </c>
      <c r="CC15">
        <v>2.3439999999999999</v>
      </c>
      <c r="CD15" s="26" t="s">
        <v>143</v>
      </c>
      <c r="CE15" s="26" t="s">
        <v>143</v>
      </c>
      <c r="CF15" s="26" t="s">
        <v>143</v>
      </c>
    </row>
    <row r="16" spans="1:84" x14ac:dyDescent="0.2">
      <c r="F16" s="2"/>
      <c r="H16" s="7"/>
    </row>
    <row r="17" spans="1:70" x14ac:dyDescent="0.2">
      <c r="F17" s="2"/>
      <c r="H17" s="7"/>
    </row>
    <row r="18" spans="1:70" x14ac:dyDescent="0.2">
      <c r="F18" s="2"/>
      <c r="H18" s="7"/>
      <c r="AS18" s="12"/>
    </row>
    <row r="19" spans="1:70" x14ac:dyDescent="0.2">
      <c r="B19" s="4"/>
      <c r="C19" s="4"/>
      <c r="F19" s="2"/>
      <c r="H19" s="7"/>
    </row>
    <row r="20" spans="1:70" ht="16" x14ac:dyDescent="0.2">
      <c r="A20" s="5"/>
      <c r="B20" s="3"/>
      <c r="C20" s="3"/>
      <c r="F20" s="2"/>
      <c r="H20" s="7"/>
    </row>
    <row r="21" spans="1:70" x14ac:dyDescent="0.2">
      <c r="B21" s="4"/>
      <c r="C21" s="4"/>
      <c r="F21" s="2"/>
      <c r="H21" s="7"/>
    </row>
    <row r="22" spans="1:70" x14ac:dyDescent="0.2">
      <c r="B22" s="3"/>
      <c r="C22" s="3"/>
      <c r="F22" s="2"/>
      <c r="H22" s="7"/>
    </row>
    <row r="23" spans="1:70" x14ac:dyDescent="0.2">
      <c r="B23" s="4"/>
      <c r="C23" s="4"/>
      <c r="E23" s="2"/>
      <c r="F23" s="2"/>
      <c r="H23" s="7"/>
    </row>
    <row r="24" spans="1:70" x14ac:dyDescent="0.2">
      <c r="B24" s="3"/>
      <c r="C24" s="3"/>
      <c r="F24" s="2"/>
      <c r="H24" s="7"/>
    </row>
    <row r="25" spans="1:70" x14ac:dyDescent="0.2">
      <c r="B25" s="4"/>
      <c r="C25" s="4"/>
      <c r="F25" s="2"/>
      <c r="H25" s="7"/>
    </row>
    <row r="26" spans="1:70" x14ac:dyDescent="0.2">
      <c r="B26" s="3"/>
      <c r="C26" s="3"/>
      <c r="F26" s="2"/>
      <c r="H26" s="7"/>
      <c r="K26" s="15"/>
      <c r="BR26" s="15"/>
    </row>
    <row r="27" spans="1:70" x14ac:dyDescent="0.2">
      <c r="B27" s="4"/>
      <c r="C27" s="4"/>
      <c r="F27" s="2"/>
      <c r="H27" s="7"/>
      <c r="AZ27" s="15"/>
      <c r="BR27" s="15"/>
    </row>
    <row r="28" spans="1:70" x14ac:dyDescent="0.2">
      <c r="B28" s="3"/>
      <c r="C28" s="3"/>
      <c r="F28" s="2"/>
      <c r="H28" s="7"/>
      <c r="K28" s="15"/>
    </row>
    <row r="29" spans="1:70" x14ac:dyDescent="0.2">
      <c r="B29" s="4"/>
      <c r="C29" s="4"/>
      <c r="F29" s="2"/>
      <c r="H29" s="7"/>
    </row>
    <row r="30" spans="1:70" x14ac:dyDescent="0.2">
      <c r="B30" s="3"/>
      <c r="C30" s="3"/>
      <c r="F30" s="2"/>
      <c r="H30" s="7"/>
      <c r="K30" s="15"/>
    </row>
    <row r="33" spans="70:70" x14ac:dyDescent="0.2">
      <c r="BR33" s="15"/>
    </row>
    <row r="34" spans="70:70" x14ac:dyDescent="0.2">
      <c r="BR34" s="15"/>
    </row>
  </sheetData>
  <mergeCells count="12">
    <mergeCell ref="BU1:BZ1"/>
    <mergeCell ref="CA1:CF1"/>
    <mergeCell ref="A2:I2"/>
    <mergeCell ref="V2:AD2"/>
    <mergeCell ref="AQ2:AY2"/>
    <mergeCell ref="BL2:BT2"/>
    <mergeCell ref="J1:O1"/>
    <mergeCell ref="P1:U1"/>
    <mergeCell ref="AE1:AJ1"/>
    <mergeCell ref="AK1:AP1"/>
    <mergeCell ref="AZ1:BE1"/>
    <mergeCell ref="BF1:BK1"/>
  </mergeCells>
  <pageMargins left="0.7" right="0.7" top="0.75" bottom="0.75" header="0.3" footer="0.3"/>
  <pageSetup orientation="portrait" horizontalDpi="0" verticalDpi="0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CF30"/>
  <sheetViews>
    <sheetView topLeftCell="BC1" workbookViewId="0">
      <selection activeCell="CB21" sqref="CB21"/>
    </sheetView>
  </sheetViews>
  <sheetFormatPr baseColWidth="10" defaultColWidth="8.83203125" defaultRowHeight="15" x14ac:dyDescent="0.2"/>
  <cols>
    <col min="1" max="1" width="15" customWidth="1"/>
    <col min="5" max="5" width="13" customWidth="1"/>
    <col min="6" max="6" width="15.83203125" bestFit="1" customWidth="1"/>
    <col min="8" max="8" width="11.33203125" customWidth="1"/>
    <col min="10" max="10" width="12.33203125" customWidth="1"/>
    <col min="11" max="11" width="13.83203125" customWidth="1"/>
    <col min="12" max="12" width="13.33203125" customWidth="1"/>
    <col min="13" max="13" width="13.5" customWidth="1"/>
    <col min="14" max="14" width="16.33203125" customWidth="1"/>
    <col min="15" max="15" width="17.5" customWidth="1"/>
    <col min="16" max="16" width="12.33203125" customWidth="1"/>
    <col min="17" max="17" width="13.83203125" customWidth="1"/>
    <col min="18" max="18" width="13.33203125" customWidth="1"/>
    <col min="19" max="19" width="13.5" customWidth="1"/>
    <col min="20" max="20" width="16.33203125" customWidth="1"/>
    <col min="21" max="21" width="17.5" customWidth="1"/>
    <col min="22" max="22" width="12.33203125" customWidth="1"/>
    <col min="23" max="23" width="13.83203125" customWidth="1"/>
    <col min="24" max="24" width="13.33203125" customWidth="1"/>
    <col min="25" max="25" width="13.5" customWidth="1"/>
    <col min="26" max="26" width="16.33203125" customWidth="1"/>
    <col min="27" max="27" width="17.5" customWidth="1"/>
    <col min="28" max="28" width="12.33203125" customWidth="1"/>
    <col min="29" max="29" width="13.83203125" customWidth="1"/>
    <col min="30" max="30" width="13.33203125" customWidth="1"/>
    <col min="31" max="31" width="13.5" customWidth="1"/>
    <col min="32" max="32" width="16.33203125" customWidth="1"/>
    <col min="33" max="33" width="17.5" customWidth="1"/>
    <col min="34" max="34" width="12.33203125" customWidth="1"/>
    <col min="35" max="35" width="13.83203125" customWidth="1"/>
    <col min="36" max="36" width="13.33203125" customWidth="1"/>
    <col min="37" max="37" width="13.5" customWidth="1"/>
    <col min="38" max="38" width="16.33203125" customWidth="1"/>
    <col min="39" max="39" width="17.5" customWidth="1"/>
  </cols>
  <sheetData>
    <row r="1" spans="1:84" ht="46" customHeight="1" x14ac:dyDescent="0.2">
      <c r="A1" s="1" t="s">
        <v>0</v>
      </c>
      <c r="B1" s="1" t="s">
        <v>1</v>
      </c>
      <c r="C1" s="1" t="s">
        <v>10</v>
      </c>
      <c r="D1" s="1" t="s">
        <v>7</v>
      </c>
      <c r="E1" s="6" t="s">
        <v>11</v>
      </c>
      <c r="F1" s="1" t="s">
        <v>12</v>
      </c>
      <c r="G1" s="1" t="s">
        <v>9</v>
      </c>
      <c r="H1" s="6" t="s">
        <v>8</v>
      </c>
      <c r="I1" s="1"/>
      <c r="J1" s="39" t="s">
        <v>17</v>
      </c>
      <c r="K1" s="39"/>
      <c r="L1" s="39"/>
      <c r="M1" s="39"/>
      <c r="N1" s="39"/>
      <c r="O1" s="39"/>
      <c r="P1" s="40" t="s">
        <v>18</v>
      </c>
      <c r="Q1" s="40"/>
      <c r="R1" s="40"/>
      <c r="S1" s="40"/>
      <c r="T1" s="40"/>
      <c r="U1" s="40"/>
      <c r="V1" s="1" t="s">
        <v>0</v>
      </c>
      <c r="W1" s="1" t="s">
        <v>1</v>
      </c>
      <c r="X1" s="1" t="s">
        <v>10</v>
      </c>
      <c r="Y1" s="1" t="s">
        <v>7</v>
      </c>
      <c r="Z1" s="6" t="s">
        <v>11</v>
      </c>
      <c r="AA1" s="1" t="s">
        <v>12</v>
      </c>
      <c r="AB1" s="1" t="s">
        <v>9</v>
      </c>
      <c r="AC1" s="6" t="s">
        <v>8</v>
      </c>
      <c r="AD1" s="1"/>
      <c r="AE1" s="39" t="s">
        <v>19</v>
      </c>
      <c r="AF1" s="39"/>
      <c r="AG1" s="39"/>
      <c r="AH1" s="39"/>
      <c r="AI1" s="39"/>
      <c r="AJ1" s="39"/>
      <c r="AK1" s="40" t="s">
        <v>20</v>
      </c>
      <c r="AL1" s="40"/>
      <c r="AM1" s="40"/>
      <c r="AN1" s="40"/>
      <c r="AO1" s="40"/>
      <c r="AP1" s="40"/>
      <c r="AQ1" s="1" t="s">
        <v>0</v>
      </c>
      <c r="AR1" s="1" t="s">
        <v>1</v>
      </c>
      <c r="AS1" s="1" t="s">
        <v>10</v>
      </c>
      <c r="AT1" s="1" t="s">
        <v>7</v>
      </c>
      <c r="AU1" s="6" t="s">
        <v>11</v>
      </c>
      <c r="AV1" s="1" t="s">
        <v>12</v>
      </c>
      <c r="AW1" s="1" t="s">
        <v>9</v>
      </c>
      <c r="AX1" s="6" t="s">
        <v>8</v>
      </c>
      <c r="AY1" s="1"/>
      <c r="AZ1" s="39" t="s">
        <v>21</v>
      </c>
      <c r="BA1" s="39"/>
      <c r="BB1" s="39"/>
      <c r="BC1" s="39"/>
      <c r="BD1" s="39"/>
      <c r="BE1" s="39"/>
      <c r="BF1" s="40" t="s">
        <v>22</v>
      </c>
      <c r="BG1" s="40"/>
      <c r="BH1" s="40"/>
      <c r="BI1" s="40"/>
      <c r="BJ1" s="40"/>
      <c r="BK1" s="40"/>
      <c r="BL1" s="1" t="s">
        <v>0</v>
      </c>
      <c r="BM1" s="1" t="s">
        <v>1</v>
      </c>
      <c r="BN1" s="1" t="s">
        <v>10</v>
      </c>
      <c r="BO1" s="1" t="s">
        <v>7</v>
      </c>
      <c r="BP1" s="6" t="s">
        <v>11</v>
      </c>
      <c r="BQ1" s="1" t="s">
        <v>12</v>
      </c>
      <c r="BR1" s="1" t="s">
        <v>9</v>
      </c>
      <c r="BS1" s="6" t="s">
        <v>8</v>
      </c>
      <c r="BT1" s="1"/>
      <c r="BU1" s="39" t="s">
        <v>23</v>
      </c>
      <c r="BV1" s="39"/>
      <c r="BW1" s="39"/>
      <c r="BX1" s="39"/>
      <c r="BY1" s="39"/>
      <c r="BZ1" s="39"/>
      <c r="CA1" s="40" t="s">
        <v>24</v>
      </c>
      <c r="CB1" s="40"/>
      <c r="CC1" s="40"/>
      <c r="CD1" s="40"/>
      <c r="CE1" s="40"/>
      <c r="CF1" s="40"/>
    </row>
    <row r="2" spans="1:84" ht="16" x14ac:dyDescent="0.2">
      <c r="A2" s="38">
        <v>43498</v>
      </c>
      <c r="B2" s="38"/>
      <c r="C2" s="38"/>
      <c r="D2" s="38"/>
      <c r="E2" s="38"/>
      <c r="F2" s="38"/>
      <c r="G2" s="38"/>
      <c r="H2" s="38"/>
      <c r="I2" s="38"/>
      <c r="J2" s="1" t="s">
        <v>5</v>
      </c>
      <c r="K2" s="1" t="s">
        <v>5</v>
      </c>
      <c r="L2" s="1" t="s">
        <v>5</v>
      </c>
      <c r="M2" s="1" t="s">
        <v>6</v>
      </c>
      <c r="N2" s="1" t="s">
        <v>6</v>
      </c>
      <c r="O2" s="1" t="s">
        <v>6</v>
      </c>
      <c r="P2" s="1" t="s">
        <v>5</v>
      </c>
      <c r="Q2" s="1" t="s">
        <v>5</v>
      </c>
      <c r="R2" s="1" t="s">
        <v>5</v>
      </c>
      <c r="S2" s="1" t="s">
        <v>6</v>
      </c>
      <c r="T2" s="1" t="s">
        <v>6</v>
      </c>
      <c r="U2" s="1" t="s">
        <v>6</v>
      </c>
      <c r="V2" s="38">
        <v>43512</v>
      </c>
      <c r="W2" s="38"/>
      <c r="X2" s="38"/>
      <c r="Y2" s="38"/>
      <c r="Z2" s="38"/>
      <c r="AA2" s="38"/>
      <c r="AB2" s="38"/>
      <c r="AC2" s="38"/>
      <c r="AD2" s="38"/>
      <c r="AE2" s="1" t="s">
        <v>5</v>
      </c>
      <c r="AF2" s="1" t="s">
        <v>5</v>
      </c>
      <c r="AG2" s="1" t="s">
        <v>5</v>
      </c>
      <c r="AH2" s="1" t="s">
        <v>6</v>
      </c>
      <c r="AI2" s="1" t="s">
        <v>6</v>
      </c>
      <c r="AJ2" s="1" t="s">
        <v>6</v>
      </c>
      <c r="AK2" s="1" t="s">
        <v>5</v>
      </c>
      <c r="AL2" s="1" t="s">
        <v>5</v>
      </c>
      <c r="AM2" s="1" t="s">
        <v>5</v>
      </c>
      <c r="AN2" s="1" t="s">
        <v>6</v>
      </c>
      <c r="AO2" s="1" t="s">
        <v>6</v>
      </c>
      <c r="AP2" s="1" t="s">
        <v>6</v>
      </c>
      <c r="AQ2" s="38">
        <v>43512</v>
      </c>
      <c r="AR2" s="38"/>
      <c r="AS2" s="38"/>
      <c r="AT2" s="38"/>
      <c r="AU2" s="38"/>
      <c r="AV2" s="38"/>
      <c r="AW2" s="38"/>
      <c r="AX2" s="38"/>
      <c r="AY2" s="38"/>
      <c r="AZ2" s="1" t="s">
        <v>5</v>
      </c>
      <c r="BA2" s="1" t="s">
        <v>5</v>
      </c>
      <c r="BB2" s="1" t="s">
        <v>5</v>
      </c>
      <c r="BC2" s="1" t="s">
        <v>6</v>
      </c>
      <c r="BD2" s="1" t="s">
        <v>6</v>
      </c>
      <c r="BE2" s="1" t="s">
        <v>6</v>
      </c>
      <c r="BF2" s="1" t="s">
        <v>5</v>
      </c>
      <c r="BG2" s="1" t="s">
        <v>5</v>
      </c>
      <c r="BH2" s="1" t="s">
        <v>5</v>
      </c>
      <c r="BI2" s="1" t="s">
        <v>6</v>
      </c>
      <c r="BJ2" s="1" t="s">
        <v>6</v>
      </c>
      <c r="BK2" s="1" t="s">
        <v>6</v>
      </c>
      <c r="BL2" s="38">
        <v>43513</v>
      </c>
      <c r="BM2" s="38"/>
      <c r="BN2" s="38"/>
      <c r="BO2" s="38"/>
      <c r="BP2" s="38"/>
      <c r="BQ2" s="38"/>
      <c r="BR2" s="38"/>
      <c r="BS2" s="38"/>
      <c r="BT2" s="38"/>
      <c r="BU2" s="1" t="s">
        <v>5</v>
      </c>
      <c r="BV2" s="1" t="s">
        <v>5</v>
      </c>
      <c r="BW2" s="1" t="s">
        <v>5</v>
      </c>
      <c r="BX2" s="1" t="s">
        <v>6</v>
      </c>
      <c r="BY2" s="1" t="s">
        <v>6</v>
      </c>
      <c r="BZ2" s="1" t="s">
        <v>6</v>
      </c>
      <c r="CA2" s="1" t="s">
        <v>5</v>
      </c>
      <c r="CB2" s="1" t="s">
        <v>5</v>
      </c>
      <c r="CC2" s="1" t="s">
        <v>5</v>
      </c>
      <c r="CD2" s="1" t="s">
        <v>6</v>
      </c>
      <c r="CE2" s="1" t="s">
        <v>6</v>
      </c>
      <c r="CF2" s="1" t="s">
        <v>6</v>
      </c>
    </row>
    <row r="3" spans="1:84" x14ac:dyDescent="0.2">
      <c r="A3" t="s">
        <v>4</v>
      </c>
      <c r="B3" t="s">
        <v>14</v>
      </c>
      <c r="C3" t="s">
        <v>136</v>
      </c>
      <c r="D3" s="2">
        <v>1</v>
      </c>
      <c r="E3" s="2">
        <v>1.75781294703484E-2</v>
      </c>
      <c r="F3" s="2" t="s">
        <v>15</v>
      </c>
      <c r="G3" t="s">
        <v>2</v>
      </c>
      <c r="H3" s="7">
        <v>0.6</v>
      </c>
      <c r="J3">
        <v>3.621</v>
      </c>
      <c r="K3">
        <v>3.6040000000000001</v>
      </c>
      <c r="L3">
        <v>3.6040000000000001</v>
      </c>
      <c r="M3">
        <v>3.8319999999999999</v>
      </c>
      <c r="N3">
        <v>3.8849999999999998</v>
      </c>
      <c r="O3">
        <v>3.8319999999999999</v>
      </c>
      <c r="P3">
        <v>2.69</v>
      </c>
      <c r="Q3">
        <v>2.6720000000000002</v>
      </c>
      <c r="R3">
        <v>2.6539999999999999</v>
      </c>
      <c r="S3">
        <v>2.6890000000000001</v>
      </c>
      <c r="T3">
        <v>2.7069999999999999</v>
      </c>
      <c r="U3">
        <v>2.6539999999999999</v>
      </c>
      <c r="V3" t="s">
        <v>4</v>
      </c>
      <c r="W3" t="s">
        <v>14</v>
      </c>
      <c r="X3" s="10" t="s">
        <v>127</v>
      </c>
      <c r="Y3" s="2">
        <v>1</v>
      </c>
      <c r="Z3" s="2">
        <v>1.5625E-2</v>
      </c>
      <c r="AA3" s="2" t="s">
        <v>15</v>
      </c>
      <c r="AB3" s="11" t="s">
        <v>125</v>
      </c>
      <c r="AC3" s="7">
        <v>0.6</v>
      </c>
      <c r="AE3">
        <v>3.375</v>
      </c>
      <c r="AF3">
        <v>3.359</v>
      </c>
      <c r="AG3">
        <v>3.3439999999999999</v>
      </c>
      <c r="AH3">
        <v>3.5779999999999998</v>
      </c>
      <c r="AI3">
        <v>3.5939999999999999</v>
      </c>
      <c r="AJ3">
        <v>3.5779999999999998</v>
      </c>
      <c r="AK3">
        <v>2.625</v>
      </c>
      <c r="AL3">
        <v>2.609</v>
      </c>
      <c r="AM3">
        <v>2.5939999999999999</v>
      </c>
      <c r="AN3" s="26" t="s">
        <v>143</v>
      </c>
      <c r="AO3" s="26" t="s">
        <v>143</v>
      </c>
      <c r="AP3" s="26" t="s">
        <v>143</v>
      </c>
      <c r="AQ3" t="s">
        <v>4</v>
      </c>
      <c r="AR3" t="s">
        <v>14</v>
      </c>
      <c r="AS3" t="s">
        <v>127</v>
      </c>
      <c r="AT3" s="2">
        <v>1</v>
      </c>
      <c r="AU3" s="2">
        <v>1.5625E-2</v>
      </c>
      <c r="AV3" s="2" t="s">
        <v>15</v>
      </c>
      <c r="AW3" t="s">
        <v>2</v>
      </c>
      <c r="AX3" s="7">
        <v>0.6</v>
      </c>
      <c r="AZ3">
        <v>3.359</v>
      </c>
      <c r="BA3">
        <v>3.391</v>
      </c>
      <c r="BB3">
        <v>3.3439999999999999</v>
      </c>
      <c r="BC3">
        <v>3.609</v>
      </c>
      <c r="BD3">
        <v>3.5779999999999998</v>
      </c>
      <c r="BE3">
        <v>3.609</v>
      </c>
      <c r="BF3">
        <v>2.4529999999999998</v>
      </c>
      <c r="BG3">
        <v>2.4220000000000002</v>
      </c>
      <c r="BH3">
        <v>2.4220000000000002</v>
      </c>
      <c r="BI3">
        <v>2.4380000000000002</v>
      </c>
      <c r="BJ3">
        <v>2.4380000000000002</v>
      </c>
      <c r="BK3">
        <v>2.4380000000000002</v>
      </c>
      <c r="BL3" t="s">
        <v>4</v>
      </c>
      <c r="BM3" t="s">
        <v>14</v>
      </c>
      <c r="BN3" t="s">
        <v>127</v>
      </c>
      <c r="BO3" s="2">
        <v>1</v>
      </c>
      <c r="BP3" s="2">
        <v>1.5625E-2</v>
      </c>
      <c r="BQ3" s="2" t="s">
        <v>15</v>
      </c>
      <c r="BR3" t="s">
        <v>2</v>
      </c>
      <c r="BS3" s="7">
        <v>0.6</v>
      </c>
      <c r="BU3">
        <v>3.375</v>
      </c>
      <c r="BV3">
        <v>3.375</v>
      </c>
      <c r="BW3">
        <v>3.4060000000000001</v>
      </c>
      <c r="BX3">
        <v>3.609</v>
      </c>
      <c r="BY3">
        <v>3.5939999999999999</v>
      </c>
      <c r="BZ3">
        <v>3.609</v>
      </c>
      <c r="CA3">
        <v>2.7029999999999998</v>
      </c>
      <c r="CB3">
        <v>2.7189999999999999</v>
      </c>
      <c r="CC3">
        <v>2.7029999999999998</v>
      </c>
      <c r="CD3" s="27" t="s">
        <v>143</v>
      </c>
      <c r="CE3" s="27" t="s">
        <v>143</v>
      </c>
      <c r="CF3" s="27" t="s">
        <v>143</v>
      </c>
    </row>
    <row r="4" spans="1:84" x14ac:dyDescent="0.2">
      <c r="B4" t="s">
        <v>14</v>
      </c>
      <c r="C4" t="s">
        <v>136</v>
      </c>
      <c r="D4">
        <v>2</v>
      </c>
      <c r="E4">
        <v>1.75781294703484E-2</v>
      </c>
      <c r="F4" s="2" t="s">
        <v>15</v>
      </c>
      <c r="G4" t="s">
        <v>2</v>
      </c>
      <c r="H4" s="7">
        <v>0.6</v>
      </c>
      <c r="J4">
        <v>3.4630000000000001</v>
      </c>
      <c r="K4">
        <v>3.4980000000000002</v>
      </c>
      <c r="L4">
        <v>3.4449999999999998</v>
      </c>
      <c r="M4">
        <v>3.6560000000000001</v>
      </c>
      <c r="N4">
        <v>3.6389999999999998</v>
      </c>
      <c r="O4">
        <v>3.6560000000000001</v>
      </c>
      <c r="P4">
        <v>2.742</v>
      </c>
      <c r="Q4">
        <v>2.7250000000000001</v>
      </c>
      <c r="R4">
        <v>2.7069999999999999</v>
      </c>
      <c r="S4" s="26" t="s">
        <v>143</v>
      </c>
      <c r="T4" s="26" t="s">
        <v>143</v>
      </c>
      <c r="U4" s="26" t="s">
        <v>143</v>
      </c>
      <c r="W4" t="s">
        <v>14</v>
      </c>
      <c r="X4" s="10" t="s">
        <v>127</v>
      </c>
      <c r="Y4">
        <v>2</v>
      </c>
      <c r="Z4">
        <v>1.5625E-2</v>
      </c>
      <c r="AA4" s="2" t="s">
        <v>15</v>
      </c>
      <c r="AB4" s="11" t="s">
        <v>125</v>
      </c>
      <c r="AC4" s="7">
        <v>0.6</v>
      </c>
      <c r="AE4">
        <v>3.3279999999999998</v>
      </c>
      <c r="AF4">
        <v>3.2970000000000002</v>
      </c>
      <c r="AG4">
        <v>3.3130000000000002</v>
      </c>
      <c r="AH4">
        <v>3.609</v>
      </c>
      <c r="AI4">
        <v>3.609</v>
      </c>
      <c r="AJ4">
        <v>3.5779999999999998</v>
      </c>
      <c r="AK4">
        <v>2.625</v>
      </c>
      <c r="AL4">
        <v>2.625</v>
      </c>
      <c r="AM4">
        <v>2.6560000000000001</v>
      </c>
      <c r="AN4" s="26" t="s">
        <v>143</v>
      </c>
      <c r="AO4" s="26" t="s">
        <v>143</v>
      </c>
      <c r="AP4" s="26" t="s">
        <v>143</v>
      </c>
      <c r="AR4" t="s">
        <v>14</v>
      </c>
      <c r="AS4" t="s">
        <v>127</v>
      </c>
      <c r="AT4">
        <v>2</v>
      </c>
      <c r="AU4">
        <v>1.5625E-2</v>
      </c>
      <c r="AV4" s="2" t="s">
        <v>15</v>
      </c>
      <c r="AW4" t="s">
        <v>2</v>
      </c>
      <c r="AX4" s="7">
        <v>0.6</v>
      </c>
      <c r="AZ4">
        <v>3.3130000000000002</v>
      </c>
      <c r="BA4">
        <v>3.234</v>
      </c>
      <c r="BB4">
        <v>3.2810000000000001</v>
      </c>
      <c r="BC4">
        <v>3.609</v>
      </c>
      <c r="BD4">
        <v>3.609</v>
      </c>
      <c r="BE4">
        <v>3.609</v>
      </c>
      <c r="BF4">
        <v>2.484</v>
      </c>
      <c r="BG4">
        <v>2.484</v>
      </c>
      <c r="BH4">
        <v>2.484</v>
      </c>
      <c r="BI4" s="27" t="s">
        <v>143</v>
      </c>
      <c r="BJ4" s="27" t="s">
        <v>143</v>
      </c>
      <c r="BK4" s="27" t="s">
        <v>143</v>
      </c>
      <c r="BM4" t="s">
        <v>14</v>
      </c>
      <c r="BN4" t="s">
        <v>127</v>
      </c>
      <c r="BO4">
        <v>2</v>
      </c>
      <c r="BP4">
        <v>1.5625E-2</v>
      </c>
      <c r="BQ4" s="2" t="s">
        <v>15</v>
      </c>
      <c r="BR4" t="s">
        <v>2</v>
      </c>
      <c r="BS4" s="7">
        <v>0.6</v>
      </c>
      <c r="BU4">
        <v>3.4220000000000002</v>
      </c>
      <c r="BV4">
        <v>3.4060000000000001</v>
      </c>
      <c r="BW4">
        <v>3.375</v>
      </c>
      <c r="BX4">
        <v>3.5779999999999998</v>
      </c>
      <c r="BY4">
        <v>3.5939999999999999</v>
      </c>
      <c r="BZ4">
        <v>3.5939999999999999</v>
      </c>
      <c r="CA4">
        <v>2.6720000000000002</v>
      </c>
      <c r="CB4">
        <v>2.625</v>
      </c>
      <c r="CC4">
        <v>2.6560000000000001</v>
      </c>
      <c r="CD4" s="27" t="s">
        <v>143</v>
      </c>
      <c r="CE4" s="27" t="s">
        <v>143</v>
      </c>
      <c r="CF4" s="27" t="s">
        <v>143</v>
      </c>
    </row>
    <row r="5" spans="1:84" x14ac:dyDescent="0.2">
      <c r="B5" t="s">
        <v>14</v>
      </c>
      <c r="C5" t="s">
        <v>136</v>
      </c>
      <c r="D5">
        <v>3</v>
      </c>
      <c r="E5">
        <v>1.75781294703484E-2</v>
      </c>
      <c r="F5" s="2" t="s">
        <v>15</v>
      </c>
      <c r="G5" t="s">
        <v>2</v>
      </c>
      <c r="H5" s="7">
        <v>0.6</v>
      </c>
      <c r="J5">
        <v>3.4630000000000001</v>
      </c>
      <c r="K5">
        <v>3.4630000000000001</v>
      </c>
      <c r="L5">
        <v>3.4809999999999999</v>
      </c>
      <c r="M5">
        <v>3.621</v>
      </c>
      <c r="N5">
        <v>3.6560000000000001</v>
      </c>
      <c r="O5">
        <v>3.6909999999999998</v>
      </c>
      <c r="P5">
        <v>2.7949999999999999</v>
      </c>
      <c r="Q5">
        <v>2.76</v>
      </c>
      <c r="R5">
        <v>2.7770000000000001</v>
      </c>
      <c r="S5" s="26" t="s">
        <v>143</v>
      </c>
      <c r="T5" s="26" t="s">
        <v>143</v>
      </c>
      <c r="U5" s="26" t="s">
        <v>143</v>
      </c>
      <c r="W5" t="s">
        <v>14</v>
      </c>
      <c r="X5" s="10" t="s">
        <v>127</v>
      </c>
      <c r="Y5">
        <v>3</v>
      </c>
      <c r="Z5">
        <v>1.5625E-2</v>
      </c>
      <c r="AA5" s="2" t="s">
        <v>15</v>
      </c>
      <c r="AB5" s="11" t="s">
        <v>125</v>
      </c>
      <c r="AC5" s="7">
        <v>0.6</v>
      </c>
      <c r="AE5">
        <v>3.3439999999999999</v>
      </c>
      <c r="AF5">
        <v>3.3130000000000002</v>
      </c>
      <c r="AG5">
        <v>3.3130000000000002</v>
      </c>
      <c r="AH5">
        <v>3.5619999999999998</v>
      </c>
      <c r="AI5">
        <v>3.5779999999999998</v>
      </c>
      <c r="AJ5">
        <v>3.5939999999999999</v>
      </c>
      <c r="AK5">
        <v>2.625</v>
      </c>
      <c r="AL5">
        <v>2.609</v>
      </c>
      <c r="AM5">
        <v>2.625</v>
      </c>
      <c r="AN5" s="26" t="s">
        <v>143</v>
      </c>
      <c r="AO5" s="26" t="s">
        <v>143</v>
      </c>
      <c r="AP5" s="26" t="s">
        <v>143</v>
      </c>
      <c r="AR5" t="s">
        <v>14</v>
      </c>
      <c r="AS5" t="s">
        <v>127</v>
      </c>
      <c r="AT5">
        <v>3</v>
      </c>
      <c r="AU5">
        <v>1.5625E-2</v>
      </c>
      <c r="AV5" s="2" t="s">
        <v>15</v>
      </c>
      <c r="AW5" t="s">
        <v>2</v>
      </c>
      <c r="AX5" s="7">
        <v>0.6</v>
      </c>
      <c r="AZ5">
        <v>3.266</v>
      </c>
      <c r="BA5">
        <v>3.266</v>
      </c>
      <c r="BB5">
        <v>3.234</v>
      </c>
      <c r="BC5">
        <v>3.5310000000000001</v>
      </c>
      <c r="BD5">
        <v>3.5779999999999998</v>
      </c>
      <c r="BE5">
        <v>3.5470000000000002</v>
      </c>
      <c r="BF5">
        <v>2.4529999999999998</v>
      </c>
      <c r="BG5">
        <v>2.4689999999999999</v>
      </c>
      <c r="BH5">
        <v>2.4689999999999999</v>
      </c>
      <c r="BI5" s="27" t="s">
        <v>143</v>
      </c>
      <c r="BJ5" s="27" t="s">
        <v>143</v>
      </c>
      <c r="BK5" s="27" t="s">
        <v>143</v>
      </c>
      <c r="BM5" t="s">
        <v>14</v>
      </c>
      <c r="BN5" t="s">
        <v>127</v>
      </c>
      <c r="BO5">
        <v>3</v>
      </c>
      <c r="BP5">
        <v>1.5625E-2</v>
      </c>
      <c r="BQ5" s="2" t="s">
        <v>15</v>
      </c>
      <c r="BR5" t="s">
        <v>2</v>
      </c>
      <c r="BS5" s="7">
        <v>0.6</v>
      </c>
      <c r="BU5">
        <v>3.4060000000000001</v>
      </c>
      <c r="BV5">
        <v>3.4060000000000001</v>
      </c>
      <c r="BW5">
        <v>3.391</v>
      </c>
      <c r="BX5">
        <v>3.609</v>
      </c>
      <c r="BY5">
        <v>3.609</v>
      </c>
      <c r="BZ5">
        <v>3.5939999999999999</v>
      </c>
      <c r="CA5">
        <v>2.6720000000000002</v>
      </c>
      <c r="CB5">
        <v>2.6720000000000002</v>
      </c>
      <c r="CC5">
        <v>2.6880000000000002</v>
      </c>
      <c r="CD5" s="27" t="s">
        <v>143</v>
      </c>
      <c r="CE5" s="27" t="s">
        <v>143</v>
      </c>
      <c r="CF5" s="27" t="s">
        <v>143</v>
      </c>
    </row>
    <row r="6" spans="1:84" x14ac:dyDescent="0.2">
      <c r="B6" t="s">
        <v>14</v>
      </c>
      <c r="C6" t="s">
        <v>136</v>
      </c>
      <c r="D6">
        <v>5</v>
      </c>
      <c r="E6">
        <v>1.75781294703484E-2</v>
      </c>
      <c r="F6" s="2" t="s">
        <v>16</v>
      </c>
      <c r="G6" t="s">
        <v>2</v>
      </c>
      <c r="H6" s="7">
        <v>0.6</v>
      </c>
      <c r="J6">
        <v>3.867</v>
      </c>
      <c r="K6">
        <v>3.867</v>
      </c>
      <c r="L6">
        <v>3.867</v>
      </c>
      <c r="M6">
        <v>3.7970000000000002</v>
      </c>
      <c r="N6">
        <v>3.7970000000000002</v>
      </c>
      <c r="O6">
        <v>3.8140000000000001</v>
      </c>
      <c r="P6">
        <v>2.742</v>
      </c>
      <c r="Q6">
        <v>2.7770000000000001</v>
      </c>
      <c r="R6">
        <v>2.76</v>
      </c>
      <c r="S6">
        <v>2.7069999999999999</v>
      </c>
      <c r="T6">
        <v>2.6890000000000001</v>
      </c>
      <c r="U6">
        <v>2.742</v>
      </c>
      <c r="W6" t="s">
        <v>14</v>
      </c>
      <c r="X6" s="10" t="s">
        <v>127</v>
      </c>
      <c r="Y6">
        <v>4</v>
      </c>
      <c r="Z6">
        <v>1.5625E-2</v>
      </c>
      <c r="AA6" s="2" t="s">
        <v>16</v>
      </c>
      <c r="AB6" s="11" t="s">
        <v>125</v>
      </c>
      <c r="AC6" s="7">
        <v>0.6</v>
      </c>
      <c r="AE6">
        <v>3.875</v>
      </c>
      <c r="AF6">
        <v>3.8439999999999999</v>
      </c>
      <c r="AG6">
        <v>3.875</v>
      </c>
      <c r="AH6">
        <v>4.0620000000000003</v>
      </c>
      <c r="AI6">
        <v>4.109</v>
      </c>
      <c r="AJ6">
        <v>4.109</v>
      </c>
      <c r="AK6" s="26" t="s">
        <v>143</v>
      </c>
      <c r="AL6" s="26" t="s">
        <v>143</v>
      </c>
      <c r="AM6" s="26" t="s">
        <v>143</v>
      </c>
      <c r="AN6" s="26" t="s">
        <v>143</v>
      </c>
      <c r="AO6" s="26" t="s">
        <v>143</v>
      </c>
      <c r="AP6" s="26" t="s">
        <v>143</v>
      </c>
      <c r="AR6" t="s">
        <v>14</v>
      </c>
      <c r="AS6" t="s">
        <v>136</v>
      </c>
      <c r="AT6" s="2">
        <v>4</v>
      </c>
      <c r="AU6">
        <v>1.75781294703484E-2</v>
      </c>
      <c r="AV6" s="2" t="s">
        <v>16</v>
      </c>
      <c r="AW6" t="s">
        <v>2</v>
      </c>
      <c r="AX6" s="7">
        <v>0.6</v>
      </c>
      <c r="AZ6">
        <v>3.92</v>
      </c>
      <c r="BA6">
        <v>3.92</v>
      </c>
      <c r="BB6">
        <v>3.9020000000000001</v>
      </c>
      <c r="BC6">
        <v>4.1130000000000004</v>
      </c>
      <c r="BD6">
        <v>4.1840000000000002</v>
      </c>
      <c r="BE6">
        <v>4.1479999999999997</v>
      </c>
      <c r="BF6">
        <v>2.7949999999999999</v>
      </c>
      <c r="BG6">
        <v>2.7069999999999999</v>
      </c>
      <c r="BH6">
        <v>2.7250000000000001</v>
      </c>
      <c r="BI6" s="27" t="s">
        <v>143</v>
      </c>
      <c r="BJ6" s="27" t="s">
        <v>143</v>
      </c>
      <c r="BK6" s="27" t="s">
        <v>143</v>
      </c>
      <c r="BM6" t="s">
        <v>14</v>
      </c>
      <c r="BN6" t="s">
        <v>127</v>
      </c>
      <c r="BO6">
        <v>5</v>
      </c>
      <c r="BP6">
        <v>1.5625E-2</v>
      </c>
      <c r="BQ6" s="2" t="s">
        <v>16</v>
      </c>
      <c r="BR6" t="s">
        <v>2</v>
      </c>
      <c r="BS6" s="7">
        <v>0.6</v>
      </c>
      <c r="BU6">
        <v>4.0629999999999997</v>
      </c>
      <c r="BV6">
        <v>4.125</v>
      </c>
      <c r="BW6">
        <v>4.0780000000000003</v>
      </c>
      <c r="BX6">
        <v>4.0940000000000003</v>
      </c>
      <c r="BY6">
        <v>4.141</v>
      </c>
      <c r="BZ6">
        <v>4.125</v>
      </c>
      <c r="CA6" s="27" t="s">
        <v>143</v>
      </c>
      <c r="CB6" s="27" t="s">
        <v>143</v>
      </c>
      <c r="CC6" s="27" t="s">
        <v>143</v>
      </c>
      <c r="CD6" s="27" t="s">
        <v>143</v>
      </c>
      <c r="CE6" s="27" t="s">
        <v>143</v>
      </c>
      <c r="CF6" s="27" t="s">
        <v>143</v>
      </c>
    </row>
    <row r="7" spans="1:84" x14ac:dyDescent="0.2">
      <c r="B7" t="s">
        <v>14</v>
      </c>
      <c r="C7" t="s">
        <v>136</v>
      </c>
      <c r="D7">
        <v>6</v>
      </c>
      <c r="E7">
        <v>1.75781294703484E-2</v>
      </c>
      <c r="F7" s="2" t="s">
        <v>16</v>
      </c>
      <c r="G7" t="s">
        <v>2</v>
      </c>
      <c r="H7" s="7">
        <v>0.6</v>
      </c>
      <c r="J7">
        <v>3.8849999999999998</v>
      </c>
      <c r="K7">
        <v>3.8319999999999999</v>
      </c>
      <c r="L7">
        <v>3.9020000000000001</v>
      </c>
      <c r="M7">
        <v>3.92</v>
      </c>
      <c r="N7">
        <v>3.9380000000000002</v>
      </c>
      <c r="O7">
        <v>3.9020000000000001</v>
      </c>
      <c r="P7">
        <v>2.9009999999999998</v>
      </c>
      <c r="Q7">
        <v>2.883</v>
      </c>
      <c r="R7">
        <v>2.883</v>
      </c>
      <c r="S7">
        <v>2.8130000000000002</v>
      </c>
      <c r="T7">
        <v>2.8130000000000002</v>
      </c>
      <c r="U7">
        <v>2.8479999999999999</v>
      </c>
      <c r="W7" t="s">
        <v>14</v>
      </c>
      <c r="X7" s="10" t="s">
        <v>127</v>
      </c>
      <c r="Y7">
        <v>5</v>
      </c>
      <c r="Z7">
        <v>1.5625E-2</v>
      </c>
      <c r="AA7" s="2" t="s">
        <v>16</v>
      </c>
      <c r="AB7" s="11" t="s">
        <v>125</v>
      </c>
      <c r="AC7" s="7">
        <v>0.6</v>
      </c>
      <c r="AE7">
        <v>3.984</v>
      </c>
      <c r="AF7">
        <v>3.9689999999999999</v>
      </c>
      <c r="AG7">
        <v>3.9689999999999999</v>
      </c>
      <c r="AH7">
        <v>3.984</v>
      </c>
      <c r="AI7">
        <v>3.984</v>
      </c>
      <c r="AJ7">
        <v>3.9689999999999999</v>
      </c>
      <c r="AK7" s="26" t="s">
        <v>143</v>
      </c>
      <c r="AL7" s="26" t="s">
        <v>143</v>
      </c>
      <c r="AM7" s="26" t="s">
        <v>143</v>
      </c>
      <c r="AN7" s="26" t="s">
        <v>143</v>
      </c>
      <c r="AO7" s="26" t="s">
        <v>143</v>
      </c>
      <c r="AP7" s="26" t="s">
        <v>143</v>
      </c>
      <c r="AR7" t="s">
        <v>14</v>
      </c>
      <c r="AS7" t="s">
        <v>136</v>
      </c>
      <c r="AT7">
        <v>5</v>
      </c>
      <c r="AU7">
        <v>1.75781294703484E-2</v>
      </c>
      <c r="AV7" s="2" t="s">
        <v>16</v>
      </c>
      <c r="AW7" t="s">
        <v>2</v>
      </c>
      <c r="AX7" s="7">
        <v>0.6</v>
      </c>
      <c r="AZ7">
        <v>4.0250000000000004</v>
      </c>
      <c r="BA7">
        <v>4.008</v>
      </c>
      <c r="BB7">
        <v>4.0250000000000004</v>
      </c>
      <c r="BC7">
        <v>4.1130000000000004</v>
      </c>
      <c r="BD7">
        <v>4.0780000000000003</v>
      </c>
      <c r="BE7">
        <v>4.0780000000000003</v>
      </c>
      <c r="BF7">
        <v>2.69</v>
      </c>
      <c r="BG7">
        <v>2.7069999999999999</v>
      </c>
      <c r="BH7">
        <v>2.7250000000000001</v>
      </c>
      <c r="BI7" s="27" t="s">
        <v>143</v>
      </c>
      <c r="BJ7" s="27" t="s">
        <v>143</v>
      </c>
      <c r="BK7" s="27" t="s">
        <v>143</v>
      </c>
      <c r="BM7" t="s">
        <v>14</v>
      </c>
      <c r="BN7" t="s">
        <v>127</v>
      </c>
      <c r="BO7">
        <v>6</v>
      </c>
      <c r="BP7">
        <v>1.5625E-2</v>
      </c>
      <c r="BQ7" s="2" t="s">
        <v>16</v>
      </c>
      <c r="BR7" t="s">
        <v>2</v>
      </c>
      <c r="BS7" s="7">
        <v>0.6</v>
      </c>
      <c r="BU7">
        <v>4</v>
      </c>
      <c r="BV7">
        <v>3.9689999999999999</v>
      </c>
      <c r="BW7">
        <v>4</v>
      </c>
      <c r="BX7">
        <v>4.0940000000000003</v>
      </c>
      <c r="BY7">
        <v>4.0629999999999997</v>
      </c>
      <c r="BZ7">
        <v>4.141</v>
      </c>
      <c r="CA7" s="27" t="s">
        <v>143</v>
      </c>
      <c r="CB7" s="27" t="s">
        <v>143</v>
      </c>
      <c r="CC7" s="27" t="s">
        <v>143</v>
      </c>
      <c r="CD7" s="27" t="s">
        <v>143</v>
      </c>
      <c r="CE7" s="27" t="s">
        <v>143</v>
      </c>
      <c r="CF7" s="27" t="s">
        <v>143</v>
      </c>
    </row>
    <row r="8" spans="1:84" x14ac:dyDescent="0.2">
      <c r="B8" t="s">
        <v>14</v>
      </c>
      <c r="C8" t="s">
        <v>136</v>
      </c>
      <c r="D8">
        <v>7</v>
      </c>
      <c r="E8">
        <v>1.75781294703484E-2</v>
      </c>
      <c r="F8" s="2" t="s">
        <v>16</v>
      </c>
      <c r="G8" t="s">
        <v>2</v>
      </c>
      <c r="H8" s="7">
        <v>0.6</v>
      </c>
      <c r="J8">
        <v>3.867</v>
      </c>
      <c r="K8">
        <v>3.85</v>
      </c>
      <c r="L8">
        <v>3.85</v>
      </c>
      <c r="M8">
        <v>3.867</v>
      </c>
      <c r="N8">
        <v>3.92</v>
      </c>
      <c r="O8">
        <v>3.8849999999999998</v>
      </c>
      <c r="P8">
        <v>2.9</v>
      </c>
      <c r="Q8">
        <v>2.9</v>
      </c>
      <c r="R8">
        <v>2.9</v>
      </c>
      <c r="S8">
        <v>2.8130000000000002</v>
      </c>
      <c r="T8">
        <v>2.8479999999999999</v>
      </c>
      <c r="U8">
        <v>2.8130000000000002</v>
      </c>
      <c r="W8" t="s">
        <v>14</v>
      </c>
      <c r="X8" s="10" t="s">
        <v>127</v>
      </c>
      <c r="Y8">
        <v>6</v>
      </c>
      <c r="Z8">
        <v>1.5625E-2</v>
      </c>
      <c r="AA8" s="2" t="s">
        <v>16</v>
      </c>
      <c r="AB8" s="11" t="s">
        <v>125</v>
      </c>
      <c r="AC8" s="7">
        <v>0.6</v>
      </c>
      <c r="AE8">
        <v>3.9689999999999999</v>
      </c>
      <c r="AF8">
        <v>3.9689999999999999</v>
      </c>
      <c r="AG8">
        <v>3.9689999999999999</v>
      </c>
      <c r="AH8">
        <v>4.0309999999999997</v>
      </c>
      <c r="AI8">
        <v>4.016</v>
      </c>
      <c r="AJ8">
        <v>4.0309999999999997</v>
      </c>
      <c r="AK8" s="26" t="s">
        <v>143</v>
      </c>
      <c r="AL8" s="26" t="s">
        <v>143</v>
      </c>
      <c r="AM8" s="26" t="s">
        <v>143</v>
      </c>
      <c r="AN8" s="26" t="s">
        <v>143</v>
      </c>
      <c r="AO8" s="26" t="s">
        <v>143</v>
      </c>
      <c r="AP8" s="26" t="s">
        <v>143</v>
      </c>
      <c r="AR8" t="s">
        <v>14</v>
      </c>
      <c r="AS8" t="s">
        <v>136</v>
      </c>
      <c r="AT8">
        <v>6</v>
      </c>
      <c r="AU8">
        <v>1.75781294703484E-2</v>
      </c>
      <c r="AV8" s="2" t="s">
        <v>16</v>
      </c>
      <c r="AW8" t="s">
        <v>2</v>
      </c>
      <c r="AX8" s="7">
        <v>0.6</v>
      </c>
      <c r="AZ8">
        <v>3.9729999999999999</v>
      </c>
      <c r="BA8">
        <v>3.9729999999999999</v>
      </c>
      <c r="BB8">
        <v>3.9729999999999999</v>
      </c>
      <c r="BC8">
        <v>4.0609999999999999</v>
      </c>
      <c r="BD8">
        <v>4.0960000000000001</v>
      </c>
      <c r="BE8">
        <v>4.1130000000000004</v>
      </c>
      <c r="BF8">
        <v>2.7250000000000001</v>
      </c>
      <c r="BG8">
        <v>2.76</v>
      </c>
      <c r="BH8">
        <v>2.7069999999999999</v>
      </c>
      <c r="BI8" s="27" t="s">
        <v>143</v>
      </c>
      <c r="BJ8" s="27" t="s">
        <v>143</v>
      </c>
      <c r="BK8" s="27" t="s">
        <v>143</v>
      </c>
      <c r="BM8" t="s">
        <v>14</v>
      </c>
      <c r="BN8" t="s">
        <v>127</v>
      </c>
      <c r="BO8">
        <v>7</v>
      </c>
      <c r="BP8">
        <v>1.5625E-2</v>
      </c>
      <c r="BQ8" s="2" t="s">
        <v>16</v>
      </c>
      <c r="BR8" t="s">
        <v>2</v>
      </c>
      <c r="BS8" s="7">
        <v>0.6</v>
      </c>
      <c r="BU8">
        <v>4.0309999999999997</v>
      </c>
      <c r="BV8">
        <v>4.016</v>
      </c>
      <c r="BW8">
        <v>4.0309999999999997</v>
      </c>
      <c r="BX8">
        <v>4.016</v>
      </c>
      <c r="BY8">
        <v>4.0469999999999997</v>
      </c>
      <c r="BZ8">
        <v>3.984</v>
      </c>
      <c r="CA8" s="27" t="s">
        <v>143</v>
      </c>
      <c r="CB8" s="27" t="s">
        <v>143</v>
      </c>
      <c r="CC8" s="27" t="s">
        <v>143</v>
      </c>
      <c r="CD8" s="27" t="s">
        <v>143</v>
      </c>
      <c r="CE8" s="27" t="s">
        <v>143</v>
      </c>
      <c r="CF8" s="27" t="s">
        <v>143</v>
      </c>
    </row>
    <row r="9" spans="1:84" x14ac:dyDescent="0.2">
      <c r="B9" t="s">
        <v>14</v>
      </c>
      <c r="C9" t="s">
        <v>136</v>
      </c>
      <c r="D9">
        <v>9</v>
      </c>
      <c r="E9">
        <v>1.75781294703484E-2</v>
      </c>
      <c r="F9" s="2" t="s">
        <v>15</v>
      </c>
      <c r="G9" t="s">
        <v>3</v>
      </c>
      <c r="H9" s="7">
        <v>0.6</v>
      </c>
      <c r="J9">
        <v>3.0059999999999998</v>
      </c>
      <c r="K9">
        <v>3.0409999999999999</v>
      </c>
      <c r="L9">
        <v>3.0230000000000001</v>
      </c>
      <c r="M9">
        <v>3.5680000000000001</v>
      </c>
      <c r="N9">
        <v>3.5859999999999999</v>
      </c>
      <c r="O9">
        <v>3.5680000000000001</v>
      </c>
      <c r="P9">
        <v>3.34</v>
      </c>
      <c r="Q9">
        <v>3.2869999999999999</v>
      </c>
      <c r="R9">
        <v>3.34</v>
      </c>
      <c r="S9" s="26" t="s">
        <v>143</v>
      </c>
      <c r="T9" s="26" t="s">
        <v>143</v>
      </c>
      <c r="U9" s="26" t="s">
        <v>143</v>
      </c>
      <c r="X9" s="10"/>
      <c r="AA9" s="2"/>
      <c r="AB9" s="11"/>
      <c r="AC9" s="7"/>
      <c r="AR9" t="s">
        <v>14</v>
      </c>
      <c r="AS9" t="s">
        <v>136</v>
      </c>
      <c r="AT9" s="2">
        <v>7</v>
      </c>
      <c r="AU9">
        <v>1.75781294703484E-2</v>
      </c>
      <c r="AV9" s="2" t="s">
        <v>15</v>
      </c>
      <c r="AW9" t="s">
        <v>3</v>
      </c>
      <c r="AX9" s="7">
        <v>0.6</v>
      </c>
      <c r="AZ9">
        <v>3.0059999999999998</v>
      </c>
      <c r="BA9">
        <v>3.0409999999999999</v>
      </c>
      <c r="BB9">
        <v>2.988</v>
      </c>
      <c r="BC9">
        <v>3.4630000000000001</v>
      </c>
      <c r="BD9">
        <v>3.4630000000000001</v>
      </c>
      <c r="BE9">
        <v>3.6040000000000001</v>
      </c>
      <c r="BF9">
        <v>2.8479999999999999</v>
      </c>
      <c r="BG9">
        <v>2.8650000000000002</v>
      </c>
      <c r="BH9">
        <v>2.8479999999999999</v>
      </c>
      <c r="BI9">
        <v>3.1469999999999998</v>
      </c>
      <c r="BJ9">
        <v>3.1469999999999998</v>
      </c>
      <c r="BK9">
        <v>3.129</v>
      </c>
      <c r="BM9" t="s">
        <v>14</v>
      </c>
      <c r="BN9" t="s">
        <v>127</v>
      </c>
      <c r="BO9">
        <v>9</v>
      </c>
      <c r="BP9">
        <v>1.5625E-2</v>
      </c>
      <c r="BQ9" s="2" t="s">
        <v>15</v>
      </c>
      <c r="BR9" t="s">
        <v>3</v>
      </c>
      <c r="BS9" s="7">
        <v>0.6</v>
      </c>
      <c r="BU9">
        <v>3.0939999999999999</v>
      </c>
      <c r="BV9">
        <v>3.1560000000000001</v>
      </c>
      <c r="BW9">
        <v>3.0779999999999998</v>
      </c>
      <c r="BX9">
        <v>3.6720000000000002</v>
      </c>
      <c r="BY9">
        <v>3.6720000000000002</v>
      </c>
      <c r="BZ9">
        <v>3.7029999999999998</v>
      </c>
      <c r="CA9">
        <v>2.984</v>
      </c>
      <c r="CB9">
        <v>2.9689999999999999</v>
      </c>
      <c r="CC9">
        <v>3.0310000000000001</v>
      </c>
      <c r="CD9" s="27" t="s">
        <v>143</v>
      </c>
      <c r="CE9" s="27" t="s">
        <v>143</v>
      </c>
      <c r="CF9" s="27" t="s">
        <v>143</v>
      </c>
    </row>
    <row r="10" spans="1:84" x14ac:dyDescent="0.2">
      <c r="B10" t="s">
        <v>14</v>
      </c>
      <c r="C10" t="s">
        <v>136</v>
      </c>
      <c r="D10">
        <v>10</v>
      </c>
      <c r="E10">
        <v>1.75781294703484E-2</v>
      </c>
      <c r="F10" s="2" t="s">
        <v>15</v>
      </c>
      <c r="G10" t="s">
        <v>3</v>
      </c>
      <c r="H10" s="7">
        <v>0.6</v>
      </c>
      <c r="J10">
        <v>3.0760000000000001</v>
      </c>
      <c r="K10">
        <v>3.1640000000000001</v>
      </c>
      <c r="L10">
        <v>3.0939999999999999</v>
      </c>
      <c r="M10">
        <v>3.7789999999999999</v>
      </c>
      <c r="N10">
        <v>3.8140000000000001</v>
      </c>
      <c r="O10">
        <v>3.6909999999999998</v>
      </c>
      <c r="P10" s="26" t="s">
        <v>143</v>
      </c>
      <c r="Q10" s="26" t="s">
        <v>143</v>
      </c>
      <c r="R10" s="26" t="s">
        <v>143</v>
      </c>
      <c r="S10" s="26" t="s">
        <v>143</v>
      </c>
      <c r="T10" s="26" t="s">
        <v>143</v>
      </c>
      <c r="U10" s="26" t="s">
        <v>143</v>
      </c>
      <c r="X10" s="10"/>
      <c r="AA10" s="2"/>
      <c r="AB10" s="11"/>
      <c r="AC10" s="7"/>
      <c r="AR10" t="s">
        <v>14</v>
      </c>
      <c r="AS10" t="s">
        <v>136</v>
      </c>
      <c r="AT10">
        <v>8</v>
      </c>
      <c r="AU10">
        <v>1.75781294703484E-2</v>
      </c>
      <c r="AV10" s="2" t="s">
        <v>15</v>
      </c>
      <c r="AW10" t="s">
        <v>3</v>
      </c>
      <c r="AX10" s="7">
        <v>0.6</v>
      </c>
      <c r="AZ10">
        <v>3.2869999999999999</v>
      </c>
      <c r="BA10">
        <v>3.1989999999999998</v>
      </c>
      <c r="BB10">
        <v>3.1989999999999998</v>
      </c>
      <c r="BC10">
        <v>3.5510000000000002</v>
      </c>
      <c r="BD10">
        <v>3.5510000000000002</v>
      </c>
      <c r="BE10">
        <v>3.6040000000000001</v>
      </c>
      <c r="BF10">
        <v>2.9180000000000001</v>
      </c>
      <c r="BG10">
        <v>2.988</v>
      </c>
      <c r="BH10">
        <v>2.9529999999999998</v>
      </c>
      <c r="BI10" s="27" t="s">
        <v>143</v>
      </c>
      <c r="BJ10" s="27" t="s">
        <v>143</v>
      </c>
      <c r="BK10" s="27" t="s">
        <v>143</v>
      </c>
      <c r="BM10" t="s">
        <v>14</v>
      </c>
      <c r="BN10" t="s">
        <v>127</v>
      </c>
      <c r="BO10">
        <v>10</v>
      </c>
      <c r="BP10">
        <v>1.5625E-2</v>
      </c>
      <c r="BQ10" s="2" t="s">
        <v>15</v>
      </c>
      <c r="BR10" t="s">
        <v>3</v>
      </c>
      <c r="BS10" s="7">
        <v>0.6</v>
      </c>
      <c r="BU10">
        <v>3.109</v>
      </c>
      <c r="BV10">
        <v>3.0779999999999998</v>
      </c>
      <c r="BW10">
        <v>3.109</v>
      </c>
      <c r="BX10">
        <v>3.5</v>
      </c>
      <c r="BY10">
        <v>3.484</v>
      </c>
      <c r="BZ10">
        <v>3.5</v>
      </c>
      <c r="CA10">
        <v>2.9689999999999999</v>
      </c>
      <c r="CB10">
        <v>2.9689999999999999</v>
      </c>
      <c r="CC10">
        <v>2.9849999999999999</v>
      </c>
      <c r="CD10" s="27" t="s">
        <v>143</v>
      </c>
      <c r="CE10" s="27" t="s">
        <v>143</v>
      </c>
      <c r="CF10" s="27" t="s">
        <v>143</v>
      </c>
    </row>
    <row r="11" spans="1:84" x14ac:dyDescent="0.2">
      <c r="B11" t="s">
        <v>14</v>
      </c>
      <c r="C11" t="s">
        <v>136</v>
      </c>
      <c r="D11">
        <v>11</v>
      </c>
      <c r="E11">
        <v>1.75781294703484E-2</v>
      </c>
      <c r="F11" s="2" t="s">
        <v>15</v>
      </c>
      <c r="G11" t="s">
        <v>3</v>
      </c>
      <c r="H11" s="7">
        <v>0.6</v>
      </c>
      <c r="J11">
        <v>3.0760000000000001</v>
      </c>
      <c r="K11">
        <v>3.0760000000000001</v>
      </c>
      <c r="L11">
        <v>3.0590000000000002</v>
      </c>
      <c r="M11">
        <v>3.6040000000000001</v>
      </c>
      <c r="N11">
        <v>3.5329999999999999</v>
      </c>
      <c r="O11">
        <v>3.5510000000000002</v>
      </c>
      <c r="P11">
        <v>3.375</v>
      </c>
      <c r="Q11">
        <v>3.3570000000000002</v>
      </c>
      <c r="R11">
        <v>3.375</v>
      </c>
      <c r="S11" s="26" t="s">
        <v>143</v>
      </c>
      <c r="T11" s="26" t="s">
        <v>143</v>
      </c>
      <c r="U11" s="26" t="s">
        <v>143</v>
      </c>
      <c r="AA11" s="2"/>
      <c r="AC11" s="7"/>
      <c r="AR11" t="s">
        <v>14</v>
      </c>
      <c r="AS11" t="s">
        <v>136</v>
      </c>
      <c r="AT11">
        <v>9</v>
      </c>
      <c r="AU11">
        <v>1.75781294703484E-2</v>
      </c>
      <c r="AV11" s="2" t="s">
        <v>15</v>
      </c>
      <c r="AW11" t="s">
        <v>3</v>
      </c>
      <c r="AX11" s="7">
        <v>0.6</v>
      </c>
      <c r="AZ11">
        <v>3.1989999999999998</v>
      </c>
      <c r="BA11">
        <v>3.1469999999999998</v>
      </c>
      <c r="BB11">
        <v>3.1819999999999999</v>
      </c>
      <c r="BC11">
        <v>3.5859999999999999</v>
      </c>
      <c r="BD11">
        <v>3.6040000000000001</v>
      </c>
      <c r="BE11">
        <v>3.5859999999999999</v>
      </c>
      <c r="BF11">
        <v>2.742</v>
      </c>
      <c r="BG11">
        <v>2.69</v>
      </c>
      <c r="BH11">
        <v>2.7069999999999999</v>
      </c>
      <c r="BI11">
        <v>3.2519999999999998</v>
      </c>
      <c r="BJ11">
        <v>3.234</v>
      </c>
      <c r="BK11">
        <v>3.2869999999999999</v>
      </c>
      <c r="BM11" t="s">
        <v>14</v>
      </c>
      <c r="BN11" t="s">
        <v>127</v>
      </c>
      <c r="BO11">
        <v>11</v>
      </c>
      <c r="BP11">
        <v>1.5625E-2</v>
      </c>
      <c r="BQ11" s="2" t="s">
        <v>15</v>
      </c>
      <c r="BR11" t="s">
        <v>3</v>
      </c>
      <c r="BS11" s="7">
        <v>0.6</v>
      </c>
      <c r="BU11">
        <v>3.0310000000000001</v>
      </c>
      <c r="BV11">
        <v>3.109</v>
      </c>
      <c r="BW11">
        <v>3.0779999999999998</v>
      </c>
      <c r="BX11">
        <v>3.3119999999999998</v>
      </c>
      <c r="BY11">
        <v>3.2970000000000002</v>
      </c>
      <c r="BZ11">
        <v>3.2810000000000001</v>
      </c>
      <c r="CA11">
        <v>3.016</v>
      </c>
      <c r="CB11">
        <v>3.0310000000000001</v>
      </c>
      <c r="CC11">
        <v>3.016</v>
      </c>
      <c r="CD11" s="27" t="s">
        <v>143</v>
      </c>
      <c r="CE11" s="27" t="s">
        <v>143</v>
      </c>
      <c r="CF11" s="27" t="s">
        <v>143</v>
      </c>
    </row>
    <row r="12" spans="1:84" x14ac:dyDescent="0.2">
      <c r="B12" t="s">
        <v>14</v>
      </c>
      <c r="C12" t="s">
        <v>136</v>
      </c>
      <c r="D12">
        <v>13</v>
      </c>
      <c r="E12">
        <v>1.75781294703484E-2</v>
      </c>
      <c r="F12" s="2" t="s">
        <v>16</v>
      </c>
      <c r="G12" t="s">
        <v>3</v>
      </c>
      <c r="H12" s="7">
        <v>0.6</v>
      </c>
      <c r="J12">
        <v>3.4630000000000001</v>
      </c>
      <c r="K12">
        <v>3.4630000000000001</v>
      </c>
      <c r="L12">
        <v>3.4279999999999999</v>
      </c>
      <c r="M12">
        <v>3.9550000000000001</v>
      </c>
      <c r="N12">
        <v>3.9550000000000001</v>
      </c>
      <c r="O12">
        <v>3.9550000000000001</v>
      </c>
      <c r="P12">
        <v>3.2170000000000001</v>
      </c>
      <c r="Q12">
        <v>3.2170000000000001</v>
      </c>
      <c r="R12">
        <v>3.234</v>
      </c>
      <c r="S12" s="26" t="s">
        <v>143</v>
      </c>
      <c r="T12" s="26" t="s">
        <v>143</v>
      </c>
      <c r="U12" s="26" t="s">
        <v>143</v>
      </c>
      <c r="AA12" s="2"/>
      <c r="AC12" s="7"/>
      <c r="AR12" t="s">
        <v>14</v>
      </c>
      <c r="AS12" t="s">
        <v>136</v>
      </c>
      <c r="AT12" s="2">
        <v>10</v>
      </c>
      <c r="AU12">
        <v>1.75781294703484E-2</v>
      </c>
      <c r="AV12" s="2" t="s">
        <v>16</v>
      </c>
      <c r="AW12" t="s">
        <v>3</v>
      </c>
      <c r="AX12" s="7">
        <v>0.6</v>
      </c>
      <c r="AZ12" s="27" t="s">
        <v>143</v>
      </c>
      <c r="BA12" s="27" t="s">
        <v>143</v>
      </c>
      <c r="BB12" s="27" t="s">
        <v>143</v>
      </c>
      <c r="BC12" s="27" t="s">
        <v>143</v>
      </c>
      <c r="BD12" s="27" t="s">
        <v>143</v>
      </c>
      <c r="BE12" s="27" t="s">
        <v>143</v>
      </c>
      <c r="BF12" s="27" t="s">
        <v>143</v>
      </c>
      <c r="BG12" s="27" t="s">
        <v>143</v>
      </c>
      <c r="BH12" s="27" t="s">
        <v>143</v>
      </c>
      <c r="BI12" s="27" t="s">
        <v>143</v>
      </c>
      <c r="BJ12" s="27" t="s">
        <v>143</v>
      </c>
      <c r="BK12" s="27" t="s">
        <v>143</v>
      </c>
      <c r="BM12" t="s">
        <v>14</v>
      </c>
      <c r="BN12" t="s">
        <v>127</v>
      </c>
      <c r="BO12">
        <v>13</v>
      </c>
      <c r="BP12">
        <v>1.5625E-2</v>
      </c>
      <c r="BQ12" s="2" t="s">
        <v>16</v>
      </c>
      <c r="BR12" t="s">
        <v>3</v>
      </c>
      <c r="BS12" s="7">
        <v>0.6</v>
      </c>
      <c r="BU12">
        <v>3.2970000000000002</v>
      </c>
      <c r="BV12">
        <v>3.3130000000000002</v>
      </c>
      <c r="BW12">
        <v>3.2970000000000002</v>
      </c>
      <c r="BX12">
        <v>3.8439999999999999</v>
      </c>
      <c r="BY12">
        <v>3.9380000000000002</v>
      </c>
      <c r="BZ12">
        <v>3.875</v>
      </c>
      <c r="CA12">
        <v>2.9220000000000002</v>
      </c>
      <c r="CB12">
        <v>2.9220000000000002</v>
      </c>
      <c r="CC12">
        <v>2.9060000000000001</v>
      </c>
      <c r="CD12" s="27" t="s">
        <v>143</v>
      </c>
      <c r="CE12" s="27" t="s">
        <v>143</v>
      </c>
      <c r="CF12" s="27" t="s">
        <v>143</v>
      </c>
    </row>
    <row r="13" spans="1:84" x14ac:dyDescent="0.2">
      <c r="B13" t="s">
        <v>14</v>
      </c>
      <c r="C13" t="s">
        <v>136</v>
      </c>
      <c r="D13">
        <v>14</v>
      </c>
      <c r="E13">
        <v>1.75781294703484E-2</v>
      </c>
      <c r="F13" s="2" t="s">
        <v>16</v>
      </c>
      <c r="G13" t="s">
        <v>3</v>
      </c>
      <c r="H13" s="7">
        <v>0.6</v>
      </c>
      <c r="J13">
        <v>3.4449999999999998</v>
      </c>
      <c r="K13">
        <v>3.4279999999999999</v>
      </c>
      <c r="L13">
        <v>3.4279999999999999</v>
      </c>
      <c r="M13">
        <v>3.7440000000000002</v>
      </c>
      <c r="N13">
        <v>3.8319999999999999</v>
      </c>
      <c r="O13">
        <v>3.7789999999999999</v>
      </c>
      <c r="P13">
        <v>3.27</v>
      </c>
      <c r="Q13">
        <v>3.2519999999999998</v>
      </c>
      <c r="R13">
        <v>3.2519999999999998</v>
      </c>
      <c r="S13" s="26" t="s">
        <v>143</v>
      </c>
      <c r="T13" s="26" t="s">
        <v>143</v>
      </c>
      <c r="U13" s="26" t="s">
        <v>143</v>
      </c>
      <c r="AA13" s="2"/>
      <c r="AC13" s="7"/>
      <c r="AR13" t="s">
        <v>14</v>
      </c>
      <c r="AS13" t="s">
        <v>136</v>
      </c>
      <c r="AT13">
        <v>11</v>
      </c>
      <c r="AU13">
        <v>1.75781294703484E-2</v>
      </c>
      <c r="AV13" s="2" t="s">
        <v>16</v>
      </c>
      <c r="AW13" t="s">
        <v>3</v>
      </c>
      <c r="AX13" s="7">
        <v>0.6</v>
      </c>
      <c r="AZ13">
        <v>3.5510000000000002</v>
      </c>
      <c r="BA13">
        <v>3.6040000000000001</v>
      </c>
      <c r="BB13">
        <v>3.5859999999999999</v>
      </c>
      <c r="BC13">
        <v>4.0960000000000001</v>
      </c>
      <c r="BD13">
        <v>4.0259999999999998</v>
      </c>
      <c r="BE13">
        <v>4.0430000000000001</v>
      </c>
      <c r="BF13" s="27" t="s">
        <v>143</v>
      </c>
      <c r="BG13" s="27" t="s">
        <v>143</v>
      </c>
      <c r="BH13" s="27" t="s">
        <v>143</v>
      </c>
      <c r="BI13" s="27" t="s">
        <v>143</v>
      </c>
      <c r="BJ13" s="27" t="s">
        <v>143</v>
      </c>
      <c r="BK13" s="27" t="s">
        <v>143</v>
      </c>
      <c r="BM13" t="s">
        <v>14</v>
      </c>
      <c r="BN13" t="s">
        <v>127</v>
      </c>
      <c r="BO13">
        <v>14</v>
      </c>
      <c r="BP13">
        <v>1.5625E-2</v>
      </c>
      <c r="BQ13" s="2" t="s">
        <v>16</v>
      </c>
      <c r="BR13" t="s">
        <v>3</v>
      </c>
      <c r="BS13" s="7">
        <v>0.6</v>
      </c>
      <c r="BU13">
        <v>3.4220000000000002</v>
      </c>
      <c r="BV13">
        <v>3.4220000000000002</v>
      </c>
      <c r="BW13">
        <v>3.391</v>
      </c>
      <c r="BX13">
        <v>3.75</v>
      </c>
      <c r="BY13">
        <v>3.766</v>
      </c>
      <c r="BZ13">
        <v>3.766</v>
      </c>
      <c r="CA13">
        <v>2.984</v>
      </c>
      <c r="CB13">
        <v>3</v>
      </c>
      <c r="CC13">
        <v>2.984</v>
      </c>
      <c r="CD13" s="27" t="s">
        <v>143</v>
      </c>
      <c r="CE13" s="27" t="s">
        <v>143</v>
      </c>
      <c r="CF13" s="27" t="s">
        <v>143</v>
      </c>
    </row>
    <row r="14" spans="1:84" x14ac:dyDescent="0.2">
      <c r="B14" t="s">
        <v>14</v>
      </c>
      <c r="C14" t="s">
        <v>136</v>
      </c>
      <c r="D14">
        <v>15</v>
      </c>
      <c r="E14">
        <v>1.75781294703484E-2</v>
      </c>
      <c r="F14" s="2" t="s">
        <v>16</v>
      </c>
      <c r="G14" t="s">
        <v>3</v>
      </c>
      <c r="H14" s="7">
        <v>0.6</v>
      </c>
      <c r="J14">
        <v>3.3929999999999998</v>
      </c>
      <c r="K14">
        <v>3.375</v>
      </c>
      <c r="L14">
        <v>3.3929999999999998</v>
      </c>
      <c r="M14">
        <v>3.85</v>
      </c>
      <c r="N14">
        <v>3.8849999999999998</v>
      </c>
      <c r="O14">
        <v>3.7789999999999999</v>
      </c>
      <c r="P14">
        <v>3.2170000000000001</v>
      </c>
      <c r="Q14">
        <v>3.2170000000000001</v>
      </c>
      <c r="R14">
        <v>3.2170000000000001</v>
      </c>
      <c r="S14" s="26" t="s">
        <v>143</v>
      </c>
      <c r="T14" s="26" t="s">
        <v>143</v>
      </c>
      <c r="U14" s="26" t="s">
        <v>143</v>
      </c>
      <c r="AA14" s="2"/>
      <c r="AC14" s="7"/>
      <c r="AR14" t="s">
        <v>14</v>
      </c>
      <c r="AS14" t="s">
        <v>136</v>
      </c>
      <c r="AT14">
        <v>12</v>
      </c>
      <c r="AU14">
        <v>1.75781294703484E-2</v>
      </c>
      <c r="AV14" s="2" t="s">
        <v>16</v>
      </c>
      <c r="AW14" t="s">
        <v>3</v>
      </c>
      <c r="AX14" s="7">
        <v>0.6</v>
      </c>
      <c r="AZ14" s="27" t="s">
        <v>143</v>
      </c>
      <c r="BA14" s="27" t="s">
        <v>143</v>
      </c>
      <c r="BB14" s="27" t="s">
        <v>143</v>
      </c>
      <c r="BC14" s="27" t="s">
        <v>143</v>
      </c>
      <c r="BD14" s="27" t="s">
        <v>143</v>
      </c>
      <c r="BE14" s="27" t="s">
        <v>143</v>
      </c>
      <c r="BF14" s="27" t="s">
        <v>143</v>
      </c>
      <c r="BG14" s="27" t="s">
        <v>143</v>
      </c>
      <c r="BH14" s="27" t="s">
        <v>143</v>
      </c>
      <c r="BI14" s="27" t="s">
        <v>143</v>
      </c>
      <c r="BJ14" s="27" t="s">
        <v>143</v>
      </c>
      <c r="BK14" s="27" t="s">
        <v>143</v>
      </c>
      <c r="BM14" t="s">
        <v>14</v>
      </c>
      <c r="BN14" t="s">
        <v>127</v>
      </c>
      <c r="BO14">
        <v>15</v>
      </c>
      <c r="BP14">
        <v>1.5625E-2</v>
      </c>
      <c r="BQ14" s="2" t="s">
        <v>16</v>
      </c>
      <c r="BR14" t="s">
        <v>3</v>
      </c>
      <c r="BS14" s="7">
        <v>0.6</v>
      </c>
      <c r="BU14">
        <v>3.4380000000000002</v>
      </c>
      <c r="BV14">
        <v>3.4380000000000002</v>
      </c>
      <c r="BW14">
        <v>3.4689999999999999</v>
      </c>
      <c r="BX14">
        <v>3.766</v>
      </c>
      <c r="BY14">
        <v>3.7189999999999999</v>
      </c>
      <c r="BZ14">
        <v>3.75</v>
      </c>
      <c r="CA14">
        <v>3</v>
      </c>
      <c r="CB14">
        <v>3.016</v>
      </c>
      <c r="CC14">
        <v>3.016</v>
      </c>
      <c r="CD14" s="27" t="s">
        <v>143</v>
      </c>
      <c r="CE14" s="27" t="s">
        <v>143</v>
      </c>
      <c r="CF14" s="27" t="s">
        <v>143</v>
      </c>
    </row>
    <row r="15" spans="1:84" x14ac:dyDescent="0.2">
      <c r="C15" s="3"/>
      <c r="F15" s="2"/>
      <c r="H15" s="7"/>
      <c r="AA15" s="2"/>
      <c r="AC15" s="7"/>
      <c r="AT15" s="2"/>
      <c r="AV15" s="2"/>
      <c r="AX15" s="7"/>
      <c r="BQ15" s="2"/>
      <c r="BS15" s="7"/>
    </row>
    <row r="16" spans="1:84" x14ac:dyDescent="0.2">
      <c r="C16" s="4"/>
      <c r="F16" s="2"/>
      <c r="H16" s="7"/>
    </row>
    <row r="17" spans="1:72" x14ac:dyDescent="0.2">
      <c r="C17" s="3"/>
      <c r="F17" s="2"/>
      <c r="H17" s="7"/>
    </row>
    <row r="18" spans="1:72" x14ac:dyDescent="0.2">
      <c r="F18" s="2"/>
      <c r="H18" s="7"/>
      <c r="AT18" s="2"/>
    </row>
    <row r="19" spans="1:72" x14ac:dyDescent="0.2">
      <c r="B19" s="4"/>
      <c r="C19" s="4"/>
      <c r="F19" s="2"/>
      <c r="H19" s="7"/>
    </row>
    <row r="20" spans="1:72" ht="16" x14ac:dyDescent="0.2">
      <c r="A20" s="5"/>
      <c r="B20" s="3"/>
      <c r="C20" s="3"/>
      <c r="F20" s="2"/>
      <c r="H20" s="7"/>
    </row>
    <row r="21" spans="1:72" x14ac:dyDescent="0.2">
      <c r="B21" s="4"/>
      <c r="C21" s="4"/>
      <c r="F21" s="2"/>
      <c r="H21" s="7"/>
    </row>
    <row r="22" spans="1:72" x14ac:dyDescent="0.2">
      <c r="B22" s="3"/>
      <c r="C22" s="3"/>
      <c r="F22" s="2"/>
      <c r="H22" s="7"/>
    </row>
    <row r="23" spans="1:72" x14ac:dyDescent="0.2">
      <c r="B23" s="4"/>
      <c r="C23" s="4"/>
      <c r="F23" s="2"/>
      <c r="H23" s="7"/>
    </row>
    <row r="24" spans="1:72" x14ac:dyDescent="0.2">
      <c r="B24" s="3"/>
      <c r="C24" s="3"/>
      <c r="F24" s="2"/>
      <c r="H24" s="7"/>
    </row>
    <row r="25" spans="1:72" x14ac:dyDescent="0.2">
      <c r="B25" s="4"/>
      <c r="C25" s="4"/>
      <c r="F25" s="2"/>
      <c r="H25" s="7"/>
      <c r="AZ25" s="29"/>
    </row>
    <row r="26" spans="1:72" x14ac:dyDescent="0.2">
      <c r="B26" s="3"/>
      <c r="C26" s="3"/>
      <c r="F26" s="2"/>
      <c r="H26" s="7"/>
      <c r="I26" s="15"/>
    </row>
    <row r="27" spans="1:72" x14ac:dyDescent="0.2">
      <c r="B27" s="4"/>
      <c r="C27" s="4"/>
      <c r="F27" s="2"/>
      <c r="H27" s="7"/>
    </row>
    <row r="28" spans="1:72" x14ac:dyDescent="0.2">
      <c r="B28" s="3"/>
      <c r="C28" s="3"/>
      <c r="F28" s="2"/>
      <c r="H28" s="7"/>
    </row>
    <row r="29" spans="1:72" x14ac:dyDescent="0.2">
      <c r="B29" s="4"/>
      <c r="C29" s="4"/>
      <c r="F29" s="2"/>
      <c r="H29" s="7"/>
      <c r="BC29" s="15"/>
      <c r="BT29" s="15"/>
    </row>
    <row r="30" spans="1:72" x14ac:dyDescent="0.2">
      <c r="B30" s="3"/>
      <c r="C30" s="3"/>
      <c r="F30" s="2"/>
      <c r="H30" s="7"/>
      <c r="BC30" s="15"/>
      <c r="BT30" s="15"/>
    </row>
  </sheetData>
  <mergeCells count="12">
    <mergeCell ref="BU1:BZ1"/>
    <mergeCell ref="CA1:CF1"/>
    <mergeCell ref="A2:I2"/>
    <mergeCell ref="V2:AD2"/>
    <mergeCell ref="AQ2:AY2"/>
    <mergeCell ref="BL2:BT2"/>
    <mergeCell ref="J1:O1"/>
    <mergeCell ref="P1:U1"/>
    <mergeCell ref="AE1:AJ1"/>
    <mergeCell ref="AK1:AP1"/>
    <mergeCell ref="AZ1:BE1"/>
    <mergeCell ref="BF1:BK1"/>
  </mergeCells>
  <pageMargins left="0.7" right="0.7" top="0.75" bottom="0.75" header="0.3" footer="0.3"/>
  <pageSetup orientation="portrait" horizontalDpi="0" verticalDpi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O20"/>
  <sheetViews>
    <sheetView workbookViewId="0">
      <pane xSplit="1" topLeftCell="B1" activePane="topRight" state="frozen"/>
      <selection pane="topRight" activeCell="A2" sqref="A2:A13"/>
    </sheetView>
  </sheetViews>
  <sheetFormatPr baseColWidth="10" defaultColWidth="10.83203125" defaultRowHeight="15" x14ac:dyDescent="0.2"/>
  <cols>
    <col min="1" max="57" width="10.83203125" style="9"/>
    <col min="58" max="58" width="10.83203125" style="33"/>
    <col min="59" max="114" width="10.83203125" style="9"/>
    <col min="115" max="115" width="10.83203125" style="33"/>
    <col min="116" max="126" width="10.83203125" style="9"/>
    <col min="127" max="127" width="10.83203125" style="31"/>
    <col min="128" max="135" width="10.83203125" style="9"/>
    <col min="136" max="136" width="10.83203125" style="31"/>
    <col min="137" max="160" width="10.83203125" style="9"/>
    <col min="161" max="161" width="10.83203125" style="31"/>
    <col min="162" max="169" width="10.83203125" style="9"/>
    <col min="170" max="170" width="10.83203125" style="31"/>
    <col min="171" max="16384" width="10.83203125" style="9"/>
  </cols>
  <sheetData>
    <row r="1" spans="1:171" x14ac:dyDescent="0.2">
      <c r="B1" s="41" t="s">
        <v>229</v>
      </c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  <c r="AA1" s="41"/>
      <c r="AB1" s="41"/>
      <c r="AC1" s="41"/>
      <c r="AD1" s="41"/>
      <c r="AE1" s="41"/>
      <c r="AF1" s="41"/>
      <c r="AG1" s="41"/>
      <c r="AH1" s="42" t="s">
        <v>239</v>
      </c>
      <c r="AI1" s="42"/>
      <c r="AJ1" s="42"/>
      <c r="AK1" s="42"/>
      <c r="AL1" s="42"/>
      <c r="AM1" s="42"/>
      <c r="AN1" s="42"/>
      <c r="AO1" s="42"/>
      <c r="AP1" s="42"/>
      <c r="AQ1" s="42"/>
      <c r="AR1" s="42"/>
      <c r="AS1" s="42"/>
      <c r="AT1" s="42"/>
      <c r="AU1" s="42"/>
      <c r="AV1" s="42"/>
      <c r="AW1" s="42"/>
      <c r="AX1" s="42"/>
      <c r="AY1" s="42"/>
      <c r="AZ1" s="42"/>
      <c r="BA1" s="42"/>
      <c r="BB1" s="42"/>
      <c r="BC1" s="42"/>
      <c r="BD1" s="42"/>
      <c r="BE1" s="42"/>
      <c r="BG1" s="43" t="s">
        <v>250</v>
      </c>
      <c r="BH1" s="43"/>
      <c r="BI1" s="43"/>
      <c r="BJ1" s="43"/>
      <c r="BK1" s="43"/>
      <c r="BL1" s="43"/>
      <c r="BM1" s="43"/>
      <c r="BN1" s="43"/>
      <c r="BO1" s="43"/>
      <c r="BP1" s="43"/>
      <c r="BQ1" s="43"/>
      <c r="BR1" s="43"/>
      <c r="BS1" s="43"/>
      <c r="BT1" s="43"/>
      <c r="BU1" s="43"/>
      <c r="BV1" s="43"/>
      <c r="BW1" s="43"/>
      <c r="BX1" s="43"/>
      <c r="BY1" s="43"/>
      <c r="BZ1" s="43"/>
      <c r="CA1" s="43"/>
      <c r="CB1" s="43"/>
      <c r="CC1" s="43"/>
      <c r="CD1" s="43"/>
      <c r="CE1" s="43"/>
      <c r="CF1" s="43"/>
      <c r="CG1" s="43"/>
      <c r="CH1" s="43"/>
      <c r="CI1" s="43"/>
      <c r="CJ1" s="43"/>
      <c r="CK1" s="43"/>
      <c r="CL1" s="43"/>
      <c r="CM1" s="44" t="s">
        <v>251</v>
      </c>
      <c r="CN1" s="44"/>
      <c r="CO1" s="44"/>
      <c r="CP1" s="44"/>
      <c r="CQ1" s="44"/>
      <c r="CR1" s="44"/>
      <c r="CS1" s="44"/>
      <c r="CT1" s="44"/>
      <c r="CU1" s="44"/>
      <c r="CV1" s="44"/>
      <c r="CW1" s="44"/>
      <c r="CX1" s="44"/>
      <c r="CY1" s="44"/>
      <c r="CZ1" s="44"/>
      <c r="DA1" s="44"/>
      <c r="DB1" s="44"/>
      <c r="DC1" s="44"/>
      <c r="DD1" s="44"/>
      <c r="DE1" s="44"/>
      <c r="DF1" s="44"/>
      <c r="DG1" s="44"/>
      <c r="DH1" s="44"/>
      <c r="DI1" s="44"/>
      <c r="DJ1" s="44"/>
      <c r="DK1" s="35"/>
    </row>
    <row r="2" spans="1:171" s="8" customFormat="1" ht="48" x14ac:dyDescent="0.2">
      <c r="A2" s="8" t="s">
        <v>26</v>
      </c>
      <c r="B2" s="8" t="s">
        <v>38</v>
      </c>
      <c r="C2" s="8" t="s">
        <v>39</v>
      </c>
      <c r="D2" s="8" t="s">
        <v>40</v>
      </c>
      <c r="E2" s="8" t="s">
        <v>217</v>
      </c>
      <c r="F2" s="8" t="s">
        <v>41</v>
      </c>
      <c r="G2" s="8" t="s">
        <v>42</v>
      </c>
      <c r="H2" s="8" t="s">
        <v>43</v>
      </c>
      <c r="I2" s="8" t="s">
        <v>44</v>
      </c>
      <c r="J2" s="8" t="s">
        <v>230</v>
      </c>
      <c r="K2" s="8" t="s">
        <v>231</v>
      </c>
      <c r="L2" s="8" t="s">
        <v>232</v>
      </c>
      <c r="M2" s="8" t="s">
        <v>233</v>
      </c>
      <c r="N2" s="8" t="s">
        <v>234</v>
      </c>
      <c r="O2" s="8" t="s">
        <v>235</v>
      </c>
      <c r="P2" s="8" t="s">
        <v>236</v>
      </c>
      <c r="Q2" s="8" t="s">
        <v>237</v>
      </c>
      <c r="R2" s="8" t="s">
        <v>45</v>
      </c>
      <c r="S2" s="8" t="s">
        <v>46</v>
      </c>
      <c r="T2" s="8" t="s">
        <v>47</v>
      </c>
      <c r="U2" s="8" t="s">
        <v>218</v>
      </c>
      <c r="V2" s="8" t="s">
        <v>48</v>
      </c>
      <c r="W2" s="8" t="s">
        <v>49</v>
      </c>
      <c r="X2" s="8" t="s">
        <v>50</v>
      </c>
      <c r="Y2" s="8" t="s">
        <v>51</v>
      </c>
      <c r="Z2" s="8" t="s">
        <v>52</v>
      </c>
      <c r="AA2" s="8" t="s">
        <v>53</v>
      </c>
      <c r="AB2" s="8" t="s">
        <v>54</v>
      </c>
      <c r="AC2" s="8" t="s">
        <v>219</v>
      </c>
      <c r="AD2" s="8" t="s">
        <v>55</v>
      </c>
      <c r="AE2" s="8" t="s">
        <v>56</v>
      </c>
      <c r="AF2" s="8" t="s">
        <v>57</v>
      </c>
      <c r="AG2" s="8" t="s">
        <v>58</v>
      </c>
      <c r="AH2" s="8" t="s">
        <v>59</v>
      </c>
      <c r="AI2" s="8" t="s">
        <v>60</v>
      </c>
      <c r="AJ2" s="8" t="s">
        <v>61</v>
      </c>
      <c r="AK2" s="8" t="s">
        <v>220</v>
      </c>
      <c r="AL2" s="8" t="s">
        <v>62</v>
      </c>
      <c r="AM2" s="8" t="s">
        <v>63</v>
      </c>
      <c r="AN2" s="8" t="s">
        <v>64</v>
      </c>
      <c r="AO2" s="8" t="s">
        <v>65</v>
      </c>
      <c r="AP2" s="8" t="s">
        <v>66</v>
      </c>
      <c r="AQ2" s="8" t="s">
        <v>67</v>
      </c>
      <c r="AR2" s="8" t="s">
        <v>68</v>
      </c>
      <c r="AS2" s="8" t="s">
        <v>228</v>
      </c>
      <c r="AT2" s="8" t="s">
        <v>69</v>
      </c>
      <c r="AU2" s="8" t="s">
        <v>70</v>
      </c>
      <c r="AV2" s="8" t="s">
        <v>71</v>
      </c>
      <c r="AW2" s="8" t="s">
        <v>72</v>
      </c>
      <c r="AX2" s="8" t="s">
        <v>73</v>
      </c>
      <c r="AY2" s="8" t="s">
        <v>74</v>
      </c>
      <c r="AZ2" s="8" t="s">
        <v>75</v>
      </c>
      <c r="BA2" s="8" t="s">
        <v>221</v>
      </c>
      <c r="BB2" s="8" t="s">
        <v>76</v>
      </c>
      <c r="BC2" s="8" t="s">
        <v>77</v>
      </c>
      <c r="BD2" s="8" t="s">
        <v>78</v>
      </c>
      <c r="BE2" s="8" t="s">
        <v>79</v>
      </c>
      <c r="BF2" s="32"/>
      <c r="BG2" s="8" t="s">
        <v>80</v>
      </c>
      <c r="BH2" s="8" t="s">
        <v>81</v>
      </c>
      <c r="BI2" s="8" t="s">
        <v>82</v>
      </c>
      <c r="BJ2" s="8" t="s">
        <v>222</v>
      </c>
      <c r="BK2" s="8" t="s">
        <v>83</v>
      </c>
      <c r="BL2" s="8" t="s">
        <v>84</v>
      </c>
      <c r="BM2" s="8" t="s">
        <v>85</v>
      </c>
      <c r="BN2" s="8" t="s">
        <v>86</v>
      </c>
      <c r="BO2" s="8" t="s">
        <v>241</v>
      </c>
      <c r="BP2" s="8" t="s">
        <v>242</v>
      </c>
      <c r="BQ2" s="8" t="s">
        <v>243</v>
      </c>
      <c r="BR2" s="8" t="s">
        <v>244</v>
      </c>
      <c r="BS2" s="8" t="s">
        <v>245</v>
      </c>
      <c r="BT2" s="8" t="s">
        <v>246</v>
      </c>
      <c r="BU2" s="8" t="s">
        <v>247</v>
      </c>
      <c r="BV2" s="8" t="s">
        <v>248</v>
      </c>
      <c r="BW2" s="8" t="s">
        <v>87</v>
      </c>
      <c r="BX2" s="8" t="s">
        <v>88</v>
      </c>
      <c r="BY2" s="8" t="s">
        <v>89</v>
      </c>
      <c r="BZ2" s="8" t="s">
        <v>223</v>
      </c>
      <c r="CA2" s="8" t="s">
        <v>90</v>
      </c>
      <c r="CB2" s="8" t="s">
        <v>91</v>
      </c>
      <c r="CC2" s="8" t="s">
        <v>92</v>
      </c>
      <c r="CD2" s="8" t="s">
        <v>93</v>
      </c>
      <c r="CE2" s="8" t="s">
        <v>94</v>
      </c>
      <c r="CF2" s="8" t="s">
        <v>95</v>
      </c>
      <c r="CG2" s="8" t="s">
        <v>96</v>
      </c>
      <c r="CH2" s="8" t="s">
        <v>224</v>
      </c>
      <c r="CI2" s="8" t="s">
        <v>97</v>
      </c>
      <c r="CJ2" s="8" t="s">
        <v>98</v>
      </c>
      <c r="CK2" s="8" t="s">
        <v>99</v>
      </c>
      <c r="CL2" s="8" t="s">
        <v>100</v>
      </c>
      <c r="CM2" s="8" t="s">
        <v>101</v>
      </c>
      <c r="CN2" s="8" t="s">
        <v>102</v>
      </c>
      <c r="CO2" s="8" t="s">
        <v>103</v>
      </c>
      <c r="CP2" s="8" t="s">
        <v>225</v>
      </c>
      <c r="CQ2" s="8" t="s">
        <v>121</v>
      </c>
      <c r="CR2" s="8" t="s">
        <v>104</v>
      </c>
      <c r="CS2" s="8" t="s">
        <v>105</v>
      </c>
      <c r="CT2" s="8" t="s">
        <v>106</v>
      </c>
      <c r="CU2" s="8" t="s">
        <v>107</v>
      </c>
      <c r="CV2" s="8" t="s">
        <v>108</v>
      </c>
      <c r="CW2" s="8" t="s">
        <v>109</v>
      </c>
      <c r="CX2" s="8" t="s">
        <v>226</v>
      </c>
      <c r="CY2" s="8" t="s">
        <v>110</v>
      </c>
      <c r="CZ2" s="8" t="s">
        <v>111</v>
      </c>
      <c r="DA2" s="8" t="s">
        <v>112</v>
      </c>
      <c r="DB2" s="8" t="s">
        <v>113</v>
      </c>
      <c r="DC2" s="8" t="s">
        <v>114</v>
      </c>
      <c r="DD2" s="8" t="s">
        <v>115</v>
      </c>
      <c r="DE2" s="8" t="s">
        <v>116</v>
      </c>
      <c r="DF2" s="8" t="s">
        <v>227</v>
      </c>
      <c r="DG2" s="8" t="s">
        <v>117</v>
      </c>
      <c r="DH2" s="8" t="s">
        <v>118</v>
      </c>
      <c r="DI2" s="8" t="s">
        <v>119</v>
      </c>
      <c r="DJ2" s="8" t="s">
        <v>120</v>
      </c>
      <c r="DK2" s="32"/>
      <c r="DL2" s="8" t="s">
        <v>161</v>
      </c>
      <c r="DM2" s="8" t="s">
        <v>162</v>
      </c>
      <c r="DN2" s="8" t="s">
        <v>163</v>
      </c>
      <c r="DO2" s="8" t="s">
        <v>164</v>
      </c>
      <c r="DP2" s="8" t="s">
        <v>165</v>
      </c>
      <c r="DQ2" s="8" t="s">
        <v>166</v>
      </c>
      <c r="DR2" s="8" t="s">
        <v>167</v>
      </c>
      <c r="DS2" s="8" t="s">
        <v>168</v>
      </c>
      <c r="DT2" s="8" t="s">
        <v>169</v>
      </c>
      <c r="DU2" s="8" t="s">
        <v>170</v>
      </c>
      <c r="DV2" s="8" t="s">
        <v>171</v>
      </c>
      <c r="DW2" s="30" t="s">
        <v>172</v>
      </c>
      <c r="DX2" s="8" t="s">
        <v>173</v>
      </c>
      <c r="DY2" s="8" t="s">
        <v>174</v>
      </c>
      <c r="DZ2" s="8" t="s">
        <v>175</v>
      </c>
      <c r="EA2" s="8" t="s">
        <v>176</v>
      </c>
      <c r="EB2" s="8" t="s">
        <v>177</v>
      </c>
      <c r="EC2" s="8" t="s">
        <v>178</v>
      </c>
      <c r="ED2" s="8" t="s">
        <v>179</v>
      </c>
      <c r="EE2" s="8" t="s">
        <v>180</v>
      </c>
      <c r="EF2" s="30" t="s">
        <v>181</v>
      </c>
      <c r="EG2" s="8" t="s">
        <v>182</v>
      </c>
      <c r="EH2" s="8" t="s">
        <v>183</v>
      </c>
      <c r="EI2" s="8" t="s">
        <v>184</v>
      </c>
      <c r="EJ2" s="8" t="s">
        <v>185</v>
      </c>
      <c r="EK2" s="8" t="s">
        <v>186</v>
      </c>
      <c r="EL2" s="8" t="s">
        <v>187</v>
      </c>
      <c r="EM2" s="8" t="s">
        <v>188</v>
      </c>
      <c r="EN2" s="8" t="s">
        <v>189</v>
      </c>
      <c r="EO2" s="8" t="s">
        <v>190</v>
      </c>
      <c r="EP2" s="8" t="s">
        <v>191</v>
      </c>
      <c r="EQ2" s="8" t="s">
        <v>192</v>
      </c>
      <c r="ER2" s="8" t="s">
        <v>193</v>
      </c>
      <c r="ES2" s="8" t="s">
        <v>194</v>
      </c>
      <c r="ET2" s="8" t="s">
        <v>195</v>
      </c>
      <c r="EU2" s="8" t="s">
        <v>196</v>
      </c>
      <c r="EV2" s="8" t="s">
        <v>197</v>
      </c>
      <c r="EW2" s="8" t="s">
        <v>198</v>
      </c>
      <c r="EX2" s="8" t="s">
        <v>199</v>
      </c>
      <c r="EY2" s="8" t="s">
        <v>200</v>
      </c>
      <c r="EZ2" s="8" t="s">
        <v>201</v>
      </c>
      <c r="FA2" s="8" t="s">
        <v>202</v>
      </c>
      <c r="FB2" s="8" t="s">
        <v>203</v>
      </c>
      <c r="FC2" s="8" t="s">
        <v>204</v>
      </c>
      <c r="FD2" s="8" t="s">
        <v>205</v>
      </c>
      <c r="FE2" s="30" t="s">
        <v>206</v>
      </c>
      <c r="FF2" s="8" t="s">
        <v>207</v>
      </c>
      <c r="FG2" s="8" t="s">
        <v>208</v>
      </c>
      <c r="FH2" s="8" t="s">
        <v>209</v>
      </c>
      <c r="FI2" s="8" t="s">
        <v>210</v>
      </c>
      <c r="FJ2" s="8" t="s">
        <v>211</v>
      </c>
      <c r="FK2" s="8" t="s">
        <v>212</v>
      </c>
      <c r="FL2" s="8" t="s">
        <v>213</v>
      </c>
      <c r="FM2" s="8" t="s">
        <v>214</v>
      </c>
      <c r="FN2" s="30" t="s">
        <v>215</v>
      </c>
    </row>
    <row r="3" spans="1:171" x14ac:dyDescent="0.2">
      <c r="A3" s="9" t="s">
        <v>27</v>
      </c>
      <c r="B3" s="34">
        <f>AVERAGE('Ultra-01'!J9:L9)</f>
        <v>2.1563333333333339</v>
      </c>
      <c r="C3" s="34">
        <f>AVERAGE('Ultra-01'!J10:L10)</f>
        <v>2.1873333333333331</v>
      </c>
      <c r="D3" s="34">
        <f>AVERAGE('Ultra-01'!J11:L11)</f>
        <v>2.1446666666666663</v>
      </c>
      <c r="E3" s="34">
        <f>AVERAGE(B3:D3)</f>
        <v>2.1627777777777779</v>
      </c>
      <c r="F3" s="34">
        <f>AVERAGE('Ultra-01'!P9:R9)</f>
        <v>1.8790000000000002</v>
      </c>
      <c r="G3" s="34">
        <f>(AVERAGE('Ultra-01'!P10:R10))</f>
        <v>1.7736666666666665</v>
      </c>
      <c r="H3" s="34">
        <f>AVERAGE('Ultra-01'!P11:R11)</f>
        <v>1.75</v>
      </c>
      <c r="I3" s="34">
        <f>AVERAGE(F3:H3)</f>
        <v>1.800888888888889</v>
      </c>
      <c r="J3" s="34">
        <f>AVERAGE('Ultra-01'!AE3:AG3)</f>
        <v>2.3156666666666665</v>
      </c>
      <c r="K3" s="34">
        <f>AVERAGE('Ultra-01'!AE4:AG4)</f>
        <v>2.2286666666666668</v>
      </c>
      <c r="L3" s="34">
        <f>AVERAGE('Ultra-01'!AE5:AG5)</f>
        <v>2.2016666666666667</v>
      </c>
      <c r="M3" s="34">
        <f t="shared" ref="M3:M11" si="0">AVERAGE(J3:L3)</f>
        <v>2.2486666666666668</v>
      </c>
      <c r="N3" s="34">
        <f>AVERAGE('Ultra-01'!AK3:AM3)</f>
        <v>2.3063333333333333</v>
      </c>
      <c r="O3" s="34">
        <f>(AVERAGE('Ultra-01'!AK4:AM4))</f>
        <v>2.2286666666666668</v>
      </c>
      <c r="P3" s="34">
        <f>AVERAGE('Ultra-01'!AK5:AM5)</f>
        <v>2.2423333333333333</v>
      </c>
      <c r="Q3" s="34">
        <f>AVERAGE(N3:P3)</f>
        <v>2.2591111111111108</v>
      </c>
      <c r="R3" s="34">
        <f>AVERAGE('Ultra-01'!AZ3:BB3)</f>
        <v>2.3656666666666664</v>
      </c>
      <c r="S3" s="34">
        <f>(AVERAGE('Ultra-01'!AZ4:BB4))</f>
        <v>2.3243333333333336</v>
      </c>
      <c r="T3" s="34">
        <f>AVERAGE('Ultra-01'!AZ5:BB5)</f>
        <v>2.411</v>
      </c>
      <c r="U3" s="34">
        <f t="shared" ref="U3:U12" si="1">AVERAGE(R3:T3)</f>
        <v>2.3669999999999995</v>
      </c>
      <c r="V3" s="34">
        <f>AVERAGE('Ultra-01'!BF3:BH3)</f>
        <v>2.8116666666666661</v>
      </c>
      <c r="W3" s="34">
        <f>(AVERAGE('Ultra-01'!BF4:BH4))</f>
        <v>2.5293333333333332</v>
      </c>
      <c r="X3" s="34">
        <f>AVERAGE('Ultra-01'!BF5:BH5)</f>
        <v>2.6793333333333336</v>
      </c>
      <c r="Y3" s="34">
        <f>AVERAGE(V3:X3)</f>
        <v>2.6734444444444443</v>
      </c>
      <c r="Z3" s="34">
        <f>AVERAGE('Ultra-01'!BU3:BW3)</f>
        <v>2.1053333333333337</v>
      </c>
      <c r="AA3" s="34">
        <f>(AVERAGE('Ultra-01'!BU4:BW4))</f>
        <v>2.0736666666666665</v>
      </c>
      <c r="AB3" s="34">
        <f>AVERAGE('Ultra-01'!BU5:BW5)</f>
        <v>2.0826666666666664</v>
      </c>
      <c r="AC3" s="34">
        <f>AVERAGE(Z3:AB3)</f>
        <v>2.0872222222222221</v>
      </c>
      <c r="AD3" s="34">
        <f>AVERAGE('Ultra-01'!CA3:CC3)</f>
        <v>2.0463333333333331</v>
      </c>
      <c r="AE3" s="34">
        <f>AVERAGE('Ultra-01'!CA4:CC4)</f>
        <v>2.0369999999999999</v>
      </c>
      <c r="AF3" s="34">
        <f>AVERAGE('Ultra-01'!CA5:CC5)</f>
        <v>2.0186666666666664</v>
      </c>
      <c r="AG3" s="34">
        <f>AVERAGE(AD3:AF3)</f>
        <v>2.0339999999999998</v>
      </c>
      <c r="AH3" s="34">
        <f>AVERAGE('Ultra-01'!J3:L3)</f>
        <v>1.5860000000000001</v>
      </c>
      <c r="AI3" s="34">
        <f>AVERAGE('Ultra-01'!J4:L4)</f>
        <v>1.8516666666666666</v>
      </c>
      <c r="AJ3" s="34">
        <f>AVERAGE('Ultra-01'!J5:L5)</f>
        <v>1.8243333333333334</v>
      </c>
      <c r="AK3" s="34">
        <f>AVERAGE(AH3:AJ3)</f>
        <v>1.7540000000000002</v>
      </c>
      <c r="AL3" s="34">
        <f>AVERAGE('Ultra-01'!P3:R3)</f>
        <v>1.6486666666666665</v>
      </c>
      <c r="AM3" s="34">
        <f>(AVERAGE('Ultra-01'!P4:R4))</f>
        <v>1.8633333333333333</v>
      </c>
      <c r="AN3" s="34">
        <f>AVERAGE('Ultra-01'!P5:R5)</f>
        <v>1.7030000000000001</v>
      </c>
      <c r="AO3" s="34">
        <f>AVERAGE(AL3:AN3)</f>
        <v>1.7383333333333333</v>
      </c>
      <c r="AP3" s="34">
        <f>AVERAGE('Ultra-01'!AZ9:BB9)</f>
        <v>1.9143333333333334</v>
      </c>
      <c r="AQ3" s="34">
        <f>(AVERAGE('Ultra-01'!AZ10:BB10))</f>
        <v>1.8869999999999998</v>
      </c>
      <c r="AR3" s="34">
        <f>AVERAGE('Ultra-01'!AZ11:BB11)</f>
        <v>1.8186666666666664</v>
      </c>
      <c r="AS3" s="34">
        <f>AVERAGE(AP3:AR3)</f>
        <v>1.8733333333333331</v>
      </c>
      <c r="AT3" s="34">
        <f>AVERAGE('Ultra-01'!BF9:BH9)</f>
        <v>1.7683333333333333</v>
      </c>
      <c r="AU3" s="34">
        <f>(AVERAGE('Ultra-01'!BF10:BH10))</f>
        <v>1.7453333333333332</v>
      </c>
      <c r="AV3" s="34">
        <f>AVERAGE('Ultra-01'!BF11:BH11)</f>
        <v>1.7636666666666667</v>
      </c>
      <c r="AW3" s="34">
        <f>AVERAGE(AT3:AV3)</f>
        <v>1.7591111111111111</v>
      </c>
      <c r="AX3" s="34">
        <f>AVERAGE('Ultra-01'!BU9:BW9)</f>
        <v>2.0186666666666668</v>
      </c>
      <c r="AY3" s="34">
        <f>(AVERAGE('Ultra-01'!BU10:BW10))</f>
        <v>2.0369999999999999</v>
      </c>
      <c r="AZ3" s="34">
        <f>AVERAGE('Ultra-01'!BU11:BW11)</f>
        <v>2.1240000000000001</v>
      </c>
      <c r="BA3" s="34">
        <f>AVERAGE(AX3:AZ3)</f>
        <v>2.0598888888888891</v>
      </c>
      <c r="BB3" s="34">
        <f>AVERAGE('Ultra-01'!CA9:CC9)</f>
        <v>2.9893333333333332</v>
      </c>
      <c r="BC3" s="34">
        <f>(AVERAGE('Ultra-01'!CA10:CC10))</f>
        <v>3.0720000000000005</v>
      </c>
      <c r="BD3" s="34">
        <f>AVERAGE('Ultra-01'!CA11:CC11)</f>
        <v>2.9486666666666665</v>
      </c>
      <c r="BE3" s="34">
        <f>AVERAGE(BB3:BD3)</f>
        <v>3.0033333333333334</v>
      </c>
      <c r="BG3" s="34">
        <f>AVERAGE('Ultra-01'!J12:L12)</f>
        <v>2.262</v>
      </c>
      <c r="BH3" s="34">
        <f>AVERAGE('Ultra-01'!J13:L13)</f>
        <v>2.2306666666666666</v>
      </c>
      <c r="BI3" s="34">
        <f>AVERAGE('Ultra-01'!J14:L14)</f>
        <v>2.1093333333333333</v>
      </c>
      <c r="BJ3" s="34">
        <f>AVERAGE(BG3:BI3)</f>
        <v>2.2006666666666668</v>
      </c>
      <c r="BK3" s="34">
        <f>AVERAGE('Ultra-01'!P12:R12)</f>
        <v>2.4883333333333333</v>
      </c>
      <c r="BL3" s="34">
        <f>(AVERAGE('Ultra-01'!P13:R13))</f>
        <v>2.5313333333333339</v>
      </c>
      <c r="BM3" s="34">
        <f>AVERAGE('Ultra-01'!P14:R14)</f>
        <v>2.4380000000000002</v>
      </c>
      <c r="BN3" s="34">
        <f>AVERAGE(BK3:BM3)</f>
        <v>2.4858888888888893</v>
      </c>
      <c r="BO3" s="34">
        <f>AVERAGE('Ultra-01'!AE6:AG6)</f>
        <v>2.4520000000000004</v>
      </c>
      <c r="BP3" s="34">
        <f>AVERAGE('Ultra-01'!AE7:AG7)</f>
        <v>2.5113333333333334</v>
      </c>
      <c r="BQ3" s="34">
        <f>AVERAGE('Ultra-01'!AE8:AG8)</f>
        <v>2.5340000000000003</v>
      </c>
      <c r="BR3" s="34">
        <f>AVERAGE(BO3:BQ3)</f>
        <v>2.4991111111111111</v>
      </c>
      <c r="BS3" s="34">
        <f>AVERAGE('Ultra-01'!AK6:AM6)</f>
        <v>2.5249999999999999</v>
      </c>
      <c r="BT3" s="34">
        <f>(AVERAGE('Ultra-01'!AK7:AM7))</f>
        <v>2.6156666666666668</v>
      </c>
      <c r="BU3" s="34">
        <f>AVERAGE('Ultra-01'!AK8:AM8)</f>
        <v>2.6839999999999997</v>
      </c>
      <c r="BV3" s="34">
        <f>AVERAGE(BS3:BU3)</f>
        <v>2.608222222222222</v>
      </c>
      <c r="BW3" s="34">
        <f>AVERAGE('Ultra-01'!AZ6:BB6)</f>
        <v>2.4473333333333334</v>
      </c>
      <c r="BX3" s="34">
        <f>(AVERAGE('Ultra-01'!AZ7:BB7))</f>
        <v>2.5020000000000002</v>
      </c>
      <c r="BY3" s="34">
        <f>AVERAGE('Ultra-01'!AZ8:BB8)</f>
        <v>2.3970000000000002</v>
      </c>
      <c r="BZ3" s="34">
        <f>AVERAGE(BW3:BY3)</f>
        <v>2.4487777777777779</v>
      </c>
      <c r="CA3" s="34">
        <f>AVERAGE('Ultra-01'!BF6:BH6)</f>
        <v>2.5976666666666666</v>
      </c>
      <c r="CB3" s="34">
        <f>(AVERAGE('Ultra-01'!BF7:BH7))</f>
        <v>2.5703333333333336</v>
      </c>
      <c r="CC3" s="34">
        <f>AVERAGE('Ultra-01'!BF8:BH8)</f>
        <v>2.5203333333333333</v>
      </c>
      <c r="CD3" s="34">
        <f>AVERAGE(CA3:CC3)</f>
        <v>2.5627777777777778</v>
      </c>
      <c r="CE3" s="34">
        <f>AVERAGE('Ultra-01'!BU6:BW6)</f>
        <v>2.6160000000000001</v>
      </c>
      <c r="CF3" s="34">
        <f>(AVERAGE('Ultra-01'!BU7:BW7))</f>
        <v>2.6389999999999998</v>
      </c>
      <c r="CG3" s="34">
        <f>AVERAGE('Ultra-01'!BU8:BW8)</f>
        <v>2.6843333333333335</v>
      </c>
      <c r="CH3" s="34">
        <f>AVERAGE(CE3:CG3)</f>
        <v>2.6464444444444446</v>
      </c>
      <c r="CI3" s="34">
        <f>AVERAGE('Ultra-01'!CA6:CC6)</f>
        <v>2.5066666666666664</v>
      </c>
      <c r="CJ3" s="34">
        <f>(AVERAGE('Ultra-01'!CA7:CC7))</f>
        <v>2.6020000000000003</v>
      </c>
      <c r="CK3" s="34">
        <f>AVERAGE('Ultra-01'!CA8:CC8)</f>
        <v>2.5706666666666664</v>
      </c>
      <c r="CL3" s="34">
        <f>AVERAGE(CI3:CK3)</f>
        <v>2.5597777777777773</v>
      </c>
      <c r="CM3" s="34">
        <f>AVERAGE('Ultra-01'!J6:L6)</f>
        <v>2.0586666666666669</v>
      </c>
      <c r="CN3" s="34">
        <f>AVERAGE('Ultra-01'!J7:L7)</f>
        <v>2.1486666666666667</v>
      </c>
      <c r="CO3" s="34">
        <f>AVERAGE('Ultra-01'!J8:L8)</f>
        <v>2.1093333333333333</v>
      </c>
      <c r="CP3" s="34">
        <f>AVERAGE(CM3:CO3)</f>
        <v>2.1055555555555556</v>
      </c>
      <c r="CQ3" s="34">
        <f>AVERAGE('Ultra-01'!P6:R6)</f>
        <v>2.4140000000000001</v>
      </c>
      <c r="CR3" s="34">
        <f>(AVERAGE('Ultra-01'!P7:R7))</f>
        <v>2.496</v>
      </c>
      <c r="CS3" s="34">
        <f>AVERAGE('Ultra-01'!P8:R8)</f>
        <v>2.4609999999999999</v>
      </c>
      <c r="CT3" s="34">
        <f>AVERAGE(CQ3:CS3)</f>
        <v>2.4570000000000003</v>
      </c>
      <c r="CU3" s="34">
        <f>AVERAGE('Ultra-01'!AZ12:BB12)</f>
        <v>2.2150000000000003</v>
      </c>
      <c r="CV3" s="34">
        <f>(AVERAGE('Ultra-01'!AZ13:BB13))</f>
        <v>2.3926666666666669</v>
      </c>
      <c r="CW3" s="34">
        <f>AVERAGE('Ultra-01'!AZ14:BB14)</f>
        <v>2.2650000000000001</v>
      </c>
      <c r="CX3" s="34">
        <f>AVERAGE(CU3:CW3)</f>
        <v>2.290888888888889</v>
      </c>
      <c r="CY3" s="34">
        <f>AVERAGE('Ultra-01'!BF12:BH12)</f>
        <v>2.3516666666666666</v>
      </c>
      <c r="CZ3" s="34">
        <f>(AVERAGE('Ultra-01'!BF13:BH13))</f>
        <v>2.5336666666666665</v>
      </c>
      <c r="DA3" s="34">
        <f>AVERAGE('Ultra-01'!BF14:BH14)</f>
        <v>2.3333333333333335</v>
      </c>
      <c r="DB3" s="34">
        <f>AVERAGE(CY3:DA3)</f>
        <v>2.4062222222222225</v>
      </c>
      <c r="DC3" s="34">
        <f>AVERAGE('Ultra-01'!BU12:BW12)</f>
        <v>2.1739999999999999</v>
      </c>
      <c r="DD3" s="34">
        <f>(AVERAGE('Ultra-01'!BU13:BW13))</f>
        <v>2.2833333333333332</v>
      </c>
      <c r="DE3" s="34">
        <f>AVERAGE('Ultra-01'!BU14:BW14)</f>
        <v>2.3149999999999999</v>
      </c>
      <c r="DF3" s="34">
        <f>AVERAGE(DC3:DE3)</f>
        <v>2.2574444444444439</v>
      </c>
      <c r="DG3" s="34">
        <f>AVERAGE('Ultra-01'!CA12:CC12)</f>
        <v>2.4430000000000001</v>
      </c>
      <c r="DH3" s="34">
        <f>(AVERAGE('Ultra-01'!CA13:CC13))</f>
        <v>2.5203333333333333</v>
      </c>
      <c r="DI3" s="34">
        <f>AVERAGE('Ultra-01'!CA14:CC14)</f>
        <v>2.5476666666666667</v>
      </c>
      <c r="DJ3" s="34">
        <f>AVERAGE(DG3:DI3)</f>
        <v>2.5036666666666663</v>
      </c>
      <c r="DL3" s="9">
        <v>1</v>
      </c>
      <c r="DM3" s="9">
        <v>39</v>
      </c>
      <c r="DN3" s="9">
        <v>39</v>
      </c>
      <c r="DO3" s="9">
        <v>40.700000000000003</v>
      </c>
      <c r="DP3" s="9">
        <v>40.799999999999997</v>
      </c>
      <c r="DQ3" s="9">
        <v>42.2</v>
      </c>
      <c r="DR3" s="9">
        <f>AVERAGE(DO3:DQ3)</f>
        <v>41.233333333333334</v>
      </c>
      <c r="DS3" s="9">
        <v>33.299999999999997</v>
      </c>
      <c r="DT3" s="9">
        <v>33.700000000000003</v>
      </c>
      <c r="DU3" s="9">
        <v>33.4</v>
      </c>
      <c r="DV3" s="9">
        <f>AVERAGE(DS3:DU3)</f>
        <v>33.466666666666669</v>
      </c>
      <c r="DW3" s="31">
        <v>41.23</v>
      </c>
      <c r="DX3" s="9">
        <v>38.299999999999997</v>
      </c>
      <c r="DY3" s="9">
        <v>41.1</v>
      </c>
      <c r="DZ3" s="9">
        <v>39.9</v>
      </c>
      <c r="EA3" s="9">
        <f>AVERAGE(DX3:DZ3)</f>
        <v>39.766666666666673</v>
      </c>
      <c r="EB3" s="9">
        <v>39</v>
      </c>
      <c r="EC3" s="9">
        <v>38.6</v>
      </c>
      <c r="ED3" s="9">
        <v>39.6</v>
      </c>
      <c r="EE3" s="9">
        <f>AVERAGE(EB3:ED3)</f>
        <v>39.066666666666663</v>
      </c>
      <c r="EF3" s="31">
        <v>39.770000000000003</v>
      </c>
      <c r="EG3" s="9">
        <v>39.1</v>
      </c>
      <c r="EH3" s="9">
        <v>40.200000000000003</v>
      </c>
      <c r="EI3" s="9">
        <v>39.1</v>
      </c>
      <c r="EJ3" s="9">
        <f>AVERAGE(EG3:EI3)</f>
        <v>39.466666666666669</v>
      </c>
      <c r="EK3" s="9">
        <v>44.1</v>
      </c>
      <c r="EL3" s="9">
        <v>42.6</v>
      </c>
      <c r="EM3" s="9">
        <v>41.1</v>
      </c>
      <c r="EN3" s="9">
        <f>AVERAGE(EK3:EM3)</f>
        <v>42.6</v>
      </c>
      <c r="EO3" s="9">
        <v>31.2</v>
      </c>
      <c r="EP3" s="9">
        <v>35.1</v>
      </c>
      <c r="EQ3" s="9">
        <v>33.1</v>
      </c>
      <c r="ER3" s="9">
        <f>AVERAGE(EO3:EQ3)</f>
        <v>33.133333333333333</v>
      </c>
      <c r="ES3" s="9">
        <v>40.299999999999997</v>
      </c>
      <c r="ET3" s="9">
        <v>38.1</v>
      </c>
      <c r="EU3" s="9">
        <v>33.200000000000003</v>
      </c>
      <c r="EV3" s="9">
        <f>AVERAGE(ES3:EU3)</f>
        <v>37.200000000000003</v>
      </c>
      <c r="EW3" s="9">
        <v>44.5</v>
      </c>
      <c r="EX3" s="9">
        <v>42</v>
      </c>
      <c r="EY3" s="9">
        <v>40.5</v>
      </c>
      <c r="EZ3" s="9">
        <f>AVERAGE(EW3:EY3)</f>
        <v>42.333333333333336</v>
      </c>
      <c r="FA3" s="9">
        <v>48.4</v>
      </c>
      <c r="FB3" s="9">
        <v>49</v>
      </c>
      <c r="FC3" s="9">
        <v>47.5</v>
      </c>
      <c r="FD3" s="9">
        <f>AVERAGE(FA3:FC3)</f>
        <v>48.300000000000004</v>
      </c>
      <c r="FE3" s="31">
        <f>42.33</f>
        <v>42.33</v>
      </c>
      <c r="FF3" s="9">
        <v>49.5</v>
      </c>
      <c r="FG3" s="9">
        <v>51.5</v>
      </c>
      <c r="FH3" s="9">
        <v>46.5</v>
      </c>
      <c r="FI3" s="9">
        <f>AVERAGE(FF3:FH3)</f>
        <v>49.166666666666664</v>
      </c>
      <c r="FJ3" s="9">
        <v>49.1</v>
      </c>
      <c r="FK3" s="9">
        <v>49.8</v>
      </c>
      <c r="FL3" s="9">
        <v>49.1</v>
      </c>
      <c r="FM3" s="9">
        <f>AVERAGE(FJ3:FL3)</f>
        <v>49.333333333333336</v>
      </c>
      <c r="FN3" s="31">
        <f>49.1</f>
        <v>49.1</v>
      </c>
    </row>
    <row r="4" spans="1:171" x14ac:dyDescent="0.2">
      <c r="A4" s="9" t="s">
        <v>28</v>
      </c>
      <c r="B4" s="34">
        <f>AVERAGE('Ultra-02'!J3:L3)</f>
        <v>1.8320000000000001</v>
      </c>
      <c r="C4" s="34">
        <f>AVERAGE('Ultra-02'!J4:L4)</f>
        <v>1.7693333333333332</v>
      </c>
      <c r="D4" s="34">
        <f>AVERAGE('Ultra-02'!J5:L5)</f>
        <v>1.8203333333333334</v>
      </c>
      <c r="E4" s="34">
        <f>AVERAGE(B4:D4)</f>
        <v>1.8072222222222223</v>
      </c>
      <c r="F4" s="34">
        <f>AVERAGE('Ultra-02'!P3:R3)</f>
        <v>2.2850000000000001</v>
      </c>
      <c r="G4" s="34">
        <f>(AVERAGE('Ultra-02'!P4:R4))</f>
        <v>2.1953333333333336</v>
      </c>
      <c r="H4" s="34">
        <f>AVERAGE('Ultra-02'!P5:R5)</f>
        <v>2.25</v>
      </c>
      <c r="I4" s="34">
        <f>AVERAGE(F4:H4)</f>
        <v>2.2434444444444446</v>
      </c>
      <c r="J4" s="34"/>
      <c r="K4" s="34"/>
      <c r="L4" s="34"/>
      <c r="M4" s="34"/>
      <c r="N4" s="34"/>
      <c r="O4" s="34"/>
      <c r="P4" s="34"/>
      <c r="Q4" s="34"/>
      <c r="R4" s="34">
        <f>AVERAGE('Ultra-02'!AZ3:BB3)</f>
        <v>1.7999999999999998</v>
      </c>
      <c r="S4" s="34">
        <f>(AVERAGE('Ultra-02'!AZ4:BB4))</f>
        <v>1.9506666666666665</v>
      </c>
      <c r="T4" s="34">
        <f>AVERAGE('Ultra-02'!AZ5:BB5)</f>
        <v>1.9319999999999997</v>
      </c>
      <c r="U4" s="34">
        <f t="shared" si="1"/>
        <v>1.894222222222222</v>
      </c>
      <c r="V4" s="34">
        <f>AVERAGE('Ultra-02'!BF3:BH3)</f>
        <v>2.4336666666666669</v>
      </c>
      <c r="W4" s="34">
        <f>(AVERAGE('Ultra-02'!BF4:BH4))</f>
        <v>2.3606666666666665</v>
      </c>
      <c r="X4" s="34">
        <f>AVERAGE('Ultra-02'!BF5:BH5)</f>
        <v>2.2879999999999998</v>
      </c>
      <c r="Y4" s="34">
        <f t="shared" ref="Y4:Y13" si="2">AVERAGE(V4:X4)</f>
        <v>2.3607777777777774</v>
      </c>
      <c r="Z4" s="34">
        <f>AVERAGE('Ultra-02'!BU3:BW3)</f>
        <v>1.7866666666666664</v>
      </c>
      <c r="AA4" s="34">
        <f>(AVERAGE('Ultra-02'!BU4:BW4))</f>
        <v>1.8183333333333334</v>
      </c>
      <c r="AB4" s="34">
        <f>AVERAGE('Ultra-02'!BU5:BW5)</f>
        <v>1.8550000000000002</v>
      </c>
      <c r="AC4" s="34">
        <f>AVERAGE(Z4:AB4)</f>
        <v>1.82</v>
      </c>
      <c r="AD4" s="34">
        <f>AVERAGE('Ultra-02'!CA3:CC3)</f>
        <v>2.3656666666666664</v>
      </c>
      <c r="AE4" s="34">
        <f>(AVERAGE('Ultra-02'!CA4:CC4))</f>
        <v>2.3426666666666667</v>
      </c>
      <c r="AF4" s="34">
        <f>AVERAGE('Ultra-02'!CA5:CC5)</f>
        <v>2.3836666666666666</v>
      </c>
      <c r="AG4" s="34">
        <f>AVERAGE(AD4:AF4)</f>
        <v>2.3639999999999999</v>
      </c>
      <c r="AH4" s="34">
        <f>AVERAGE('Ultra-02'!J9:L9)</f>
        <v>2.1649999999999996</v>
      </c>
      <c r="AI4" s="34">
        <f>AVERAGE('Ultra-02'!J10:L10)</f>
        <v>2.16</v>
      </c>
      <c r="AJ4" s="34">
        <f>AVERAGE('Ultra-02'!J11:L11)</f>
        <v>2.1556666666666668</v>
      </c>
      <c r="AK4" s="34">
        <f>AVERAGE(AH4:AJ4)</f>
        <v>2.160222222222222</v>
      </c>
      <c r="AL4" s="34">
        <f>AVERAGE('Ultra-02'!P9:R9)</f>
        <v>2.6386666666666665</v>
      </c>
      <c r="AM4" s="34">
        <f>(AVERAGE('Ultra-02'!P10:R10))</f>
        <v>2.670666666666667</v>
      </c>
      <c r="AN4" s="34">
        <f>AVERAGE('Ultra-02'!P11:R11)</f>
        <v>2.7433333333333336</v>
      </c>
      <c r="AO4" s="34">
        <f>AVERAGE(AL4:AN4)</f>
        <v>2.6842222222222225</v>
      </c>
      <c r="AP4" s="34">
        <f>AVERAGE('Ultra-02'!AZ9:BB9)</f>
        <v>2.2743333333333333</v>
      </c>
      <c r="AQ4" s="34">
        <f>(AVERAGE('Ultra-02'!AZ10:BB10))</f>
        <v>2.3560000000000003</v>
      </c>
      <c r="AR4" s="34"/>
      <c r="AS4" s="34">
        <f t="shared" ref="AS4:AS13" si="3">AVERAGE(AP4:AR4)</f>
        <v>2.3151666666666668</v>
      </c>
      <c r="AT4" s="34">
        <f>AVERAGE('Ultra-02'!BF9:BH9)</f>
        <v>2.1326666666666667</v>
      </c>
      <c r="AU4" s="34">
        <f>(AVERAGE('Ultra-02'!BF10:BH10))</f>
        <v>2.2286666666666668</v>
      </c>
      <c r="AV4" s="34">
        <f>AVERAGE('Ultra-02'!BF12:BH12)</f>
        <v>2.8800000000000003</v>
      </c>
      <c r="AW4" s="34">
        <f t="shared" ref="AW4:AW13" si="4">AVERAGE(AT4:AV4)</f>
        <v>2.4137777777777778</v>
      </c>
      <c r="AX4" s="34">
        <f>AVERAGE('Ultra-02'!BU9:BW9)</f>
        <v>2.3696666666666668</v>
      </c>
      <c r="AY4" s="34">
        <f>(AVERAGE('Ultra-02'!BU10:BW10))</f>
        <v>2.3646666666666665</v>
      </c>
      <c r="AZ4" s="34">
        <f>AVERAGE('Ultra-02'!BU11:BW11)</f>
        <v>2.427</v>
      </c>
      <c r="BA4" s="34">
        <f t="shared" ref="BA4:BA13" si="5">AVERAGE(AX4:AZ4)</f>
        <v>2.387111111111111</v>
      </c>
      <c r="BB4" s="34">
        <f>AVERAGE('Ultra-02'!CA9:CC9)</f>
        <v>2.177</v>
      </c>
      <c r="BC4" s="34">
        <f>(AVERAGE('Ultra-02'!CA10:CC10))</f>
        <v>2.3073333333333337</v>
      </c>
      <c r="BD4" s="34">
        <f>AVERAGE('Ultra-02'!CA11:CC11)</f>
        <v>2.2029999999999998</v>
      </c>
      <c r="BE4" s="34">
        <f t="shared" ref="BE4:BE13" si="6">AVERAGE(BB4:BD4)</f>
        <v>2.229111111111111</v>
      </c>
      <c r="BG4" s="34">
        <f>AVERAGE('Ultra-02'!J6:L6)</f>
        <v>2.0080000000000005</v>
      </c>
      <c r="BH4" s="34">
        <f>AVERAGE('Ultra-02'!J7:L7)</f>
        <v>2.1989999999999998</v>
      </c>
      <c r="BI4" s="34">
        <f>AVERAGE('Ultra-02'!J8:L8)</f>
        <v>2.0936666666666666</v>
      </c>
      <c r="BJ4" s="34">
        <f t="shared" ref="BJ4:BJ13" si="7">AVERAGE(BG4:BI4)</f>
        <v>2.1002222222222224</v>
      </c>
      <c r="BK4" s="34">
        <f>AVERAGE('Ultra-02'!P6:R6)</f>
        <v>2.4496666666666669</v>
      </c>
      <c r="BL4" s="34">
        <f>(AVERAGE('Ultra-02'!P7:R7))</f>
        <v>2.5663333333333331</v>
      </c>
      <c r="BM4" s="34">
        <f>AVERAGE('Ultra-02'!P8:R8)</f>
        <v>2.5663333333333331</v>
      </c>
      <c r="BN4" s="34">
        <f t="shared" ref="BN4:BN13" si="8">AVERAGE(BK4:BM4)</f>
        <v>2.5274444444444444</v>
      </c>
      <c r="BO4" s="34"/>
      <c r="BP4" s="34"/>
      <c r="BQ4" s="34"/>
      <c r="BR4" s="34"/>
      <c r="BS4" s="34"/>
      <c r="BT4" s="34"/>
      <c r="BU4" s="34"/>
      <c r="BV4" s="34"/>
      <c r="BW4" s="34">
        <f>AVERAGE('Ultra-02'!AZ6:BB6)</f>
        <v>2.3376666666666668</v>
      </c>
      <c r="BX4" s="34">
        <f>(AVERAGE('Ultra-02'!AZ7:BB7))</f>
        <v>2.3653333333333335</v>
      </c>
      <c r="BY4" s="34">
        <f>AVERAGE('Ultra-02'!AZ8:BB8)</f>
        <v>2.4566666666666666</v>
      </c>
      <c r="BZ4" s="34">
        <f t="shared" ref="BZ4:BZ13" si="9">AVERAGE(BW4:BY4)</f>
        <v>2.3865555555555553</v>
      </c>
      <c r="CA4" s="34">
        <f>AVERAGE('Ultra-02'!BF6:BH6)</f>
        <v>2.5749999999999997</v>
      </c>
      <c r="CB4" s="34">
        <f>(AVERAGE('Ultra-02'!BF7:BH7))</f>
        <v>2.6796666666666673</v>
      </c>
      <c r="CC4" s="34">
        <f>AVERAGE('Ultra-02'!BF8:BH8)</f>
        <v>2.6753333333333331</v>
      </c>
      <c r="CD4" s="34">
        <f t="shared" ref="CD4:CD12" si="10">AVERAGE(CA4:CC4)</f>
        <v>2.6433333333333331</v>
      </c>
      <c r="CE4" s="34">
        <f>AVERAGE('Ultra-02'!BU6:BW6)</f>
        <v>2.2970000000000002</v>
      </c>
      <c r="CF4" s="34">
        <f>(AVERAGE('Ultra-02'!BU7:BW7))</f>
        <v>2.3439999999999999</v>
      </c>
      <c r="CG4" s="34">
        <f>AVERAGE('Ultra-02'!BU8:BW8)</f>
        <v>2.3543333333333329</v>
      </c>
      <c r="CH4" s="34">
        <f t="shared" ref="CH4:CH13" si="11">AVERAGE(CE4:CG4)</f>
        <v>2.3317777777777775</v>
      </c>
      <c r="CI4" s="34">
        <f>AVERAGE('Ultra-02'!CA6:CC6)</f>
        <v>2.7293333333333329</v>
      </c>
      <c r="CJ4" s="34">
        <f>(AVERAGE('Ultra-02'!CA7:CC7))</f>
        <v>2.6773333333333333</v>
      </c>
      <c r="CK4" s="34">
        <f>AVERAGE('Ultra-02'!CA8:CC8)</f>
        <v>2.7970000000000002</v>
      </c>
      <c r="CL4" s="34">
        <f t="shared" ref="CL4:CL13" si="12">AVERAGE(CI4:CK4)</f>
        <v>2.7345555555555556</v>
      </c>
      <c r="CM4" s="34">
        <f>AVERAGE('Ultra-02'!J12:L12)</f>
        <v>2.4750000000000001</v>
      </c>
      <c r="CN4" s="34">
        <f>AVERAGE('Ultra-02'!J13:L13)</f>
        <v>2.9806666666666666</v>
      </c>
      <c r="CO4" s="34">
        <f>AVERAGE('Ultra-02'!J14:L14)</f>
        <v>2.5706666666666664</v>
      </c>
      <c r="CP4" s="34">
        <f t="shared" ref="CP4:CP13" si="13">AVERAGE(CM4:CO4)</f>
        <v>2.6754444444444445</v>
      </c>
      <c r="CQ4" s="34">
        <f>AVERAGE('Ultra-02'!P12:R12)</f>
        <v>2.7983333333333333</v>
      </c>
      <c r="CR4" s="34">
        <f>(AVERAGE('Ultra-02'!P13:R13))</f>
        <v>2.4473333333333329</v>
      </c>
      <c r="CS4" s="34">
        <f>AVERAGE('Ultra-02'!P14:R14)</f>
        <v>2.9396666666666662</v>
      </c>
      <c r="CT4" s="34">
        <f t="shared" ref="CT4:CT13" si="14">AVERAGE(CQ4:CS4)</f>
        <v>2.728444444444444</v>
      </c>
      <c r="CU4" s="34">
        <f>AVERAGE('Ultra-02'!AZ12:BB12)</f>
        <v>2.7206666666666663</v>
      </c>
      <c r="CV4" s="34">
        <f>(AVERAGE('Ultra-02'!AZ13:BB13))</f>
        <v>2.6159999999999997</v>
      </c>
      <c r="CW4" s="34">
        <f>AVERAGE('Ultra-02'!AZ14:BB14)</f>
        <v>2.6476666666666673</v>
      </c>
      <c r="CX4" s="34">
        <f t="shared" ref="CX4:CX13" si="15">AVERAGE(CU4:CW4)</f>
        <v>2.6614444444444447</v>
      </c>
      <c r="CY4" s="34">
        <f>AVERAGE('Ultra-02'!BF12:BH12)</f>
        <v>2.8800000000000003</v>
      </c>
      <c r="CZ4" s="34">
        <f>(AVERAGE('Ultra-02'!BF13:BH13))</f>
        <v>3.053666666666667</v>
      </c>
      <c r="DA4" s="34">
        <f>AVERAGE('Ultra-02'!BF14:BH14)</f>
        <v>2.8210000000000002</v>
      </c>
      <c r="DB4" s="34">
        <f t="shared" ref="DB4:DB11" si="16">AVERAGE(CY4:DA4)</f>
        <v>2.9182222222222225</v>
      </c>
      <c r="DC4" s="34">
        <f>AVERAGE('Ultra-02'!BU12:BW12)</f>
        <v>2.948</v>
      </c>
      <c r="DD4" s="34">
        <f>(AVERAGE('Ultra-02'!BU13:BW13))</f>
        <v>2.7866666666666666</v>
      </c>
      <c r="DE4" s="34">
        <f>AVERAGE('Ultra-02'!BU14:BW14)</f>
        <v>2.9533333333333336</v>
      </c>
      <c r="DF4" s="34">
        <f t="shared" ref="DF4:DF13" si="17">AVERAGE(DC4:DE4)</f>
        <v>2.8960000000000004</v>
      </c>
      <c r="DG4" s="34">
        <f>AVERAGE('Ultra-02'!CA12:CC12)</f>
        <v>3.5260000000000002</v>
      </c>
      <c r="DH4" s="34">
        <f>(AVERAGE('Ultra-02'!CA13:CC13))</f>
        <v>3.5990000000000002</v>
      </c>
      <c r="DI4" s="34">
        <f>AVERAGE('Ultra-02'!CA14:CC14)</f>
        <v>3.7029999999999998</v>
      </c>
      <c r="DJ4" s="34">
        <f t="shared" ref="DJ4:DJ13" si="18">AVERAGE(DG4:DI4)</f>
        <v>3.6093333333333333</v>
      </c>
      <c r="DL4" s="9">
        <v>2</v>
      </c>
      <c r="DM4" s="9">
        <v>39</v>
      </c>
      <c r="DN4" s="9">
        <v>39</v>
      </c>
      <c r="DO4" s="9">
        <v>30.8</v>
      </c>
      <c r="DP4" s="9">
        <v>30.2</v>
      </c>
      <c r="DQ4" s="9">
        <v>30.3</v>
      </c>
      <c r="DR4" s="9">
        <f t="shared" ref="DR4:DR13" si="19">AVERAGE(DO4:DQ4)</f>
        <v>30.433333333333334</v>
      </c>
      <c r="DS4" s="9">
        <v>35</v>
      </c>
      <c r="DT4" s="9">
        <v>34.799999999999997</v>
      </c>
      <c r="DU4" s="9">
        <v>32.299999999999997</v>
      </c>
      <c r="DV4" s="9">
        <f t="shared" ref="DV4:DV13" si="20">AVERAGE(DS4:DU4)</f>
        <v>34.033333333333331</v>
      </c>
      <c r="DW4" s="31">
        <v>34.03</v>
      </c>
      <c r="DX4" s="9">
        <v>27.8</v>
      </c>
      <c r="DY4" s="9">
        <v>27.9</v>
      </c>
      <c r="DZ4" s="9">
        <v>32</v>
      </c>
      <c r="EA4" s="9">
        <f t="shared" ref="EA4:EA13" si="21">AVERAGE(DX4:DZ4)</f>
        <v>29.233333333333334</v>
      </c>
      <c r="EB4" s="9">
        <v>38.799999999999997</v>
      </c>
      <c r="EC4" s="9">
        <v>37.5</v>
      </c>
      <c r="ED4" s="9">
        <v>35.9</v>
      </c>
      <c r="EE4" s="9">
        <f t="shared" ref="EE4:EE13" si="22">AVERAGE(EB4:ED4)</f>
        <v>37.4</v>
      </c>
      <c r="EF4" s="31">
        <v>37.4</v>
      </c>
      <c r="EG4" s="9">
        <v>27.7</v>
      </c>
      <c r="EH4" s="9">
        <v>28.8</v>
      </c>
      <c r="EI4" s="9">
        <v>24.2</v>
      </c>
      <c r="EJ4" s="9">
        <f t="shared" ref="EJ4:EJ13" si="23">AVERAGE(EG4:EI4)</f>
        <v>26.900000000000002</v>
      </c>
      <c r="EK4" s="9">
        <v>24.6</v>
      </c>
      <c r="EL4" s="9">
        <v>21.4</v>
      </c>
      <c r="EM4" s="9">
        <v>21.9</v>
      </c>
      <c r="EN4" s="9">
        <f t="shared" ref="EN4:EN13" si="24">AVERAGE(EK4:EM4)</f>
        <v>22.633333333333336</v>
      </c>
      <c r="EO4" s="9">
        <v>25.7</v>
      </c>
      <c r="EP4" s="9">
        <v>23.3</v>
      </c>
      <c r="EQ4" s="9">
        <v>20.2</v>
      </c>
      <c r="ER4" s="9">
        <f t="shared" ref="ER4:ER13" si="25">AVERAGE(EO4:EQ4)</f>
        <v>23.066666666666666</v>
      </c>
      <c r="ES4" s="9">
        <v>23</v>
      </c>
      <c r="ET4" s="9">
        <v>24.8</v>
      </c>
      <c r="EU4" s="9">
        <v>23.7</v>
      </c>
      <c r="EV4" s="9">
        <f t="shared" ref="EV4:EV13" si="26">AVERAGE(ES4:EU4)</f>
        <v>23.833333333333332</v>
      </c>
      <c r="EW4" s="9">
        <v>17.899999999999999</v>
      </c>
      <c r="EX4" s="9">
        <v>18.3</v>
      </c>
      <c r="EY4" s="9">
        <v>17.100000000000001</v>
      </c>
      <c r="EZ4" s="9">
        <f t="shared" ref="EZ4:EZ13" si="27">AVERAGE(EW4:EY4)</f>
        <v>17.766666666666669</v>
      </c>
      <c r="FA4" s="9">
        <v>22</v>
      </c>
      <c r="FB4" s="9">
        <v>23.9</v>
      </c>
      <c r="FC4" s="9">
        <v>24</v>
      </c>
      <c r="FD4" s="9">
        <f t="shared" ref="FD4:FD13" si="28">AVERAGE(FA4:FC4)</f>
        <v>23.3</v>
      </c>
      <c r="FE4" s="31">
        <v>23.3</v>
      </c>
      <c r="FF4" s="9">
        <v>23</v>
      </c>
      <c r="FG4" s="9">
        <v>25.7</v>
      </c>
      <c r="FH4" s="9">
        <v>24.2</v>
      </c>
      <c r="FI4" s="9">
        <f t="shared" ref="FI4:FI13" si="29">AVERAGE(FF4:FH4)</f>
        <v>24.3</v>
      </c>
      <c r="FJ4" s="9">
        <v>25.6</v>
      </c>
      <c r="FK4" s="9">
        <v>26.6</v>
      </c>
      <c r="FL4" s="9">
        <v>27.4</v>
      </c>
      <c r="FM4" s="9">
        <f t="shared" ref="FM4:FM13" si="30">AVERAGE(FJ4:FL4)</f>
        <v>26.533333333333331</v>
      </c>
      <c r="FN4" s="31">
        <v>26.53</v>
      </c>
    </row>
    <row r="5" spans="1:171" x14ac:dyDescent="0.2">
      <c r="A5" s="9" t="s">
        <v>29</v>
      </c>
      <c r="B5" s="34">
        <f>AVERAGE('Ultra-03'!J3:L3)</f>
        <v>2.3513333333333333</v>
      </c>
      <c r="C5" s="34">
        <f>AVERAGE('Ultra-03'!J4:L4)</f>
        <v>2.3673333333333333</v>
      </c>
      <c r="D5" s="34">
        <f>AVERAGE('Ultra-03'!J5:L5)</f>
        <v>2.3203333333333331</v>
      </c>
      <c r="E5" s="34">
        <f t="shared" ref="E5:E13" si="31">AVERAGE(B5:D5)</f>
        <v>2.3463333333333334</v>
      </c>
      <c r="F5" s="34">
        <f>AVERAGE('Ultra-03'!P3:R3)</f>
        <v>2.2890000000000001</v>
      </c>
      <c r="G5" s="34">
        <f>(AVERAGE('Ultra-03'!P4:R4))</f>
        <v>2.2733333333333334</v>
      </c>
      <c r="H5" s="34">
        <f>AVERAGE('Ultra-03'!P5:R5)</f>
        <v>2.2769999999999997</v>
      </c>
      <c r="I5" s="34">
        <f t="shared" ref="I5:I13" si="32">AVERAGE(F5:H5)</f>
        <v>2.2797777777777775</v>
      </c>
      <c r="J5" s="34"/>
      <c r="K5" s="34"/>
      <c r="L5" s="34"/>
      <c r="M5" s="34"/>
      <c r="N5" s="34"/>
      <c r="O5" s="34"/>
      <c r="P5" s="34"/>
      <c r="Q5" s="34"/>
      <c r="R5" s="34">
        <f>AVERAGE('Ultra-03'!AZ3:BB3)</f>
        <v>2.2576666666666667</v>
      </c>
      <c r="S5" s="34">
        <f>(AVERAGE('Ultra-03'!AZ4:BB4))</f>
        <v>2.2616666666666667</v>
      </c>
      <c r="T5" s="34">
        <f>AVERAGE('Ultra-03'!AZ5:BB5)</f>
        <v>2.2069999999999999</v>
      </c>
      <c r="U5" s="34">
        <f t="shared" si="1"/>
        <v>2.2421111111111114</v>
      </c>
      <c r="V5" s="34">
        <f>AVERAGE('Ultra-03'!BF3:BH3)</f>
        <v>2.129</v>
      </c>
      <c r="W5" s="34">
        <f>(AVERAGE('Ultra-03'!BF4:BH4))</f>
        <v>2.0976666666666666</v>
      </c>
      <c r="X5" s="34">
        <f>AVERAGE('Ultra-03'!BF5:BH5)</f>
        <v>2.133</v>
      </c>
      <c r="Y5" s="34">
        <f t="shared" si="2"/>
        <v>2.1198888888888887</v>
      </c>
      <c r="Z5" s="34">
        <f>AVERAGE('Ultra-03'!BU3:BW3)</f>
        <v>2.3379999999999996</v>
      </c>
      <c r="AA5" s="34">
        <f>(AVERAGE('Ultra-03'!BU4:BW4))</f>
        <v>2.3563333333333332</v>
      </c>
      <c r="AB5" s="34">
        <f>AVERAGE('Ultra-03'!BU5:BW5)</f>
        <v>2.3929999999999998</v>
      </c>
      <c r="AC5" s="34">
        <f t="shared" ref="AC5:AC13" si="33">AVERAGE(Z5:AB5)</f>
        <v>2.3624444444444443</v>
      </c>
      <c r="AD5" s="34">
        <f>AVERAGE('Ultra-03'!CA3:CC3)</f>
        <v>2.3059999999999996</v>
      </c>
      <c r="AE5" s="34">
        <f>(AVERAGE('Ultra-03'!CA4:CC4))</f>
        <v>2.2786666666666666</v>
      </c>
      <c r="AF5" s="34">
        <f>AVERAGE('Ultra-03'!CA5:CC5)</f>
        <v>2.4289999999999998</v>
      </c>
      <c r="AG5" s="34">
        <f t="shared" ref="AG5:AG13" si="34">AVERAGE(AD5:AF5)</f>
        <v>2.3378888888888887</v>
      </c>
      <c r="AH5" s="34">
        <f>AVERAGE('Ultra-03'!J9:L9)</f>
        <v>2.6603333333333334</v>
      </c>
      <c r="AI5" s="34">
        <f>AVERAGE('Ultra-03'!J10:L10)</f>
        <v>2.6993333333333331</v>
      </c>
      <c r="AJ5" s="34">
        <f>AVERAGE('Ultra-03'!J11:L11)</f>
        <v>2.4763333333333333</v>
      </c>
      <c r="AK5" s="34">
        <f t="shared" ref="AK5:AK13" si="35">AVERAGE(AH5:AJ5)</f>
        <v>2.6120000000000001</v>
      </c>
      <c r="AL5" s="34">
        <f>AVERAGE('Ultra-03'!P9:R9)</f>
        <v>2.1523333333333334</v>
      </c>
      <c r="AM5" s="34">
        <f>(AVERAGE('Ultra-03'!P10:R10))</f>
        <v>2.2890000000000001</v>
      </c>
      <c r="AN5" s="34">
        <f>AVERAGE('Ultra-03'!P11:R11)</f>
        <v>2.3553333333333337</v>
      </c>
      <c r="AO5" s="34">
        <f t="shared" ref="AO5:AO13" si="36">AVERAGE(AL5:AN5)</f>
        <v>2.2655555555555558</v>
      </c>
      <c r="AP5" s="34">
        <f>AVERAGE('Ultra-03'!AZ9:BB9)</f>
        <v>2.8256666666666668</v>
      </c>
      <c r="AQ5" s="34">
        <f>(AVERAGE('Ultra-03'!AZ10:BB10))</f>
        <v>2.8436666666666661</v>
      </c>
      <c r="AR5" s="34">
        <f>AVERAGE('Ultra-03'!AZ11:BB11)</f>
        <v>2.8166666666666669</v>
      </c>
      <c r="AS5" s="34">
        <f t="shared" si="3"/>
        <v>2.8286666666666664</v>
      </c>
      <c r="AT5" s="34"/>
      <c r="AU5" s="34"/>
      <c r="AV5" s="34"/>
      <c r="AW5" s="34"/>
      <c r="AX5" s="34">
        <f>AVERAGE('Ultra-03'!BU9:BW9)</f>
        <v>2.8026666666666666</v>
      </c>
      <c r="AY5" s="34">
        <f>(AVERAGE('Ultra-03'!BU10:BW10))</f>
        <v>2.7893333333333334</v>
      </c>
      <c r="AZ5" s="34">
        <f>AVERAGE('Ultra-03'!BU11:BW11)</f>
        <v>2.9213333333333331</v>
      </c>
      <c r="BA5" s="34">
        <f t="shared" si="5"/>
        <v>2.8377777777777777</v>
      </c>
      <c r="BB5" s="34">
        <f>AVERAGE('Ultra-03'!CA9:CC9)</f>
        <v>2.1603333333333334</v>
      </c>
      <c r="BC5" s="34">
        <f>(AVERAGE('Ultra-03'!CA10:CC10))</f>
        <v>2.2376666666666671</v>
      </c>
      <c r="BD5" s="34"/>
      <c r="BE5" s="34">
        <f t="shared" si="6"/>
        <v>2.1990000000000003</v>
      </c>
      <c r="BG5" s="34">
        <f>AVERAGE('Ultra-03'!J6:L6)</f>
        <v>2.7479999999999998</v>
      </c>
      <c r="BH5" s="34">
        <f>AVERAGE('Ultra-03'!J7:L7)</f>
        <v>2.7253333333333334</v>
      </c>
      <c r="BI5" s="34">
        <f>AVERAGE('Ultra-03'!J8:L8)</f>
        <v>2.7300000000000004</v>
      </c>
      <c r="BJ5" s="34">
        <f t="shared" si="7"/>
        <v>2.7344444444444442</v>
      </c>
      <c r="BK5" s="34">
        <f>AVERAGE('Ultra-03'!P6:R6)</f>
        <v>2.7663333333333333</v>
      </c>
      <c r="BL5" s="34">
        <f>(AVERAGE('Ultra-03'!P7:R7))</f>
        <v>2.7570000000000001</v>
      </c>
      <c r="BM5" s="34">
        <f>AVERAGE('Ultra-03'!P8:R8)</f>
        <v>2.7616666666666667</v>
      </c>
      <c r="BN5" s="34">
        <f t="shared" si="8"/>
        <v>2.7616666666666667</v>
      </c>
      <c r="BO5" s="34"/>
      <c r="BP5" s="34"/>
      <c r="BQ5" s="34"/>
      <c r="BR5" s="34"/>
      <c r="BS5" s="34"/>
      <c r="BT5" s="34"/>
      <c r="BU5" s="34"/>
      <c r="BV5" s="34"/>
      <c r="BW5" s="34">
        <f>AVERAGE('Ultra-03'!AZ6:BB6)</f>
        <v>2.6116666666666664</v>
      </c>
      <c r="BX5" s="34">
        <f>(AVERAGE('Ultra-03'!AZ7:BB7))</f>
        <v>2.5293333333333332</v>
      </c>
      <c r="BY5" s="34">
        <f>AVERAGE('Ultra-03'!AZ8:BB8)</f>
        <v>2.6069999999999998</v>
      </c>
      <c r="BZ5" s="34">
        <f t="shared" si="9"/>
        <v>2.5826666666666664</v>
      </c>
      <c r="CA5" s="34">
        <f>AVERAGE('Ultra-03'!BF6:BH6)</f>
        <v>2.8436666666666661</v>
      </c>
      <c r="CB5" s="34">
        <f>(AVERAGE('Ultra-03'!BF7:BH7))</f>
        <v>2.6796666666666664</v>
      </c>
      <c r="CC5" s="34">
        <f>AVERAGE('Ultra-03'!BF8:BH8)</f>
        <v>2.7753333333333337</v>
      </c>
      <c r="CD5" s="34">
        <f t="shared" si="10"/>
        <v>2.7662222222222219</v>
      </c>
      <c r="CE5" s="34">
        <f>AVERAGE('Ultra-03'!BU6:BW6)</f>
        <v>2.6886666666666668</v>
      </c>
      <c r="CF5" s="34">
        <f>(AVERAGE('Ultra-03'!BU7:BW7))</f>
        <v>2.6296666666666666</v>
      </c>
      <c r="CG5" s="34">
        <f>AVERAGE('Ultra-03'!BU8:BW8)</f>
        <v>2.5796666666666668</v>
      </c>
      <c r="CH5" s="34">
        <f t="shared" si="11"/>
        <v>2.6326666666666667</v>
      </c>
      <c r="CI5" s="34">
        <f>AVERAGE('Ultra-03'!CA6:CC6)</f>
        <v>2.7663333333333333</v>
      </c>
      <c r="CJ5" s="34">
        <f>(AVERAGE('Ultra-03'!CA7:CC7))</f>
        <v>2.8160000000000003</v>
      </c>
      <c r="CK5" s="34">
        <f>AVERAGE('Ultra-03'!CA8:CC8)</f>
        <v>2.8073333333333337</v>
      </c>
      <c r="CL5" s="34">
        <f t="shared" si="12"/>
        <v>2.7965555555555555</v>
      </c>
      <c r="CM5" s="34">
        <f>AVERAGE('Ultra-03'!J12:L12)</f>
        <v>3.4956666666666667</v>
      </c>
      <c r="CN5" s="34">
        <f>AVERAGE('Ultra-03'!J13:L13)</f>
        <v>3.4956666666666667</v>
      </c>
      <c r="CO5" s="34">
        <f>AVERAGE('Ultra-03'!J14:L14)</f>
        <v>3.3180000000000001</v>
      </c>
      <c r="CP5" s="34">
        <f t="shared" si="13"/>
        <v>3.4364444444444442</v>
      </c>
      <c r="CQ5" s="34">
        <f>AVERAGE('Ultra-03'!P12:R12)</f>
        <v>2.5476666666666667</v>
      </c>
      <c r="CR5" s="34">
        <f>(AVERAGE('Ultra-03'!P13:R13))</f>
        <v>2.5703333333333336</v>
      </c>
      <c r="CS5" s="34">
        <f>AVERAGE('Ultra-03'!P14:R14)</f>
        <v>2.5249999999999999</v>
      </c>
      <c r="CT5" s="34">
        <f t="shared" si="14"/>
        <v>2.5476666666666667</v>
      </c>
      <c r="CU5" s="34">
        <f>AVERAGE('Ultra-03'!AZ12:BB12)</f>
        <v>3.6196666666666668</v>
      </c>
      <c r="CV5" s="34">
        <f>(AVERAGE('Ultra-03'!AZ13:BB13))</f>
        <v>3.5626666666666669</v>
      </c>
      <c r="CW5" s="34">
        <f>AVERAGE('Ultra-03'!AZ14:BB14)</f>
        <v>3.6670000000000003</v>
      </c>
      <c r="CX5" s="34">
        <f t="shared" si="15"/>
        <v>3.6164444444444448</v>
      </c>
      <c r="CY5" s="34">
        <f>AVERAGE('Ultra-03'!BF12:BH12)</f>
        <v>2.2606666666666668</v>
      </c>
      <c r="CZ5" s="34">
        <f>(AVERAGE('Ultra-03'!BF13:BH13))</f>
        <v>2.2603333333333335</v>
      </c>
      <c r="DA5" s="34">
        <f>AVERAGE('Ultra-03'!BF14:BH14)</f>
        <v>2.3283333333333331</v>
      </c>
      <c r="DB5" s="34">
        <f t="shared" si="16"/>
        <v>2.2831111111111113</v>
      </c>
      <c r="DC5" s="34">
        <f>AVERAGE('Ultra-03'!BU12:BW12)</f>
        <v>3.6913333333333331</v>
      </c>
      <c r="DD5" s="34">
        <f>(AVERAGE('Ultra-03'!BU13:BW13))</f>
        <v>3.8960000000000004</v>
      </c>
      <c r="DE5" s="34">
        <f>AVERAGE('Ultra-03'!BU14:BW14)</f>
        <v>3.8856666666666668</v>
      </c>
      <c r="DF5" s="34">
        <f t="shared" si="17"/>
        <v>3.8243333333333336</v>
      </c>
      <c r="DG5" s="34">
        <f>AVERAGE('Ultra-03'!CA12:CC12)</f>
        <v>2.2513333333333332</v>
      </c>
      <c r="DH5" s="34">
        <f>(AVERAGE('Ultra-03'!CA13:CC13))</f>
        <v>2.7966666666666664</v>
      </c>
      <c r="DI5" s="34">
        <f>AVERAGE('Ultra-03'!CA14:CC14)</f>
        <v>2.7343333333333333</v>
      </c>
      <c r="DJ5" s="34">
        <f t="shared" si="18"/>
        <v>2.5941111111111113</v>
      </c>
      <c r="DL5" s="9">
        <v>2</v>
      </c>
      <c r="DM5" s="9">
        <v>42</v>
      </c>
      <c r="DN5" s="9">
        <v>42</v>
      </c>
      <c r="DO5" s="9">
        <v>54.3</v>
      </c>
      <c r="DP5" s="9">
        <v>52.7</v>
      </c>
      <c r="DQ5" s="9">
        <v>51.9</v>
      </c>
      <c r="DR5" s="9">
        <f t="shared" si="19"/>
        <v>52.966666666666669</v>
      </c>
      <c r="DS5" s="9">
        <v>58.1</v>
      </c>
      <c r="DT5" s="9">
        <v>57.4</v>
      </c>
      <c r="DU5" s="9">
        <v>53.9</v>
      </c>
      <c r="DV5" s="9">
        <f t="shared" si="20"/>
        <v>56.466666666666669</v>
      </c>
      <c r="DW5" s="31">
        <v>56.4</v>
      </c>
      <c r="DX5" s="9">
        <v>56</v>
      </c>
      <c r="DY5" s="9">
        <v>56.7</v>
      </c>
      <c r="DZ5" s="9">
        <v>55.7</v>
      </c>
      <c r="EA5" s="9">
        <f t="shared" si="21"/>
        <v>56.133333333333333</v>
      </c>
      <c r="EB5" s="9">
        <v>56.6</v>
      </c>
      <c r="EC5" s="9">
        <v>57.6</v>
      </c>
      <c r="ED5" s="9">
        <v>55.6</v>
      </c>
      <c r="EE5" s="9">
        <f t="shared" si="22"/>
        <v>56.6</v>
      </c>
      <c r="EF5" s="31">
        <v>56.6</v>
      </c>
      <c r="EG5" s="9">
        <v>69.5</v>
      </c>
      <c r="EH5" s="9">
        <v>70.400000000000006</v>
      </c>
      <c r="EI5" s="9">
        <v>63.3</v>
      </c>
      <c r="EJ5" s="9">
        <f t="shared" si="23"/>
        <v>67.733333333333334</v>
      </c>
      <c r="EK5" s="9">
        <v>67</v>
      </c>
      <c r="EL5" s="9">
        <v>61.6</v>
      </c>
      <c r="EM5" s="9">
        <v>65.3</v>
      </c>
      <c r="EN5" s="9">
        <f t="shared" si="24"/>
        <v>64.633333333333326</v>
      </c>
      <c r="EO5" s="9">
        <v>59.5</v>
      </c>
      <c r="EP5" s="9">
        <v>57.8</v>
      </c>
      <c r="EQ5" s="9">
        <v>53.5</v>
      </c>
      <c r="ER5" s="9">
        <f t="shared" si="25"/>
        <v>56.933333333333337</v>
      </c>
      <c r="ES5" s="9">
        <v>64.099999999999994</v>
      </c>
      <c r="ET5" s="9">
        <v>58.8</v>
      </c>
      <c r="EU5" s="9">
        <v>53.9</v>
      </c>
      <c r="EV5" s="9">
        <f t="shared" si="26"/>
        <v>58.93333333333333</v>
      </c>
      <c r="EW5" s="9">
        <v>32.200000000000003</v>
      </c>
      <c r="EX5" s="9">
        <v>35.1</v>
      </c>
      <c r="EY5" s="9">
        <v>35.299999999999997</v>
      </c>
      <c r="EZ5" s="9">
        <f t="shared" si="27"/>
        <v>34.200000000000003</v>
      </c>
      <c r="FA5" s="9">
        <v>54.2</v>
      </c>
      <c r="FB5" s="9">
        <v>52.3</v>
      </c>
      <c r="FC5" s="9">
        <v>55.1</v>
      </c>
      <c r="FD5" s="9">
        <f t="shared" si="28"/>
        <v>53.866666666666667</v>
      </c>
      <c r="FE5" s="31">
        <v>53.9</v>
      </c>
      <c r="FF5" s="9">
        <v>39.5</v>
      </c>
      <c r="FG5" s="9">
        <v>34.299999999999997</v>
      </c>
      <c r="FH5" s="9">
        <v>39.9</v>
      </c>
      <c r="FI5" s="9">
        <f t="shared" si="29"/>
        <v>37.9</v>
      </c>
      <c r="FJ5" s="9">
        <v>58.2</v>
      </c>
      <c r="FK5" s="9">
        <v>60.2</v>
      </c>
      <c r="FL5" s="9">
        <v>59.9</v>
      </c>
      <c r="FM5" s="9">
        <f t="shared" si="30"/>
        <v>59.433333333333337</v>
      </c>
      <c r="FN5" s="31">
        <v>59.4</v>
      </c>
      <c r="FO5" s="9" t="s">
        <v>216</v>
      </c>
    </row>
    <row r="6" spans="1:171" x14ac:dyDescent="0.2">
      <c r="A6" s="9" t="s">
        <v>30</v>
      </c>
      <c r="B6" s="34">
        <f>AVERAGE('Ultra-04'!J3:L3)</f>
        <v>2.0273333333333334</v>
      </c>
      <c r="C6" s="34"/>
      <c r="D6" s="34"/>
      <c r="E6" s="34">
        <f t="shared" si="31"/>
        <v>2.0273333333333334</v>
      </c>
      <c r="F6" s="34">
        <f>AVERAGE('Ultra-04'!P3:R3)</f>
        <v>1.7889999999999999</v>
      </c>
      <c r="G6" s="34">
        <f>(AVERAGE('Ultra-04'!P4:R4))</f>
        <v>2.246</v>
      </c>
      <c r="H6" s="34">
        <f>AVERAGE('Ultra-04'!P5:R5)</f>
        <v>2.2970000000000002</v>
      </c>
      <c r="I6" s="34">
        <f t="shared" si="32"/>
        <v>2.1106666666666669</v>
      </c>
      <c r="J6" s="34"/>
      <c r="K6" s="34"/>
      <c r="L6" s="34"/>
      <c r="M6" s="34"/>
      <c r="N6" s="34"/>
      <c r="O6" s="34"/>
      <c r="P6" s="34"/>
      <c r="Q6" s="34"/>
      <c r="R6" s="34">
        <f>AVERAGE('Ultra-04'!AZ3:BB3)</f>
        <v>2.0550000000000002</v>
      </c>
      <c r="S6" s="34">
        <f>(AVERAGE('Ultra-04'!AZ4:BB4))</f>
        <v>2.0743333333333331</v>
      </c>
      <c r="T6" s="34">
        <f>AVERAGE('Ultra-04'!AZ5:BB5)</f>
        <v>1.8786666666666667</v>
      </c>
      <c r="U6" s="34">
        <f t="shared" si="1"/>
        <v>2.0026666666666668</v>
      </c>
      <c r="V6" s="34">
        <f>AVERAGE('Ultra-04'!BF3:BH3)</f>
        <v>1.8906666666666669</v>
      </c>
      <c r="W6" s="34">
        <f>(AVERAGE('Ultra-04'!BF4:BH4))</f>
        <v>1.8986666666666665</v>
      </c>
      <c r="X6" s="34">
        <f>AVERAGE('Ultra-04'!BF5:BH5)</f>
        <v>2.0783333333333336</v>
      </c>
      <c r="Y6" s="34">
        <f t="shared" si="2"/>
        <v>1.9558888888888888</v>
      </c>
      <c r="Z6" s="34">
        <f>AVERAGE('Ultra-04'!BU3:BW3)</f>
        <v>1.9453333333333334</v>
      </c>
      <c r="AA6" s="34">
        <f>(AVERAGE('Ultra-04'!BU4:BW4))</f>
        <v>1.875</v>
      </c>
      <c r="AB6" s="34">
        <f>AVERAGE('Ultra-04'!BU5:BW5)</f>
        <v>1.883</v>
      </c>
      <c r="AC6" s="34">
        <f t="shared" si="33"/>
        <v>1.901111111111111</v>
      </c>
      <c r="AD6" s="34">
        <f>AVERAGE('Ultra-04'!CA3:CC3)</f>
        <v>1.7736666666666665</v>
      </c>
      <c r="AE6" s="34">
        <f>(AVERAGE('Ultra-04'!CA4:CC4))</f>
        <v>1.8086666666666666</v>
      </c>
      <c r="AF6" s="34">
        <f>AVERAGE('Ultra-04'!CA5:CC5)</f>
        <v>1.8006666666666666</v>
      </c>
      <c r="AG6" s="34">
        <f t="shared" si="34"/>
        <v>1.7943333333333333</v>
      </c>
      <c r="AH6" s="34">
        <f>AVERAGE('Ultra-04'!J9:L9)</f>
        <v>1.9726666666666668</v>
      </c>
      <c r="AI6" s="34">
        <f>AVERAGE('Ultra-04'!J10:L10)</f>
        <v>1.9923333333333335</v>
      </c>
      <c r="AJ6" s="34">
        <f>AVERAGE('Ultra-04'!J11:L11)</f>
        <v>2.0310000000000001</v>
      </c>
      <c r="AK6" s="34">
        <f t="shared" si="35"/>
        <v>1.9986666666666668</v>
      </c>
      <c r="AL6" s="34">
        <f>AVERAGE('Ultra-04'!P9:R9)</f>
        <v>1.9336666666666666</v>
      </c>
      <c r="AM6" s="34">
        <f>(AVERAGE('Ultra-04'!P10:R10))</f>
        <v>1.9726666666666668</v>
      </c>
      <c r="AN6" s="34">
        <f>AVERAGE('Ultra-04'!P11:R11)</f>
        <v>1.91</v>
      </c>
      <c r="AO6" s="34">
        <f t="shared" si="36"/>
        <v>1.9387777777777779</v>
      </c>
      <c r="AP6" s="34">
        <f>AVERAGE('Ultra-04'!AZ9:BB9)</f>
        <v>2.42</v>
      </c>
      <c r="AQ6" s="34">
        <f>(AVERAGE('Ultra-04'!AZ10:BB10))</f>
        <v>2.3196666666666665</v>
      </c>
      <c r="AR6" s="34">
        <f>AVERAGE('Ultra-04'!AZ11:BB11)</f>
        <v>2.4563333333333337</v>
      </c>
      <c r="AS6" s="34">
        <f t="shared" si="3"/>
        <v>2.3986666666666667</v>
      </c>
      <c r="AT6" s="34"/>
      <c r="AU6" s="34"/>
      <c r="AV6" s="34"/>
      <c r="AW6" s="34"/>
      <c r="AX6" s="34">
        <f>AVERAGE('Ultra-04'!BU9:BW9)</f>
        <v>1.9570000000000001</v>
      </c>
      <c r="AY6" s="34">
        <f>(AVERAGE('Ultra-04'!BU10:BW10))</f>
        <v>2.012</v>
      </c>
      <c r="AZ6" s="34">
        <f>AVERAGE('Ultra-04'!BU11:BW11)</f>
        <v>2.0196666666666667</v>
      </c>
      <c r="BA6" s="34">
        <f t="shared" si="5"/>
        <v>1.9962222222222223</v>
      </c>
      <c r="BB6" s="34">
        <f>AVERAGE('Ultra-04'!CA9:CC9)</f>
        <v>2.0310000000000001</v>
      </c>
      <c r="BC6" s="34">
        <f>(AVERAGE('Ultra-04'!CA10:CC10))</f>
        <v>2.0350000000000001</v>
      </c>
      <c r="BD6" s="34">
        <f>AVERAGE('Ultra-04'!CA11:CC11)</f>
        <v>2.0076666666666667</v>
      </c>
      <c r="BE6" s="34">
        <f t="shared" si="6"/>
        <v>2.0245555555555561</v>
      </c>
      <c r="BG6" s="34">
        <f>AVERAGE('Ultra-04'!J6:L6)</f>
        <v>2.3279999999999998</v>
      </c>
      <c r="BH6" s="34">
        <f>AVERAGE('Ultra-04'!J7:L7)</f>
        <v>2.363</v>
      </c>
      <c r="BI6" s="34">
        <f>AVERAGE('Ultra-04'!J8:L8)</f>
        <v>2.4140000000000001</v>
      </c>
      <c r="BJ6" s="34">
        <f t="shared" si="7"/>
        <v>2.3683333333333336</v>
      </c>
      <c r="BK6" s="34">
        <f>AVERAGE('Ultra-04'!P6:R6)</f>
        <v>2.3516666666666666</v>
      </c>
      <c r="BL6" s="34">
        <f>(AVERAGE('Ultra-04'!P7:R7))</f>
        <v>2.3086666666666669</v>
      </c>
      <c r="BM6" s="34">
        <f>AVERAGE('Ultra-04'!P8:R8)</f>
        <v>2.246</v>
      </c>
      <c r="BN6" s="34">
        <f t="shared" si="8"/>
        <v>2.3021111111111114</v>
      </c>
      <c r="BO6" s="34"/>
      <c r="BP6" s="34"/>
      <c r="BQ6" s="34"/>
      <c r="BR6" s="34"/>
      <c r="BS6" s="34"/>
      <c r="BT6" s="34"/>
      <c r="BU6" s="34"/>
      <c r="BV6" s="34"/>
      <c r="BW6" s="34">
        <f>AVERAGE('Ultra-04'!AZ6:BB6)</f>
        <v>2.3879999999999999</v>
      </c>
      <c r="BX6" s="34"/>
      <c r="BY6" s="34"/>
      <c r="BZ6" s="34">
        <f t="shared" si="9"/>
        <v>2.3879999999999999</v>
      </c>
      <c r="CA6" s="34"/>
      <c r="CB6" s="34"/>
      <c r="CC6" s="34"/>
      <c r="CD6" s="34"/>
      <c r="CE6" s="34">
        <f>AVERAGE('Ultra-04'!BU6:BW6)</f>
        <v>2.3606666666666669</v>
      </c>
      <c r="CF6" s="34">
        <f>(AVERAGE('Ultra-04'!BU7:BW7))</f>
        <v>2.3473333333333333</v>
      </c>
      <c r="CG6" s="34">
        <f>AVERAGE('Ultra-04'!BU8:BW8)</f>
        <v>2.52</v>
      </c>
      <c r="CH6" s="34">
        <f t="shared" si="11"/>
        <v>2.4093333333333331</v>
      </c>
      <c r="CI6" s="34">
        <f>AVERAGE('Ultra-04'!CA6:CC6)</f>
        <v>2.5336666666666665</v>
      </c>
      <c r="CJ6" s="34">
        <f>(AVERAGE('Ultra-04'!CA7:CC7))</f>
        <v>2.5109999999999997</v>
      </c>
      <c r="CK6" s="34">
        <f>AVERAGE('Ultra-04'!CA8:CC8)</f>
        <v>2.4153333333333333</v>
      </c>
      <c r="CL6" s="34">
        <f t="shared" si="12"/>
        <v>2.4866666666666664</v>
      </c>
      <c r="CM6" s="34">
        <f>AVERAGE('Ultra-04'!J12:L12)</f>
        <v>2.3593333333333333</v>
      </c>
      <c r="CN6" s="34">
        <f>AVERAGE('Ultra-04'!J13:L13)</f>
        <v>2.4493333333333336</v>
      </c>
      <c r="CO6" s="34">
        <f>AVERAGE('Ultra-04'!J14:L14)</f>
        <v>2.5350000000000001</v>
      </c>
      <c r="CP6" s="34">
        <f t="shared" si="13"/>
        <v>2.447888888888889</v>
      </c>
      <c r="CQ6" s="34">
        <f>AVERAGE('Ultra-04'!P12:R12)</f>
        <v>2.488</v>
      </c>
      <c r="CR6" s="34">
        <f>(AVERAGE('Ultra-04'!P13:R13))</f>
        <v>2.3206666666666664</v>
      </c>
      <c r="CS6" s="34"/>
      <c r="CT6" s="34">
        <f t="shared" si="14"/>
        <v>2.4043333333333332</v>
      </c>
      <c r="CU6" s="34">
        <f>AVERAGE('Ultra-04'!AZ12:BB12)</f>
        <v>2.8800000000000003</v>
      </c>
      <c r="CV6" s="34">
        <f>(AVERAGE('Ultra-04'!AZ13:BB13))</f>
        <v>2.871</v>
      </c>
      <c r="CW6" s="34">
        <f>AVERAGE('Ultra-04'!AZ14:BB14)</f>
        <v>2.78</v>
      </c>
      <c r="CX6" s="34">
        <f t="shared" si="15"/>
        <v>2.843666666666667</v>
      </c>
      <c r="CY6" s="34"/>
      <c r="CZ6" s="34"/>
      <c r="DA6" s="34"/>
      <c r="DB6" s="34"/>
      <c r="DC6" s="34">
        <f>AVERAGE('Ultra-04'!BU12:BW12)</f>
        <v>2.5236666666666667</v>
      </c>
      <c r="DD6" s="34">
        <f>(AVERAGE('Ultra-04'!BU13:BW13))</f>
        <v>2.4203333333333332</v>
      </c>
      <c r="DE6" s="34">
        <f>AVERAGE('Ultra-04'!BU14:BW14)</f>
        <v>2.424666666666667</v>
      </c>
      <c r="DF6" s="34">
        <f t="shared" si="17"/>
        <v>2.4562222222222223</v>
      </c>
      <c r="DG6" s="34">
        <f>AVERAGE('Ultra-04'!CA12:CC12)</f>
        <v>2.4300000000000002</v>
      </c>
      <c r="DH6" s="34">
        <f>(AVERAGE('Ultra-04'!CA13:CC13))</f>
        <v>2.5249999999999999</v>
      </c>
      <c r="DI6" s="34">
        <f>AVERAGE('Ultra-04'!CA14:CC14)</f>
        <v>2.4653333333333332</v>
      </c>
      <c r="DJ6" s="34">
        <f t="shared" si="18"/>
        <v>2.4734444444444446</v>
      </c>
      <c r="DL6" s="9">
        <v>2</v>
      </c>
      <c r="DM6" s="9">
        <v>38</v>
      </c>
      <c r="DN6" s="9">
        <v>38</v>
      </c>
      <c r="DO6" s="9">
        <v>37.9</v>
      </c>
      <c r="DP6" s="9">
        <v>42</v>
      </c>
      <c r="DQ6" s="9">
        <v>43</v>
      </c>
      <c r="DR6" s="9">
        <f t="shared" si="19"/>
        <v>40.966666666666669</v>
      </c>
      <c r="DS6" s="9">
        <v>43</v>
      </c>
      <c r="DT6" s="9">
        <v>42.3</v>
      </c>
      <c r="DU6" s="9">
        <v>45.6</v>
      </c>
      <c r="DV6" s="9">
        <f t="shared" si="20"/>
        <v>43.633333333333333</v>
      </c>
      <c r="DW6" s="31">
        <v>43.63</v>
      </c>
      <c r="DX6" s="9">
        <v>38.700000000000003</v>
      </c>
      <c r="DY6" s="9">
        <v>40.799999999999997</v>
      </c>
      <c r="DZ6" s="9">
        <v>41.4</v>
      </c>
      <c r="EA6" s="9">
        <f t="shared" si="21"/>
        <v>40.300000000000004</v>
      </c>
      <c r="EB6" s="9">
        <v>48.1</v>
      </c>
      <c r="EC6" s="9">
        <v>45.6</v>
      </c>
      <c r="ED6" s="9">
        <v>46</v>
      </c>
      <c r="EE6" s="9">
        <f t="shared" si="22"/>
        <v>46.566666666666663</v>
      </c>
      <c r="EF6" s="31">
        <v>46.5</v>
      </c>
      <c r="EG6" s="9">
        <v>37.1</v>
      </c>
      <c r="EH6" s="9">
        <v>41.2</v>
      </c>
      <c r="EI6" s="9">
        <v>39.299999999999997</v>
      </c>
      <c r="EJ6" s="9">
        <f t="shared" si="23"/>
        <v>39.200000000000003</v>
      </c>
      <c r="EK6" s="9">
        <v>43.1</v>
      </c>
      <c r="EL6" s="9">
        <v>35.6</v>
      </c>
      <c r="EM6" s="9">
        <v>38.200000000000003</v>
      </c>
      <c r="EN6" s="9">
        <f t="shared" si="24"/>
        <v>38.966666666666669</v>
      </c>
      <c r="EO6" s="9">
        <v>34.700000000000003</v>
      </c>
      <c r="EP6" s="9">
        <v>31.1</v>
      </c>
      <c r="EQ6" s="9">
        <v>29.5</v>
      </c>
      <c r="ER6" s="9">
        <f t="shared" si="25"/>
        <v>31.766666666666669</v>
      </c>
      <c r="ES6" s="9">
        <v>35</v>
      </c>
      <c r="ET6" s="9">
        <v>32</v>
      </c>
      <c r="EU6" s="9">
        <v>30.5</v>
      </c>
      <c r="EV6" s="9">
        <f t="shared" si="26"/>
        <v>32.5</v>
      </c>
      <c r="EW6" s="9">
        <v>34.799999999999997</v>
      </c>
      <c r="EX6" s="9">
        <v>33.700000000000003</v>
      </c>
      <c r="EY6" s="9">
        <v>31.6</v>
      </c>
      <c r="EZ6" s="9">
        <f t="shared" si="27"/>
        <v>33.366666666666667</v>
      </c>
      <c r="FA6" s="9">
        <v>36.6</v>
      </c>
      <c r="FB6" s="9">
        <v>33.6</v>
      </c>
      <c r="FC6" s="9">
        <v>37.6</v>
      </c>
      <c r="FD6" s="9">
        <f t="shared" si="28"/>
        <v>35.933333333333337</v>
      </c>
      <c r="FE6" s="31">
        <v>35.93</v>
      </c>
      <c r="FF6" s="9">
        <v>34.6</v>
      </c>
      <c r="FG6" s="9">
        <v>36.200000000000003</v>
      </c>
      <c r="FH6" s="9">
        <v>33.200000000000003</v>
      </c>
      <c r="FI6" s="9">
        <f t="shared" si="29"/>
        <v>34.666666666666671</v>
      </c>
      <c r="FJ6" s="9">
        <v>38.700000000000003</v>
      </c>
      <c r="FK6" s="9">
        <v>40.1</v>
      </c>
      <c r="FL6" s="9">
        <v>32</v>
      </c>
      <c r="FM6" s="9">
        <f t="shared" si="30"/>
        <v>36.933333333333337</v>
      </c>
      <c r="FN6" s="31">
        <v>36.93</v>
      </c>
    </row>
    <row r="7" spans="1:171" x14ac:dyDescent="0.2">
      <c r="A7" s="9" t="s">
        <v>31</v>
      </c>
      <c r="B7" s="34">
        <f>AVERAGE('Ultra-05'!J3:L3)</f>
        <v>1.9646666666666668</v>
      </c>
      <c r="C7" s="34">
        <f>AVERAGE('Ultra-05'!J4:L4)</f>
        <v>2.0623333333333331</v>
      </c>
      <c r="D7" s="34">
        <f>AVERAGE('Ultra-05'!J5:L5)</f>
        <v>2.0233333333333334</v>
      </c>
      <c r="E7" s="34">
        <f t="shared" si="31"/>
        <v>2.016777777777778</v>
      </c>
      <c r="F7" s="34">
        <f>AVERAGE('Ultra-05'!P3:R3)</f>
        <v>2.1056666666666666</v>
      </c>
      <c r="G7" s="34">
        <f>(AVERAGE('Ultra-05'!P4:R4))</f>
        <v>2.2109999999999999</v>
      </c>
      <c r="H7" s="34">
        <f>AVERAGE('Ultra-05'!P5:R5)</f>
        <v>2.121</v>
      </c>
      <c r="I7" s="34">
        <f t="shared" si="32"/>
        <v>2.145888888888889</v>
      </c>
      <c r="J7" s="34">
        <f>AVERAGE('Ultra-05'!AE3:AG3)</f>
        <v>2.1826666666666665</v>
      </c>
      <c r="K7" s="34">
        <f>AVERAGE('Ultra-05'!AE4:AG4)</f>
        <v>1.946</v>
      </c>
      <c r="L7" s="34">
        <f>AVERAGE('Ultra-05'!AE5:AG5)</f>
        <v>2.1193333333333335</v>
      </c>
      <c r="M7" s="34">
        <f t="shared" si="0"/>
        <v>2.0826666666666669</v>
      </c>
      <c r="N7" s="34"/>
      <c r="O7" s="34">
        <f>(AVERAGE('Ultra-05'!AK4:AM4))</f>
        <v>2.4836666666666662</v>
      </c>
      <c r="P7" s="34"/>
      <c r="Q7" s="34">
        <f t="shared" ref="Q7:Q13" si="37">AVERAGE(N7:P7)</f>
        <v>2.4836666666666662</v>
      </c>
      <c r="R7" s="34">
        <f>AVERAGE('Ultra-05'!AZ3:BB3)</f>
        <v>1.978</v>
      </c>
      <c r="S7" s="34">
        <f>(AVERAGE('Ultra-05'!AZ4:BB4))</f>
        <v>2.0419999999999998</v>
      </c>
      <c r="T7" s="34">
        <f>AVERAGE('Ultra-05'!AZ5:BB5)</f>
        <v>1.9783333333333335</v>
      </c>
      <c r="U7" s="34">
        <f t="shared" si="1"/>
        <v>1.9994444444444444</v>
      </c>
      <c r="V7" s="34">
        <f>AVERAGE('Ultra-05'!BF3:BH3)</f>
        <v>2.2376666666666662</v>
      </c>
      <c r="W7" s="34">
        <f>(AVERAGE('Ultra-05'!BF4:BH4))</f>
        <v>2.3699999999999997</v>
      </c>
      <c r="X7" s="34">
        <f>AVERAGE('Ultra-05'!BF5:BH5)</f>
        <v>2.3743333333333339</v>
      </c>
      <c r="Y7" s="34">
        <f t="shared" si="2"/>
        <v>2.3273333333333333</v>
      </c>
      <c r="Z7" s="34">
        <f>AVERAGE('Ultra-05'!BU3:BW3)</f>
        <v>1.8986666666666665</v>
      </c>
      <c r="AA7" s="34">
        <f>(AVERAGE('Ultra-05'!BU4:BW4))</f>
        <v>1.9650000000000001</v>
      </c>
      <c r="AB7" s="34">
        <f>AVERAGE('Ultra-05'!BU5:BW5)</f>
        <v>1.9570000000000001</v>
      </c>
      <c r="AC7" s="34">
        <f t="shared" si="33"/>
        <v>1.9402222222222223</v>
      </c>
      <c r="AD7" s="34">
        <f>AVERAGE('Ultra-05'!CA3:CC3)</f>
        <v>2.0153333333333334</v>
      </c>
      <c r="AE7" s="34">
        <f>(AVERAGE('Ultra-05'!CA4:CC4))</f>
        <v>2.0156666666666667</v>
      </c>
      <c r="AF7" s="34">
        <f>AVERAGE('Ultra-05'!CA5:CC5)</f>
        <v>2.031333333333333</v>
      </c>
      <c r="AG7" s="34">
        <f t="shared" si="34"/>
        <v>2.0207777777777776</v>
      </c>
      <c r="AH7" s="34">
        <f>AVERAGE('Ultra-05'!J9:L9)</f>
        <v>2.4700000000000002</v>
      </c>
      <c r="AI7" s="34">
        <f>AVERAGE('Ultra-05'!J10:L10)</f>
        <v>2.0003333333333333</v>
      </c>
      <c r="AJ7" s="34">
        <f>AVERAGE('Ultra-05'!J11:L11)</f>
        <v>1.7683333333333333</v>
      </c>
      <c r="AK7" s="34">
        <f t="shared" si="35"/>
        <v>2.0795555555555558</v>
      </c>
      <c r="AL7" s="34">
        <f>AVERAGE('Ultra-05'!P9:R9)</f>
        <v>2.6396666666666668</v>
      </c>
      <c r="AM7" s="34">
        <f>(AVERAGE('Ultra-05'!P10:R10))</f>
        <v>2.8849999999999998</v>
      </c>
      <c r="AN7" s="34">
        <f>AVERAGE('Ultra-05'!P11:R11)</f>
        <v>3.1443333333333334</v>
      </c>
      <c r="AO7" s="34">
        <f t="shared" si="36"/>
        <v>2.8896666666666668</v>
      </c>
      <c r="AP7" s="34">
        <f>AVERAGE('Ultra-05'!AZ9:BB9)</f>
        <v>1.8273333333333335</v>
      </c>
      <c r="AQ7" s="34">
        <f>(AVERAGE('Ultra-05'!AZ10:BB10))</f>
        <v>1.9506666666666668</v>
      </c>
      <c r="AR7" s="34">
        <f>AVERAGE('Ultra-05'!AZ11:BB11)</f>
        <v>1.8596666666666668</v>
      </c>
      <c r="AS7" s="34">
        <f t="shared" si="3"/>
        <v>1.8792222222222223</v>
      </c>
      <c r="AT7" s="34">
        <f>AVERAGE('Ultra-05'!BF9:BH9)</f>
        <v>2.4289999999999998</v>
      </c>
      <c r="AU7" s="34">
        <f>(AVERAGE('Ultra-05'!BF10:BH10))</f>
        <v>2.2833333333333332</v>
      </c>
      <c r="AV7" s="34">
        <f>AVERAGE('Ultra-05'!BF11:BH11)</f>
        <v>2.4426666666666663</v>
      </c>
      <c r="AW7" s="34">
        <f t="shared" si="4"/>
        <v>2.3849999999999998</v>
      </c>
      <c r="AX7" s="34">
        <f>AVERAGE('Ultra-05'!BU9:BW9)</f>
        <v>2.0523333333333333</v>
      </c>
      <c r="AY7" s="34">
        <f>(AVERAGE('Ultra-05'!BU10:BW10))</f>
        <v>2.0053333333333332</v>
      </c>
      <c r="AZ7" s="34">
        <f>AVERAGE('Ultra-05'!BU11:BW11)</f>
        <v>1.9796666666666667</v>
      </c>
      <c r="BA7" s="34">
        <f t="shared" si="5"/>
        <v>2.0124444444444443</v>
      </c>
      <c r="BB7" s="34">
        <f>AVERAGE('Ultra-05'!CA9:CC9)</f>
        <v>2.8356666666666666</v>
      </c>
      <c r="BC7" s="34"/>
      <c r="BD7" s="34">
        <f>AVERAGE('Ultra-05'!CA11:CC11)</f>
        <v>3.0523333333333333</v>
      </c>
      <c r="BE7" s="34">
        <f t="shared" si="6"/>
        <v>2.944</v>
      </c>
      <c r="BG7" s="34">
        <f>AVERAGE('Ultra-05'!J6:L6)</f>
        <v>2.3673333333333333</v>
      </c>
      <c r="BH7" s="34">
        <f>AVERAGE('Ultra-05'!J7:L7)</f>
        <v>2.4106666666666672</v>
      </c>
      <c r="BI7" s="34">
        <f>AVERAGE('Ultra-05'!J8:L8)</f>
        <v>2.4836666666666667</v>
      </c>
      <c r="BJ7" s="34">
        <f t="shared" si="7"/>
        <v>2.4205555555555556</v>
      </c>
      <c r="BK7" s="34">
        <f>AVERAGE('Ultra-05'!P6:R6)</f>
        <v>2.3010000000000002</v>
      </c>
      <c r="BL7" s="34">
        <f>(AVERAGE('Ultra-05'!P7:R7))</f>
        <v>2.4336666666666669</v>
      </c>
      <c r="BM7" s="34">
        <f>AVERAGE('Ultra-05'!P8:R8)</f>
        <v>2.4653333333333332</v>
      </c>
      <c r="BN7" s="34">
        <f t="shared" si="8"/>
        <v>2.4000000000000004</v>
      </c>
      <c r="BO7" s="34">
        <f>AVERAGE('Ultra-05'!AE6:AG6)</f>
        <v>2.4659999999999997</v>
      </c>
      <c r="BP7" s="34">
        <f>AVERAGE('Ultra-05'!AE7:AG7)</f>
        <v>2.3333333333333335</v>
      </c>
      <c r="BQ7" s="34">
        <f>AVERAGE('Ultra-05'!AE8:AG8)</f>
        <v>2.3516666666666666</v>
      </c>
      <c r="BR7" s="34">
        <f t="shared" ref="BR7:BR13" si="38">AVERAGE(BO7:BQ7)</f>
        <v>2.3836666666666666</v>
      </c>
      <c r="BS7" s="34">
        <f>AVERAGE('Ultra-05'!AK6:AM6)</f>
        <v>2.6886666666666668</v>
      </c>
      <c r="BT7" s="34">
        <f>(AVERAGE('Ultra-05'!AK7:AM7))</f>
        <v>2.5840000000000001</v>
      </c>
      <c r="BU7" s="34">
        <f>AVERAGE('Ultra-05'!AK8:AM8)</f>
        <v>2.5523333333333333</v>
      </c>
      <c r="BV7" s="34">
        <f t="shared" ref="BV7:BV11" si="39">AVERAGE(BS7:BU7)</f>
        <v>2.6083333333333334</v>
      </c>
      <c r="BW7" s="34">
        <f>AVERAGE('Ultra-05'!AZ6:BB6)</f>
        <v>2.2926666666666669</v>
      </c>
      <c r="BX7" s="34">
        <f>(AVERAGE('Ultra-05'!AZ7:BB7))</f>
        <v>2.3333333333333335</v>
      </c>
      <c r="BY7" s="34">
        <f>AVERAGE('Ultra-05'!AZ8:BB8)</f>
        <v>2.3653333333333335</v>
      </c>
      <c r="BZ7" s="34">
        <f t="shared" si="9"/>
        <v>2.3304444444444443</v>
      </c>
      <c r="CA7" s="34">
        <f>AVERAGE('Ultra-05'!BF6:BH6)</f>
        <v>2.2923333333333336</v>
      </c>
      <c r="CB7" s="34">
        <f>(AVERAGE('Ultra-05'!BF7:BH7))</f>
        <v>2.2833333333333332</v>
      </c>
      <c r="CC7" s="34">
        <f>AVERAGE('Ultra-05'!BF8:BH8)</f>
        <v>2.2923333333333336</v>
      </c>
      <c r="CD7" s="34">
        <f t="shared" si="10"/>
        <v>2.2893333333333334</v>
      </c>
      <c r="CE7" s="34">
        <f>AVERAGE('Ultra-05'!BU6:BW6)</f>
        <v>2.3553333333333337</v>
      </c>
      <c r="CF7" s="34">
        <f>(AVERAGE('Ultra-05'!BU7:BW7))</f>
        <v>2.4106666666666667</v>
      </c>
      <c r="CG7" s="34">
        <f>AVERAGE('Ultra-05'!BU8:BW8)</f>
        <v>2.4243333333333332</v>
      </c>
      <c r="CH7" s="34">
        <f t="shared" si="11"/>
        <v>2.3967777777777779</v>
      </c>
      <c r="CI7" s="34"/>
      <c r="CJ7" s="34">
        <f>(AVERAGE('Ultra-05'!CA7:CC7))</f>
        <v>2.5156666666666667</v>
      </c>
      <c r="CK7" s="34">
        <f>AVERAGE('Ultra-05'!CA8:CC8)</f>
        <v>2.5336666666666665</v>
      </c>
      <c r="CL7" s="34">
        <f t="shared" si="12"/>
        <v>2.5246666666666666</v>
      </c>
      <c r="CM7" s="34">
        <f>AVERAGE('Ultra-05'!J12:L12)</f>
        <v>2.1466666666666665</v>
      </c>
      <c r="CN7" s="34">
        <f>AVERAGE('Ultra-05'!J13:L13)</f>
        <v>1.9733333333333334</v>
      </c>
      <c r="CO7" s="34">
        <f>AVERAGE('Ultra-05'!J14:L14)</f>
        <v>2.1009999999999995</v>
      </c>
      <c r="CP7" s="34">
        <f t="shared" si="13"/>
        <v>2.0736666666666665</v>
      </c>
      <c r="CQ7" s="34">
        <f>AVERAGE('Ultra-05'!P12:R12)</f>
        <v>2.8483333333333332</v>
      </c>
      <c r="CR7" s="34">
        <f>(AVERAGE('Ultra-05'!P13:R13))</f>
        <v>2.7433333333333336</v>
      </c>
      <c r="CS7" s="34">
        <f>AVERAGE('Ultra-05'!P14:R14)</f>
        <v>2.793333333333333</v>
      </c>
      <c r="CT7" s="34">
        <f t="shared" si="14"/>
        <v>2.7949999999999999</v>
      </c>
      <c r="CU7" s="34">
        <f>AVERAGE('Ultra-05'!AZ12:BB12)</f>
        <v>2.3016666666666667</v>
      </c>
      <c r="CV7" s="34">
        <f>(AVERAGE('Ultra-05'!AZ13:BB13))</f>
        <v>2.8026666666666666</v>
      </c>
      <c r="CW7" s="34">
        <f>AVERAGE('Ultra-05'!AZ14:BB14)</f>
        <v>2.52</v>
      </c>
      <c r="CX7" s="34">
        <f t="shared" si="15"/>
        <v>2.5414444444444442</v>
      </c>
      <c r="CY7" s="34">
        <f>AVERAGE('Ultra-05'!BF12:BH12)</f>
        <v>2.529666666666667</v>
      </c>
      <c r="CZ7" s="34"/>
      <c r="DA7" s="34"/>
      <c r="DB7" s="34">
        <f t="shared" si="16"/>
        <v>2.529666666666667</v>
      </c>
      <c r="DC7" s="34">
        <f>AVERAGE('Ultra-05'!BU12:BW12)</f>
        <v>2.3956666666666671</v>
      </c>
      <c r="DD7" s="34">
        <f>(AVERAGE('Ultra-05'!BU13:BW13))</f>
        <v>2.4326666666666665</v>
      </c>
      <c r="DE7" s="34">
        <f>AVERAGE('Ultra-05'!BU14:BW14)</f>
        <v>2.5</v>
      </c>
      <c r="DF7" s="34">
        <f t="shared" si="17"/>
        <v>2.4427777777777777</v>
      </c>
      <c r="DG7" s="34">
        <f>AVERAGE('Ultra-05'!CA12:CC12)</f>
        <v>3.1043333333333329</v>
      </c>
      <c r="DH7" s="34">
        <f>(AVERAGE('Ultra-05'!CA13:CC13))</f>
        <v>3.0573333333333337</v>
      </c>
      <c r="DI7" s="34">
        <f>AVERAGE('Ultra-05'!CA14:CC14)</f>
        <v>2.9586666666666663</v>
      </c>
      <c r="DJ7" s="34">
        <f t="shared" si="18"/>
        <v>3.040111111111111</v>
      </c>
      <c r="DL7" s="9">
        <v>2</v>
      </c>
      <c r="DM7" s="9">
        <v>36</v>
      </c>
      <c r="DN7" s="9">
        <v>36</v>
      </c>
      <c r="DO7" s="9">
        <v>25.8</v>
      </c>
      <c r="DP7" s="9">
        <v>25.1</v>
      </c>
      <c r="DQ7" s="9">
        <v>25.3</v>
      </c>
      <c r="DR7" s="9">
        <f t="shared" si="19"/>
        <v>25.400000000000002</v>
      </c>
      <c r="DS7" s="9">
        <v>28.3</v>
      </c>
      <c r="DT7" s="9">
        <v>27.6</v>
      </c>
      <c r="DU7" s="9">
        <v>27</v>
      </c>
      <c r="DV7" s="9">
        <f t="shared" si="20"/>
        <v>27.633333333333336</v>
      </c>
      <c r="DW7" s="31">
        <v>27.63</v>
      </c>
      <c r="DX7" s="9">
        <v>23.3</v>
      </c>
      <c r="DY7" s="9">
        <v>23.5</v>
      </c>
      <c r="DZ7" s="9">
        <v>26.4</v>
      </c>
      <c r="EA7" s="9">
        <f t="shared" si="21"/>
        <v>24.399999999999995</v>
      </c>
      <c r="EB7" s="9">
        <v>30</v>
      </c>
      <c r="EC7" s="9">
        <v>30.6</v>
      </c>
      <c r="ED7" s="9">
        <v>31.7</v>
      </c>
      <c r="EE7" s="9">
        <f t="shared" si="22"/>
        <v>30.766666666666666</v>
      </c>
      <c r="EF7" s="31">
        <v>30.77</v>
      </c>
      <c r="EG7" s="9">
        <v>25</v>
      </c>
      <c r="EH7" s="9">
        <v>27</v>
      </c>
      <c r="EI7" s="9">
        <v>27</v>
      </c>
      <c r="EJ7" s="9">
        <f t="shared" si="23"/>
        <v>26.333333333333332</v>
      </c>
      <c r="EK7" s="9">
        <v>22.6</v>
      </c>
      <c r="EL7" s="9">
        <v>27</v>
      </c>
      <c r="EM7" s="9">
        <v>24</v>
      </c>
      <c r="EN7" s="9">
        <f t="shared" si="24"/>
        <v>24.533333333333331</v>
      </c>
      <c r="EO7" s="9">
        <v>27.8</v>
      </c>
      <c r="EP7" s="9">
        <v>25.8</v>
      </c>
      <c r="EQ7" s="9">
        <v>27.1</v>
      </c>
      <c r="ER7" s="9">
        <f t="shared" si="25"/>
        <v>26.900000000000002</v>
      </c>
      <c r="ES7" s="9">
        <v>22.7</v>
      </c>
      <c r="ET7" s="9">
        <v>25.6</v>
      </c>
      <c r="EU7" s="9">
        <v>25.7</v>
      </c>
      <c r="EV7" s="9">
        <f t="shared" si="26"/>
        <v>24.666666666666668</v>
      </c>
      <c r="EZ7" s="9" t="e">
        <f t="shared" si="27"/>
        <v>#DIV/0!</v>
      </c>
      <c r="FA7" s="9">
        <v>25.1</v>
      </c>
      <c r="FB7" s="9">
        <v>26.8</v>
      </c>
      <c r="FC7" s="9">
        <v>25.9</v>
      </c>
      <c r="FD7" s="9">
        <f t="shared" si="28"/>
        <v>25.933333333333337</v>
      </c>
      <c r="FE7" s="31">
        <v>25.93</v>
      </c>
      <c r="FF7" s="9">
        <v>28.2</v>
      </c>
      <c r="FG7" s="9">
        <v>24.6</v>
      </c>
      <c r="FH7" s="9">
        <v>26.6</v>
      </c>
      <c r="FI7" s="9">
        <f t="shared" si="29"/>
        <v>26.466666666666669</v>
      </c>
      <c r="FJ7" s="9">
        <v>27.5</v>
      </c>
      <c r="FK7" s="9">
        <v>26.4</v>
      </c>
      <c r="FL7" s="9">
        <v>26.7</v>
      </c>
      <c r="FM7" s="9">
        <f t="shared" si="30"/>
        <v>26.866666666666664</v>
      </c>
      <c r="FN7" s="31">
        <v>26.87</v>
      </c>
    </row>
    <row r="8" spans="1:171" x14ac:dyDescent="0.2">
      <c r="A8" s="9" t="s">
        <v>32</v>
      </c>
      <c r="B8" s="34">
        <f>AVERAGE('Ultra-06'!J3:L3)</f>
        <v>2.4573333333333331</v>
      </c>
      <c r="C8" s="34">
        <f>AVERAGE('Ultra-06'!J4:L4)</f>
        <v>2.4766666666666666</v>
      </c>
      <c r="D8" s="34">
        <f>AVERAGE('Ultra-06'!J5:L5)</f>
        <v>2.5470000000000002</v>
      </c>
      <c r="E8" s="34">
        <f t="shared" si="31"/>
        <v>2.4936666666666665</v>
      </c>
      <c r="F8" s="34">
        <f>AVERAGE('Ultra-06'!P3:R3)</f>
        <v>1.5940000000000001</v>
      </c>
      <c r="G8" s="34">
        <f>(AVERAGE('Ultra-06'!P4:R4))</f>
        <v>1.5976666666666668</v>
      </c>
      <c r="H8" s="34">
        <f>AVERAGE('Ultra-06'!P5:R5)</f>
        <v>1.5549999999999999</v>
      </c>
      <c r="I8" s="34">
        <f t="shared" si="32"/>
        <v>1.5822222222222224</v>
      </c>
      <c r="J8" s="34">
        <f>AVERAGE('Ultra-06'!AE3:AG3)</f>
        <v>2.6433333333333331</v>
      </c>
      <c r="K8" s="34">
        <f>AVERAGE('Ultra-06'!AE4:AG4)</f>
        <v>2.5886666666666667</v>
      </c>
      <c r="L8" s="34">
        <f>AVERAGE('Ultra-06'!AE5:AG5)</f>
        <v>2.9396666666666671</v>
      </c>
      <c r="M8" s="34">
        <f t="shared" si="0"/>
        <v>2.7238888888888888</v>
      </c>
      <c r="N8" s="34"/>
      <c r="O8" s="34">
        <f>(AVERAGE('Ultra-06'!AK4:AM4))</f>
        <v>2.2696666666666663</v>
      </c>
      <c r="P8" s="34">
        <f>AVERAGE('Ultra-06'!AJ5:AL5)</f>
        <v>2.6890000000000001</v>
      </c>
      <c r="Q8" s="34">
        <f t="shared" si="37"/>
        <v>2.4793333333333329</v>
      </c>
      <c r="R8" s="34">
        <f>AVERAGE('Ultra-06'!AZ3:BB3)</f>
        <v>2.3593333333333333</v>
      </c>
      <c r="S8" s="34">
        <f>(AVERAGE('Ultra-06'!AZ4:BB4))</f>
        <v>2.3946666666666663</v>
      </c>
      <c r="T8" s="34">
        <f>AVERAGE('Ultra-06'!AZ5:BB5)</f>
        <v>2.3669999999999995</v>
      </c>
      <c r="U8" s="34">
        <f t="shared" si="1"/>
        <v>2.3736666666666664</v>
      </c>
      <c r="V8" s="34">
        <f>AVERAGE('Ultra-06'!BF3:BH3)</f>
        <v>1.7386666666666668</v>
      </c>
      <c r="W8" s="34">
        <f>(AVERAGE('Ultra-06'!BF4:BH4))</f>
        <v>1.758</v>
      </c>
      <c r="X8" s="34">
        <f>AVERAGE('Ultra-06'!BF5:BH5)</f>
        <v>1.7889999999999999</v>
      </c>
      <c r="Y8" s="34">
        <f t="shared" si="2"/>
        <v>1.7618888888888888</v>
      </c>
      <c r="Z8" s="34">
        <f>AVERAGE('Ultra-06'!BU3:BW3)</f>
        <v>2.7159999999999997</v>
      </c>
      <c r="AA8" s="34">
        <f>(AVERAGE('Ultra-06'!BU4:BW4))</f>
        <v>2.7663333333333333</v>
      </c>
      <c r="AB8" s="34">
        <f>AVERAGE('Ultra-06'!BU5:BW5)</f>
        <v>2.7573333333333334</v>
      </c>
      <c r="AC8" s="34">
        <f t="shared" si="33"/>
        <v>2.7465555555555556</v>
      </c>
      <c r="AD8" s="34">
        <f>AVERAGE('Ultra-06'!CA3:CC3)</f>
        <v>2.3290000000000002</v>
      </c>
      <c r="AE8" s="34">
        <f>(AVERAGE('Ultra-06'!CA4:CC4))</f>
        <v>2.2286666666666668</v>
      </c>
      <c r="AF8" s="34">
        <f>AVERAGE('Ultra-06'!CA5:CC5)</f>
        <v>2.2563333333333335</v>
      </c>
      <c r="AG8" s="34">
        <f t="shared" si="34"/>
        <v>2.2713333333333332</v>
      </c>
      <c r="AH8" s="34">
        <f>AVERAGE('Ultra-06'!J9:L9)</f>
        <v>2.5113333333333334</v>
      </c>
      <c r="AI8" s="34">
        <f>AVERAGE('Ultra-06'!J10:L10)</f>
        <v>2.5883333333333334</v>
      </c>
      <c r="AJ8" s="34">
        <f>AVERAGE('Ultra-06'!J11:L11)</f>
        <v>2.5476666666666667</v>
      </c>
      <c r="AK8" s="34">
        <f t="shared" si="35"/>
        <v>2.5491111111111113</v>
      </c>
      <c r="AL8" s="34">
        <f>AVERAGE('Ultra-06'!P9:R9)</f>
        <v>1.8776666666666666</v>
      </c>
      <c r="AM8" s="34">
        <f>(AVERAGE('Ultra-06'!P10:R10))</f>
        <v>1.9139999999999999</v>
      </c>
      <c r="AN8" s="34">
        <f>AVERAGE('Ultra-06'!P11:R11)</f>
        <v>1.9276666666666664</v>
      </c>
      <c r="AO8" s="34">
        <f t="shared" si="36"/>
        <v>1.9064444444444444</v>
      </c>
      <c r="AP8" s="34">
        <f>AVERAGE('Ultra-06'!AZ9:BB9)</f>
        <v>2.531333333333333</v>
      </c>
      <c r="AQ8" s="34">
        <f>(AVERAGE('Ultra-06'!AZ10:BB10))</f>
        <v>2.5506666666666669</v>
      </c>
      <c r="AR8" s="34">
        <f>AVERAGE('Ultra-06'!AZ11:BB11)</f>
        <v>2.504</v>
      </c>
      <c r="AS8" s="34">
        <f t="shared" si="3"/>
        <v>2.5286666666666666</v>
      </c>
      <c r="AT8" s="34">
        <f>AVERAGE('Ultra-06'!BF9:BH9)</f>
        <v>2.09</v>
      </c>
      <c r="AU8" s="34">
        <f>(AVERAGE('Ultra-06'!BF10:BH10))</f>
        <v>2.0763333333333338</v>
      </c>
      <c r="AV8" s="34">
        <f>AVERAGE('Ultra-06'!BF11:BH11)</f>
        <v>2.0820000000000003</v>
      </c>
      <c r="AW8" s="34">
        <f t="shared" si="4"/>
        <v>2.0827777777777783</v>
      </c>
      <c r="AX8" s="34">
        <f>AVERAGE('Ultra-06'!BU9:BW9)</f>
        <v>2.4223333333333339</v>
      </c>
      <c r="AY8" s="34">
        <f>(AVERAGE('Ultra-06'!BU10:BW10))</f>
        <v>2.4430000000000001</v>
      </c>
      <c r="AZ8" s="34"/>
      <c r="BA8" s="34">
        <f t="shared" si="5"/>
        <v>2.432666666666667</v>
      </c>
      <c r="BB8" s="34">
        <f>AVERAGE('Ultra-06'!CA9:CC9)</f>
        <v>2.8383333333333334</v>
      </c>
      <c r="BC8" s="34">
        <f>(AVERAGE('Ultra-06'!CA10:CC10))</f>
        <v>2.8180000000000001</v>
      </c>
      <c r="BD8" s="34"/>
      <c r="BE8" s="34">
        <f t="shared" si="6"/>
        <v>2.8281666666666667</v>
      </c>
      <c r="BG8" s="34">
        <f>AVERAGE('Ultra-06'!J6:L6)</f>
        <v>2.9896666666666669</v>
      </c>
      <c r="BH8" s="34">
        <f>AVERAGE('Ultra-06'!J7:L7)</f>
        <v>2.9010000000000002</v>
      </c>
      <c r="BI8" s="34">
        <f>AVERAGE('Ultra-06'!J8:L8)</f>
        <v>2.9273333333333333</v>
      </c>
      <c r="BJ8" s="34">
        <f t="shared" si="7"/>
        <v>2.9393333333333338</v>
      </c>
      <c r="BK8" s="34">
        <f>AVERAGE('Ultra-06'!P6:R6)</f>
        <v>2.1303333333333332</v>
      </c>
      <c r="BL8" s="34">
        <f>(AVERAGE('Ultra-06'!P7:R7))</f>
        <v>2.0989999999999998</v>
      </c>
      <c r="BM8" s="34">
        <f>AVERAGE('Ultra-06'!P8:R8)</f>
        <v>2.1356666666666668</v>
      </c>
      <c r="BN8" s="34">
        <f t="shared" si="8"/>
        <v>2.1216666666666666</v>
      </c>
      <c r="BO8" s="34">
        <f>AVERAGE('Ultra-06'!AE6:AG6)</f>
        <v>2.9166666666666665</v>
      </c>
      <c r="BP8" s="34">
        <f>AVERAGE('Ultra-06'!AE7:AG7)</f>
        <v>3.0123333333333338</v>
      </c>
      <c r="BQ8" s="34">
        <f>AVERAGE('Ultra-06'!AE8:AG8)</f>
        <v>2.875666666666667</v>
      </c>
      <c r="BR8" s="34">
        <f t="shared" si="38"/>
        <v>2.9348888888888891</v>
      </c>
      <c r="BS8" s="34">
        <f>AVERAGE('Ultra-06'!AK6:AM6)</f>
        <v>2.3196666666666665</v>
      </c>
      <c r="BT8" s="34">
        <f>(AVERAGE('Ultra-06'!AK7:AM7))</f>
        <v>2.3423333333333334</v>
      </c>
      <c r="BU8" s="34">
        <f>AVERAGE('Ultra-06'!AK8:AM8)</f>
        <v>2.2696666666666663</v>
      </c>
      <c r="BV8" s="34">
        <f t="shared" si="39"/>
        <v>2.3105555555555557</v>
      </c>
      <c r="BW8" s="34">
        <f>AVERAGE('Ultra-06'!AZ6:BB6)</f>
        <v>2.7656666666666667</v>
      </c>
      <c r="BX8" s="34">
        <f>(AVERAGE('Ultra-06'!AZ7:BB7))</f>
        <v>2.7853333333333334</v>
      </c>
      <c r="BY8" s="34">
        <f>AVERAGE('Ultra-06'!AZ8:BB8)</f>
        <v>2.8163333333333331</v>
      </c>
      <c r="BZ8" s="34">
        <f t="shared" si="9"/>
        <v>2.7891111111111111</v>
      </c>
      <c r="CA8" s="34"/>
      <c r="CB8" s="34"/>
      <c r="CC8" s="34"/>
      <c r="CD8" s="34"/>
      <c r="CE8" s="34">
        <f>AVERAGE('Ultra-06'!BU6:BW6)</f>
        <v>3.0833333333333335</v>
      </c>
      <c r="CF8" s="34">
        <f>(AVERAGE('Ultra-06'!BU7:BW7))</f>
        <v>3.1300000000000003</v>
      </c>
      <c r="CG8" s="34">
        <f>AVERAGE('Ultra-06'!BU8:BW8)</f>
        <v>3.2706666666666666</v>
      </c>
      <c r="CH8" s="34">
        <f t="shared" si="11"/>
        <v>3.1613333333333333</v>
      </c>
      <c r="CI8" s="34">
        <f>AVERAGE('Ultra-06'!CA6:CC6)</f>
        <v>2.1093333333333333</v>
      </c>
      <c r="CJ8" s="34">
        <f>(AVERAGE('Ultra-06'!CA7:CC7))</f>
        <v>2.1353333333333335</v>
      </c>
      <c r="CK8" s="34">
        <f>AVERAGE('Ultra-06'!CA8:CC8)</f>
        <v>2.2029999999999998</v>
      </c>
      <c r="CL8" s="34">
        <f t="shared" si="12"/>
        <v>2.1492222222222224</v>
      </c>
      <c r="CM8" s="34">
        <f>AVERAGE('Ultra-06'!J12:L12)</f>
        <v>2.3610000000000002</v>
      </c>
      <c r="CN8" s="34">
        <f>AVERAGE('Ultra-06'!J13:L13)</f>
        <v>2.5293333333333332</v>
      </c>
      <c r="CO8" s="34">
        <f>AVERAGE('Ultra-06'!J14:L14)</f>
        <v>2.3883333333333336</v>
      </c>
      <c r="CP8" s="34">
        <f t="shared" si="13"/>
        <v>2.4262222222222225</v>
      </c>
      <c r="CQ8" s="34">
        <f>AVERAGE('Ultra-06'!P12:R12)</f>
        <v>2.4153333333333333</v>
      </c>
      <c r="CR8" s="34">
        <f>(AVERAGE('Ultra-06'!P13:R13))</f>
        <v>2.4246666666666665</v>
      </c>
      <c r="CS8" s="34">
        <f>AVERAGE('Ultra-06'!P14:R14)</f>
        <v>2.411</v>
      </c>
      <c r="CT8" s="34">
        <f t="shared" si="14"/>
        <v>2.4169999999999998</v>
      </c>
      <c r="CU8" s="34">
        <f>AVERAGE('Ultra-06'!AZ12:BB12)</f>
        <v>2.7343333333333333</v>
      </c>
      <c r="CV8" s="34">
        <f>(AVERAGE('Ultra-06'!AZ13:BB13))</f>
        <v>2.8126666666666669</v>
      </c>
      <c r="CW8" s="34">
        <f>AVERAGE('Ultra-06'!AZ14:BB14)</f>
        <v>2.8439999999999999</v>
      </c>
      <c r="CX8" s="34">
        <f t="shared" si="15"/>
        <v>2.7970000000000002</v>
      </c>
      <c r="CY8" s="34"/>
      <c r="CZ8" s="34"/>
      <c r="DA8" s="34"/>
      <c r="DB8" s="34"/>
      <c r="DC8" s="34">
        <f>AVERAGE('Ultra-06'!BU12:BW12)</f>
        <v>3.1510000000000002</v>
      </c>
      <c r="DD8" s="34">
        <f>(AVERAGE('Ultra-06'!BU13:BW13))</f>
        <v>3.0103333333333335</v>
      </c>
      <c r="DE8" s="34">
        <f>AVERAGE('Ultra-06'!BU14:BW14)</f>
        <v>3.0416666666666665</v>
      </c>
      <c r="DF8" s="34">
        <f t="shared" si="17"/>
        <v>3.0676666666666663</v>
      </c>
      <c r="DG8" s="34"/>
      <c r="DH8" s="34"/>
      <c r="DI8" s="34"/>
      <c r="DJ8" s="34"/>
      <c r="DL8" s="9">
        <v>2</v>
      </c>
      <c r="DM8" s="9">
        <v>39</v>
      </c>
      <c r="DN8" s="9">
        <v>39</v>
      </c>
      <c r="DO8" s="9">
        <v>29.8</v>
      </c>
      <c r="DP8" s="9">
        <v>29.4</v>
      </c>
      <c r="DQ8" s="9">
        <v>31.3</v>
      </c>
      <c r="DR8" s="9">
        <f t="shared" si="19"/>
        <v>30.166666666666668</v>
      </c>
      <c r="DS8" s="9">
        <v>32.299999999999997</v>
      </c>
      <c r="DT8" s="9">
        <v>35.299999999999997</v>
      </c>
      <c r="DU8" s="9">
        <v>34.700000000000003</v>
      </c>
      <c r="DV8" s="9">
        <f t="shared" si="20"/>
        <v>34.1</v>
      </c>
      <c r="DW8" s="31">
        <v>34.1</v>
      </c>
      <c r="DX8" s="9">
        <v>33.9</v>
      </c>
      <c r="DY8" s="9">
        <v>35</v>
      </c>
      <c r="DZ8" s="9">
        <v>34.1</v>
      </c>
      <c r="EA8" s="9">
        <f t="shared" si="21"/>
        <v>34.333333333333336</v>
      </c>
      <c r="EB8" s="9">
        <v>28.4</v>
      </c>
      <c r="EC8" s="9">
        <v>25.3</v>
      </c>
      <c r="ED8" s="9">
        <v>28.6</v>
      </c>
      <c r="EE8" s="9">
        <f t="shared" si="22"/>
        <v>27.433333333333337</v>
      </c>
      <c r="EF8" s="31">
        <v>27.43</v>
      </c>
      <c r="EG8" s="9">
        <v>33.1</v>
      </c>
      <c r="EH8" s="9">
        <v>34</v>
      </c>
      <c r="EI8" s="9">
        <v>36</v>
      </c>
      <c r="EJ8" s="9">
        <f t="shared" si="23"/>
        <v>34.366666666666667</v>
      </c>
      <c r="EK8" s="9">
        <v>19.7</v>
      </c>
      <c r="EL8" s="9">
        <v>26.7</v>
      </c>
      <c r="EM8" s="9">
        <v>22.4</v>
      </c>
      <c r="EN8" s="9">
        <f t="shared" si="24"/>
        <v>22.933333333333334</v>
      </c>
      <c r="EO8" s="9">
        <v>19.3</v>
      </c>
      <c r="EP8" s="9">
        <v>21.5</v>
      </c>
      <c r="EQ8" s="9">
        <v>19.8</v>
      </c>
      <c r="ER8" s="9">
        <f t="shared" si="25"/>
        <v>20.2</v>
      </c>
      <c r="ES8" s="9">
        <v>25.3</v>
      </c>
      <c r="ET8" s="9">
        <v>20.2</v>
      </c>
      <c r="EU8" s="9">
        <v>24.7</v>
      </c>
      <c r="EV8" s="9">
        <f t="shared" si="26"/>
        <v>23.400000000000002</v>
      </c>
      <c r="EW8" s="9">
        <v>30.7</v>
      </c>
      <c r="EX8" s="9">
        <v>33.5</v>
      </c>
      <c r="EY8" s="9">
        <v>30.6</v>
      </c>
      <c r="EZ8" s="9">
        <f t="shared" si="27"/>
        <v>31.600000000000005</v>
      </c>
      <c r="FA8" s="9">
        <v>27</v>
      </c>
      <c r="FB8" s="9">
        <v>29.3</v>
      </c>
      <c r="FC8" s="9">
        <v>27.1</v>
      </c>
      <c r="FD8" s="9">
        <f t="shared" si="28"/>
        <v>27.8</v>
      </c>
      <c r="FE8" s="31">
        <v>27.8</v>
      </c>
      <c r="FF8" s="9">
        <v>28.4</v>
      </c>
      <c r="FG8" s="9">
        <v>27.7</v>
      </c>
      <c r="FH8" s="9">
        <v>26.5</v>
      </c>
      <c r="FI8" s="9">
        <f t="shared" si="29"/>
        <v>27.533333333333331</v>
      </c>
      <c r="FJ8" s="9">
        <v>21.3</v>
      </c>
      <c r="FK8" s="9">
        <v>21.9</v>
      </c>
      <c r="FL8" s="9">
        <v>22.5</v>
      </c>
      <c r="FM8" s="9">
        <f t="shared" si="30"/>
        <v>21.900000000000002</v>
      </c>
      <c r="FN8" s="31">
        <v>21.9</v>
      </c>
    </row>
    <row r="9" spans="1:171" x14ac:dyDescent="0.2">
      <c r="A9" s="9" t="s">
        <v>33</v>
      </c>
      <c r="B9" s="34">
        <f>AVERAGE('Ultra-07'!J3:L3)</f>
        <v>2.9670000000000001</v>
      </c>
      <c r="C9" s="34">
        <f>AVERAGE('Ultra-07'!J4:L4)</f>
        <v>2.8756666666666661</v>
      </c>
      <c r="D9" s="34">
        <f>AVERAGE('Ultra-07'!J5:L5)</f>
        <v>2.903</v>
      </c>
      <c r="E9" s="34">
        <f t="shared" si="31"/>
        <v>2.9152222222222224</v>
      </c>
      <c r="F9" s="34">
        <f>AVERAGE('Ultra-07'!P3:R3)</f>
        <v>1.4673333333333334</v>
      </c>
      <c r="G9" s="34">
        <f>(AVERAGE('Ultra-07'!P4:R4))</f>
        <v>1.8503333333333334</v>
      </c>
      <c r="H9" s="34">
        <f>AVERAGE('Ultra-07'!P5:R5)</f>
        <v>1.5083333333333335</v>
      </c>
      <c r="I9" s="34">
        <f t="shared" si="32"/>
        <v>1.6086666666666669</v>
      </c>
      <c r="J9" s="34">
        <f>AVERAGE('Ultra-07'!AE3:AG3)</f>
        <v>2.6023333333333332</v>
      </c>
      <c r="K9" s="34">
        <f>AVERAGE('Ultra-07'!AE4:AG4)</f>
        <v>2.8299999999999996</v>
      </c>
      <c r="L9" s="34">
        <f>AVERAGE('Ultra-07'!AE5:AG5)</f>
        <v>2.5840000000000001</v>
      </c>
      <c r="M9" s="34">
        <f t="shared" si="0"/>
        <v>2.6721111111111107</v>
      </c>
      <c r="N9" s="34">
        <f>AVERAGE('Ultra-07'!AK3:AM3)</f>
        <v>1.7910000000000001</v>
      </c>
      <c r="O9" s="34">
        <f>(AVERAGE('Ultra-07'!AK4:AM4))</f>
        <v>1.6273333333333333</v>
      </c>
      <c r="P9" s="34">
        <f>AVERAGE('Ultra-07'!AK5:AM5)</f>
        <v>1.7910000000000001</v>
      </c>
      <c r="Q9" s="34">
        <f t="shared" si="37"/>
        <v>1.7364444444444445</v>
      </c>
      <c r="R9" s="34">
        <f>AVERAGE('Ultra-07'!AZ3:BB3)</f>
        <v>2.7253333333333329</v>
      </c>
      <c r="S9" s="34">
        <f>(AVERAGE('Ultra-07'!AZ4:BB4))</f>
        <v>2.9713333333333334</v>
      </c>
      <c r="T9" s="34">
        <f>AVERAGE('Ultra-07'!AZ5:BB5)</f>
        <v>2.8666666666666667</v>
      </c>
      <c r="U9" s="34">
        <f t="shared" si="1"/>
        <v>2.8544444444444443</v>
      </c>
      <c r="V9" s="34">
        <f>AVERAGE('Ultra-07'!BF3:BH3)</f>
        <v>1.7956666666666667</v>
      </c>
      <c r="W9" s="34"/>
      <c r="X9" s="34"/>
      <c r="Y9" s="34">
        <f t="shared" si="2"/>
        <v>1.7956666666666667</v>
      </c>
      <c r="Z9" s="34">
        <f>AVERAGE('Ultra-07'!BU3:BW3)</f>
        <v>2.6023333333333332</v>
      </c>
      <c r="AA9" s="34">
        <f>(AVERAGE('Ultra-07'!BU4:BW4))</f>
        <v>2.5933333333333333</v>
      </c>
      <c r="AB9" s="34">
        <f>AVERAGE('Ultra-07'!BU5:BW5)</f>
        <v>2.5836666666666663</v>
      </c>
      <c r="AC9" s="34">
        <f t="shared" si="33"/>
        <v>2.5931111111111105</v>
      </c>
      <c r="AD9" s="34">
        <f>AVERAGE('Ultra-07'!CA3:CC3)</f>
        <v>1.7183333333333335</v>
      </c>
      <c r="AE9" s="34">
        <f>(AVERAGE('Ultra-07'!CA4:CC4))</f>
        <v>1.7363333333333333</v>
      </c>
      <c r="AF9" s="34">
        <f>AVERAGE('Ultra-07'!CA5:CC5)</f>
        <v>1.7273333333333334</v>
      </c>
      <c r="AG9" s="34">
        <f t="shared" si="34"/>
        <v>1.7273333333333334</v>
      </c>
      <c r="AH9" s="34">
        <f>AVERAGE('Ultra-07'!J9:L9)</f>
        <v>2.5796666666666668</v>
      </c>
      <c r="AI9" s="34">
        <f>AVERAGE('Ultra-07'!J10:L10)</f>
        <v>2.6113333333333331</v>
      </c>
      <c r="AJ9" s="34">
        <f>AVERAGE('Ultra-07'!J11:L11)</f>
        <v>2.625</v>
      </c>
      <c r="AK9" s="34">
        <f t="shared" si="35"/>
        <v>2.6053333333333333</v>
      </c>
      <c r="AL9" s="34">
        <f>AVERAGE('Ultra-07'!P9:R9)</f>
        <v>1.5906666666666667</v>
      </c>
      <c r="AM9" s="34">
        <f>(AVERAGE('Ultra-07'!P10:R10))</f>
        <v>1.6316666666666666</v>
      </c>
      <c r="AN9" s="34">
        <f>AVERAGE('Ultra-07'!P11:R11)</f>
        <v>1.6726666666666665</v>
      </c>
      <c r="AO9" s="34">
        <f t="shared" si="36"/>
        <v>1.6316666666666666</v>
      </c>
      <c r="AP9" s="34">
        <f>AVERAGE('Ultra-07'!AZ10:BB10)</f>
        <v>2.75</v>
      </c>
      <c r="AQ9" s="34">
        <f>(AVERAGE('Ultra-07'!AZ11:BB11))</f>
        <v>2.7396666666666665</v>
      </c>
      <c r="AR9" s="34">
        <f>AVERAGE('Ultra-07'!AZ12:BB12)</f>
        <v>2.7863333333333333</v>
      </c>
      <c r="AS9" s="34">
        <f t="shared" si="3"/>
        <v>2.7586666666666666</v>
      </c>
      <c r="AT9" s="34"/>
      <c r="AU9" s="34"/>
      <c r="AV9" s="34"/>
      <c r="AW9" s="34"/>
      <c r="AX9" s="34">
        <f>AVERAGE('Ultra-07'!BU9:BW9)</f>
        <v>2.3423333333333334</v>
      </c>
      <c r="AY9" s="34">
        <f>(AVERAGE('Ultra-07'!BU10:BW10))</f>
        <v>2.4106666666666667</v>
      </c>
      <c r="AZ9" s="34">
        <f>AVERAGE('Ultra-07'!BU11:BW11)</f>
        <v>2.4473333333333334</v>
      </c>
      <c r="BA9" s="34">
        <f t="shared" si="5"/>
        <v>2.4001111111111109</v>
      </c>
      <c r="BB9" s="34">
        <f>AVERAGE('Ultra-07'!CA9:CC9)</f>
        <v>1.3719999999999999</v>
      </c>
      <c r="BC9" s="34">
        <f>(AVERAGE('Ultra-07'!CA10:CC10))</f>
        <v>1.5356666666666667</v>
      </c>
      <c r="BD9" s="34"/>
      <c r="BE9" s="34">
        <f t="shared" si="6"/>
        <v>1.4538333333333333</v>
      </c>
      <c r="BG9" s="34">
        <f>AVERAGE('Ultra-07'!J6:L6)</f>
        <v>2.9350000000000001</v>
      </c>
      <c r="BH9" s="34">
        <f>AVERAGE('Ultra-07'!J7:L7)</f>
        <v>3.1629999999999998</v>
      </c>
      <c r="BI9" s="34">
        <f>AVERAGE('Ultra-07'!J8:L8)</f>
        <v>3.2996666666666665</v>
      </c>
      <c r="BJ9" s="34">
        <f t="shared" si="7"/>
        <v>3.1325555555555553</v>
      </c>
      <c r="BK9" s="34">
        <f>AVERAGE('Ultra-07'!P6:R6)</f>
        <v>2.2876666666666665</v>
      </c>
      <c r="BL9" s="34">
        <f>(AVERAGE('Ultra-07'!P7:R7))</f>
        <v>2.1286666666666663</v>
      </c>
      <c r="BM9" s="34"/>
      <c r="BN9" s="34">
        <f t="shared" si="8"/>
        <v>2.2081666666666662</v>
      </c>
      <c r="BO9" s="34">
        <f>AVERAGE('Ultra-07'!AE6:AG6)</f>
        <v>3.3543333333333334</v>
      </c>
      <c r="BP9" s="34">
        <f>AVERAGE('Ultra-07'!AE7:AG7)</f>
        <v>3.545666666666667</v>
      </c>
      <c r="BQ9" s="34">
        <f>AVERAGE('Ultra-07'!AE8:AG8)</f>
        <v>3.6136666666666666</v>
      </c>
      <c r="BR9" s="34">
        <f t="shared" si="38"/>
        <v>3.5045555555555556</v>
      </c>
      <c r="BS9" s="34"/>
      <c r="BT9" s="34"/>
      <c r="BU9" s="34"/>
      <c r="BV9" s="34"/>
      <c r="BW9" s="34">
        <f>AVERAGE('Ultra-07'!AZ7:BB7)</f>
        <v>3.2086666666666672</v>
      </c>
      <c r="BX9" s="34"/>
      <c r="BY9" s="34"/>
      <c r="BZ9" s="34">
        <f>AVERAGE(BW9:BY9)</f>
        <v>3.2086666666666672</v>
      </c>
      <c r="CA9" s="34"/>
      <c r="CB9" s="34"/>
      <c r="CC9" s="34"/>
      <c r="CD9" s="34"/>
      <c r="CE9" s="34">
        <f>AVERAGE('Ultra-07'!BU6:BW6)</f>
        <v>3.0030000000000001</v>
      </c>
      <c r="CF9" s="34">
        <f>(AVERAGE('Ultra-07'!BU7:BW7))</f>
        <v>3.2449999999999997</v>
      </c>
      <c r="CG9" s="34">
        <f>AVERAGE('Ultra-07'!BU8:BW8)</f>
        <v>3.1720000000000002</v>
      </c>
      <c r="CH9" s="34">
        <f t="shared" si="11"/>
        <v>3.14</v>
      </c>
      <c r="CI9" s="34">
        <f>AVERAGE('Ultra-07'!CA6:CC6)</f>
        <v>2.0779999999999998</v>
      </c>
      <c r="CJ9" s="34">
        <f>(AVERAGE('Ultra-07'!CA7:CC7))</f>
        <v>2.1190000000000002</v>
      </c>
      <c r="CK9" s="34">
        <f>AVERAGE('Ultra-07'!CA8:CC8)</f>
        <v>2.0783333333333331</v>
      </c>
      <c r="CL9" s="34">
        <f t="shared" si="12"/>
        <v>2.0917777777777777</v>
      </c>
      <c r="CM9" s="34">
        <f>AVERAGE('Ultra-07'!J12:L12)</f>
        <v>3.302</v>
      </c>
      <c r="CN9" s="34">
        <f>AVERAGE('Ultra-07'!J13:L13)</f>
        <v>3.4063333333333339</v>
      </c>
      <c r="CO9" s="34">
        <f>AVERAGE('Ultra-07'!J14:L14)</f>
        <v>3.5829999999999997</v>
      </c>
      <c r="CP9" s="34">
        <f t="shared" si="13"/>
        <v>3.4304444444444449</v>
      </c>
      <c r="CQ9" s="34"/>
      <c r="CR9" s="34"/>
      <c r="CS9" s="34"/>
      <c r="CT9" s="34"/>
      <c r="CU9" s="34">
        <f>AVERAGE('Ultra-07'!AZ13:BB13)</f>
        <v>3.3439999999999999</v>
      </c>
      <c r="CV9" s="34">
        <f>(AVERAGE('Ultra-07'!AZ14:BB14))</f>
        <v>3.5630000000000002</v>
      </c>
      <c r="CW9" s="34">
        <f>AVERAGE('Ultra-07'!AZ15:BB15)</f>
        <v>3.7136666666666667</v>
      </c>
      <c r="CX9" s="34">
        <f t="shared" si="15"/>
        <v>3.5402222222222224</v>
      </c>
      <c r="CY9" s="34"/>
      <c r="CZ9" s="34"/>
      <c r="DA9" s="34"/>
      <c r="DB9" s="34"/>
      <c r="DC9" s="34">
        <f>AVERAGE('Ultra-07'!BU12:BW12)</f>
        <v>3.3406666666666669</v>
      </c>
      <c r="DD9" s="34">
        <f>(AVERAGE('Ultra-07'!BU13:BW13))</f>
        <v>3.4010000000000002</v>
      </c>
      <c r="DE9" s="34">
        <f>AVERAGE('Ultra-07'!BU14:BW14)</f>
        <v>3.3800000000000003</v>
      </c>
      <c r="DF9" s="34">
        <f t="shared" si="17"/>
        <v>3.3738888888888892</v>
      </c>
      <c r="DG9" s="34"/>
      <c r="DH9" s="34">
        <f>(AVERAGE('Ultra-07'!CA13:CC13))</f>
        <v>1.875</v>
      </c>
      <c r="DI9" s="34">
        <f>AVERAGE('Ultra-07'!CA14:CC14)</f>
        <v>1.9063333333333332</v>
      </c>
      <c r="DJ9" s="34">
        <f t="shared" si="18"/>
        <v>1.8906666666666667</v>
      </c>
      <c r="DL9" s="9">
        <v>1</v>
      </c>
      <c r="DM9" s="9">
        <v>35</v>
      </c>
      <c r="DN9" s="9">
        <v>35</v>
      </c>
      <c r="DO9" s="9">
        <v>23.5</v>
      </c>
      <c r="DP9" s="9">
        <v>23.9</v>
      </c>
      <c r="DQ9" s="9">
        <v>26.7</v>
      </c>
      <c r="DR9" s="9">
        <f t="shared" si="19"/>
        <v>24.7</v>
      </c>
      <c r="DS9" s="9">
        <v>23.4</v>
      </c>
      <c r="DT9" s="9">
        <v>24.4</v>
      </c>
      <c r="DU9" s="9">
        <v>23.5</v>
      </c>
      <c r="DV9" s="9">
        <f t="shared" si="20"/>
        <v>23.766666666666666</v>
      </c>
      <c r="DW9" s="31">
        <v>24.7</v>
      </c>
      <c r="DX9" s="9">
        <v>25.9</v>
      </c>
      <c r="DY9" s="9">
        <v>27</v>
      </c>
      <c r="DZ9" s="9">
        <v>25</v>
      </c>
      <c r="EA9" s="9">
        <f t="shared" si="21"/>
        <v>25.966666666666669</v>
      </c>
      <c r="EB9" s="9">
        <v>28.2</v>
      </c>
      <c r="EC9" s="9">
        <v>25.5</v>
      </c>
      <c r="ED9" s="9">
        <v>23.2</v>
      </c>
      <c r="EE9" s="9">
        <f t="shared" si="22"/>
        <v>25.633333333333336</v>
      </c>
      <c r="EF9" s="31">
        <v>25.97</v>
      </c>
      <c r="EG9" s="9">
        <v>25.9</v>
      </c>
      <c r="EH9" s="9">
        <v>26.8</v>
      </c>
      <c r="EI9" s="9">
        <v>26.6</v>
      </c>
      <c r="EJ9" s="9">
        <f t="shared" si="23"/>
        <v>26.433333333333337</v>
      </c>
      <c r="EK9" s="9">
        <v>28.4</v>
      </c>
      <c r="EL9" s="9">
        <v>29.4</v>
      </c>
      <c r="EM9" s="9">
        <v>25.9</v>
      </c>
      <c r="EN9" s="9">
        <f t="shared" si="24"/>
        <v>27.899999999999995</v>
      </c>
      <c r="EO9" s="9">
        <v>29.3</v>
      </c>
      <c r="EP9" s="9">
        <v>28.4</v>
      </c>
      <c r="EQ9" s="9">
        <v>28.3</v>
      </c>
      <c r="ER9" s="9">
        <f t="shared" si="25"/>
        <v>28.666666666666668</v>
      </c>
      <c r="ES9" s="9">
        <v>25.5</v>
      </c>
      <c r="ET9" s="9">
        <v>26.1</v>
      </c>
      <c r="EU9" s="9">
        <v>27.8</v>
      </c>
      <c r="EV9" s="9">
        <f t="shared" si="26"/>
        <v>26.466666666666669</v>
      </c>
      <c r="EW9" s="9">
        <v>19.8</v>
      </c>
      <c r="EX9" s="9">
        <v>22.2</v>
      </c>
      <c r="EY9" s="9">
        <v>21.9</v>
      </c>
      <c r="EZ9" s="9">
        <f t="shared" si="27"/>
        <v>21.3</v>
      </c>
      <c r="FA9" s="9">
        <v>20.100000000000001</v>
      </c>
      <c r="FB9" s="9">
        <v>21</v>
      </c>
      <c r="FC9" s="9">
        <v>21.9</v>
      </c>
      <c r="FD9" s="9">
        <f t="shared" si="28"/>
        <v>21</v>
      </c>
      <c r="FE9" s="31">
        <v>21.3</v>
      </c>
      <c r="FF9" s="9">
        <v>22.9</v>
      </c>
      <c r="FG9" s="9">
        <v>24.9</v>
      </c>
      <c r="FH9" s="9">
        <v>23.4</v>
      </c>
      <c r="FI9" s="9">
        <f t="shared" si="29"/>
        <v>23.733333333333331</v>
      </c>
      <c r="FJ9" s="9">
        <v>22.2</v>
      </c>
      <c r="FK9" s="9">
        <v>23.4</v>
      </c>
      <c r="FL9" s="9">
        <v>24.3</v>
      </c>
      <c r="FM9" s="9">
        <f t="shared" si="30"/>
        <v>23.299999999999997</v>
      </c>
      <c r="FN9" s="31">
        <v>23.73</v>
      </c>
    </row>
    <row r="10" spans="1:171" x14ac:dyDescent="0.2">
      <c r="A10" s="9" t="s">
        <v>34</v>
      </c>
      <c r="B10" s="34">
        <f>AVERAGE('Ultra-08'!J3:L3)</f>
        <v>2.625</v>
      </c>
      <c r="C10" s="34">
        <f>AVERAGE('Ultra-08'!J4:L4)</f>
        <v>2.6206666666666667</v>
      </c>
      <c r="D10" s="34">
        <f>AVERAGE('Ultra-08'!J5:L5)</f>
        <v>2.6203333333333334</v>
      </c>
      <c r="E10" s="34">
        <f t="shared" si="31"/>
        <v>2.6219999999999999</v>
      </c>
      <c r="F10" s="34">
        <f>AVERAGE('Ultra-08'!P3:R3)</f>
        <v>2.0323333333333333</v>
      </c>
      <c r="G10" s="34">
        <f>(AVERAGE('Ultra-08'!P4:R4))</f>
        <v>2.0686666666666667</v>
      </c>
      <c r="H10" s="34">
        <f>AVERAGE('Ultra-08'!P5:R5)</f>
        <v>2.109666666666667</v>
      </c>
      <c r="I10" s="34">
        <f t="shared" si="32"/>
        <v>2.0702222222222222</v>
      </c>
      <c r="J10" s="34"/>
      <c r="K10" s="34"/>
      <c r="L10" s="34"/>
      <c r="M10" s="34"/>
      <c r="N10" s="34"/>
      <c r="O10" s="34"/>
      <c r="P10" s="34"/>
      <c r="Q10" s="34"/>
      <c r="R10" s="34">
        <f>AVERAGE('Ultra-08'!AZ3:BB3)</f>
        <v>2.3379999999999996</v>
      </c>
      <c r="S10" s="34">
        <f>(AVERAGE('Ultra-08'!AZ4:BB4))</f>
        <v>2.379</v>
      </c>
      <c r="T10" s="34">
        <f>AVERAGE('Ultra-08'!AZ5:BB5)</f>
        <v>2.3656666666666664</v>
      </c>
      <c r="U10" s="34">
        <f t="shared" si="1"/>
        <v>2.3608888888888888</v>
      </c>
      <c r="V10" s="34"/>
      <c r="W10" s="34"/>
      <c r="X10" s="34"/>
      <c r="Y10" s="34"/>
      <c r="Z10" s="34">
        <f>AVERAGE('Ultra-08'!BU3:BW3)</f>
        <v>2.4246666666666665</v>
      </c>
      <c r="AA10" s="34">
        <f>(AVERAGE('Ultra-08'!BU4:BW4))</f>
        <v>2.3786666666666672</v>
      </c>
      <c r="AB10" s="34">
        <f>AVERAGE('Ultra-08'!BU5:BW5)</f>
        <v>2.3609999999999998</v>
      </c>
      <c r="AC10" s="34">
        <f t="shared" si="33"/>
        <v>2.3881111111111113</v>
      </c>
      <c r="AD10" s="34">
        <f>AVERAGE('Ultra-08'!CA3:CC3)</f>
        <v>1.9596666666666669</v>
      </c>
      <c r="AE10" s="34">
        <f>(AVERAGE('Ultra-08'!CA4:CC4))</f>
        <v>1.9870000000000001</v>
      </c>
      <c r="AF10" s="34">
        <f>AVERAGE('Ultra-08'!CA5:CC5)</f>
        <v>2.1510000000000002</v>
      </c>
      <c r="AG10" s="34">
        <f t="shared" si="34"/>
        <v>2.0325555555555557</v>
      </c>
      <c r="AH10" s="34">
        <f>AVERAGE('Ultra-08'!J9:L9)</f>
        <v>2.516</v>
      </c>
      <c r="AI10" s="34">
        <f>AVERAGE('Ultra-08'!J10:L10)</f>
        <v>2.5749999999999997</v>
      </c>
      <c r="AJ10" s="34">
        <f>AVERAGE('Ultra-08'!J11:K11)</f>
        <v>2.5019999999999998</v>
      </c>
      <c r="AK10" s="34">
        <f t="shared" si="35"/>
        <v>2.5309999999999997</v>
      </c>
      <c r="AL10" s="34">
        <f>AVERAGE('Ultra-08'!P9:R9)</f>
        <v>2.0276666666666667</v>
      </c>
      <c r="AM10" s="34">
        <f>(AVERAGE('Ultra-08'!P10:R10))</f>
        <v>2.0506666666666669</v>
      </c>
      <c r="AN10" s="34">
        <f>AVERAGE('Ultra-08'!P11:R11)</f>
        <v>2.0779999999999998</v>
      </c>
      <c r="AO10" s="34">
        <f t="shared" si="36"/>
        <v>2.052111111111111</v>
      </c>
      <c r="AP10" s="34">
        <f>AVERAGE('Ultra-08'!AZ9:BB9)</f>
        <v>2.42</v>
      </c>
      <c r="AQ10" s="34">
        <f>(AVERAGE('Ultra-08'!AZ10:BB10))</f>
        <v>2.4929999999999999</v>
      </c>
      <c r="AR10" s="34">
        <f>AVERAGE('Ultra-08'!AZ11:BB11)</f>
        <v>2.4929999999999999</v>
      </c>
      <c r="AS10" s="34">
        <f t="shared" si="3"/>
        <v>2.468666666666667</v>
      </c>
      <c r="AT10" s="34"/>
      <c r="AU10" s="34"/>
      <c r="AV10" s="34"/>
      <c r="AW10" s="34"/>
      <c r="AX10" s="34">
        <f>AVERAGE('Ultra-08'!BU9:BW9)</f>
        <v>2.4473333333333334</v>
      </c>
      <c r="AY10" s="34">
        <f>(AVERAGE('Ultra-08'!BU10:BW10))</f>
        <v>2.3926666666666665</v>
      </c>
      <c r="AZ10" s="34">
        <f>AVERAGE('Ultra-08'!BU11:BW11)</f>
        <v>2.3743333333333334</v>
      </c>
      <c r="BA10" s="34">
        <f t="shared" si="5"/>
        <v>2.4047777777777779</v>
      </c>
      <c r="BB10" s="34">
        <f>AVERAGE('Ultra-08'!CA9:CC9)</f>
        <v>1.9323333333333332</v>
      </c>
      <c r="BC10" s="34">
        <f>(AVERAGE('Ultra-08'!CA10:CC10))</f>
        <v>1.8686666666666667</v>
      </c>
      <c r="BD10" s="34">
        <f>AVERAGE('Ultra-08'!CA11:CC11)</f>
        <v>1.873</v>
      </c>
      <c r="BE10" s="34">
        <f t="shared" si="6"/>
        <v>1.8913333333333335</v>
      </c>
      <c r="BG10" s="34">
        <f>AVERAGE('Ultra-08'!J6:L6)</f>
        <v>2.7116666666666664</v>
      </c>
      <c r="BH10" s="34">
        <f>AVERAGE('Ultra-08'!J7:L7)</f>
        <v>2.7846666666666664</v>
      </c>
      <c r="BI10" s="34">
        <f>AVERAGE('Ultra-08'!J8:L8)</f>
        <v>2.7616666666666667</v>
      </c>
      <c r="BJ10" s="34">
        <f t="shared" si="7"/>
        <v>2.7526666666666664</v>
      </c>
      <c r="BK10" s="34">
        <f>AVERAGE('Ultra-08'!P6:R6)</f>
        <v>2.7163333333333335</v>
      </c>
      <c r="BL10" s="34">
        <f>(AVERAGE('Ultra-08'!P7:R7))</f>
        <v>2.6933333333333334</v>
      </c>
      <c r="BM10" s="34">
        <f>AVERAGE('Ultra-08'!P8:R8)</f>
        <v>2.7889999999999997</v>
      </c>
      <c r="BN10" s="34">
        <f t="shared" si="8"/>
        <v>2.7328888888888887</v>
      </c>
      <c r="BO10" s="34"/>
      <c r="BP10" s="34"/>
      <c r="BQ10" s="34"/>
      <c r="BR10" s="34"/>
      <c r="BS10" s="34"/>
      <c r="BT10" s="34"/>
      <c r="BU10" s="34"/>
      <c r="BV10" s="34"/>
      <c r="BW10" s="34">
        <f>AVERAGE('Ultra-08'!AZ6:BB6)</f>
        <v>2.8806666666666665</v>
      </c>
      <c r="BX10" s="34">
        <f>(AVERAGE('Ultra-08'!AZ7:BB7))</f>
        <v>2.9213333333333331</v>
      </c>
      <c r="BY10" s="34">
        <f>AVERAGE('Ultra-08'!AZ8:BB8)</f>
        <v>2.8163333333333331</v>
      </c>
      <c r="BZ10" s="34">
        <f t="shared" si="9"/>
        <v>2.8727777777777774</v>
      </c>
      <c r="CA10" s="34">
        <f>AVERAGE('Ultra-08'!BF6:BH6)</f>
        <v>2.8119999999999998</v>
      </c>
      <c r="CB10" s="34">
        <f>(AVERAGE('Ultra-08'!BF7:BH7))</f>
        <v>2.8573333333333335</v>
      </c>
      <c r="CC10" s="34">
        <f>AVERAGE('Ultra-08'!BF8:BH8)</f>
        <v>2.793333333333333</v>
      </c>
      <c r="CD10" s="34">
        <f t="shared" si="10"/>
        <v>2.8208888888888892</v>
      </c>
      <c r="CE10" s="34">
        <f>AVERAGE('Ultra-08'!BU6:BW6)</f>
        <v>2.5979999999999994</v>
      </c>
      <c r="CF10" s="34">
        <f>(AVERAGE('Ultra-08'!BU7:BW7))</f>
        <v>2.6023333333333332</v>
      </c>
      <c r="CG10" s="34">
        <f>AVERAGE('Ultra-08'!BU8:BW8)</f>
        <v>2.5383333333333331</v>
      </c>
      <c r="CH10" s="34">
        <f t="shared" si="11"/>
        <v>2.5795555555555554</v>
      </c>
      <c r="CI10" s="34">
        <f>AVERAGE('Ultra-08'!CA6:CC6)</f>
        <v>2.7300000000000004</v>
      </c>
      <c r="CJ10" s="34">
        <f>(AVERAGE('Ultra-08'!CA7:CC7))</f>
        <v>2.7479999999999998</v>
      </c>
      <c r="CK10" s="34">
        <f>AVERAGE('Ultra-08'!CA8:CC8)</f>
        <v>2.839</v>
      </c>
      <c r="CL10" s="34">
        <f t="shared" si="12"/>
        <v>2.7723333333333335</v>
      </c>
      <c r="CM10" s="34">
        <f>AVERAGE('Ultra-08'!J12:L12)</f>
        <v>2.825333333333333</v>
      </c>
      <c r="CN10" s="34">
        <f>AVERAGE('Ultra-08'!J13:L13)</f>
        <v>2.8529999999999998</v>
      </c>
      <c r="CO10" s="34">
        <f>AVERAGE('Ultra-08'!J14:L14)</f>
        <v>2.9940000000000002</v>
      </c>
      <c r="CP10" s="34">
        <f t="shared" si="13"/>
        <v>2.8907777777777777</v>
      </c>
      <c r="CQ10" s="34">
        <f>AVERAGE('Ultra-08'!P12:R12)</f>
        <v>2.5476666666666667</v>
      </c>
      <c r="CR10" s="34">
        <f>(AVERAGE('Ultra-08'!P13:R13))</f>
        <v>2.6203333333333334</v>
      </c>
      <c r="CS10" s="34">
        <f>AVERAGE('Ultra-08'!P14:R14)</f>
        <v>2.6476666666666664</v>
      </c>
      <c r="CT10" s="34">
        <f t="shared" si="14"/>
        <v>2.6052222222222223</v>
      </c>
      <c r="CU10" s="34">
        <f>AVERAGE('Ultra-08'!AZ12:BB12)</f>
        <v>3.3586666666666667</v>
      </c>
      <c r="CV10" s="34">
        <f>(AVERAGE('Ultra-08'!AZ13:BB13))</f>
        <v>3.2266666666666666</v>
      </c>
      <c r="CW10" s="34">
        <f>AVERAGE('Ultra-08'!AZ14:BB14)</f>
        <v>3.1489999999999996</v>
      </c>
      <c r="CX10" s="34">
        <f t="shared" si="15"/>
        <v>3.2447777777777773</v>
      </c>
      <c r="CY10" s="34"/>
      <c r="CZ10" s="34"/>
      <c r="DA10" s="34"/>
      <c r="DB10" s="34"/>
      <c r="DC10" s="34">
        <f>AVERAGE('Ultra-08'!BU12:BW12)</f>
        <v>2.9666666666666668</v>
      </c>
      <c r="DD10" s="34">
        <f>(AVERAGE('Ultra-08'!BU13:BW13))</f>
        <v>3.0076666666666667</v>
      </c>
      <c r="DE10" s="34">
        <f>AVERAGE('Ultra-08'!BU14:BW14)</f>
        <v>2.9666666666666668</v>
      </c>
      <c r="DF10" s="34">
        <f t="shared" si="17"/>
        <v>2.9803333333333337</v>
      </c>
      <c r="DG10" s="34">
        <f>AVERAGE('Ultra-08'!CA12:CC12)</f>
        <v>2.379</v>
      </c>
      <c r="DH10" s="34">
        <f>(AVERAGE('Ultra-08'!CA13:CC13))</f>
        <v>2.5566666666666666</v>
      </c>
      <c r="DI10" s="34">
        <f>AVERAGE('Ultra-08'!CA14:CC14)</f>
        <v>2.42</v>
      </c>
      <c r="DJ10" s="34">
        <f t="shared" si="18"/>
        <v>2.4518888888888886</v>
      </c>
      <c r="DL10" s="9">
        <v>1</v>
      </c>
      <c r="DM10" s="9">
        <v>37</v>
      </c>
      <c r="DN10" s="9">
        <v>37</v>
      </c>
      <c r="DO10" s="9">
        <v>50</v>
      </c>
      <c r="DP10" s="9">
        <v>48.6</v>
      </c>
      <c r="DQ10" s="9">
        <v>52.9</v>
      </c>
      <c r="DR10" s="9">
        <f t="shared" si="19"/>
        <v>50.5</v>
      </c>
      <c r="DS10" s="9">
        <v>47.8</v>
      </c>
      <c r="DT10" s="9">
        <v>48.4</v>
      </c>
      <c r="DU10" s="9">
        <v>49</v>
      </c>
      <c r="DV10" s="9">
        <f t="shared" si="20"/>
        <v>48.4</v>
      </c>
      <c r="DW10" s="31">
        <v>50.5</v>
      </c>
      <c r="DX10" s="9">
        <v>54.4</v>
      </c>
      <c r="DY10" s="9">
        <v>59.4</v>
      </c>
      <c r="DZ10" s="9">
        <v>58.4</v>
      </c>
      <c r="EA10" s="9">
        <f t="shared" si="21"/>
        <v>57.4</v>
      </c>
      <c r="EB10" s="9">
        <v>55.3</v>
      </c>
      <c r="EC10" s="9">
        <v>59.4</v>
      </c>
      <c r="ED10" s="9">
        <v>55.2</v>
      </c>
      <c r="EE10" s="9">
        <f t="shared" si="22"/>
        <v>56.633333333333326</v>
      </c>
      <c r="EF10" s="31">
        <v>57.4</v>
      </c>
      <c r="EG10" s="9">
        <v>52.3</v>
      </c>
      <c r="EH10" s="9">
        <v>45.1</v>
      </c>
      <c r="EI10" s="9">
        <v>50</v>
      </c>
      <c r="EJ10" s="9">
        <f t="shared" si="23"/>
        <v>49.133333333333333</v>
      </c>
      <c r="EK10" s="9">
        <v>44.7</v>
      </c>
      <c r="EL10" s="9">
        <v>44.8</v>
      </c>
      <c r="EM10" s="9">
        <v>40.700000000000003</v>
      </c>
      <c r="EN10" s="9">
        <f t="shared" si="24"/>
        <v>43.4</v>
      </c>
      <c r="EO10" s="9">
        <v>54.8</v>
      </c>
      <c r="EP10" s="9">
        <v>53.2</v>
      </c>
      <c r="EQ10" s="9">
        <v>52.1</v>
      </c>
      <c r="ER10" s="9">
        <f t="shared" si="25"/>
        <v>53.366666666666667</v>
      </c>
      <c r="ES10" s="9">
        <v>44.4</v>
      </c>
      <c r="ET10" s="9">
        <v>44.3</v>
      </c>
      <c r="EU10" s="9">
        <v>42.1</v>
      </c>
      <c r="EV10" s="9">
        <f t="shared" si="26"/>
        <v>43.599999999999994</v>
      </c>
      <c r="EW10" s="9">
        <v>45.5</v>
      </c>
      <c r="EX10" s="9">
        <v>42.8</v>
      </c>
      <c r="EY10" s="9">
        <v>48.8</v>
      </c>
      <c r="EZ10" s="9">
        <f t="shared" si="27"/>
        <v>45.699999999999996</v>
      </c>
      <c r="FA10" s="9">
        <v>46.2</v>
      </c>
      <c r="FB10" s="9">
        <v>49.8</v>
      </c>
      <c r="FC10" s="9">
        <v>48.7</v>
      </c>
      <c r="FD10" s="9">
        <f t="shared" si="28"/>
        <v>48.233333333333327</v>
      </c>
      <c r="FE10" s="31">
        <v>45.7</v>
      </c>
      <c r="FF10" s="9">
        <v>49.5</v>
      </c>
      <c r="FG10" s="9">
        <v>49</v>
      </c>
      <c r="FH10" s="9">
        <v>45.3</v>
      </c>
      <c r="FI10" s="9">
        <f t="shared" si="29"/>
        <v>47.933333333333337</v>
      </c>
      <c r="FJ10" s="9">
        <v>47.1</v>
      </c>
      <c r="FK10" s="9">
        <v>47</v>
      </c>
      <c r="FL10" s="9">
        <v>48.63</v>
      </c>
      <c r="FM10" s="9">
        <f t="shared" si="30"/>
        <v>47.576666666666661</v>
      </c>
      <c r="FN10" s="31">
        <v>47.93</v>
      </c>
    </row>
    <row r="11" spans="1:171" x14ac:dyDescent="0.2">
      <c r="A11" s="9" t="s">
        <v>35</v>
      </c>
      <c r="B11" s="34">
        <f>AVERAGE('Ultra-09'!J3:L3)</f>
        <v>2.5466666666666669</v>
      </c>
      <c r="C11" s="34">
        <f>AVERAGE('Ultra-09'!J4:L4)</f>
        <v>2.5103333333333335</v>
      </c>
      <c r="D11" s="34">
        <f>AVERAGE('Ultra-09'!J5:L5)</f>
        <v>2.5783333333333336</v>
      </c>
      <c r="E11" s="34">
        <f t="shared" si="31"/>
        <v>2.5451111111111113</v>
      </c>
      <c r="F11" s="34">
        <f>AVERAGE('Ultra-09'!P3:R3)</f>
        <v>2.5936666666666666</v>
      </c>
      <c r="G11" s="34">
        <f>(AVERAGE('Ultra-09'!P4:R4))</f>
        <v>2.6406666666666667</v>
      </c>
      <c r="H11" s="34">
        <f>AVERAGE('Ultra-09'!P5:R5)</f>
        <v>2.6146666666666665</v>
      </c>
      <c r="I11" s="34">
        <f t="shared" si="32"/>
        <v>2.6163333333333334</v>
      </c>
      <c r="J11" s="34">
        <f>AVERAGE('Ultra-09'!AE3:AG3)</f>
        <v>2.448</v>
      </c>
      <c r="K11" s="34">
        <f>AVERAGE('Ultra-09'!AE4:AG4)</f>
        <v>2.4686666666666661</v>
      </c>
      <c r="L11" s="34">
        <f>AVERAGE('Ultra-09'!AE5:AG5)</f>
        <v>2.5156666666666667</v>
      </c>
      <c r="M11" s="34">
        <f t="shared" si="0"/>
        <v>2.4774444444444441</v>
      </c>
      <c r="N11" s="34">
        <f>AVERAGE('Ultra-09'!AK3:AM3)</f>
        <v>2.5523333333333333</v>
      </c>
      <c r="O11" s="34">
        <f>(AVERAGE('Ultra-09'!AK4:AM4))</f>
        <v>2.4946666666666668</v>
      </c>
      <c r="P11" s="34"/>
      <c r="Q11" s="34">
        <f t="shared" si="37"/>
        <v>2.5235000000000003</v>
      </c>
      <c r="R11" s="34">
        <f>AVERAGE('Ultra-09'!AZ3:BB3)</f>
        <v>2.5109999999999997</v>
      </c>
      <c r="S11" s="34">
        <f>(AVERAGE('Ultra-09'!AZ4:BB4))</f>
        <v>2.4516666666666667</v>
      </c>
      <c r="T11" s="34">
        <f>AVERAGE('Ultra-09'!AZ5:BB5)</f>
        <v>2.4609999999999999</v>
      </c>
      <c r="U11" s="34">
        <f t="shared" si="1"/>
        <v>2.4745555555555554</v>
      </c>
      <c r="V11" s="34">
        <f>AVERAGE('Ultra-09'!BF3:BH3)</f>
        <v>2.4476666666666671</v>
      </c>
      <c r="W11" s="34">
        <f>(AVERAGE('Ultra-09'!BF4:BH4))</f>
        <v>2.4153333333333333</v>
      </c>
      <c r="X11" s="34">
        <f>AVERAGE('Ultra-09'!BF5:BH5)</f>
        <v>2.4653333333333332</v>
      </c>
      <c r="Y11" s="34">
        <f t="shared" si="2"/>
        <v>2.4427777777777777</v>
      </c>
      <c r="Z11" s="34">
        <f>AVERAGE('Ultra-09'!BU3:BW3)</f>
        <v>2.5336666666666665</v>
      </c>
      <c r="AA11" s="34">
        <f>(AVERAGE('Ultra-09'!BU4:BW4))</f>
        <v>2.5703333333333336</v>
      </c>
      <c r="AB11" s="34">
        <f>AVERAGE('Ultra-09'!BU5:BW5)</f>
        <v>2.5609999999999999</v>
      </c>
      <c r="AC11" s="34">
        <f t="shared" si="33"/>
        <v>2.5550000000000002</v>
      </c>
      <c r="AD11" s="34">
        <f>AVERAGE('Ultra-09'!CA3:CC3)</f>
        <v>2.7573333333333334</v>
      </c>
      <c r="AE11" s="34">
        <f>(AVERAGE('Ultra-09'!CA4:CC4))</f>
        <v>2.779666666666667</v>
      </c>
      <c r="AF11" s="34">
        <f>AVERAGE('Ultra-09'!CA5:CC5)</f>
        <v>2.7843333333333331</v>
      </c>
      <c r="AG11" s="34">
        <f t="shared" si="34"/>
        <v>2.7737777777777777</v>
      </c>
      <c r="AH11" s="34">
        <f>AVERAGE('Ultra-09'!J9:L9)</f>
        <v>2.3543333333333329</v>
      </c>
      <c r="AI11" s="34">
        <f>AVERAGE('Ultra-09'!J10:L10)</f>
        <v>2.2863333333333333</v>
      </c>
      <c r="AJ11" s="34">
        <f>AVERAGE('Ultra-09'!J11:L11)</f>
        <v>2.2813333333333339</v>
      </c>
      <c r="AK11" s="34">
        <f t="shared" si="35"/>
        <v>2.3073333333333337</v>
      </c>
      <c r="AL11" s="34">
        <f>AVERAGE('Ultra-09'!P9:R9)</f>
        <v>2.2970000000000002</v>
      </c>
      <c r="AM11" s="34">
        <f>(AVERAGE('Ultra-09'!P10:R10))</f>
        <v>2.343666666666667</v>
      </c>
      <c r="AN11" s="34">
        <f>AVERAGE('Ultra-09'!P11:R11)</f>
        <v>2.3123333333333331</v>
      </c>
      <c r="AO11" s="34">
        <f t="shared" si="36"/>
        <v>2.3176666666666668</v>
      </c>
      <c r="AP11" s="34">
        <f>AVERAGE('Ultra-09'!AZ9:BB9)</f>
        <v>2.2970000000000002</v>
      </c>
      <c r="AQ11" s="34">
        <f>(AVERAGE('Ultra-09'!AZ10:BB10))</f>
        <v>2.5390000000000001</v>
      </c>
      <c r="AR11" s="34">
        <f>AVERAGE('Ultra-09'!AZ11:BB11)</f>
        <v>2.5336666666666665</v>
      </c>
      <c r="AS11" s="34">
        <f t="shared" si="3"/>
        <v>2.4565555555555556</v>
      </c>
      <c r="AT11" s="34">
        <f>AVERAGE('Ultra-09'!BF9:BH9)</f>
        <v>2.3426666666666667</v>
      </c>
      <c r="AU11" s="34">
        <f>(AVERAGE('Ultra-09'!BF10:BH10))</f>
        <v>2.2696666666666663</v>
      </c>
      <c r="AV11" s="34">
        <f>AVERAGE('Ultra-09'!BF11:BH11)</f>
        <v>2.265333333333333</v>
      </c>
      <c r="AW11" s="34">
        <f t="shared" si="4"/>
        <v>2.2925555555555555</v>
      </c>
      <c r="AX11" s="34">
        <f>AVERAGE('Ultra-09'!BU9:BW9)</f>
        <v>2.3923333333333336</v>
      </c>
      <c r="AY11" s="34">
        <f>(AVERAGE('Ultra-09'!BU10:BW10))</f>
        <v>2.4563333333333337</v>
      </c>
      <c r="AZ11" s="34">
        <f>AVERAGE('Ultra-09'!BU11:BW11)</f>
        <v>2.3926666666666665</v>
      </c>
      <c r="BA11" s="34">
        <f t="shared" si="5"/>
        <v>2.4137777777777778</v>
      </c>
      <c r="BB11" s="34">
        <f>AVERAGE('Ultra-09'!CA9:CC9)</f>
        <v>2.3106666666666666</v>
      </c>
      <c r="BC11" s="34">
        <f>(AVERAGE('Ultra-09'!CA10:CC10))</f>
        <v>2.2923333333333331</v>
      </c>
      <c r="BD11" s="34">
        <f>AVERAGE('Ultra-09'!CA11:CC11)</f>
        <v>2.3016666666666672</v>
      </c>
      <c r="BE11" s="34">
        <f t="shared" si="6"/>
        <v>2.3015555555555558</v>
      </c>
      <c r="BG11" s="34">
        <f>AVERAGE('Ultra-09'!J6:L6)</f>
        <v>2.7656666666666667</v>
      </c>
      <c r="BH11" s="34">
        <f>AVERAGE('Ultra-09'!J7:L7)</f>
        <v>2.8180000000000001</v>
      </c>
      <c r="BI11" s="34">
        <f>AVERAGE('Ultra-09'!J8:L8)</f>
        <v>2.8956666666666671</v>
      </c>
      <c r="BJ11" s="34">
        <f t="shared" si="7"/>
        <v>2.8264444444444443</v>
      </c>
      <c r="BK11" s="34">
        <f>AVERAGE('Ultra-09'!P6:R6)</f>
        <v>2.9743333333333335</v>
      </c>
      <c r="BL11" s="34">
        <f>(AVERAGE('Ultra-09'!P7:R7))</f>
        <v>2.8856666666666668</v>
      </c>
      <c r="BM11" s="34">
        <f>AVERAGE('Ultra-09'!P8:R8)</f>
        <v>2.9533333333333331</v>
      </c>
      <c r="BN11" s="34">
        <f t="shared" si="8"/>
        <v>2.9377777777777774</v>
      </c>
      <c r="BO11" s="34">
        <f>AVERAGE('Ultra-09'!AE6:AG6)</f>
        <v>2.8753333333333333</v>
      </c>
      <c r="BP11" s="34">
        <f>AVERAGE('Ultra-09'!AE7:AG7)</f>
        <v>2.7919999999999998</v>
      </c>
      <c r="BQ11" s="34">
        <f>AVERAGE('Ultra-09'!AE8:AG8)</f>
        <v>2.8439999999999999</v>
      </c>
      <c r="BR11" s="34">
        <f t="shared" si="38"/>
        <v>2.8371111111111111</v>
      </c>
      <c r="BS11" s="34">
        <f>AVERAGE('Ultra-09'!AK6:AM6)</f>
        <v>3.2236666666666665</v>
      </c>
      <c r="BT11" s="34">
        <f>(AVERAGE('Ultra-09'!AK7:AM7))</f>
        <v>3.3489999999999998</v>
      </c>
      <c r="BU11" s="34">
        <f>AVERAGE('Ultra-09'!AK8:AM8)</f>
        <v>3.3803333333333332</v>
      </c>
      <c r="BV11" s="34">
        <f t="shared" si="39"/>
        <v>3.3176666666666663</v>
      </c>
      <c r="BW11" s="34">
        <f>AVERAGE('Ultra-09'!AZ6:BB6)</f>
        <v>2.4566666666666666</v>
      </c>
      <c r="BX11" s="34">
        <f>(AVERAGE('Ultra-09'!AZ7:BB7))</f>
        <v>2.3746666666666667</v>
      </c>
      <c r="BY11" s="34">
        <f>AVERAGE('Ultra-09'!AZ8:BB8)</f>
        <v>2.3696666666666668</v>
      </c>
      <c r="BZ11" s="34">
        <f t="shared" si="9"/>
        <v>2.4003333333333337</v>
      </c>
      <c r="CA11" s="34">
        <f>AVERAGE('Ultra-09'!BF6:BH6)</f>
        <v>2.7616666666666667</v>
      </c>
      <c r="CB11" s="34">
        <f>(AVERAGE('Ultra-09'!BF7:BH7))</f>
        <v>3.3450000000000002</v>
      </c>
      <c r="CC11" s="34">
        <f>AVERAGE('Ultra-09'!BF8:BH8)</f>
        <v>3.254</v>
      </c>
      <c r="CD11" s="34">
        <f t="shared" si="10"/>
        <v>3.1202222222222225</v>
      </c>
      <c r="CE11" s="34">
        <f>AVERAGE('Ultra-09'!BU6:BW6)</f>
        <v>2.8436666666666661</v>
      </c>
      <c r="CF11" s="34">
        <f>(AVERAGE('Ultra-09'!BU7:BW7))</f>
        <v>3.0259999999999998</v>
      </c>
      <c r="CG11" s="34">
        <f>AVERAGE('Ultra-09'!BU8:BW8)</f>
        <v>2.5416666666666665</v>
      </c>
      <c r="CH11" s="34">
        <f t="shared" si="11"/>
        <v>2.803777777777777</v>
      </c>
      <c r="CI11" s="34">
        <f>AVERAGE('Ultra-09'!CA6:CC6)</f>
        <v>3.1446666666666663</v>
      </c>
      <c r="CJ11" s="34">
        <f>(AVERAGE('Ultra-09'!CA7:CC7))</f>
        <v>3.0960000000000001</v>
      </c>
      <c r="CK11" s="34"/>
      <c r="CL11" s="34">
        <f t="shared" si="12"/>
        <v>3.120333333333333</v>
      </c>
      <c r="CM11" s="34">
        <f>AVERAGE('Ultra-09'!J12:L12)</f>
        <v>2.8490000000000002</v>
      </c>
      <c r="CN11" s="34">
        <f>AVERAGE('Ultra-09'!J13:L13)</f>
        <v>2.8386666666666667</v>
      </c>
      <c r="CO11" s="34">
        <f>AVERAGE('Ultra-09'!J14:L14)</f>
        <v>2.9483333333333337</v>
      </c>
      <c r="CP11" s="34">
        <f t="shared" si="13"/>
        <v>2.8786666666666672</v>
      </c>
      <c r="CQ11" s="34">
        <f>AVERAGE('Ultra-09'!P12:R12)</f>
        <v>2.7239999999999998</v>
      </c>
      <c r="CR11" s="34">
        <f>(AVERAGE('Ultra-09'!P13:R13))</f>
        <v>2.9376666666666669</v>
      </c>
      <c r="CS11" s="34">
        <f>AVERAGE('Ultra-09'!P14:R14)</f>
        <v>3.1039999999999996</v>
      </c>
      <c r="CT11" s="34">
        <f t="shared" si="14"/>
        <v>2.9218888888888888</v>
      </c>
      <c r="CU11" s="34">
        <f>AVERAGE('Ultra-09'!AZ12:BB12)</f>
        <v>2.7029999999999998</v>
      </c>
      <c r="CV11" s="34">
        <f>(AVERAGE('Ultra-09'!AZ13:BB13))</f>
        <v>2.7186666666666661</v>
      </c>
      <c r="CW11" s="34">
        <f>AVERAGE('Ultra-09'!AZ14:BB14)</f>
        <v>2.964</v>
      </c>
      <c r="CX11" s="34">
        <f t="shared" si="15"/>
        <v>2.7952222222222218</v>
      </c>
      <c r="CY11" s="34"/>
      <c r="CZ11" s="34">
        <f>(AVERAGE('Ultra-09'!BF13:BH13))</f>
        <v>3.3906666666666667</v>
      </c>
      <c r="DA11" s="34"/>
      <c r="DB11" s="34">
        <f t="shared" si="16"/>
        <v>3.3906666666666667</v>
      </c>
      <c r="DC11" s="34">
        <f>AVERAGE('Ultra-09'!BU12:BW12)</f>
        <v>3.4273333333333333</v>
      </c>
      <c r="DD11" s="34">
        <f>(AVERAGE('Ultra-09'!BU13:BW13))</f>
        <v>3.484666666666667</v>
      </c>
      <c r="DE11" s="34">
        <f>AVERAGE('Ultra-09'!BU14:BW14)</f>
        <v>3.1463333333333332</v>
      </c>
      <c r="DF11" s="34">
        <f t="shared" si="17"/>
        <v>3.3527777777777779</v>
      </c>
      <c r="DG11" s="34"/>
      <c r="DH11" s="34"/>
      <c r="DI11" s="34">
        <f>AVERAGE('Ultra-09'!CA14:CC14)</f>
        <v>2.9846666666666661</v>
      </c>
      <c r="DJ11" s="34">
        <f t="shared" si="18"/>
        <v>2.9846666666666661</v>
      </c>
      <c r="DL11" s="9">
        <v>1</v>
      </c>
      <c r="DM11" s="9">
        <v>38</v>
      </c>
      <c r="DN11" s="9">
        <v>38</v>
      </c>
      <c r="DO11" s="9">
        <v>35.4</v>
      </c>
      <c r="DP11" s="9">
        <v>35.4</v>
      </c>
      <c r="DQ11" s="9">
        <v>34.4</v>
      </c>
      <c r="DR11" s="9">
        <f t="shared" si="19"/>
        <v>35.066666666666663</v>
      </c>
      <c r="DS11" s="9">
        <v>32.700000000000003</v>
      </c>
      <c r="DT11" s="9">
        <v>33.9</v>
      </c>
      <c r="DU11" s="9">
        <v>33.4</v>
      </c>
      <c r="DV11" s="9">
        <f t="shared" si="20"/>
        <v>33.333333333333336</v>
      </c>
      <c r="DW11" s="31">
        <v>35.07</v>
      </c>
      <c r="DX11" s="9">
        <v>49.1</v>
      </c>
      <c r="DY11" s="9">
        <v>52</v>
      </c>
      <c r="DZ11" s="9">
        <v>51.9</v>
      </c>
      <c r="EA11" s="9">
        <f t="shared" si="21"/>
        <v>51</v>
      </c>
      <c r="EB11" s="9">
        <v>45.4</v>
      </c>
      <c r="EC11" s="9">
        <v>47.3</v>
      </c>
      <c r="ED11" s="9">
        <v>48.1</v>
      </c>
      <c r="EE11" s="9">
        <f t="shared" si="22"/>
        <v>46.93333333333333</v>
      </c>
      <c r="EF11" s="31">
        <v>51</v>
      </c>
      <c r="EG11" s="9">
        <v>45</v>
      </c>
      <c r="EH11" s="9">
        <v>46.7</v>
      </c>
      <c r="EI11" s="9">
        <v>41.4</v>
      </c>
      <c r="EJ11" s="9">
        <f t="shared" si="23"/>
        <v>44.366666666666667</v>
      </c>
      <c r="EK11" s="9">
        <v>39.200000000000003</v>
      </c>
      <c r="EL11" s="9">
        <v>35.299999999999997</v>
      </c>
      <c r="EM11" s="9">
        <v>33.299999999999997</v>
      </c>
      <c r="EN11" s="9">
        <f t="shared" si="24"/>
        <v>35.93333333333333</v>
      </c>
      <c r="EO11" s="9">
        <v>47.7</v>
      </c>
      <c r="EP11" s="9">
        <v>43.8</v>
      </c>
      <c r="EQ11" s="9">
        <v>45.2</v>
      </c>
      <c r="ER11" s="9">
        <f t="shared" si="25"/>
        <v>45.566666666666663</v>
      </c>
      <c r="ES11" s="9">
        <v>39</v>
      </c>
      <c r="ET11" s="9">
        <v>43.7</v>
      </c>
      <c r="EU11" s="9">
        <v>43</v>
      </c>
      <c r="EV11" s="9">
        <f t="shared" si="26"/>
        <v>41.9</v>
      </c>
      <c r="EW11" s="9">
        <v>42.7</v>
      </c>
      <c r="EX11" s="9">
        <v>40.799999999999997</v>
      </c>
      <c r="EY11" s="9">
        <v>40.4</v>
      </c>
      <c r="EZ11" s="9">
        <f t="shared" si="27"/>
        <v>41.300000000000004</v>
      </c>
      <c r="FA11" s="9">
        <v>40.799999999999997</v>
      </c>
      <c r="FB11" s="9">
        <v>36.5</v>
      </c>
      <c r="FC11" s="9">
        <v>37.4</v>
      </c>
      <c r="FD11" s="9">
        <f t="shared" si="28"/>
        <v>38.233333333333327</v>
      </c>
      <c r="FE11" s="31">
        <v>41.3</v>
      </c>
      <c r="FF11" s="9">
        <v>39.700000000000003</v>
      </c>
      <c r="FG11" s="9">
        <v>43</v>
      </c>
      <c r="FH11" s="9">
        <v>41.1</v>
      </c>
      <c r="FI11" s="9">
        <f t="shared" si="29"/>
        <v>41.266666666666673</v>
      </c>
      <c r="FJ11" s="9">
        <v>34.9</v>
      </c>
      <c r="FK11" s="9">
        <v>38.200000000000003</v>
      </c>
      <c r="FL11" s="9">
        <v>35.799999999999997</v>
      </c>
      <c r="FM11" s="9">
        <f t="shared" si="30"/>
        <v>36.299999999999997</v>
      </c>
      <c r="FN11" s="31">
        <v>41.27</v>
      </c>
    </row>
    <row r="12" spans="1:171" x14ac:dyDescent="0.2">
      <c r="A12" s="9" t="s">
        <v>36</v>
      </c>
      <c r="B12" s="34">
        <f>AVERAGE('Ultra-10'!J3:L3)</f>
        <v>2.4023333333333334</v>
      </c>
      <c r="C12" s="34">
        <f>AVERAGE('Ultra-10'!J4:L4)</f>
        <v>2.3123333333333331</v>
      </c>
      <c r="D12" s="34">
        <f>AVERAGE('Ultra-10'!J5:L5)</f>
        <v>2.2383333333333333</v>
      </c>
      <c r="E12" s="34">
        <f t="shared" si="31"/>
        <v>2.3176666666666663</v>
      </c>
      <c r="F12" s="34">
        <f>AVERAGE('Ultra-10'!P3:R3)</f>
        <v>2.125</v>
      </c>
      <c r="G12" s="34">
        <f>(AVERAGE('Ultra-10'!P4:R4))</f>
        <v>2.1716666666666664</v>
      </c>
      <c r="H12" s="34">
        <f>AVERAGE('Ultra-10'!P5:R5)</f>
        <v>2.216333333333333</v>
      </c>
      <c r="I12" s="34">
        <f t="shared" si="32"/>
        <v>2.1709999999999998</v>
      </c>
      <c r="J12" s="34"/>
      <c r="K12" s="34"/>
      <c r="L12" s="34"/>
      <c r="M12" s="34"/>
      <c r="N12" s="34"/>
      <c r="O12" s="34"/>
      <c r="P12" s="34"/>
      <c r="Q12" s="34"/>
      <c r="R12" s="34">
        <f>AVERAGE('Ultra-10'!AZ3:BB3)</f>
        <v>2.254</v>
      </c>
      <c r="S12" s="34">
        <f>(AVERAGE('Ultra-10'!AZ4:BB4))</f>
        <v>2.2930000000000001</v>
      </c>
      <c r="T12" s="34">
        <f>AVERAGE('Ultra-10'!AZ5:BB5)</f>
        <v>2.2813333333333339</v>
      </c>
      <c r="U12" s="34">
        <f t="shared" si="1"/>
        <v>2.2761111111111116</v>
      </c>
      <c r="V12" s="34">
        <f>AVERAGE('Ultra-10'!BF3:BH3)</f>
        <v>2.3279999999999998</v>
      </c>
      <c r="W12" s="34">
        <f>(AVERAGE('Ultra-10'!BF4:BH4))</f>
        <v>2.2693333333333334</v>
      </c>
      <c r="X12" s="34">
        <f>AVERAGE('Ultra-10'!BF5:BH5)</f>
        <v>2.2423333333333333</v>
      </c>
      <c r="Y12" s="34">
        <f t="shared" si="2"/>
        <v>2.2798888888888889</v>
      </c>
      <c r="Z12" s="34">
        <f>AVERAGE('Ultra-10'!BU3:BW3)</f>
        <v>2.2423333333333333</v>
      </c>
      <c r="AA12" s="34">
        <f>(AVERAGE('Ultra-10'!BU4:BW4))</f>
        <v>2.2286666666666668</v>
      </c>
      <c r="AB12" s="34">
        <f>AVERAGE('Ultra-10'!BU5:BW5)</f>
        <v>2.2696666666666663</v>
      </c>
      <c r="AC12" s="34">
        <f t="shared" si="33"/>
        <v>2.2468888888888885</v>
      </c>
      <c r="AD12" s="34">
        <f>AVERAGE('Ultra-10'!CA3:CC3)</f>
        <v>2.2333333333333334</v>
      </c>
      <c r="AE12" s="34">
        <f>(AVERAGE('Ultra-10'!CA4:CC4))</f>
        <v>2.1326666666666667</v>
      </c>
      <c r="AF12" s="34">
        <f>AVERAGE('Ultra-10'!CA5:CC5)</f>
        <v>2.2603333333333335</v>
      </c>
      <c r="AG12" s="34">
        <f t="shared" si="34"/>
        <v>2.2087777777777777</v>
      </c>
      <c r="AH12" s="34">
        <f>AVERAGE('Ultra-10'!J9:L9)</f>
        <v>3.0543333333333336</v>
      </c>
      <c r="AI12" s="34">
        <f>AVERAGE('Ultra-10'!J10:L10)</f>
        <v>2.906333333333333</v>
      </c>
      <c r="AJ12" s="34">
        <f>AVERAGE('Ultra-10'!J11:L11)</f>
        <v>2.7970000000000002</v>
      </c>
      <c r="AK12" s="34">
        <f t="shared" si="35"/>
        <v>2.9192222222222224</v>
      </c>
      <c r="AL12" s="34"/>
      <c r="AM12" s="34">
        <f>(AVERAGE('Ultra-10'!P10:R10))</f>
        <v>2.1366666666666667</v>
      </c>
      <c r="AN12" s="34">
        <f>AVERAGE('Ultra-10'!P11:R11)</f>
        <v>2.218666666666667</v>
      </c>
      <c r="AO12" s="34">
        <f t="shared" si="36"/>
        <v>2.1776666666666671</v>
      </c>
      <c r="AP12" s="34">
        <f>AVERAGE('Ultra-10'!AZ9:BB9)</f>
        <v>2.3743333333333339</v>
      </c>
      <c r="AQ12" s="34">
        <f>(AVERAGE('Ultra-10'!AZ10:BB10))</f>
        <v>2.3696666666666668</v>
      </c>
      <c r="AR12" s="34">
        <f>AVERAGE('Ultra-10'!AZ11:BB11)</f>
        <v>2.3883333333333332</v>
      </c>
      <c r="AS12" s="34">
        <f t="shared" si="3"/>
        <v>2.3774444444444445</v>
      </c>
      <c r="AT12" s="34">
        <f>AVERAGE('Ultra-10'!BF9:BH9)</f>
        <v>1.8956666666666664</v>
      </c>
      <c r="AU12" s="34">
        <f>(AVERAGE('Ultra-10'!BF10:BH10))</f>
        <v>1.9913333333333334</v>
      </c>
      <c r="AV12" s="34">
        <f>AVERAGE('Ultra-10'!BF11:BH11)</f>
        <v>1.9550000000000001</v>
      </c>
      <c r="AW12" s="34">
        <f t="shared" si="4"/>
        <v>1.9473333333333331</v>
      </c>
      <c r="AX12" s="34">
        <f>AVERAGE('Ultra-10'!BU9:BW9)</f>
        <v>2.379</v>
      </c>
      <c r="AY12" s="34">
        <f>(AVERAGE('Ultra-10'!BU10:BW10))</f>
        <v>2.3699999999999997</v>
      </c>
      <c r="AZ12" s="34">
        <f>AVERAGE('Ultra-10'!BU11:BW11)</f>
        <v>2.3653333333333335</v>
      </c>
      <c r="BA12" s="34">
        <f t="shared" si="5"/>
        <v>2.3714444444444442</v>
      </c>
      <c r="BB12" s="34">
        <f>AVERAGE('Ultra-10'!CA9:CC9)</f>
        <v>2.000666666666667</v>
      </c>
      <c r="BC12" s="34">
        <f>(AVERAGE('Ultra-10'!CA10:CC10))</f>
        <v>2.1193333333333335</v>
      </c>
      <c r="BD12" s="34">
        <f>AVERAGE('Ultra-10'!CA11:CC11)</f>
        <v>1.9823333333333333</v>
      </c>
      <c r="BE12" s="34">
        <f t="shared" si="6"/>
        <v>2.0341111111111112</v>
      </c>
      <c r="BG12" s="34">
        <f>AVERAGE('Ultra-10'!J6:L6)</f>
        <v>2.7070000000000003</v>
      </c>
      <c r="BH12" s="34">
        <f>AVERAGE('Ultra-10'!J7:L7)</f>
        <v>2.7159999999999997</v>
      </c>
      <c r="BI12" s="34">
        <f>AVERAGE('Ultra-10'!J8:L8)</f>
        <v>2.7069999999999994</v>
      </c>
      <c r="BJ12" s="34">
        <f t="shared" si="7"/>
        <v>2.7099999999999995</v>
      </c>
      <c r="BK12" s="34">
        <f>AVERAGE('Ultra-10'!P6:R6)</f>
        <v>2.6296666666666666</v>
      </c>
      <c r="BL12" s="34">
        <f>(AVERAGE('Ultra-10'!P7:R7))</f>
        <v>2.6839999999999997</v>
      </c>
      <c r="BM12" s="34">
        <f>AVERAGE('Ultra-10'!P8:R8)</f>
        <v>2.762</v>
      </c>
      <c r="BN12" s="34">
        <f t="shared" si="8"/>
        <v>2.6918888888888888</v>
      </c>
      <c r="BO12" s="34"/>
      <c r="BP12" s="34"/>
      <c r="BQ12" s="34"/>
      <c r="BR12" s="34"/>
      <c r="BS12" s="34"/>
      <c r="BT12" s="34"/>
      <c r="BU12" s="34"/>
      <c r="BV12" s="34"/>
      <c r="BW12" s="34">
        <f>AVERAGE('Ultra-10'!AZ6:BB6)</f>
        <v>2.625</v>
      </c>
      <c r="BX12" s="34">
        <f>(AVERAGE('Ultra-10'!AZ7:BB7))</f>
        <v>2.593</v>
      </c>
      <c r="BY12" s="34">
        <f>AVERAGE('Ultra-10'!AZ8:BB8)</f>
        <v>2.6203333333333334</v>
      </c>
      <c r="BZ12" s="34">
        <f t="shared" si="9"/>
        <v>2.6127777777777776</v>
      </c>
      <c r="CA12" s="34">
        <f>AVERAGE('Ultra-10'!BF6:BH6)</f>
        <v>2.593</v>
      </c>
      <c r="CB12" s="34">
        <f>(AVERAGE('Ultra-10'!BF7:BH7))</f>
        <v>2.6750000000000003</v>
      </c>
      <c r="CC12" s="34">
        <f>AVERAGE('Ultra-10'!BF8:BH8)</f>
        <v>2.7206666666666663</v>
      </c>
      <c r="CD12" s="34">
        <f t="shared" si="10"/>
        <v>2.6628888888888889</v>
      </c>
      <c r="CE12" s="34">
        <f>AVERAGE('Ultra-10'!BU6:BW6)</f>
        <v>2.5246666666666666</v>
      </c>
      <c r="CF12" s="34">
        <f>(AVERAGE('Ultra-10'!BU7:BW7))</f>
        <v>2.5566666666666666</v>
      </c>
      <c r="CG12" s="34">
        <f>AVERAGE('Ultra-10'!BU8:BW8)</f>
        <v>2.5156666666666667</v>
      </c>
      <c r="CH12" s="34">
        <f t="shared" si="11"/>
        <v>2.5323333333333333</v>
      </c>
      <c r="CI12" s="34">
        <f>AVERAGE('Ultra-10'!CA6:CC6)</f>
        <v>2.7343333333333333</v>
      </c>
      <c r="CJ12" s="34">
        <f>(AVERAGE('Ultra-10'!CA7:CC7))</f>
        <v>2.7753333333333337</v>
      </c>
      <c r="CK12" s="34">
        <f>AVERAGE('Ultra-10'!CA8:CC8)</f>
        <v>2.7616666666666667</v>
      </c>
      <c r="CL12" s="34">
        <f t="shared" si="12"/>
        <v>2.7571111111111115</v>
      </c>
      <c r="CM12" s="34">
        <f>AVERAGE('Ultra-10'!J12:L12)</f>
        <v>3.3176666666666663</v>
      </c>
      <c r="CN12" s="34">
        <f>AVERAGE('Ultra-10'!J13:L13)</f>
        <v>3.3180000000000001</v>
      </c>
      <c r="CO12" s="34">
        <f>AVERAGE('Ultra-10'!J14:L14)</f>
        <v>3.2583333333333333</v>
      </c>
      <c r="CP12" s="34">
        <f t="shared" si="13"/>
        <v>3.298</v>
      </c>
      <c r="CQ12" s="34"/>
      <c r="CR12" s="34">
        <f>(AVERAGE('Ultra-10'!P13:R13))</f>
        <v>2.6523333333333334</v>
      </c>
      <c r="CS12" s="34">
        <f>AVERAGE('Ultra-10'!P14:R14)</f>
        <v>2.6203333333333334</v>
      </c>
      <c r="CT12" s="34">
        <f t="shared" si="14"/>
        <v>2.6363333333333334</v>
      </c>
      <c r="CU12" s="34">
        <f>AVERAGE('Ultra-10'!AZ12:BB12)</f>
        <v>2.8800000000000003</v>
      </c>
      <c r="CV12" s="34">
        <f>(AVERAGE('Ultra-10'!AZ13:BB13))</f>
        <v>3.1873333333333331</v>
      </c>
      <c r="CW12" s="34">
        <f>AVERAGE('Ultra-10'!AZ14:BB14)</f>
        <v>3.1510000000000002</v>
      </c>
      <c r="CX12" s="34">
        <f t="shared" si="15"/>
        <v>3.0727777777777781</v>
      </c>
      <c r="CY12" s="34"/>
      <c r="CZ12" s="34"/>
      <c r="DA12" s="34"/>
      <c r="DB12" s="34"/>
      <c r="DC12" s="34">
        <f>AVERAGE('Ultra-10'!BU12:BW12)</f>
        <v>2.9260000000000002</v>
      </c>
      <c r="DD12" s="34">
        <f>(AVERAGE('Ultra-10'!BU13:BW13))</f>
        <v>3.1809999999999996</v>
      </c>
      <c r="DE12" s="34">
        <f>AVERAGE('Ultra-10'!BU14:BW14)</f>
        <v>3.286</v>
      </c>
      <c r="DF12" s="34">
        <f t="shared" si="17"/>
        <v>3.1309999999999998</v>
      </c>
      <c r="DG12" s="34">
        <f>AVERAGE('Ultra-10'!CA12:CC12)</f>
        <v>2.2876666666666665</v>
      </c>
      <c r="DH12" s="34"/>
      <c r="DI12" s="34"/>
      <c r="DJ12" s="34">
        <f t="shared" si="18"/>
        <v>2.2876666666666665</v>
      </c>
      <c r="DL12" s="9">
        <v>2</v>
      </c>
      <c r="DM12" s="9">
        <v>38</v>
      </c>
      <c r="DN12" s="9">
        <v>39</v>
      </c>
      <c r="DO12" s="9">
        <v>32.200000000000003</v>
      </c>
      <c r="DP12" s="9">
        <v>32.9</v>
      </c>
      <c r="DQ12" s="9">
        <v>32.700000000000003</v>
      </c>
      <c r="DR12" s="9">
        <f t="shared" si="19"/>
        <v>32.6</v>
      </c>
      <c r="DS12" s="9">
        <v>34.700000000000003</v>
      </c>
      <c r="DT12" s="9">
        <v>34.4</v>
      </c>
      <c r="DU12" s="9">
        <v>34</v>
      </c>
      <c r="DV12" s="9">
        <f t="shared" si="20"/>
        <v>34.366666666666667</v>
      </c>
      <c r="DW12" s="31">
        <v>34.369999999999997</v>
      </c>
      <c r="DX12" s="9">
        <v>33.799999999999997</v>
      </c>
      <c r="DY12" s="9">
        <v>36.799999999999997</v>
      </c>
      <c r="DZ12" s="9">
        <v>35.4</v>
      </c>
      <c r="EA12" s="9">
        <f t="shared" si="21"/>
        <v>35.333333333333336</v>
      </c>
      <c r="EB12" s="9">
        <v>36</v>
      </c>
      <c r="EC12" s="9">
        <v>35.1</v>
      </c>
      <c r="ED12" s="9">
        <v>35.6</v>
      </c>
      <c r="EE12" s="9">
        <f t="shared" si="22"/>
        <v>35.566666666666663</v>
      </c>
      <c r="EF12" s="31">
        <v>35.57</v>
      </c>
      <c r="EG12" s="9">
        <v>36.9</v>
      </c>
      <c r="EH12" s="9">
        <v>40</v>
      </c>
      <c r="EI12" s="9">
        <v>41</v>
      </c>
      <c r="EJ12" s="9">
        <f t="shared" si="23"/>
        <v>39.300000000000004</v>
      </c>
      <c r="EK12" s="9">
        <v>38.5</v>
      </c>
      <c r="EL12" s="9">
        <v>37.5</v>
      </c>
      <c r="EM12" s="9">
        <v>37.1</v>
      </c>
      <c r="EN12" s="9">
        <f t="shared" si="24"/>
        <v>37.699999999999996</v>
      </c>
      <c r="EO12" s="9">
        <v>31.6</v>
      </c>
      <c r="EP12" s="9">
        <v>32.700000000000003</v>
      </c>
      <c r="EQ12" s="9">
        <v>34.5</v>
      </c>
      <c r="ER12" s="9">
        <f t="shared" si="25"/>
        <v>32.933333333333337</v>
      </c>
      <c r="ES12" s="9">
        <v>50.5</v>
      </c>
      <c r="ET12" s="9">
        <v>47.3</v>
      </c>
      <c r="EU12" s="9">
        <v>42.1</v>
      </c>
      <c r="EV12" s="9">
        <f t="shared" si="26"/>
        <v>46.633333333333333</v>
      </c>
      <c r="EW12" s="9">
        <v>28.1</v>
      </c>
      <c r="EX12" s="9">
        <v>34.5</v>
      </c>
      <c r="EY12" s="9">
        <v>33.6</v>
      </c>
      <c r="EZ12" s="9">
        <f t="shared" si="27"/>
        <v>32.06666666666667</v>
      </c>
      <c r="FA12" s="9">
        <v>41</v>
      </c>
      <c r="FB12" s="9">
        <v>42.5</v>
      </c>
      <c r="FC12" s="9">
        <v>37.5</v>
      </c>
      <c r="FD12" s="9">
        <f t="shared" si="28"/>
        <v>40.333333333333336</v>
      </c>
      <c r="FE12" s="31">
        <v>40.33</v>
      </c>
      <c r="FF12" s="9">
        <v>33.4</v>
      </c>
      <c r="FG12" s="9">
        <v>30.2</v>
      </c>
      <c r="FH12" s="9">
        <v>34.200000000000003</v>
      </c>
      <c r="FI12" s="9">
        <f>AVERAGE(FF12:FH12)</f>
        <v>32.6</v>
      </c>
      <c r="FJ12" s="9">
        <v>31.7</v>
      </c>
      <c r="FK12" s="9">
        <v>31</v>
      </c>
      <c r="FL12" s="9">
        <v>32.200000000000003</v>
      </c>
      <c r="FM12" s="9">
        <f t="shared" si="30"/>
        <v>31.633333333333336</v>
      </c>
      <c r="FN12" s="31">
        <v>31.63</v>
      </c>
    </row>
    <row r="13" spans="1:171" x14ac:dyDescent="0.2">
      <c r="A13" s="9" t="s">
        <v>37</v>
      </c>
      <c r="B13" s="34">
        <f>AVERAGE('Ultra-11'!J3:L3)</f>
        <v>3.609666666666667</v>
      </c>
      <c r="C13" s="34">
        <f>AVERAGE('Ultra-11'!J4:L4)</f>
        <v>3.468666666666667</v>
      </c>
      <c r="D13" s="34">
        <f>AVERAGE('Ultra-11'!J5:L5)</f>
        <v>3.4689999999999999</v>
      </c>
      <c r="E13" s="34">
        <f t="shared" si="31"/>
        <v>3.5157777777777781</v>
      </c>
      <c r="F13" s="34">
        <f>AVERAGE('Ultra-11'!P3:R3)</f>
        <v>2.6720000000000002</v>
      </c>
      <c r="G13" s="34">
        <f>(AVERAGE('Ultra-11'!P4:R4))</f>
        <v>2.7246666666666663</v>
      </c>
      <c r="H13" s="34">
        <f>AVERAGE('Ultra-11'!P5:R5)</f>
        <v>2.7773333333333334</v>
      </c>
      <c r="I13" s="34">
        <f t="shared" si="32"/>
        <v>2.7246666666666663</v>
      </c>
      <c r="J13" s="34">
        <f>AVERAGE('Ultra-11'!AE3:AG3)</f>
        <v>3.3593333333333333</v>
      </c>
      <c r="K13" s="34">
        <f>AVERAGE('Ultra-11'!AE4:AG4)</f>
        <v>3.3126666666666669</v>
      </c>
      <c r="L13" s="34">
        <f>AVERAGE('Ultra-11'!AE5:AG5)</f>
        <v>3.3233333333333337</v>
      </c>
      <c r="M13" s="34">
        <f>AVERAGE(J13:L13)</f>
        <v>3.3317777777777784</v>
      </c>
      <c r="N13" s="34">
        <f>AVERAGE('Ultra-11'!AK3:AM3)</f>
        <v>2.6093333333333333</v>
      </c>
      <c r="O13" s="34">
        <f>(AVERAGE('Ultra-11'!AK4:AM4))</f>
        <v>2.6353333333333335</v>
      </c>
      <c r="P13" s="34">
        <f>AVERAGE('Ultra-11'!AK5:AM5)</f>
        <v>2.6196666666666668</v>
      </c>
      <c r="Q13" s="34">
        <f t="shared" si="37"/>
        <v>2.6214444444444447</v>
      </c>
      <c r="R13" s="34">
        <f>AVERAGE('Ultra-11'!AZ3:BB3)</f>
        <v>3.3646666666666665</v>
      </c>
      <c r="S13" s="34">
        <f>(AVERAGE('Ultra-11'!AZ4:BB4))</f>
        <v>3.2760000000000002</v>
      </c>
      <c r="T13" s="34">
        <f>AVERAGE('Ultra-11'!AZ5:BB5)</f>
        <v>3.2553333333333332</v>
      </c>
      <c r="U13" s="34">
        <f>AVERAGE(R13:T13)</f>
        <v>3.2986666666666662</v>
      </c>
      <c r="V13" s="34">
        <f>AVERAGE('Ultra-11'!BF3:BH3)</f>
        <v>2.4323333333333337</v>
      </c>
      <c r="W13" s="34">
        <f>(AVERAGE('Ultra-11'!BF4:BH4))</f>
        <v>2.484</v>
      </c>
      <c r="X13" s="34">
        <f>AVERAGE('Ultra-11'!BF5:BH5)</f>
        <v>2.4636666666666667</v>
      </c>
      <c r="Y13" s="34">
        <f t="shared" si="2"/>
        <v>2.4600000000000004</v>
      </c>
      <c r="Z13" s="34">
        <f>AVERAGE('Ultra-11'!BU3:BW3)</f>
        <v>3.3853333333333335</v>
      </c>
      <c r="AA13" s="34">
        <f>(AVERAGE('Ultra-11'!BU4:BW4))</f>
        <v>3.4009999999999998</v>
      </c>
      <c r="AB13" s="34">
        <f>AVERAGE('Ultra-11'!BU5:BW5)</f>
        <v>3.4009999999999998</v>
      </c>
      <c r="AC13" s="34">
        <f t="shared" si="33"/>
        <v>3.3957777777777776</v>
      </c>
      <c r="AD13" s="34">
        <f>AVERAGE('Ultra-11'!CA3:CC3)</f>
        <v>2.7083333333333335</v>
      </c>
      <c r="AE13" s="34">
        <f>(AVERAGE('Ultra-11'!CA4:CC4))</f>
        <v>2.6510000000000002</v>
      </c>
      <c r="AF13" s="34">
        <f>AVERAGE('Ultra-11'!CA5:CC5)</f>
        <v>2.6773333333333333</v>
      </c>
      <c r="AG13" s="34">
        <f t="shared" si="34"/>
        <v>2.6788888888888889</v>
      </c>
      <c r="AH13" s="34">
        <f>AVERAGE('Ultra-11'!J9:L9)</f>
        <v>3.0233333333333334</v>
      </c>
      <c r="AI13" s="34">
        <f>AVERAGE('Ultra-11'!J10:L10)</f>
        <v>3.1113333333333331</v>
      </c>
      <c r="AJ13" s="34">
        <f>AVERAGE('Ultra-11'!J11:L11)</f>
        <v>3.0703333333333336</v>
      </c>
      <c r="AK13" s="34">
        <f t="shared" si="35"/>
        <v>3.0683333333333334</v>
      </c>
      <c r="AL13" s="34">
        <f>AVERAGE('Ultra-11'!P9:R9)</f>
        <v>3.3223333333333329</v>
      </c>
      <c r="AM13" s="34"/>
      <c r="AN13" s="34">
        <f>AVERAGE('Ultra-11'!P11:R11)</f>
        <v>3.3689999999999998</v>
      </c>
      <c r="AO13" s="34">
        <f t="shared" si="36"/>
        <v>3.3456666666666663</v>
      </c>
      <c r="AP13" s="34">
        <f>AVERAGE('Ultra-11'!AZ9:BB9)</f>
        <v>3.0116666666666667</v>
      </c>
      <c r="AQ13" s="34">
        <f>(AVERAGE('Ultra-11'!AZ10:BB10))</f>
        <v>3.2283333333333331</v>
      </c>
      <c r="AR13" s="34">
        <f>AVERAGE('Ultra-11'!AZ11:BB11)</f>
        <v>3.1760000000000002</v>
      </c>
      <c r="AS13" s="34">
        <f t="shared" si="3"/>
        <v>3.1386666666666669</v>
      </c>
      <c r="AT13" s="34">
        <f>AVERAGE('Ultra-11'!BF9:BH9)</f>
        <v>2.8536666666666668</v>
      </c>
      <c r="AU13" s="34">
        <f>(AVERAGE('Ultra-11'!BF10:BH10))</f>
        <v>2.9529999999999998</v>
      </c>
      <c r="AV13" s="34">
        <f>AVERAGE('Ultra-11'!BF11:BH11)</f>
        <v>2.7129999999999996</v>
      </c>
      <c r="AW13" s="34">
        <f t="shared" si="4"/>
        <v>2.8398888888888885</v>
      </c>
      <c r="AX13" s="34">
        <f>AVERAGE('Ultra-11'!BU9:BW9)</f>
        <v>3.1093333333333333</v>
      </c>
      <c r="AY13" s="34">
        <f>(AVERAGE('Ultra-11'!BU10:BW10))</f>
        <v>3.0986666666666665</v>
      </c>
      <c r="AZ13" s="34">
        <f>AVERAGE('Ultra-11'!BU11:BW11)</f>
        <v>3.0726666666666667</v>
      </c>
      <c r="BA13" s="34">
        <f t="shared" si="5"/>
        <v>3.0935555555555556</v>
      </c>
      <c r="BB13" s="34">
        <f>AVERAGE('Ultra-11'!CA9:CC9)</f>
        <v>2.9946666666666668</v>
      </c>
      <c r="BC13" s="34">
        <f>(AVERAGE('Ultra-11'!CA10:CC10))</f>
        <v>2.9743333333333335</v>
      </c>
      <c r="BD13" s="34">
        <f>AVERAGE('Ultra-11'!CA11:CC11)</f>
        <v>3.0210000000000004</v>
      </c>
      <c r="BE13" s="34">
        <f t="shared" si="6"/>
        <v>2.9966666666666666</v>
      </c>
      <c r="BG13" s="34">
        <f>AVERAGE('Ultra-11'!J6:L6)</f>
        <v>3.8669999999999995</v>
      </c>
      <c r="BH13" s="34">
        <f>AVERAGE('Ultra-11'!J7:L7)</f>
        <v>3.8729999999999998</v>
      </c>
      <c r="BI13" s="34">
        <f>AVERAGE('Ultra-11'!J8:L8)</f>
        <v>3.8556666666666666</v>
      </c>
      <c r="BJ13" s="34">
        <f t="shared" si="7"/>
        <v>3.8652222222222221</v>
      </c>
      <c r="BK13" s="34">
        <f>AVERAGE('Ultra-11'!P6:R6)</f>
        <v>2.7596666666666665</v>
      </c>
      <c r="BL13" s="34">
        <f>(AVERAGE('Ultra-11'!P7:R7))</f>
        <v>2.8889999999999998</v>
      </c>
      <c r="BM13" s="34">
        <f>AVERAGE('Ultra-11'!P8:R8)</f>
        <v>2.9</v>
      </c>
      <c r="BN13" s="34">
        <f t="shared" si="8"/>
        <v>2.8495555555555554</v>
      </c>
      <c r="BO13" s="34">
        <f>AVERAGE('Ultra-11'!AE6:AG6)</f>
        <v>3.8646666666666665</v>
      </c>
      <c r="BP13" s="34">
        <f>AVERAGE('Ultra-11'!AE7:AG7)</f>
        <v>3.9739999999999998</v>
      </c>
      <c r="BQ13" s="34">
        <f>AVERAGE('Ultra-11'!AE8:AG8)</f>
        <v>3.9689999999999999</v>
      </c>
      <c r="BR13" s="34">
        <f t="shared" si="38"/>
        <v>3.9358888888888885</v>
      </c>
      <c r="BS13" s="34"/>
      <c r="BT13" s="34"/>
      <c r="BU13" s="34"/>
      <c r="BV13" s="34"/>
      <c r="BW13" s="34">
        <f>AVERAGE('Ultra-11'!AZ6:BB6)</f>
        <v>3.9140000000000001</v>
      </c>
      <c r="BX13" s="34">
        <f>(AVERAGE('Ultra-11'!AZ7:BB7))</f>
        <v>4.0193333333333339</v>
      </c>
      <c r="BY13" s="34">
        <f>AVERAGE('Ultra-11'!AZ8:BB8)</f>
        <v>3.9730000000000003</v>
      </c>
      <c r="BZ13" s="34">
        <f t="shared" si="9"/>
        <v>3.968777777777778</v>
      </c>
      <c r="CA13" s="34">
        <f>AVERAGE('Ultra-11'!BF6:BH6)</f>
        <v>2.7423333333333333</v>
      </c>
      <c r="CB13" s="34">
        <f>(AVERAGE('Ultra-11'!BF7:BH7))</f>
        <v>2.7073333333333331</v>
      </c>
      <c r="CC13" s="34">
        <f>AVERAGE('Ultra-11'!BF8:BH8)</f>
        <v>2.7306666666666666</v>
      </c>
      <c r="CD13" s="34">
        <f>AVERAGE(CA13:CC13)</f>
        <v>2.726777777777778</v>
      </c>
      <c r="CE13" s="34">
        <f>AVERAGE('Ultra-11'!BU6:BW6)</f>
        <v>4.0886666666666658</v>
      </c>
      <c r="CF13" s="34">
        <f>(AVERAGE('Ultra-11'!BU7:BW7))</f>
        <v>3.9896666666666665</v>
      </c>
      <c r="CG13" s="34">
        <f>AVERAGE('Ultra-11'!BU8:BW8)</f>
        <v>4.0259999999999998</v>
      </c>
      <c r="CH13" s="34">
        <f t="shared" si="11"/>
        <v>4.0347777777777774</v>
      </c>
      <c r="CI13" s="34"/>
      <c r="CJ13" s="34"/>
      <c r="CK13" s="34"/>
      <c r="CL13" s="34" t="e">
        <f t="shared" si="12"/>
        <v>#DIV/0!</v>
      </c>
      <c r="CM13" s="34">
        <f>AVERAGE('Ultra-11'!J12:L12)</f>
        <v>3.4513333333333329</v>
      </c>
      <c r="CN13" s="34">
        <f>AVERAGE('Ultra-11'!J13:L13)</f>
        <v>3.433666666666666</v>
      </c>
      <c r="CO13" s="34">
        <f>AVERAGE('Ultra-11'!J14:L14)</f>
        <v>3.387</v>
      </c>
      <c r="CP13" s="34">
        <f t="shared" si="13"/>
        <v>3.4239999999999995</v>
      </c>
      <c r="CQ13" s="34">
        <f>AVERAGE('Ultra-11'!P12:R12)</f>
        <v>3.2226666666666666</v>
      </c>
      <c r="CR13" s="34">
        <f>(AVERAGE('Ultra-11'!P13:R13))</f>
        <v>3.2580000000000005</v>
      </c>
      <c r="CS13" s="34">
        <f>AVERAGE('Ultra-11'!P14:R14)</f>
        <v>3.2170000000000001</v>
      </c>
      <c r="CT13" s="34">
        <f t="shared" si="14"/>
        <v>3.2325555555555554</v>
      </c>
      <c r="CU13" s="34"/>
      <c r="CV13" s="34">
        <f>(AVERAGE('Ultra-11'!AZ13:BB13))</f>
        <v>3.5803333333333334</v>
      </c>
      <c r="CW13" s="34"/>
      <c r="CX13" s="34">
        <f t="shared" si="15"/>
        <v>3.5803333333333334</v>
      </c>
      <c r="CY13" s="34"/>
      <c r="CZ13" s="34"/>
      <c r="DA13" s="34"/>
      <c r="DB13" s="34"/>
      <c r="DC13" s="34">
        <f>AVERAGE('Ultra-11'!BU12:BW12)</f>
        <v>3.3023333333333333</v>
      </c>
      <c r="DD13" s="34">
        <f>(AVERAGE('Ultra-11'!BU13:BW13))</f>
        <v>3.4116666666666666</v>
      </c>
      <c r="DE13" s="34">
        <f>AVERAGE('Ultra-11'!BU14:BW14)</f>
        <v>3.4483333333333337</v>
      </c>
      <c r="DF13" s="34">
        <f t="shared" si="17"/>
        <v>3.3874444444444447</v>
      </c>
      <c r="DG13" s="34">
        <f>AVERAGE('Ultra-11'!CA12:CC12)</f>
        <v>2.9166666666666665</v>
      </c>
      <c r="DH13" s="34">
        <f>(AVERAGE('Ultra-11'!CA13:CC13))</f>
        <v>2.9893333333333332</v>
      </c>
      <c r="DI13" s="34">
        <f>AVERAGE('Ultra-11'!CA14:CC14)</f>
        <v>3.0106666666666668</v>
      </c>
      <c r="DJ13" s="34">
        <f t="shared" si="18"/>
        <v>2.9722222222222219</v>
      </c>
      <c r="DL13" s="9">
        <v>1</v>
      </c>
      <c r="DM13" s="9">
        <v>35.5</v>
      </c>
      <c r="DN13" s="9">
        <v>35.5</v>
      </c>
      <c r="DO13" s="9">
        <v>37.4</v>
      </c>
      <c r="DP13" s="9">
        <v>42.7</v>
      </c>
      <c r="DQ13" s="9">
        <v>38.299999999999997</v>
      </c>
      <c r="DR13" s="9">
        <f t="shared" si="19"/>
        <v>39.466666666666661</v>
      </c>
      <c r="DS13" s="9">
        <v>36.200000000000003</v>
      </c>
      <c r="DT13" s="9">
        <v>38.799999999999997</v>
      </c>
      <c r="DU13" s="9">
        <v>37.4</v>
      </c>
      <c r="DV13" s="9">
        <f t="shared" si="20"/>
        <v>37.466666666666669</v>
      </c>
      <c r="DW13" s="31">
        <v>39.47</v>
      </c>
      <c r="DX13" s="9">
        <v>35.4</v>
      </c>
      <c r="DY13" s="9">
        <v>31.7</v>
      </c>
      <c r="DZ13" s="9">
        <v>35.9</v>
      </c>
      <c r="EA13" s="9">
        <f t="shared" si="21"/>
        <v>34.333333333333336</v>
      </c>
      <c r="EB13" s="9">
        <v>42.4</v>
      </c>
      <c r="EC13" s="9">
        <v>41.3</v>
      </c>
      <c r="ED13" s="9">
        <v>35.9</v>
      </c>
      <c r="EE13" s="9">
        <f t="shared" si="22"/>
        <v>39.866666666666667</v>
      </c>
      <c r="EF13" s="31">
        <v>34.299999999999997</v>
      </c>
      <c r="EG13" s="9">
        <v>38</v>
      </c>
      <c r="EH13" s="9">
        <v>33.6</v>
      </c>
      <c r="EI13" s="9">
        <v>38.200000000000003</v>
      </c>
      <c r="EJ13" s="9">
        <f t="shared" si="23"/>
        <v>36.6</v>
      </c>
      <c r="EK13" s="9">
        <v>29.5</v>
      </c>
      <c r="EL13" s="9">
        <v>32.299999999999997</v>
      </c>
      <c r="EM13" s="9">
        <v>30.3</v>
      </c>
      <c r="EN13" s="9">
        <f t="shared" si="24"/>
        <v>30.7</v>
      </c>
      <c r="EO13" s="9">
        <v>37.299999999999997</v>
      </c>
      <c r="EP13" s="9">
        <v>31.2</v>
      </c>
      <c r="EQ13" s="9">
        <v>36.6</v>
      </c>
      <c r="ER13" s="9">
        <f t="shared" si="25"/>
        <v>35.033333333333331</v>
      </c>
      <c r="ES13" s="9">
        <v>34.299999999999997</v>
      </c>
      <c r="ET13" s="9">
        <v>34.6</v>
      </c>
      <c r="EU13" s="9">
        <v>35.799999999999997</v>
      </c>
      <c r="EV13" s="9">
        <f t="shared" si="26"/>
        <v>34.9</v>
      </c>
      <c r="EW13" s="9">
        <v>38.799999999999997</v>
      </c>
      <c r="EX13" s="9">
        <v>31.2</v>
      </c>
      <c r="EY13" s="9">
        <v>38.299999999999997</v>
      </c>
      <c r="EZ13" s="9">
        <f t="shared" si="27"/>
        <v>36.1</v>
      </c>
      <c r="FA13" s="9">
        <v>37.700000000000003</v>
      </c>
      <c r="FB13" s="9">
        <v>35.6</v>
      </c>
      <c r="FC13" s="9">
        <v>38.5</v>
      </c>
      <c r="FD13" s="9">
        <f t="shared" si="28"/>
        <v>37.266666666666673</v>
      </c>
      <c r="FE13" s="31">
        <v>36.1</v>
      </c>
      <c r="FF13" s="9">
        <v>37.299999999999997</v>
      </c>
      <c r="FG13" s="9">
        <v>36.1</v>
      </c>
      <c r="FH13" s="9">
        <v>36.4</v>
      </c>
      <c r="FI13" s="9">
        <f t="shared" si="29"/>
        <v>36.6</v>
      </c>
      <c r="FJ13" s="9">
        <v>38.9</v>
      </c>
      <c r="FK13" s="9">
        <v>37.4</v>
      </c>
      <c r="FL13" s="9">
        <v>35.200000000000003</v>
      </c>
      <c r="FM13" s="9">
        <f t="shared" si="30"/>
        <v>37.166666666666664</v>
      </c>
      <c r="FN13" s="31">
        <v>36.6</v>
      </c>
    </row>
    <row r="17" spans="30:113" x14ac:dyDescent="0.2">
      <c r="AD17" s="9" t="s">
        <v>238</v>
      </c>
      <c r="AE17" s="9" t="s">
        <v>238</v>
      </c>
      <c r="AF17" s="9" t="s">
        <v>238</v>
      </c>
      <c r="BB17" s="9" t="s">
        <v>238</v>
      </c>
      <c r="BC17" s="9" t="s">
        <v>238</v>
      </c>
      <c r="BD17" s="9" t="s">
        <v>238</v>
      </c>
      <c r="CI17" s="9" t="s">
        <v>238</v>
      </c>
      <c r="CJ17" s="9" t="s">
        <v>238</v>
      </c>
      <c r="CK17" s="9" t="s">
        <v>238</v>
      </c>
      <c r="DG17" s="9" t="s">
        <v>238</v>
      </c>
      <c r="DH17" s="9" t="s">
        <v>238</v>
      </c>
      <c r="DI17" s="9" t="s">
        <v>238</v>
      </c>
    </row>
    <row r="20" spans="30:113" x14ac:dyDescent="0.2">
      <c r="AO20" s="9" t="s">
        <v>240</v>
      </c>
      <c r="CT20" s="9" t="s">
        <v>240</v>
      </c>
    </row>
  </sheetData>
  <mergeCells count="4">
    <mergeCell ref="B1:AG1"/>
    <mergeCell ref="AH1:BE1"/>
    <mergeCell ref="BG1:CL1"/>
    <mergeCell ref="CM1:DJ1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O24"/>
  <sheetViews>
    <sheetView zoomScale="68" zoomScaleNormal="68" workbookViewId="0">
      <selection activeCell="CD6" sqref="CD6"/>
    </sheetView>
  </sheetViews>
  <sheetFormatPr baseColWidth="10" defaultColWidth="8.83203125" defaultRowHeight="15" x14ac:dyDescent="0.2"/>
  <sheetData>
    <row r="1" spans="1:171" s="36" customFormat="1" ht="64" x14ac:dyDescent="0.2">
      <c r="A1" s="36" t="s">
        <v>26</v>
      </c>
      <c r="B1" s="36" t="s">
        <v>38</v>
      </c>
      <c r="C1" s="36" t="s">
        <v>39</v>
      </c>
      <c r="D1" s="36" t="s">
        <v>40</v>
      </c>
      <c r="E1" s="37" t="s">
        <v>217</v>
      </c>
      <c r="F1" s="36" t="s">
        <v>41</v>
      </c>
      <c r="G1" s="36" t="s">
        <v>42</v>
      </c>
      <c r="H1" s="36" t="s">
        <v>43</v>
      </c>
      <c r="I1" s="37" t="s">
        <v>44</v>
      </c>
      <c r="J1" s="36" t="s">
        <v>230</v>
      </c>
      <c r="K1" s="36" t="s">
        <v>231</v>
      </c>
      <c r="L1" s="36" t="s">
        <v>232</v>
      </c>
      <c r="M1" s="37" t="s">
        <v>233</v>
      </c>
      <c r="N1" s="36" t="s">
        <v>234</v>
      </c>
      <c r="O1" s="36" t="s">
        <v>235</v>
      </c>
      <c r="P1" s="36" t="s">
        <v>236</v>
      </c>
      <c r="Q1" s="37" t="s">
        <v>237</v>
      </c>
      <c r="R1" s="36" t="s">
        <v>45</v>
      </c>
      <c r="S1" s="36" t="s">
        <v>46</v>
      </c>
      <c r="T1" s="36" t="s">
        <v>47</v>
      </c>
      <c r="U1" s="37" t="s">
        <v>218</v>
      </c>
      <c r="V1" s="36" t="s">
        <v>48</v>
      </c>
      <c r="W1" s="36" t="s">
        <v>49</v>
      </c>
      <c r="X1" s="36" t="s">
        <v>50</v>
      </c>
      <c r="Y1" s="37" t="s">
        <v>51</v>
      </c>
      <c r="Z1" s="36" t="s">
        <v>52</v>
      </c>
      <c r="AA1" s="36" t="s">
        <v>53</v>
      </c>
      <c r="AB1" s="36" t="s">
        <v>54</v>
      </c>
      <c r="AC1" s="37" t="s">
        <v>219</v>
      </c>
      <c r="AD1" s="36" t="s">
        <v>55</v>
      </c>
      <c r="AE1" s="36" t="s">
        <v>56</v>
      </c>
      <c r="AF1" s="36" t="s">
        <v>57</v>
      </c>
      <c r="AG1" s="37" t="s">
        <v>58</v>
      </c>
      <c r="AH1" s="36" t="s">
        <v>59</v>
      </c>
      <c r="AI1" s="36" t="s">
        <v>60</v>
      </c>
      <c r="AJ1" s="36" t="s">
        <v>61</v>
      </c>
      <c r="AK1" s="37" t="s">
        <v>220</v>
      </c>
      <c r="AL1" s="36" t="s">
        <v>62</v>
      </c>
      <c r="AM1" s="36" t="s">
        <v>63</v>
      </c>
      <c r="AN1" s="36" t="s">
        <v>64</v>
      </c>
      <c r="AO1" s="37" t="s">
        <v>65</v>
      </c>
      <c r="AP1" s="36" t="s">
        <v>66</v>
      </c>
      <c r="AQ1" s="36" t="s">
        <v>67</v>
      </c>
      <c r="AR1" s="36" t="s">
        <v>68</v>
      </c>
      <c r="AS1" s="37" t="s">
        <v>228</v>
      </c>
      <c r="AT1" s="36" t="s">
        <v>69</v>
      </c>
      <c r="AU1" s="36" t="s">
        <v>70</v>
      </c>
      <c r="AV1" s="36" t="s">
        <v>71</v>
      </c>
      <c r="AW1" s="37" t="s">
        <v>72</v>
      </c>
      <c r="AX1" s="36" t="s">
        <v>73</v>
      </c>
      <c r="AY1" s="36" t="s">
        <v>74</v>
      </c>
      <c r="AZ1" s="36" t="s">
        <v>75</v>
      </c>
      <c r="BA1" s="37" t="s">
        <v>221</v>
      </c>
      <c r="BB1" s="36" t="s">
        <v>76</v>
      </c>
      <c r="BC1" s="36" t="s">
        <v>77</v>
      </c>
      <c r="BD1" s="36" t="s">
        <v>78</v>
      </c>
      <c r="BE1" s="37" t="s">
        <v>79</v>
      </c>
      <c r="BG1" s="36" t="s">
        <v>80</v>
      </c>
      <c r="BH1" s="36" t="s">
        <v>81</v>
      </c>
      <c r="BI1" s="36" t="s">
        <v>82</v>
      </c>
      <c r="BJ1" s="37" t="s">
        <v>222</v>
      </c>
      <c r="BK1" s="36" t="s">
        <v>83</v>
      </c>
      <c r="BL1" s="36" t="s">
        <v>84</v>
      </c>
      <c r="BM1" s="36" t="s">
        <v>85</v>
      </c>
      <c r="BN1" s="37" t="s">
        <v>86</v>
      </c>
      <c r="BO1" s="36" t="s">
        <v>241</v>
      </c>
      <c r="BP1" s="36" t="s">
        <v>242</v>
      </c>
      <c r="BQ1" s="36" t="s">
        <v>243</v>
      </c>
      <c r="BR1" s="37" t="s">
        <v>244</v>
      </c>
      <c r="BS1" s="36" t="s">
        <v>245</v>
      </c>
      <c r="BT1" s="36" t="s">
        <v>246</v>
      </c>
      <c r="BU1" s="36" t="s">
        <v>247</v>
      </c>
      <c r="BV1" s="37" t="s">
        <v>248</v>
      </c>
      <c r="BW1" s="36" t="s">
        <v>87</v>
      </c>
      <c r="BX1" s="36" t="s">
        <v>88</v>
      </c>
      <c r="BY1" s="36" t="s">
        <v>89</v>
      </c>
      <c r="BZ1" s="37" t="s">
        <v>223</v>
      </c>
      <c r="CA1" s="36" t="s">
        <v>90</v>
      </c>
      <c r="CB1" s="36" t="s">
        <v>91</v>
      </c>
      <c r="CC1" s="36" t="s">
        <v>92</v>
      </c>
      <c r="CD1" s="37" t="s">
        <v>93</v>
      </c>
      <c r="CE1" s="36" t="s">
        <v>94</v>
      </c>
      <c r="CF1" s="36" t="s">
        <v>95</v>
      </c>
      <c r="CG1" s="36" t="s">
        <v>96</v>
      </c>
      <c r="CH1" s="37" t="s">
        <v>224</v>
      </c>
      <c r="CI1" s="36" t="s">
        <v>97</v>
      </c>
      <c r="CJ1" s="36" t="s">
        <v>98</v>
      </c>
      <c r="CK1" s="36" t="s">
        <v>99</v>
      </c>
      <c r="CL1" s="37" t="s">
        <v>100</v>
      </c>
      <c r="CM1" s="36" t="s">
        <v>101</v>
      </c>
      <c r="CN1" s="36" t="s">
        <v>102</v>
      </c>
      <c r="CO1" s="36" t="s">
        <v>103</v>
      </c>
      <c r="CP1" s="37" t="s">
        <v>225</v>
      </c>
      <c r="CQ1" s="36" t="s">
        <v>121</v>
      </c>
      <c r="CR1" s="36" t="s">
        <v>104</v>
      </c>
      <c r="CS1" s="36" t="s">
        <v>105</v>
      </c>
      <c r="CT1" s="37" t="s">
        <v>106</v>
      </c>
      <c r="CU1" s="36" t="s">
        <v>107</v>
      </c>
      <c r="CV1" s="36" t="s">
        <v>108</v>
      </c>
      <c r="CW1" s="36" t="s">
        <v>109</v>
      </c>
      <c r="CX1" s="37" t="s">
        <v>226</v>
      </c>
      <c r="CY1" s="36" t="s">
        <v>110</v>
      </c>
      <c r="CZ1" s="36" t="s">
        <v>111</v>
      </c>
      <c r="DA1" s="36" t="s">
        <v>112</v>
      </c>
      <c r="DB1" s="37" t="s">
        <v>113</v>
      </c>
      <c r="DC1" s="36" t="s">
        <v>114</v>
      </c>
      <c r="DD1" s="36" t="s">
        <v>115</v>
      </c>
      <c r="DE1" s="36" t="s">
        <v>116</v>
      </c>
      <c r="DF1" s="37" t="s">
        <v>227</v>
      </c>
      <c r="DG1" s="36" t="s">
        <v>117</v>
      </c>
      <c r="DH1" s="36" t="s">
        <v>118</v>
      </c>
      <c r="DI1" s="36" t="s">
        <v>119</v>
      </c>
      <c r="DJ1" s="37" t="s">
        <v>120</v>
      </c>
      <c r="DK1" s="37"/>
      <c r="DM1" s="36" t="s">
        <v>161</v>
      </c>
      <c r="DN1" s="36" t="s">
        <v>162</v>
      </c>
      <c r="DO1" s="36" t="s">
        <v>163</v>
      </c>
      <c r="DP1" s="36" t="s">
        <v>164</v>
      </c>
      <c r="DQ1" s="36" t="s">
        <v>165</v>
      </c>
      <c r="DR1" s="36" t="s">
        <v>166</v>
      </c>
      <c r="DS1" s="37" t="s">
        <v>167</v>
      </c>
      <c r="DT1" s="36" t="s">
        <v>168</v>
      </c>
      <c r="DU1" s="36" t="s">
        <v>169</v>
      </c>
      <c r="DV1" s="36" t="s">
        <v>170</v>
      </c>
      <c r="DW1" s="37" t="s">
        <v>171</v>
      </c>
      <c r="DX1" s="37" t="s">
        <v>172</v>
      </c>
      <c r="DY1" s="36" t="s">
        <v>173</v>
      </c>
      <c r="DZ1" s="36" t="s">
        <v>174</v>
      </c>
      <c r="EA1" s="36" t="s">
        <v>175</v>
      </c>
      <c r="EB1" s="37" t="s">
        <v>176</v>
      </c>
      <c r="EC1" s="36" t="s">
        <v>177</v>
      </c>
      <c r="ED1" s="36" t="s">
        <v>178</v>
      </c>
      <c r="EE1" s="36" t="s">
        <v>179</v>
      </c>
      <c r="EF1" s="37" t="s">
        <v>180</v>
      </c>
      <c r="EG1" s="37" t="s">
        <v>181</v>
      </c>
      <c r="EH1" s="36" t="s">
        <v>182</v>
      </c>
      <c r="EI1" s="36" t="s">
        <v>183</v>
      </c>
      <c r="EJ1" s="36" t="s">
        <v>184</v>
      </c>
      <c r="EK1" s="37" t="s">
        <v>185</v>
      </c>
      <c r="EL1" s="36" t="s">
        <v>186</v>
      </c>
      <c r="EM1" s="36" t="s">
        <v>187</v>
      </c>
      <c r="EN1" s="36" t="s">
        <v>188</v>
      </c>
      <c r="EO1" s="37" t="s">
        <v>189</v>
      </c>
      <c r="EP1" s="36" t="s">
        <v>190</v>
      </c>
      <c r="EQ1" s="36" t="s">
        <v>191</v>
      </c>
      <c r="ER1" s="36" t="s">
        <v>192</v>
      </c>
      <c r="ES1" s="37" t="s">
        <v>193</v>
      </c>
      <c r="ET1" s="36" t="s">
        <v>194</v>
      </c>
      <c r="EU1" s="36" t="s">
        <v>195</v>
      </c>
      <c r="EV1" s="36" t="s">
        <v>196</v>
      </c>
      <c r="EW1" s="37" t="s">
        <v>197</v>
      </c>
      <c r="EX1" s="36" t="s">
        <v>198</v>
      </c>
      <c r="EY1" s="36" t="s">
        <v>199</v>
      </c>
      <c r="EZ1" s="36" t="s">
        <v>200</v>
      </c>
      <c r="FA1" s="37" t="s">
        <v>201</v>
      </c>
      <c r="FB1" s="36" t="s">
        <v>202</v>
      </c>
      <c r="FC1" s="36" t="s">
        <v>203</v>
      </c>
      <c r="FD1" s="36" t="s">
        <v>204</v>
      </c>
      <c r="FE1" s="37" t="s">
        <v>205</v>
      </c>
      <c r="FF1" s="37" t="s">
        <v>206</v>
      </c>
      <c r="FG1" s="36" t="s">
        <v>207</v>
      </c>
      <c r="FH1" s="36" t="s">
        <v>208</v>
      </c>
      <c r="FI1" s="36" t="s">
        <v>209</v>
      </c>
      <c r="FJ1" s="37" t="s">
        <v>210</v>
      </c>
      <c r="FK1" s="36" t="s">
        <v>211</v>
      </c>
      <c r="FL1" s="36" t="s">
        <v>212</v>
      </c>
      <c r="FM1" s="36" t="s">
        <v>213</v>
      </c>
      <c r="FN1" s="37" t="s">
        <v>214</v>
      </c>
      <c r="FO1" s="37" t="s">
        <v>215</v>
      </c>
    </row>
    <row r="2" spans="1:171" x14ac:dyDescent="0.2">
      <c r="A2" t="s">
        <v>27</v>
      </c>
      <c r="B2">
        <v>2.1563333333333339</v>
      </c>
      <c r="C2">
        <v>2.1873333333333331</v>
      </c>
      <c r="D2">
        <v>2.1446666666666663</v>
      </c>
      <c r="E2" s="31">
        <v>2.1627777777777779</v>
      </c>
      <c r="F2">
        <v>1.8790000000000002</v>
      </c>
      <c r="G2">
        <v>1.7736666666666665</v>
      </c>
      <c r="H2">
        <v>1.75</v>
      </c>
      <c r="I2" s="31">
        <v>1.800888888888889</v>
      </c>
      <c r="J2">
        <v>2.3156666666666665</v>
      </c>
      <c r="K2">
        <v>2.2286666666666668</v>
      </c>
      <c r="L2">
        <v>2.2016666666666667</v>
      </c>
      <c r="M2" s="31">
        <v>2.2486666666666668</v>
      </c>
      <c r="N2">
        <v>2.3063333333333333</v>
      </c>
      <c r="O2">
        <v>2.2286666666666668</v>
      </c>
      <c r="P2">
        <v>2.2423333333333333</v>
      </c>
      <c r="Q2" s="31">
        <v>2.2591111111111108</v>
      </c>
      <c r="R2">
        <v>2.3656666666666664</v>
      </c>
      <c r="S2">
        <v>2.3243333333333336</v>
      </c>
      <c r="T2">
        <v>2.411</v>
      </c>
      <c r="U2" s="31">
        <v>2.3669999999999995</v>
      </c>
      <c r="V2">
        <v>2.8116666666666661</v>
      </c>
      <c r="W2">
        <v>2.5293333333333332</v>
      </c>
      <c r="X2">
        <v>2.6793333333333336</v>
      </c>
      <c r="Y2" s="31">
        <v>2.6734444444444443</v>
      </c>
      <c r="Z2">
        <v>2.1053333333333337</v>
      </c>
      <c r="AA2">
        <v>2.0736666666666665</v>
      </c>
      <c r="AB2">
        <v>2.0826666666666664</v>
      </c>
      <c r="AC2" s="31">
        <v>2.0872222222222221</v>
      </c>
      <c r="AD2">
        <v>2.0463333333333331</v>
      </c>
      <c r="AE2">
        <v>2.0369999999999999</v>
      </c>
      <c r="AF2">
        <v>2.0186666666666664</v>
      </c>
      <c r="AG2" s="31">
        <v>2.0339999999999998</v>
      </c>
      <c r="AH2">
        <v>1.5860000000000001</v>
      </c>
      <c r="AI2">
        <v>1.8516666666666666</v>
      </c>
      <c r="AJ2">
        <v>1.8243333333333334</v>
      </c>
      <c r="AK2">
        <v>1.7540000000000002</v>
      </c>
      <c r="AL2">
        <v>1.6486666666666665</v>
      </c>
      <c r="AM2">
        <v>1.8633333333333333</v>
      </c>
      <c r="AN2">
        <v>1.7030000000000001</v>
      </c>
      <c r="AO2">
        <v>1.7383333333333333</v>
      </c>
      <c r="AP2">
        <v>1.9143333333333334</v>
      </c>
      <c r="AQ2">
        <v>1.8869999999999998</v>
      </c>
      <c r="AR2">
        <v>1.8186666666666664</v>
      </c>
      <c r="AS2">
        <v>1.8733333333333331</v>
      </c>
      <c r="AT2">
        <v>1.7683333333333333</v>
      </c>
      <c r="AU2">
        <v>1.7453333333333332</v>
      </c>
      <c r="AV2">
        <v>1.7636666666666667</v>
      </c>
      <c r="AW2">
        <v>1.7591111111111111</v>
      </c>
      <c r="AX2">
        <v>2.0186666666666668</v>
      </c>
      <c r="AY2">
        <v>2.0369999999999999</v>
      </c>
      <c r="AZ2">
        <v>2.1240000000000001</v>
      </c>
      <c r="BA2">
        <v>2.05988888888889</v>
      </c>
      <c r="BB2">
        <v>2.9893333333333332</v>
      </c>
      <c r="BC2">
        <v>3.0720000000000005</v>
      </c>
      <c r="BD2">
        <v>2.9486666666666665</v>
      </c>
      <c r="BE2">
        <v>3.0033333333333334</v>
      </c>
      <c r="BG2">
        <v>2.262</v>
      </c>
      <c r="BH2">
        <v>2.2306666666666666</v>
      </c>
      <c r="BI2">
        <v>2.1093333333333333</v>
      </c>
      <c r="BJ2" s="31">
        <v>2.2006666666666668</v>
      </c>
      <c r="BK2">
        <v>2.4883333333333333</v>
      </c>
      <c r="BL2">
        <v>2.5313333333333339</v>
      </c>
      <c r="BM2">
        <v>2.4380000000000002</v>
      </c>
      <c r="BN2" s="31">
        <v>2.4858888888888893</v>
      </c>
      <c r="BO2">
        <v>2.4520000000000004</v>
      </c>
      <c r="BP2">
        <v>2.5113333333333334</v>
      </c>
      <c r="BQ2">
        <v>2.5340000000000003</v>
      </c>
      <c r="BR2" s="31">
        <v>2.4991111111111111</v>
      </c>
      <c r="BS2">
        <v>2.5249999999999999</v>
      </c>
      <c r="BT2">
        <v>2.6156666666666668</v>
      </c>
      <c r="BU2">
        <v>2.6839999999999997</v>
      </c>
      <c r="BV2" s="31">
        <v>2.608222222222222</v>
      </c>
      <c r="BW2">
        <v>2.4473333333333334</v>
      </c>
      <c r="BX2">
        <v>2.5020000000000002</v>
      </c>
      <c r="BY2">
        <v>2.3970000000000002</v>
      </c>
      <c r="BZ2" s="31">
        <v>2.4487777777777779</v>
      </c>
      <c r="CA2">
        <v>2.5976666666666666</v>
      </c>
      <c r="CB2">
        <v>2.5703333333333336</v>
      </c>
      <c r="CC2">
        <v>2.5203333333333333</v>
      </c>
      <c r="CD2" s="31">
        <v>2.5627777777777778</v>
      </c>
      <c r="CE2">
        <v>2.6160000000000001</v>
      </c>
      <c r="CF2">
        <v>2.6389999999999998</v>
      </c>
      <c r="CG2">
        <v>2.6843333333333335</v>
      </c>
      <c r="CH2" s="31">
        <v>2.6464444444444446</v>
      </c>
      <c r="CI2">
        <v>2.5066666666666664</v>
      </c>
      <c r="CJ2">
        <v>2.6020000000000003</v>
      </c>
      <c r="CK2">
        <v>2.5706666666666664</v>
      </c>
      <c r="CL2" s="31">
        <v>2.5597777777777773</v>
      </c>
      <c r="CM2">
        <v>2.0586666666666669</v>
      </c>
      <c r="CN2">
        <v>2.1486666666666667</v>
      </c>
      <c r="CO2">
        <v>2.1093333333333333</v>
      </c>
      <c r="CP2">
        <v>2.1055555555555556</v>
      </c>
      <c r="CQ2">
        <v>2.4140000000000001</v>
      </c>
      <c r="CR2">
        <v>2.496</v>
      </c>
      <c r="CS2">
        <v>2.4609999999999999</v>
      </c>
      <c r="CT2">
        <v>2.4570000000000003</v>
      </c>
      <c r="CU2">
        <v>2.2150000000000003</v>
      </c>
      <c r="CV2">
        <v>2.3926666666666669</v>
      </c>
      <c r="CW2">
        <v>2.2650000000000001</v>
      </c>
      <c r="CX2">
        <v>2.290888888888889</v>
      </c>
      <c r="CY2">
        <v>2.3516666666666666</v>
      </c>
      <c r="CZ2">
        <v>2.5336666666666665</v>
      </c>
      <c r="DA2">
        <v>2.3333333333333335</v>
      </c>
      <c r="DB2">
        <v>2.4062222222222225</v>
      </c>
      <c r="DC2">
        <v>2.1739999999999999</v>
      </c>
      <c r="DD2">
        <v>2.2833333333333332</v>
      </c>
      <c r="DE2">
        <v>2.3149999999999999</v>
      </c>
      <c r="DF2">
        <v>2.2574444444444439</v>
      </c>
      <c r="DG2">
        <v>2.4430000000000001</v>
      </c>
      <c r="DH2">
        <v>2.5203333333333333</v>
      </c>
      <c r="DI2">
        <v>2.5476666666666667</v>
      </c>
      <c r="DJ2">
        <v>2.5036666666666663</v>
      </c>
      <c r="DL2" t="s">
        <v>125</v>
      </c>
      <c r="DM2">
        <v>1</v>
      </c>
      <c r="DN2">
        <v>39</v>
      </c>
      <c r="DO2">
        <v>39</v>
      </c>
      <c r="DP2">
        <v>40.700000000000003</v>
      </c>
      <c r="DQ2">
        <v>40.799999999999997</v>
      </c>
      <c r="DR2">
        <v>42.2</v>
      </c>
      <c r="DS2">
        <v>41.233333333333334</v>
      </c>
      <c r="DT2">
        <v>33.299999999999997</v>
      </c>
      <c r="DU2">
        <v>33.700000000000003</v>
      </c>
      <c r="DV2">
        <v>33.4</v>
      </c>
      <c r="DW2">
        <v>33.466666666666669</v>
      </c>
      <c r="DX2">
        <v>41.23</v>
      </c>
      <c r="DY2">
        <v>38.299999999999997</v>
      </c>
      <c r="DZ2">
        <v>41.1</v>
      </c>
      <c r="EA2">
        <v>39.9</v>
      </c>
      <c r="EB2">
        <v>39.766666666666673</v>
      </c>
      <c r="EC2">
        <v>39</v>
      </c>
      <c r="ED2">
        <v>38.6</v>
      </c>
      <c r="EE2">
        <v>39.6</v>
      </c>
      <c r="EF2">
        <v>39.066666666666663</v>
      </c>
      <c r="EG2">
        <v>39.770000000000003</v>
      </c>
      <c r="EH2">
        <v>39.1</v>
      </c>
      <c r="EI2">
        <v>40.200000000000003</v>
      </c>
      <c r="EJ2">
        <v>39.1</v>
      </c>
      <c r="EK2">
        <v>39.466666666666669</v>
      </c>
      <c r="EL2">
        <v>44.1</v>
      </c>
      <c r="EM2">
        <v>42.6</v>
      </c>
      <c r="EN2">
        <v>41.1</v>
      </c>
      <c r="EO2">
        <v>42.6</v>
      </c>
      <c r="EP2">
        <v>31.2</v>
      </c>
      <c r="EQ2">
        <v>35.1</v>
      </c>
      <c r="ER2">
        <v>33.1</v>
      </c>
      <c r="ES2">
        <v>33.133333333333333</v>
      </c>
      <c r="ET2">
        <v>40.299999999999997</v>
      </c>
      <c r="EU2">
        <v>38.1</v>
      </c>
      <c r="EV2">
        <v>33.200000000000003</v>
      </c>
      <c r="EW2">
        <v>37.200000000000003</v>
      </c>
      <c r="EX2">
        <v>44.5</v>
      </c>
      <c r="EY2">
        <v>42</v>
      </c>
      <c r="EZ2">
        <v>40.5</v>
      </c>
      <c r="FA2">
        <v>42.333333333333336</v>
      </c>
      <c r="FB2">
        <v>48.4</v>
      </c>
      <c r="FC2">
        <v>49</v>
      </c>
      <c r="FD2">
        <v>47.5</v>
      </c>
      <c r="FE2">
        <v>48.300000000000004</v>
      </c>
      <c r="FF2">
        <v>42.33</v>
      </c>
      <c r="FG2">
        <v>49.5</v>
      </c>
      <c r="FH2">
        <v>51.5</v>
      </c>
      <c r="FI2">
        <v>46.5</v>
      </c>
      <c r="FJ2">
        <v>49.166666666666664</v>
      </c>
      <c r="FK2">
        <v>49.1</v>
      </c>
      <c r="FL2">
        <v>49.8</v>
      </c>
      <c r="FM2">
        <v>49.1</v>
      </c>
      <c r="FN2">
        <v>49.333333333333336</v>
      </c>
      <c r="FO2">
        <v>49.1</v>
      </c>
    </row>
    <row r="3" spans="1:171" x14ac:dyDescent="0.2">
      <c r="A3" t="s">
        <v>28</v>
      </c>
      <c r="B3">
        <v>1.8320000000000001</v>
      </c>
      <c r="C3">
        <v>1.7693333333333332</v>
      </c>
      <c r="D3">
        <v>1.8203333333333334</v>
      </c>
      <c r="E3">
        <v>1.8072222222222223</v>
      </c>
      <c r="F3">
        <v>2.2850000000000001</v>
      </c>
      <c r="G3">
        <v>2.1953333333333336</v>
      </c>
      <c r="H3">
        <v>2.25</v>
      </c>
      <c r="I3">
        <v>2.2434444444444446</v>
      </c>
      <c r="M3" s="31"/>
      <c r="Q3" s="31"/>
      <c r="R3">
        <v>1.7999999999999998</v>
      </c>
      <c r="S3">
        <v>1.9506666666666665</v>
      </c>
      <c r="T3">
        <v>1.9319999999999997</v>
      </c>
      <c r="U3">
        <v>1.894222222222222</v>
      </c>
      <c r="V3">
        <v>2.4336666666666669</v>
      </c>
      <c r="W3">
        <v>2.3606666666666665</v>
      </c>
      <c r="X3">
        <v>2.2879999999999998</v>
      </c>
      <c r="Y3">
        <v>2.3607777777777774</v>
      </c>
      <c r="Z3">
        <v>1.7866666666666664</v>
      </c>
      <c r="AA3">
        <v>1.8183333333333334</v>
      </c>
      <c r="AB3">
        <v>1.8550000000000002</v>
      </c>
      <c r="AC3">
        <v>1.82</v>
      </c>
      <c r="AD3">
        <v>2.3656666666666664</v>
      </c>
      <c r="AE3">
        <v>2.3426666666666667</v>
      </c>
      <c r="AF3">
        <v>2.3836666666666666</v>
      </c>
      <c r="AG3">
        <v>2.3639999999999999</v>
      </c>
      <c r="AH3">
        <v>2.1649999999999996</v>
      </c>
      <c r="AI3">
        <v>2.16</v>
      </c>
      <c r="AJ3">
        <v>2.1556666666666668</v>
      </c>
      <c r="AK3" s="31">
        <v>2.160222222222222</v>
      </c>
      <c r="AL3">
        <v>2.6386666666666665</v>
      </c>
      <c r="AM3">
        <v>2.670666666666667</v>
      </c>
      <c r="AN3">
        <v>2.7433333333333336</v>
      </c>
      <c r="AO3" s="31">
        <v>2.6842222222222225</v>
      </c>
      <c r="AP3">
        <v>2.2743333333333333</v>
      </c>
      <c r="AQ3">
        <v>2.3560000000000003</v>
      </c>
      <c r="AS3" s="31">
        <v>2.3151666666666668</v>
      </c>
      <c r="AT3">
        <v>2.1326666666666667</v>
      </c>
      <c r="AU3">
        <v>2.2286666666666668</v>
      </c>
      <c r="AV3">
        <v>2.8800000000000003</v>
      </c>
      <c r="AW3" s="31">
        <v>2.4137777777777778</v>
      </c>
      <c r="AX3">
        <v>2.3696666666666668</v>
      </c>
      <c r="AY3">
        <v>2.3646666666666665</v>
      </c>
      <c r="AZ3">
        <v>2.427</v>
      </c>
      <c r="BA3" s="31">
        <v>2.387111111111111</v>
      </c>
      <c r="BB3">
        <v>2.177</v>
      </c>
      <c r="BC3">
        <v>2.3073333333333337</v>
      </c>
      <c r="BD3">
        <v>2.2029999999999998</v>
      </c>
      <c r="BE3" s="31">
        <v>2.229111111111111</v>
      </c>
      <c r="BG3">
        <v>2.0080000000000005</v>
      </c>
      <c r="BH3">
        <v>2.1989999999999998</v>
      </c>
      <c r="BI3">
        <v>2.0936666666666666</v>
      </c>
      <c r="BJ3">
        <v>2.1002222222222224</v>
      </c>
      <c r="BK3">
        <v>2.4496666666666669</v>
      </c>
      <c r="BL3">
        <v>2.5663333333333331</v>
      </c>
      <c r="BM3">
        <v>2.5663333333333331</v>
      </c>
      <c r="BN3">
        <v>2.5274444444444444</v>
      </c>
      <c r="BR3" s="31"/>
      <c r="BV3" s="31"/>
      <c r="BW3">
        <v>2.3376666666666668</v>
      </c>
      <c r="BX3">
        <v>2.3653333333333335</v>
      </c>
      <c r="BY3">
        <v>2.4566666666666666</v>
      </c>
      <c r="BZ3">
        <v>2.3865555555555553</v>
      </c>
      <c r="CA3">
        <v>2.5749999999999997</v>
      </c>
      <c r="CB3">
        <v>2.6796666666666673</v>
      </c>
      <c r="CC3">
        <v>2.6753333333333331</v>
      </c>
      <c r="CD3">
        <v>2.6433333333333331</v>
      </c>
      <c r="CE3">
        <v>2.2970000000000002</v>
      </c>
      <c r="CF3">
        <v>2.3439999999999999</v>
      </c>
      <c r="CG3">
        <v>2.3543333333333329</v>
      </c>
      <c r="CH3">
        <v>2.3317777777777775</v>
      </c>
      <c r="CI3">
        <v>2.7293333333333329</v>
      </c>
      <c r="CJ3">
        <v>2.6773333333333333</v>
      </c>
      <c r="CK3">
        <v>2.7970000000000002</v>
      </c>
      <c r="CL3">
        <v>2.7345555555555556</v>
      </c>
      <c r="CM3">
        <v>2.4750000000000001</v>
      </c>
      <c r="CN3">
        <v>2.9806666666666666</v>
      </c>
      <c r="CO3">
        <v>2.5706666666666664</v>
      </c>
      <c r="CP3" s="31">
        <v>2.6754444444444445</v>
      </c>
      <c r="CQ3">
        <v>2.7983333333333333</v>
      </c>
      <c r="CR3">
        <v>2.4473333333333329</v>
      </c>
      <c r="CS3">
        <v>2.9396666666666662</v>
      </c>
      <c r="CT3" s="31">
        <v>2.728444444444444</v>
      </c>
      <c r="CU3">
        <v>2.7206666666666663</v>
      </c>
      <c r="CV3">
        <v>2.6159999999999997</v>
      </c>
      <c r="CW3">
        <v>2.6476666666666673</v>
      </c>
      <c r="CX3" s="31">
        <v>2.6614444444444447</v>
      </c>
      <c r="CY3">
        <v>2.8800000000000003</v>
      </c>
      <c r="CZ3">
        <v>3.053666666666667</v>
      </c>
      <c r="DA3">
        <v>2.8210000000000002</v>
      </c>
      <c r="DB3" s="31">
        <v>2.9182222222222225</v>
      </c>
      <c r="DC3">
        <v>2.948</v>
      </c>
      <c r="DD3">
        <v>2.7866666666666666</v>
      </c>
      <c r="DE3">
        <v>2.9533333333333336</v>
      </c>
      <c r="DF3" s="31">
        <v>2.8960000000000004</v>
      </c>
      <c r="DG3">
        <v>3.5260000000000002</v>
      </c>
      <c r="DH3">
        <v>3.5990000000000002</v>
      </c>
      <c r="DI3">
        <v>3.7029999999999998</v>
      </c>
      <c r="DJ3" s="31">
        <v>3.6093333333333333</v>
      </c>
      <c r="DL3" t="s">
        <v>126</v>
      </c>
      <c r="DM3">
        <v>2</v>
      </c>
      <c r="DN3">
        <v>39</v>
      </c>
      <c r="DO3">
        <v>39</v>
      </c>
      <c r="DP3">
        <v>30.8</v>
      </c>
      <c r="DQ3">
        <v>30.2</v>
      </c>
      <c r="DR3">
        <v>30.3</v>
      </c>
      <c r="DS3">
        <v>30.433333333333334</v>
      </c>
      <c r="DT3">
        <v>35</v>
      </c>
      <c r="DU3">
        <v>34.799999999999997</v>
      </c>
      <c r="DV3">
        <v>32.299999999999997</v>
      </c>
      <c r="DW3">
        <v>34.033333333333331</v>
      </c>
      <c r="DX3">
        <v>34.03</v>
      </c>
      <c r="DY3">
        <v>27.8</v>
      </c>
      <c r="DZ3">
        <v>27.9</v>
      </c>
      <c r="EA3">
        <v>32</v>
      </c>
      <c r="EB3">
        <v>29.233333333333334</v>
      </c>
      <c r="EC3">
        <v>38.799999999999997</v>
      </c>
      <c r="ED3">
        <v>37.5</v>
      </c>
      <c r="EE3">
        <v>35.9</v>
      </c>
      <c r="EF3">
        <v>37.4</v>
      </c>
      <c r="EG3">
        <v>37.4</v>
      </c>
      <c r="EH3">
        <v>27.7</v>
      </c>
      <c r="EI3">
        <v>28.8</v>
      </c>
      <c r="EJ3">
        <v>24.2</v>
      </c>
      <c r="EK3">
        <v>26.900000000000002</v>
      </c>
      <c r="EL3">
        <v>24.6</v>
      </c>
      <c r="EM3">
        <v>21.4</v>
      </c>
      <c r="EN3">
        <v>21.9</v>
      </c>
      <c r="EO3">
        <v>22.633333333333336</v>
      </c>
      <c r="EP3">
        <v>25.7</v>
      </c>
      <c r="EQ3">
        <v>23.3</v>
      </c>
      <c r="ER3">
        <v>20.2</v>
      </c>
      <c r="ES3">
        <v>23.066666666666666</v>
      </c>
      <c r="ET3">
        <v>23</v>
      </c>
      <c r="EU3">
        <v>24.8</v>
      </c>
      <c r="EV3">
        <v>23.7</v>
      </c>
      <c r="EW3">
        <v>23.833333333333332</v>
      </c>
      <c r="EX3">
        <v>17.899999999999999</v>
      </c>
      <c r="EY3">
        <v>18.3</v>
      </c>
      <c r="EZ3">
        <v>17.100000000000001</v>
      </c>
      <c r="FA3">
        <v>17.766666666666669</v>
      </c>
      <c r="FB3">
        <v>22</v>
      </c>
      <c r="FC3">
        <v>23.9</v>
      </c>
      <c r="FD3">
        <v>24</v>
      </c>
      <c r="FE3">
        <v>23.3</v>
      </c>
      <c r="FF3">
        <v>23.3</v>
      </c>
      <c r="FG3">
        <v>23</v>
      </c>
      <c r="FH3">
        <v>25.7</v>
      </c>
      <c r="FI3">
        <v>24.2</v>
      </c>
      <c r="FJ3">
        <v>24.3</v>
      </c>
      <c r="FK3">
        <v>25.6</v>
      </c>
      <c r="FL3">
        <v>26.6</v>
      </c>
      <c r="FM3">
        <v>27.4</v>
      </c>
      <c r="FN3">
        <v>26.533333333333331</v>
      </c>
      <c r="FO3">
        <v>26.53</v>
      </c>
    </row>
    <row r="4" spans="1:171" x14ac:dyDescent="0.2">
      <c r="A4" t="s">
        <v>29</v>
      </c>
      <c r="B4">
        <v>2.3513333333333333</v>
      </c>
      <c r="C4">
        <v>2.3673333333333333</v>
      </c>
      <c r="D4">
        <v>2.3203333333333331</v>
      </c>
      <c r="E4">
        <v>2.3463333333333334</v>
      </c>
      <c r="F4">
        <v>2.2890000000000001</v>
      </c>
      <c r="G4">
        <v>2.2733333333333334</v>
      </c>
      <c r="H4">
        <v>2.2769999999999997</v>
      </c>
      <c r="I4">
        <v>2.2797777777777775</v>
      </c>
      <c r="M4" s="31"/>
      <c r="Q4" s="31"/>
      <c r="R4">
        <v>2.2576666666666667</v>
      </c>
      <c r="S4">
        <v>2.2616666666666667</v>
      </c>
      <c r="T4">
        <v>2.2069999999999999</v>
      </c>
      <c r="U4">
        <v>2.2421111111111114</v>
      </c>
      <c r="V4">
        <v>2.129</v>
      </c>
      <c r="W4">
        <v>2.0976666666666666</v>
      </c>
      <c r="X4">
        <v>2.133</v>
      </c>
      <c r="Y4">
        <v>2.1198888888888887</v>
      </c>
      <c r="Z4">
        <v>2.3379999999999996</v>
      </c>
      <c r="AA4">
        <v>2.3563333333333332</v>
      </c>
      <c r="AB4">
        <v>2.3929999999999998</v>
      </c>
      <c r="AC4">
        <v>2.3624444444444443</v>
      </c>
      <c r="AD4">
        <v>2.3059999999999996</v>
      </c>
      <c r="AE4">
        <v>2.2786666666666666</v>
      </c>
      <c r="AF4">
        <v>2.4289999999999998</v>
      </c>
      <c r="AG4">
        <v>2.3378888888888887</v>
      </c>
      <c r="AH4">
        <v>2.6603333333333334</v>
      </c>
      <c r="AI4">
        <v>2.6993333333333331</v>
      </c>
      <c r="AJ4">
        <v>2.4763333333333333</v>
      </c>
      <c r="AK4" s="31">
        <v>2.6120000000000001</v>
      </c>
      <c r="AL4">
        <v>2.1523333333333334</v>
      </c>
      <c r="AM4">
        <v>2.2890000000000001</v>
      </c>
      <c r="AN4">
        <v>2.3553333333333337</v>
      </c>
      <c r="AO4" s="31">
        <v>2.2655555555555558</v>
      </c>
      <c r="AP4">
        <v>2.8256666666666668</v>
      </c>
      <c r="AQ4">
        <v>2.8436666666666661</v>
      </c>
      <c r="AR4">
        <v>2.8166666666666669</v>
      </c>
      <c r="AS4" s="31">
        <v>2.8286666666666664</v>
      </c>
      <c r="AW4" s="31"/>
      <c r="AX4">
        <v>2.8026666666666666</v>
      </c>
      <c r="AY4">
        <v>2.7893333333333334</v>
      </c>
      <c r="AZ4">
        <v>2.9213333333333331</v>
      </c>
      <c r="BA4" s="31">
        <v>2.8377777777777777</v>
      </c>
      <c r="BB4">
        <v>2.1603333333333334</v>
      </c>
      <c r="BC4">
        <v>2.2376666666666671</v>
      </c>
      <c r="BE4" s="31">
        <v>2.1990000000000003</v>
      </c>
      <c r="BG4">
        <v>2.7479999999999998</v>
      </c>
      <c r="BH4">
        <v>2.7253333333333334</v>
      </c>
      <c r="BI4">
        <v>2.7300000000000004</v>
      </c>
      <c r="BJ4">
        <v>2.7344444444444442</v>
      </c>
      <c r="BK4">
        <v>2.7663333333333333</v>
      </c>
      <c r="BL4">
        <v>2.7570000000000001</v>
      </c>
      <c r="BM4">
        <v>2.7616666666666667</v>
      </c>
      <c r="BN4">
        <v>2.7616666666666667</v>
      </c>
      <c r="BR4" s="31"/>
      <c r="BV4" s="31"/>
      <c r="BW4">
        <v>2.6116666666666664</v>
      </c>
      <c r="BX4">
        <v>2.5293333333333332</v>
      </c>
      <c r="BY4">
        <v>2.6069999999999998</v>
      </c>
      <c r="BZ4">
        <v>2.5826666666666664</v>
      </c>
      <c r="CA4">
        <v>2.8436666666666661</v>
      </c>
      <c r="CB4">
        <v>2.6796666666666664</v>
      </c>
      <c r="CC4">
        <v>2.7753333333333337</v>
      </c>
      <c r="CD4">
        <v>2.7662222222222219</v>
      </c>
      <c r="CE4">
        <v>2.6886666666666668</v>
      </c>
      <c r="CF4">
        <v>2.6296666666666666</v>
      </c>
      <c r="CG4">
        <v>2.5796666666666668</v>
      </c>
      <c r="CH4">
        <v>2.6326666666666667</v>
      </c>
      <c r="CI4">
        <v>2.7663333333333333</v>
      </c>
      <c r="CJ4">
        <v>2.8160000000000003</v>
      </c>
      <c r="CK4">
        <v>2.8073333333333337</v>
      </c>
      <c r="CL4">
        <v>2.7965555555555555</v>
      </c>
      <c r="CM4">
        <v>3.4956666666666667</v>
      </c>
      <c r="CN4">
        <v>3.4956666666666667</v>
      </c>
      <c r="CO4">
        <v>3.3180000000000001</v>
      </c>
      <c r="CP4" s="31">
        <v>3.4364444444444442</v>
      </c>
      <c r="CQ4">
        <v>2.5476666666666667</v>
      </c>
      <c r="CR4">
        <v>2.5703333333333336</v>
      </c>
      <c r="CS4">
        <v>2.5249999999999999</v>
      </c>
      <c r="CT4" s="31">
        <v>2.5476666666666667</v>
      </c>
      <c r="CU4">
        <v>3.6196666666666668</v>
      </c>
      <c r="CV4">
        <v>3.5626666666666669</v>
      </c>
      <c r="CW4">
        <v>3.6670000000000003</v>
      </c>
      <c r="CX4" s="31">
        <v>3.6164444444444448</v>
      </c>
      <c r="CY4">
        <v>2.2606666666666668</v>
      </c>
      <c r="CZ4">
        <v>2.2603333333333335</v>
      </c>
      <c r="DA4">
        <v>2.3283333333333331</v>
      </c>
      <c r="DB4" s="31">
        <v>2.2831111111111113</v>
      </c>
      <c r="DC4">
        <v>3.6913333333333331</v>
      </c>
      <c r="DD4">
        <v>3.8960000000000004</v>
      </c>
      <c r="DE4">
        <v>3.8856666666666668</v>
      </c>
      <c r="DF4" s="31">
        <v>3.8243333333333336</v>
      </c>
      <c r="DG4">
        <v>2.2513333333333332</v>
      </c>
      <c r="DH4">
        <v>2.7966666666666664</v>
      </c>
      <c r="DI4">
        <v>2.7343333333333333</v>
      </c>
      <c r="DJ4" s="31">
        <v>2.5941111111111113</v>
      </c>
      <c r="DL4" t="s">
        <v>126</v>
      </c>
      <c r="DM4">
        <v>2</v>
      </c>
      <c r="DN4">
        <v>42</v>
      </c>
      <c r="DO4">
        <v>42</v>
      </c>
      <c r="DP4">
        <v>54.3</v>
      </c>
      <c r="DQ4">
        <v>52.7</v>
      </c>
      <c r="DR4">
        <v>51.9</v>
      </c>
      <c r="DS4">
        <v>52.966666666666669</v>
      </c>
      <c r="DT4">
        <v>58.1</v>
      </c>
      <c r="DU4">
        <v>57.4</v>
      </c>
      <c r="DV4">
        <v>53.9</v>
      </c>
      <c r="DW4">
        <v>56.466666666666669</v>
      </c>
      <c r="DX4">
        <v>56.4</v>
      </c>
      <c r="DY4">
        <v>56</v>
      </c>
      <c r="DZ4">
        <v>56.7</v>
      </c>
      <c r="EA4">
        <v>55.7</v>
      </c>
      <c r="EB4">
        <v>56.133333333333333</v>
      </c>
      <c r="EC4">
        <v>56.6</v>
      </c>
      <c r="ED4">
        <v>57.6</v>
      </c>
      <c r="EE4">
        <v>55.6</v>
      </c>
      <c r="EF4">
        <v>56.6</v>
      </c>
      <c r="EG4">
        <v>56.6</v>
      </c>
      <c r="EH4">
        <v>69.5</v>
      </c>
      <c r="EI4">
        <v>70.400000000000006</v>
      </c>
      <c r="EJ4">
        <v>63.3</v>
      </c>
      <c r="EK4">
        <v>67.733333333333334</v>
      </c>
      <c r="EL4">
        <v>67</v>
      </c>
      <c r="EM4">
        <v>61.6</v>
      </c>
      <c r="EN4">
        <v>65.3</v>
      </c>
      <c r="EO4">
        <v>64.633333333333326</v>
      </c>
      <c r="EP4">
        <v>59.5</v>
      </c>
      <c r="EQ4">
        <v>57.8</v>
      </c>
      <c r="ER4">
        <v>53.5</v>
      </c>
      <c r="ES4">
        <v>56.933333333333337</v>
      </c>
      <c r="ET4">
        <v>64.099999999999994</v>
      </c>
      <c r="EU4">
        <v>58.8</v>
      </c>
      <c r="EV4">
        <v>53.9</v>
      </c>
      <c r="EW4">
        <v>58.93333333333333</v>
      </c>
      <c r="EX4">
        <v>32.200000000000003</v>
      </c>
      <c r="EY4">
        <v>35.1</v>
      </c>
      <c r="EZ4">
        <v>35.299999999999997</v>
      </c>
      <c r="FA4">
        <v>34.200000000000003</v>
      </c>
      <c r="FB4">
        <v>54.2</v>
      </c>
      <c r="FC4">
        <v>52.3</v>
      </c>
      <c r="FD4">
        <v>55.1</v>
      </c>
      <c r="FE4">
        <v>53.866666666666667</v>
      </c>
      <c r="FF4">
        <v>53.9</v>
      </c>
      <c r="FG4">
        <v>39.5</v>
      </c>
      <c r="FH4">
        <v>34.299999999999997</v>
      </c>
      <c r="FI4">
        <v>39.9</v>
      </c>
      <c r="FJ4">
        <v>37.9</v>
      </c>
      <c r="FK4">
        <v>58.2</v>
      </c>
      <c r="FL4">
        <v>60.2</v>
      </c>
      <c r="FM4">
        <v>59.9</v>
      </c>
      <c r="FN4">
        <v>59.433333333333337</v>
      </c>
      <c r="FO4">
        <v>59.4</v>
      </c>
    </row>
    <row r="5" spans="1:171" x14ac:dyDescent="0.2">
      <c r="A5" t="s">
        <v>30</v>
      </c>
      <c r="B5">
        <v>2.0273333333333334</v>
      </c>
      <c r="E5">
        <v>2.0273333333333334</v>
      </c>
      <c r="F5">
        <v>1.7889999999999999</v>
      </c>
      <c r="G5">
        <v>2.246</v>
      </c>
      <c r="H5">
        <v>2.2970000000000002</v>
      </c>
      <c r="I5">
        <v>2.1106666666666669</v>
      </c>
      <c r="M5" s="31"/>
      <c r="Q5" s="31"/>
      <c r="R5">
        <v>2.0550000000000002</v>
      </c>
      <c r="S5">
        <v>2.0743333333333331</v>
      </c>
      <c r="T5">
        <v>1.8786666666666667</v>
      </c>
      <c r="U5">
        <v>2.0026666666666668</v>
      </c>
      <c r="V5">
        <v>1.8906666666666669</v>
      </c>
      <c r="W5">
        <v>1.8986666666666665</v>
      </c>
      <c r="X5">
        <v>2.0783333333333336</v>
      </c>
      <c r="Y5">
        <v>1.9558888888888888</v>
      </c>
      <c r="Z5">
        <v>1.9453333333333334</v>
      </c>
      <c r="AA5">
        <v>1.875</v>
      </c>
      <c r="AB5">
        <v>1.883</v>
      </c>
      <c r="AC5">
        <v>1.901111111111111</v>
      </c>
      <c r="AD5">
        <v>1.7736666666666665</v>
      </c>
      <c r="AE5">
        <v>1.8086666666666666</v>
      </c>
      <c r="AF5">
        <v>1.8006666666666666</v>
      </c>
      <c r="AG5">
        <v>1.7943333333333333</v>
      </c>
      <c r="AH5">
        <v>1.9726666666666668</v>
      </c>
      <c r="AI5">
        <v>1.9923333333333335</v>
      </c>
      <c r="AJ5">
        <v>2.0310000000000001</v>
      </c>
      <c r="AK5" s="31">
        <v>1.9986666666666668</v>
      </c>
      <c r="AL5">
        <v>1.9336666666666666</v>
      </c>
      <c r="AM5">
        <v>1.9726666666666668</v>
      </c>
      <c r="AN5">
        <v>1.91</v>
      </c>
      <c r="AO5" s="31">
        <v>1.9387777777777779</v>
      </c>
      <c r="AP5">
        <v>2.42</v>
      </c>
      <c r="AQ5">
        <v>2.3196666666666665</v>
      </c>
      <c r="AR5">
        <v>2.4563333333333337</v>
      </c>
      <c r="AS5" s="31">
        <v>2.3986666666666667</v>
      </c>
      <c r="AW5" s="31"/>
      <c r="AX5">
        <v>1.9570000000000001</v>
      </c>
      <c r="AY5">
        <v>2.012</v>
      </c>
      <c r="AZ5">
        <v>2.0196666666666667</v>
      </c>
      <c r="BA5" s="31">
        <v>1.9962222222222223</v>
      </c>
      <c r="BB5">
        <v>2.0310000000000001</v>
      </c>
      <c r="BC5">
        <v>2.0350000000000001</v>
      </c>
      <c r="BD5">
        <v>2.0076666666666667</v>
      </c>
      <c r="BE5" s="31">
        <v>2.0245555555555561</v>
      </c>
      <c r="BG5">
        <v>2.3279999999999998</v>
      </c>
      <c r="BH5">
        <v>2.363</v>
      </c>
      <c r="BI5">
        <v>2.4140000000000001</v>
      </c>
      <c r="BJ5">
        <v>2.3683333333333336</v>
      </c>
      <c r="BK5">
        <v>2.3516666666666666</v>
      </c>
      <c r="BL5">
        <v>2.3086666666666669</v>
      </c>
      <c r="BM5">
        <v>2.246</v>
      </c>
      <c r="BN5">
        <v>2.3021111111111114</v>
      </c>
      <c r="BR5" s="31"/>
      <c r="BV5" s="31"/>
      <c r="BW5">
        <v>2.3879999999999999</v>
      </c>
      <c r="BZ5">
        <v>2.3879999999999999</v>
      </c>
      <c r="CE5">
        <v>2.3606666666666669</v>
      </c>
      <c r="CF5">
        <v>2.3473333333333333</v>
      </c>
      <c r="CG5">
        <v>2.52</v>
      </c>
      <c r="CH5">
        <v>2.4093333333333331</v>
      </c>
      <c r="CI5">
        <v>2.5336666666666665</v>
      </c>
      <c r="CJ5">
        <v>2.5109999999999997</v>
      </c>
      <c r="CK5">
        <v>2.4153333333333333</v>
      </c>
      <c r="CL5">
        <v>2.4866666666666664</v>
      </c>
      <c r="CM5">
        <v>2.3593333333333333</v>
      </c>
      <c r="CN5">
        <v>2.4493333333333336</v>
      </c>
      <c r="CO5">
        <v>2.5350000000000001</v>
      </c>
      <c r="CP5" s="31">
        <v>2.447888888888889</v>
      </c>
      <c r="CQ5">
        <v>2.488</v>
      </c>
      <c r="CR5">
        <v>2.3206666666666664</v>
      </c>
      <c r="CT5" s="31">
        <v>2.4043333333333332</v>
      </c>
      <c r="CU5">
        <v>2.8800000000000003</v>
      </c>
      <c r="CV5">
        <v>2.871</v>
      </c>
      <c r="CW5">
        <v>2.78</v>
      </c>
      <c r="CX5" s="31">
        <v>2.843666666666667</v>
      </c>
      <c r="DB5" s="31"/>
      <c r="DC5">
        <v>2.5236666666666667</v>
      </c>
      <c r="DD5">
        <v>2.4203333333333332</v>
      </c>
      <c r="DE5">
        <v>2.424666666666667</v>
      </c>
      <c r="DF5" s="31">
        <v>2.4562222222222223</v>
      </c>
      <c r="DG5">
        <v>2.4300000000000002</v>
      </c>
      <c r="DH5">
        <v>2.5249999999999999</v>
      </c>
      <c r="DI5">
        <v>2.4653333333333332</v>
      </c>
      <c r="DJ5" s="31">
        <v>2.4734444444444446</v>
      </c>
      <c r="DL5" t="s">
        <v>126</v>
      </c>
      <c r="DM5">
        <v>2</v>
      </c>
      <c r="DN5">
        <v>38</v>
      </c>
      <c r="DO5">
        <v>38</v>
      </c>
      <c r="DP5">
        <v>37.9</v>
      </c>
      <c r="DQ5">
        <v>42</v>
      </c>
      <c r="DR5">
        <v>43</v>
      </c>
      <c r="DS5">
        <v>40.966666666666669</v>
      </c>
      <c r="DT5">
        <v>43</v>
      </c>
      <c r="DU5">
        <v>42.3</v>
      </c>
      <c r="DV5">
        <v>45.6</v>
      </c>
      <c r="DW5">
        <v>43.633333333333333</v>
      </c>
      <c r="DX5">
        <v>43.63</v>
      </c>
      <c r="DY5">
        <v>38.700000000000003</v>
      </c>
      <c r="DZ5">
        <v>40.799999999999997</v>
      </c>
      <c r="EA5">
        <v>41.4</v>
      </c>
      <c r="EB5">
        <v>40.300000000000004</v>
      </c>
      <c r="EC5">
        <v>48.1</v>
      </c>
      <c r="ED5">
        <v>45.6</v>
      </c>
      <c r="EE5">
        <v>46</v>
      </c>
      <c r="EF5">
        <v>46.566666666666663</v>
      </c>
      <c r="EG5">
        <v>46.5</v>
      </c>
      <c r="EH5">
        <v>37.1</v>
      </c>
      <c r="EI5">
        <v>41.2</v>
      </c>
      <c r="EJ5">
        <v>39.299999999999997</v>
      </c>
      <c r="EK5">
        <v>39.200000000000003</v>
      </c>
      <c r="EL5">
        <v>43.1</v>
      </c>
      <c r="EM5">
        <v>35.6</v>
      </c>
      <c r="EN5">
        <v>38.200000000000003</v>
      </c>
      <c r="EO5">
        <v>38.966666666666669</v>
      </c>
      <c r="EP5">
        <v>34.700000000000003</v>
      </c>
      <c r="EQ5">
        <v>31.1</v>
      </c>
      <c r="ER5">
        <v>29.5</v>
      </c>
      <c r="ES5">
        <v>31.766666666666669</v>
      </c>
      <c r="ET5">
        <v>35</v>
      </c>
      <c r="EU5">
        <v>32</v>
      </c>
      <c r="EV5">
        <v>30.5</v>
      </c>
      <c r="EW5">
        <v>32.5</v>
      </c>
      <c r="EX5">
        <v>34.799999999999997</v>
      </c>
      <c r="EY5">
        <v>33.700000000000003</v>
      </c>
      <c r="EZ5">
        <v>31.6</v>
      </c>
      <c r="FA5">
        <v>33.366666666666667</v>
      </c>
      <c r="FB5">
        <v>36.6</v>
      </c>
      <c r="FC5">
        <v>33.6</v>
      </c>
      <c r="FD5">
        <v>37.6</v>
      </c>
      <c r="FE5">
        <v>35.933333333333337</v>
      </c>
      <c r="FF5">
        <v>35.93</v>
      </c>
      <c r="FG5">
        <v>34.6</v>
      </c>
      <c r="FH5">
        <v>36.200000000000003</v>
      </c>
      <c r="FI5">
        <v>33.200000000000003</v>
      </c>
      <c r="FJ5">
        <v>34.666666666666671</v>
      </c>
      <c r="FK5">
        <v>38.700000000000003</v>
      </c>
      <c r="FL5">
        <v>40.1</v>
      </c>
      <c r="FM5">
        <v>32</v>
      </c>
      <c r="FN5">
        <v>36.933333333333337</v>
      </c>
      <c r="FO5">
        <v>36.93</v>
      </c>
    </row>
    <row r="6" spans="1:171" x14ac:dyDescent="0.2">
      <c r="A6" t="s">
        <v>31</v>
      </c>
      <c r="B6">
        <v>1.9646666666666668</v>
      </c>
      <c r="C6">
        <v>2.0623333333333331</v>
      </c>
      <c r="D6">
        <v>2.0233333333333334</v>
      </c>
      <c r="E6">
        <v>2.016777777777778</v>
      </c>
      <c r="F6">
        <v>2.1056666666666666</v>
      </c>
      <c r="G6">
        <v>2.2109999999999999</v>
      </c>
      <c r="H6">
        <v>2.121</v>
      </c>
      <c r="I6">
        <v>2.145888888888889</v>
      </c>
      <c r="J6">
        <v>2.1826666666666665</v>
      </c>
      <c r="K6">
        <v>1.946</v>
      </c>
      <c r="L6">
        <v>2.1193333333333335</v>
      </c>
      <c r="M6" s="31">
        <v>2.0826666666666669</v>
      </c>
      <c r="O6">
        <v>2.4836666666666662</v>
      </c>
      <c r="Q6" s="31">
        <v>2.4836666666666662</v>
      </c>
      <c r="R6">
        <v>1.978</v>
      </c>
      <c r="S6">
        <v>2.0419999999999998</v>
      </c>
      <c r="T6">
        <v>1.9783333333333335</v>
      </c>
      <c r="U6">
        <v>1.9994444444444444</v>
      </c>
      <c r="V6">
        <v>2.2376666666666662</v>
      </c>
      <c r="W6">
        <v>2.3699999999999997</v>
      </c>
      <c r="X6">
        <v>2.3743333333333339</v>
      </c>
      <c r="Y6">
        <v>2.3273333333333333</v>
      </c>
      <c r="Z6">
        <v>1.8986666666666665</v>
      </c>
      <c r="AA6">
        <v>1.9650000000000001</v>
      </c>
      <c r="AB6">
        <v>1.9570000000000001</v>
      </c>
      <c r="AC6">
        <v>1.9402222222222223</v>
      </c>
      <c r="AD6">
        <v>2.0153333333333334</v>
      </c>
      <c r="AE6">
        <v>2.0156666666666667</v>
      </c>
      <c r="AF6">
        <v>2.031333333333333</v>
      </c>
      <c r="AG6">
        <v>2.0207777777777776</v>
      </c>
      <c r="AH6">
        <v>2.4700000000000002</v>
      </c>
      <c r="AI6">
        <v>2.0003333333333333</v>
      </c>
      <c r="AJ6">
        <v>1.7683333333333333</v>
      </c>
      <c r="AK6" s="31">
        <v>2.0795555555555558</v>
      </c>
      <c r="AL6">
        <v>2.6396666666666668</v>
      </c>
      <c r="AM6">
        <v>2.8849999999999998</v>
      </c>
      <c r="AN6">
        <v>3.1443333333333334</v>
      </c>
      <c r="AO6" s="31">
        <v>2.8896666666666668</v>
      </c>
      <c r="AP6">
        <v>1.8273333333333335</v>
      </c>
      <c r="AQ6">
        <v>1.9506666666666668</v>
      </c>
      <c r="AR6">
        <v>1.8596666666666668</v>
      </c>
      <c r="AS6" s="31">
        <v>1.8792222222222223</v>
      </c>
      <c r="AT6">
        <v>2.4289999999999998</v>
      </c>
      <c r="AU6">
        <v>2.2833333333333332</v>
      </c>
      <c r="AV6">
        <v>2.4426666666666663</v>
      </c>
      <c r="AW6" s="31">
        <v>2.3849999999999998</v>
      </c>
      <c r="AX6">
        <v>2.0523333333333333</v>
      </c>
      <c r="AY6">
        <v>2.0053333333333332</v>
      </c>
      <c r="AZ6">
        <v>1.9796666666666667</v>
      </c>
      <c r="BA6" s="31">
        <v>2.0124444444444443</v>
      </c>
      <c r="BB6">
        <v>2.8356666666666666</v>
      </c>
      <c r="BD6">
        <v>3.0523333333333333</v>
      </c>
      <c r="BE6" s="31">
        <v>2.944</v>
      </c>
      <c r="BG6">
        <v>2.3673333333333333</v>
      </c>
      <c r="BH6">
        <v>2.4106666666666672</v>
      </c>
      <c r="BI6">
        <v>2.4836666666666667</v>
      </c>
      <c r="BJ6">
        <v>2.4205555555555556</v>
      </c>
      <c r="BK6">
        <v>2.3010000000000002</v>
      </c>
      <c r="BL6">
        <v>2.4336666666666669</v>
      </c>
      <c r="BM6">
        <v>2.4653333333333332</v>
      </c>
      <c r="BN6">
        <v>2.4000000000000004</v>
      </c>
      <c r="BO6">
        <v>2.4659999999999997</v>
      </c>
      <c r="BP6">
        <v>2.3333333333333335</v>
      </c>
      <c r="BQ6">
        <v>2.3516666666666666</v>
      </c>
      <c r="BR6" s="31">
        <v>2.3836666666666666</v>
      </c>
      <c r="BS6">
        <v>2.6886666666666668</v>
      </c>
      <c r="BT6">
        <v>2.5840000000000001</v>
      </c>
      <c r="BU6">
        <v>2.5523333333333333</v>
      </c>
      <c r="BV6" s="31">
        <v>2.6083333333333334</v>
      </c>
      <c r="BW6">
        <v>2.2926666666666669</v>
      </c>
      <c r="BX6">
        <v>2.3333333333333335</v>
      </c>
      <c r="BY6">
        <v>2.3653333333333335</v>
      </c>
      <c r="BZ6">
        <v>2.3304444444444443</v>
      </c>
      <c r="CA6">
        <v>2.2923333333333336</v>
      </c>
      <c r="CB6">
        <v>2.2833333333333332</v>
      </c>
      <c r="CC6">
        <v>2.2923333333333336</v>
      </c>
      <c r="CD6">
        <v>2.2893333333333334</v>
      </c>
      <c r="CE6">
        <v>2.3553333333333337</v>
      </c>
      <c r="CF6">
        <v>2.4106666666666667</v>
      </c>
      <c r="CG6">
        <v>2.4243333333333332</v>
      </c>
      <c r="CH6">
        <v>2.3967777777777779</v>
      </c>
      <c r="CJ6">
        <v>2.5156666666666667</v>
      </c>
      <c r="CK6">
        <v>2.5336666666666665</v>
      </c>
      <c r="CL6">
        <v>2.5246666666666666</v>
      </c>
      <c r="CM6">
        <v>2.1466666666666665</v>
      </c>
      <c r="CN6">
        <v>1.9733333333333334</v>
      </c>
      <c r="CO6">
        <v>2.1009999999999995</v>
      </c>
      <c r="CP6" s="31">
        <v>2.0736666666666665</v>
      </c>
      <c r="CQ6">
        <v>2.8483333333333332</v>
      </c>
      <c r="CR6">
        <v>2.7433333333333336</v>
      </c>
      <c r="CS6">
        <v>2.793333333333333</v>
      </c>
      <c r="CT6" s="31">
        <v>2.7949999999999999</v>
      </c>
      <c r="CU6">
        <v>2.3016666666666667</v>
      </c>
      <c r="CV6">
        <v>2.8026666666666666</v>
      </c>
      <c r="CW6">
        <v>2.52</v>
      </c>
      <c r="CX6" s="31">
        <v>2.5414444444444442</v>
      </c>
      <c r="CY6">
        <v>2.529666666666667</v>
      </c>
      <c r="DB6" s="31">
        <v>2.529666666666667</v>
      </c>
      <c r="DC6">
        <v>2.3956666666666671</v>
      </c>
      <c r="DD6">
        <v>2.4326666666666665</v>
      </c>
      <c r="DE6">
        <v>2.5</v>
      </c>
      <c r="DF6" s="31">
        <v>2.4427777777777777</v>
      </c>
      <c r="DG6">
        <v>3.1043333333333329</v>
      </c>
      <c r="DH6">
        <v>3.0573333333333337</v>
      </c>
      <c r="DI6">
        <v>2.9586666666666663</v>
      </c>
      <c r="DJ6" s="31">
        <v>3.040111111111111</v>
      </c>
      <c r="DL6" t="s">
        <v>126</v>
      </c>
      <c r="DM6">
        <v>2</v>
      </c>
      <c r="DN6">
        <v>36</v>
      </c>
      <c r="DO6">
        <v>36</v>
      </c>
      <c r="DP6">
        <v>25.8</v>
      </c>
      <c r="DQ6">
        <v>25.1</v>
      </c>
      <c r="DR6">
        <v>25.3</v>
      </c>
      <c r="DS6">
        <v>25.400000000000002</v>
      </c>
      <c r="DT6">
        <v>28.3</v>
      </c>
      <c r="DU6">
        <v>27.6</v>
      </c>
      <c r="DV6">
        <v>27</v>
      </c>
      <c r="DW6">
        <v>27.633333333333336</v>
      </c>
      <c r="DX6">
        <v>27.63</v>
      </c>
      <c r="DY6">
        <v>23.3</v>
      </c>
      <c r="DZ6">
        <v>23.5</v>
      </c>
      <c r="EA6">
        <v>26.4</v>
      </c>
      <c r="EB6">
        <v>24.399999999999995</v>
      </c>
      <c r="EC6">
        <v>30</v>
      </c>
      <c r="ED6">
        <v>30.6</v>
      </c>
      <c r="EE6">
        <v>31.7</v>
      </c>
      <c r="EF6">
        <v>30.766666666666666</v>
      </c>
      <c r="EG6">
        <v>30.77</v>
      </c>
      <c r="EH6">
        <v>25</v>
      </c>
      <c r="EI6">
        <v>27</v>
      </c>
      <c r="EJ6">
        <v>27</v>
      </c>
      <c r="EK6">
        <v>26.333333333333332</v>
      </c>
      <c r="EL6">
        <v>22.6</v>
      </c>
      <c r="EM6">
        <v>27</v>
      </c>
      <c r="EN6">
        <v>24</v>
      </c>
      <c r="EO6">
        <v>24.533333333333331</v>
      </c>
      <c r="EP6">
        <v>27.8</v>
      </c>
      <c r="EQ6">
        <v>25.8</v>
      </c>
      <c r="ER6">
        <v>27.1</v>
      </c>
      <c r="ES6">
        <v>26.900000000000002</v>
      </c>
      <c r="ET6">
        <v>22.7</v>
      </c>
      <c r="EU6">
        <v>25.6</v>
      </c>
      <c r="EV6">
        <v>25.7</v>
      </c>
      <c r="EW6">
        <v>24.666666666666668</v>
      </c>
      <c r="FA6" t="e">
        <v>#DIV/0!</v>
      </c>
      <c r="FB6">
        <v>25.1</v>
      </c>
      <c r="FC6">
        <v>26.8</v>
      </c>
      <c r="FD6">
        <v>25.9</v>
      </c>
      <c r="FE6">
        <v>25.933333333333337</v>
      </c>
      <c r="FF6">
        <v>25.93</v>
      </c>
      <c r="FG6">
        <v>28.2</v>
      </c>
      <c r="FH6">
        <v>24.6</v>
      </c>
      <c r="FI6">
        <v>26.6</v>
      </c>
      <c r="FJ6">
        <v>26.466666666666669</v>
      </c>
      <c r="FK6">
        <v>27.5</v>
      </c>
      <c r="FL6">
        <v>26.4</v>
      </c>
      <c r="FM6">
        <v>26.7</v>
      </c>
      <c r="FN6">
        <v>26.866666666666664</v>
      </c>
      <c r="FO6">
        <v>26.87</v>
      </c>
    </row>
    <row r="7" spans="1:171" x14ac:dyDescent="0.2">
      <c r="A7" t="s">
        <v>32</v>
      </c>
      <c r="B7">
        <v>2.4573333333333331</v>
      </c>
      <c r="C7">
        <v>2.4766666666666666</v>
      </c>
      <c r="D7">
        <v>2.5470000000000002</v>
      </c>
      <c r="E7">
        <v>2.4936666666666665</v>
      </c>
      <c r="F7">
        <v>1.5940000000000001</v>
      </c>
      <c r="G7">
        <v>1.5976666666666668</v>
      </c>
      <c r="H7">
        <v>1.5549999999999999</v>
      </c>
      <c r="I7">
        <v>1.5822222222222224</v>
      </c>
      <c r="J7">
        <v>2.6433333333333331</v>
      </c>
      <c r="K7">
        <v>2.5886666666666667</v>
      </c>
      <c r="L7">
        <v>2.9396666666666671</v>
      </c>
      <c r="M7" s="31">
        <v>2.7238888888888888</v>
      </c>
      <c r="O7">
        <v>2.2696666666666663</v>
      </c>
      <c r="P7">
        <v>2.6890000000000001</v>
      </c>
      <c r="Q7" s="31">
        <v>2.4793333333333329</v>
      </c>
      <c r="R7">
        <v>2.3593333333333333</v>
      </c>
      <c r="S7">
        <v>2.3946666666666663</v>
      </c>
      <c r="T7">
        <v>2.3669999999999995</v>
      </c>
      <c r="U7">
        <v>2.3736666666666664</v>
      </c>
      <c r="V7">
        <v>1.7386666666666668</v>
      </c>
      <c r="W7">
        <v>1.758</v>
      </c>
      <c r="X7">
        <v>1.7889999999999999</v>
      </c>
      <c r="Y7">
        <v>1.7618888888888888</v>
      </c>
      <c r="Z7">
        <v>2.7159999999999997</v>
      </c>
      <c r="AA7">
        <v>2.7663333333333333</v>
      </c>
      <c r="AB7">
        <v>2.7573333333333334</v>
      </c>
      <c r="AC7">
        <v>2.7465555555555556</v>
      </c>
      <c r="AD7">
        <v>2.3290000000000002</v>
      </c>
      <c r="AE7">
        <v>2.2286666666666668</v>
      </c>
      <c r="AF7">
        <v>2.2563333333333335</v>
      </c>
      <c r="AG7">
        <v>2.2713333333333332</v>
      </c>
      <c r="AH7">
        <v>2.5113333333333334</v>
      </c>
      <c r="AI7">
        <v>2.5883333333333334</v>
      </c>
      <c r="AJ7">
        <v>2.5476666666666667</v>
      </c>
      <c r="AK7" s="31">
        <v>2.5491111111111113</v>
      </c>
      <c r="AL7">
        <v>1.8776666666666666</v>
      </c>
      <c r="AM7">
        <v>1.9139999999999999</v>
      </c>
      <c r="AN7">
        <v>1.9276666666666664</v>
      </c>
      <c r="AO7" s="31">
        <v>1.9064444444444444</v>
      </c>
      <c r="AP7">
        <v>2.531333333333333</v>
      </c>
      <c r="AQ7">
        <v>2.5506666666666669</v>
      </c>
      <c r="AR7">
        <v>2.504</v>
      </c>
      <c r="AS7" s="31">
        <v>2.5286666666666666</v>
      </c>
      <c r="AT7">
        <v>2.09</v>
      </c>
      <c r="AU7">
        <v>2.0763333333333338</v>
      </c>
      <c r="AV7">
        <v>2.0820000000000003</v>
      </c>
      <c r="AW7" s="31">
        <v>2.0827777777777783</v>
      </c>
      <c r="AX7">
        <v>2.4223333333333339</v>
      </c>
      <c r="AY7">
        <v>2.4430000000000001</v>
      </c>
      <c r="BA7" s="31">
        <v>2.432666666666667</v>
      </c>
      <c r="BB7">
        <v>2.8383333333333334</v>
      </c>
      <c r="BC7">
        <v>2.8180000000000001</v>
      </c>
      <c r="BE7" s="31">
        <v>2.8281666666666667</v>
      </c>
      <c r="BG7">
        <v>2.9896666666666669</v>
      </c>
      <c r="BH7">
        <v>2.9010000000000002</v>
      </c>
      <c r="BI7">
        <v>2.9273333333333333</v>
      </c>
      <c r="BJ7">
        <v>2.9393333333333338</v>
      </c>
      <c r="BK7">
        <v>2.1303333333333332</v>
      </c>
      <c r="BL7">
        <v>2.0989999999999998</v>
      </c>
      <c r="BM7">
        <v>2.1356666666666668</v>
      </c>
      <c r="BN7">
        <v>2.1216666666666666</v>
      </c>
      <c r="BO7">
        <v>2.9166666666666665</v>
      </c>
      <c r="BP7">
        <v>3.0123333333333338</v>
      </c>
      <c r="BQ7">
        <v>2.875666666666667</v>
      </c>
      <c r="BR7" s="31">
        <v>2.9348888888888891</v>
      </c>
      <c r="BS7">
        <v>2.3196666666666665</v>
      </c>
      <c r="BT7">
        <v>2.3423333333333334</v>
      </c>
      <c r="BU7">
        <v>2.2696666666666663</v>
      </c>
      <c r="BV7" s="31">
        <v>2.3105555555555557</v>
      </c>
      <c r="BW7">
        <v>2.7656666666666667</v>
      </c>
      <c r="BX7">
        <v>2.7853333333333334</v>
      </c>
      <c r="BY7">
        <v>2.8163333333333331</v>
      </c>
      <c r="BZ7">
        <v>2.7891111111111111</v>
      </c>
      <c r="CE7">
        <v>3.0833333333333335</v>
      </c>
      <c r="CF7">
        <v>3.1300000000000003</v>
      </c>
      <c r="CG7">
        <v>3.2706666666666666</v>
      </c>
      <c r="CH7">
        <v>3.1613333333333333</v>
      </c>
      <c r="CI7">
        <v>2.1093333333333333</v>
      </c>
      <c r="CJ7">
        <v>2.1353333333333335</v>
      </c>
      <c r="CK7">
        <v>2.2029999999999998</v>
      </c>
      <c r="CL7">
        <v>2.1492222222222224</v>
      </c>
      <c r="CM7">
        <v>2.3610000000000002</v>
      </c>
      <c r="CN7">
        <v>2.5293333333333332</v>
      </c>
      <c r="CO7">
        <v>2.3883333333333336</v>
      </c>
      <c r="CP7" s="31">
        <v>2.4262222222222225</v>
      </c>
      <c r="CQ7">
        <v>2.4153333333333333</v>
      </c>
      <c r="CR7">
        <v>2.4246666666666665</v>
      </c>
      <c r="CS7">
        <v>2.411</v>
      </c>
      <c r="CT7" s="31">
        <v>2.4169999999999998</v>
      </c>
      <c r="CU7">
        <v>2.7343333333333333</v>
      </c>
      <c r="CV7">
        <v>2.8126666666666669</v>
      </c>
      <c r="CW7">
        <v>2.8439999999999999</v>
      </c>
      <c r="CX7" s="31">
        <v>2.7970000000000002</v>
      </c>
      <c r="DB7" s="31"/>
      <c r="DC7">
        <v>3.1510000000000002</v>
      </c>
      <c r="DD7">
        <v>3.0103333333333335</v>
      </c>
      <c r="DE7">
        <v>3.0416666666666665</v>
      </c>
      <c r="DF7" s="31">
        <v>3.0676666666666663</v>
      </c>
      <c r="DJ7" s="31"/>
      <c r="DL7" t="s">
        <v>126</v>
      </c>
      <c r="DM7">
        <v>2</v>
      </c>
      <c r="DN7">
        <v>39</v>
      </c>
      <c r="DO7">
        <v>39</v>
      </c>
      <c r="DP7">
        <v>29.8</v>
      </c>
      <c r="DQ7">
        <v>29.4</v>
      </c>
      <c r="DR7">
        <v>31.3</v>
      </c>
      <c r="DS7">
        <v>30.166666666666668</v>
      </c>
      <c r="DT7">
        <v>32.299999999999997</v>
      </c>
      <c r="DU7">
        <v>35.299999999999997</v>
      </c>
      <c r="DV7">
        <v>34.700000000000003</v>
      </c>
      <c r="DW7">
        <v>34.1</v>
      </c>
      <c r="DX7">
        <v>34.1</v>
      </c>
      <c r="DY7">
        <v>33.9</v>
      </c>
      <c r="DZ7">
        <v>35</v>
      </c>
      <c r="EA7">
        <v>34.1</v>
      </c>
      <c r="EB7">
        <v>34.333333333333336</v>
      </c>
      <c r="EC7">
        <v>28.4</v>
      </c>
      <c r="ED7">
        <v>25.3</v>
      </c>
      <c r="EE7">
        <v>28.6</v>
      </c>
      <c r="EF7">
        <v>27.433333333333337</v>
      </c>
      <c r="EG7">
        <v>27.43</v>
      </c>
      <c r="EH7">
        <v>33.1</v>
      </c>
      <c r="EI7">
        <v>34</v>
      </c>
      <c r="EJ7">
        <v>36</v>
      </c>
      <c r="EK7">
        <v>34.366666666666667</v>
      </c>
      <c r="EL7">
        <v>19.7</v>
      </c>
      <c r="EM7">
        <v>26.7</v>
      </c>
      <c r="EN7">
        <v>22.4</v>
      </c>
      <c r="EO7">
        <v>22.933333333333334</v>
      </c>
      <c r="EP7">
        <v>19.3</v>
      </c>
      <c r="EQ7">
        <v>21.5</v>
      </c>
      <c r="ER7">
        <v>19.8</v>
      </c>
      <c r="ES7">
        <v>20.2</v>
      </c>
      <c r="ET7">
        <v>25.3</v>
      </c>
      <c r="EU7">
        <v>20.2</v>
      </c>
      <c r="EV7">
        <v>24.7</v>
      </c>
      <c r="EW7">
        <v>23.400000000000002</v>
      </c>
      <c r="EX7">
        <v>30.7</v>
      </c>
      <c r="EY7">
        <v>33.5</v>
      </c>
      <c r="EZ7">
        <v>30.6</v>
      </c>
      <c r="FA7">
        <v>31.600000000000005</v>
      </c>
      <c r="FB7">
        <v>27</v>
      </c>
      <c r="FC7">
        <v>29.3</v>
      </c>
      <c r="FD7">
        <v>27.1</v>
      </c>
      <c r="FE7">
        <v>27.8</v>
      </c>
      <c r="FF7">
        <v>27.8</v>
      </c>
      <c r="FG7">
        <v>28.4</v>
      </c>
      <c r="FH7">
        <v>27.7</v>
      </c>
      <c r="FI7">
        <v>26.5</v>
      </c>
      <c r="FJ7">
        <v>27.533333333333331</v>
      </c>
      <c r="FK7">
        <v>21.3</v>
      </c>
      <c r="FL7">
        <v>21.9</v>
      </c>
      <c r="FM7">
        <v>22.5</v>
      </c>
      <c r="FN7">
        <v>21.900000000000002</v>
      </c>
      <c r="FO7">
        <v>21.9</v>
      </c>
    </row>
    <row r="8" spans="1:171" x14ac:dyDescent="0.2">
      <c r="A8" t="s">
        <v>33</v>
      </c>
      <c r="B8">
        <v>2.9670000000000001</v>
      </c>
      <c r="C8">
        <v>2.8756666666666661</v>
      </c>
      <c r="D8">
        <v>2.903</v>
      </c>
      <c r="E8" s="31">
        <v>2.9152222222222224</v>
      </c>
      <c r="F8">
        <v>1.4673333333333334</v>
      </c>
      <c r="G8">
        <v>1.8503333333333334</v>
      </c>
      <c r="H8">
        <v>1.5083333333333335</v>
      </c>
      <c r="I8" s="31">
        <v>1.6086666666666669</v>
      </c>
      <c r="J8">
        <v>2.6023333333333332</v>
      </c>
      <c r="K8">
        <v>2.8299999999999996</v>
      </c>
      <c r="L8">
        <v>2.5840000000000001</v>
      </c>
      <c r="M8" s="31">
        <v>2.6721111111111107</v>
      </c>
      <c r="N8">
        <v>1.7910000000000001</v>
      </c>
      <c r="O8">
        <v>1.6273333333333333</v>
      </c>
      <c r="P8">
        <v>1.7910000000000001</v>
      </c>
      <c r="Q8" s="31">
        <v>1.7364444444444445</v>
      </c>
      <c r="R8">
        <v>2.7253333333333329</v>
      </c>
      <c r="S8">
        <v>2.9713333333333334</v>
      </c>
      <c r="T8">
        <v>2.8666666666666667</v>
      </c>
      <c r="U8" s="31">
        <v>2.8544444444444443</v>
      </c>
      <c r="V8">
        <v>1.7956666666666667</v>
      </c>
      <c r="Y8" s="31">
        <v>1.7956666666666667</v>
      </c>
      <c r="Z8">
        <v>2.6023333333333332</v>
      </c>
      <c r="AA8">
        <v>2.5933333333333333</v>
      </c>
      <c r="AB8">
        <v>2.5836666666666663</v>
      </c>
      <c r="AC8" s="31">
        <v>2.5931111111111105</v>
      </c>
      <c r="AD8">
        <v>1.7183333333333335</v>
      </c>
      <c r="AE8">
        <v>1.7363333333333333</v>
      </c>
      <c r="AF8">
        <v>1.7273333333333334</v>
      </c>
      <c r="AG8" s="31">
        <v>1.7273333333333334</v>
      </c>
      <c r="AH8">
        <v>2.5796666666666668</v>
      </c>
      <c r="AI8">
        <v>2.6113333333333331</v>
      </c>
      <c r="AJ8">
        <v>2.625</v>
      </c>
      <c r="AK8">
        <v>2.6053333333333333</v>
      </c>
      <c r="AL8">
        <v>1.5906666666666667</v>
      </c>
      <c r="AM8">
        <v>1.6316666666666666</v>
      </c>
      <c r="AN8">
        <v>1.6726666666666665</v>
      </c>
      <c r="AO8">
        <v>1.6316666666666666</v>
      </c>
      <c r="AP8">
        <v>2.75</v>
      </c>
      <c r="AQ8">
        <v>2.7396666666666665</v>
      </c>
      <c r="AR8">
        <v>2.7863333333333333</v>
      </c>
      <c r="AS8">
        <v>2.7586666666666666</v>
      </c>
      <c r="AX8">
        <v>2.3423333333333334</v>
      </c>
      <c r="AY8">
        <v>2.4106666666666667</v>
      </c>
      <c r="AZ8">
        <v>2.4473333333333334</v>
      </c>
      <c r="BA8">
        <v>2.4001111111111109</v>
      </c>
      <c r="BB8">
        <v>1.3719999999999999</v>
      </c>
      <c r="BC8">
        <v>1.5356666666666667</v>
      </c>
      <c r="BE8">
        <v>1.4538333333333333</v>
      </c>
      <c r="BG8">
        <v>2.9350000000000001</v>
      </c>
      <c r="BH8">
        <v>3.1629999999999998</v>
      </c>
      <c r="BI8">
        <v>3.2996666666666665</v>
      </c>
      <c r="BJ8" s="31">
        <v>3.1325555555555553</v>
      </c>
      <c r="BK8">
        <v>2.2876666666666665</v>
      </c>
      <c r="BL8">
        <v>2.1286666666666663</v>
      </c>
      <c r="BN8" s="31">
        <v>2.2081666666666662</v>
      </c>
      <c r="BO8">
        <v>3.3543333333333334</v>
      </c>
      <c r="BP8">
        <v>3.545666666666667</v>
      </c>
      <c r="BQ8">
        <v>3.6136666666666666</v>
      </c>
      <c r="BR8" s="31">
        <v>3.5045555555555556</v>
      </c>
      <c r="BV8" s="31"/>
      <c r="BW8">
        <v>3.2086666666666672</v>
      </c>
      <c r="BZ8" s="31">
        <v>3.2086666666666672</v>
      </c>
      <c r="CE8" s="31">
        <v>3.0030000000000001</v>
      </c>
      <c r="CF8">
        <v>3.2449999999999997</v>
      </c>
      <c r="CG8">
        <v>3.1720000000000002</v>
      </c>
      <c r="CH8" s="31">
        <v>3.14</v>
      </c>
      <c r="CI8">
        <v>2.0779999999999998</v>
      </c>
      <c r="CJ8">
        <v>2.1190000000000002</v>
      </c>
      <c r="CK8">
        <v>2.0783333333333331</v>
      </c>
      <c r="CL8" s="31">
        <v>2.0917777777777777</v>
      </c>
      <c r="CM8">
        <v>3.302</v>
      </c>
      <c r="CN8">
        <v>3.4063333333333339</v>
      </c>
      <c r="CO8">
        <v>3.5829999999999997</v>
      </c>
      <c r="CP8">
        <v>3.4304444444444449</v>
      </c>
      <c r="CU8">
        <v>3.3439999999999999</v>
      </c>
      <c r="CV8">
        <v>3.5630000000000002</v>
      </c>
      <c r="CW8">
        <v>3.7136666666666667</v>
      </c>
      <c r="CX8">
        <v>3.5402222222222224</v>
      </c>
      <c r="DC8">
        <v>3.3406666666666669</v>
      </c>
      <c r="DD8">
        <v>3.4010000000000002</v>
      </c>
      <c r="DE8">
        <v>3.3800000000000003</v>
      </c>
      <c r="DF8">
        <v>3.3738888888888892</v>
      </c>
      <c r="DH8">
        <v>1.875</v>
      </c>
      <c r="DI8">
        <v>1.9063333333333332</v>
      </c>
      <c r="DJ8">
        <v>1.8906666666666667</v>
      </c>
      <c r="DL8" t="s">
        <v>125</v>
      </c>
      <c r="DM8">
        <v>1</v>
      </c>
      <c r="DN8">
        <v>35</v>
      </c>
      <c r="DO8">
        <v>35</v>
      </c>
      <c r="DP8">
        <v>23.5</v>
      </c>
      <c r="DQ8">
        <v>23.9</v>
      </c>
      <c r="DR8">
        <v>26.7</v>
      </c>
      <c r="DS8">
        <v>24.7</v>
      </c>
      <c r="DT8">
        <v>23.4</v>
      </c>
      <c r="DU8">
        <v>24.4</v>
      </c>
      <c r="DV8">
        <v>23.5</v>
      </c>
      <c r="DW8">
        <v>23.766666666666666</v>
      </c>
      <c r="DX8">
        <v>24.7</v>
      </c>
      <c r="DY8">
        <v>25.9</v>
      </c>
      <c r="DZ8">
        <v>27</v>
      </c>
      <c r="EA8">
        <v>25</v>
      </c>
      <c r="EB8">
        <v>25.966666666666669</v>
      </c>
      <c r="EC8">
        <v>28.2</v>
      </c>
      <c r="ED8">
        <v>25.5</v>
      </c>
      <c r="EE8">
        <v>23.2</v>
      </c>
      <c r="EF8">
        <v>25.633333333333336</v>
      </c>
      <c r="EG8">
        <v>25.97</v>
      </c>
      <c r="EH8">
        <v>25.9</v>
      </c>
      <c r="EI8">
        <v>26.8</v>
      </c>
      <c r="EJ8">
        <v>26.6</v>
      </c>
      <c r="EK8">
        <v>26.433333333333337</v>
      </c>
      <c r="EL8">
        <v>28.4</v>
      </c>
      <c r="EM8">
        <v>29.4</v>
      </c>
      <c r="EN8">
        <v>25.9</v>
      </c>
      <c r="EO8">
        <v>27.899999999999995</v>
      </c>
      <c r="EP8">
        <v>29.3</v>
      </c>
      <c r="EQ8">
        <v>28.4</v>
      </c>
      <c r="ER8">
        <v>28.3</v>
      </c>
      <c r="ES8">
        <v>28.666666666666668</v>
      </c>
      <c r="ET8">
        <v>25.5</v>
      </c>
      <c r="EU8">
        <v>26.1</v>
      </c>
      <c r="EV8">
        <v>27.8</v>
      </c>
      <c r="EW8">
        <v>26.466666666666669</v>
      </c>
      <c r="EX8">
        <v>19.8</v>
      </c>
      <c r="EY8">
        <v>22.2</v>
      </c>
      <c r="EZ8">
        <v>21.9</v>
      </c>
      <c r="FA8">
        <v>21.3</v>
      </c>
      <c r="FB8">
        <v>20.100000000000001</v>
      </c>
      <c r="FC8">
        <v>21</v>
      </c>
      <c r="FD8">
        <v>21.9</v>
      </c>
      <c r="FE8">
        <v>21</v>
      </c>
      <c r="FF8">
        <v>21.3</v>
      </c>
      <c r="FG8">
        <v>22.9</v>
      </c>
      <c r="FH8">
        <v>24.9</v>
      </c>
      <c r="FI8">
        <v>23.4</v>
      </c>
      <c r="FJ8">
        <v>23.733333333333331</v>
      </c>
      <c r="FK8">
        <v>22.2</v>
      </c>
      <c r="FL8">
        <v>23.4</v>
      </c>
      <c r="FM8">
        <v>24.3</v>
      </c>
      <c r="FN8">
        <v>23.299999999999997</v>
      </c>
      <c r="FO8">
        <v>23.73</v>
      </c>
    </row>
    <row r="9" spans="1:171" x14ac:dyDescent="0.2">
      <c r="A9" t="s">
        <v>34</v>
      </c>
      <c r="B9">
        <v>2.625</v>
      </c>
      <c r="C9">
        <v>2.6206666666666667</v>
      </c>
      <c r="D9">
        <v>2.6203333333333334</v>
      </c>
      <c r="E9" s="31">
        <v>2.6219999999999999</v>
      </c>
      <c r="F9">
        <v>2.0323333333333333</v>
      </c>
      <c r="G9">
        <v>2.0686666666666667</v>
      </c>
      <c r="H9">
        <v>2.109666666666667</v>
      </c>
      <c r="I9" s="31">
        <v>2.0702222222222222</v>
      </c>
      <c r="M9" s="31"/>
      <c r="Q9" s="31"/>
      <c r="R9">
        <v>2.3379999999999996</v>
      </c>
      <c r="S9">
        <v>2.379</v>
      </c>
      <c r="T9">
        <v>2.3656666666666664</v>
      </c>
      <c r="U9" s="31">
        <v>2.3608888888888888</v>
      </c>
      <c r="Y9" s="31"/>
      <c r="Z9">
        <v>2.4246666666666665</v>
      </c>
      <c r="AA9">
        <v>2.3786666666666672</v>
      </c>
      <c r="AB9">
        <v>2.3609999999999998</v>
      </c>
      <c r="AC9" s="31">
        <v>2.3881111111111113</v>
      </c>
      <c r="AD9">
        <v>1.9596666666666669</v>
      </c>
      <c r="AE9">
        <v>1.9870000000000001</v>
      </c>
      <c r="AF9">
        <v>2.1510000000000002</v>
      </c>
      <c r="AG9" s="31">
        <v>2.0325555555555557</v>
      </c>
      <c r="AH9">
        <v>2.516</v>
      </c>
      <c r="AI9">
        <v>2.5749999999999997</v>
      </c>
      <c r="AJ9">
        <v>2.5019999999999998</v>
      </c>
      <c r="AK9">
        <v>2.5309999999999997</v>
      </c>
      <c r="AL9">
        <v>2.0276666666666667</v>
      </c>
      <c r="AM9">
        <v>2.0506666666666669</v>
      </c>
      <c r="AN9">
        <v>2.0779999999999998</v>
      </c>
      <c r="AO9">
        <v>2.052111111111111</v>
      </c>
      <c r="AP9">
        <v>2.42</v>
      </c>
      <c r="AQ9">
        <v>2.4929999999999999</v>
      </c>
      <c r="AR9">
        <v>2.4929999999999999</v>
      </c>
      <c r="AS9">
        <v>2.468666666666667</v>
      </c>
      <c r="AX9">
        <v>2.4473333333333334</v>
      </c>
      <c r="AY9">
        <v>2.3926666666666665</v>
      </c>
      <c r="AZ9">
        <v>2.3743333333333334</v>
      </c>
      <c r="BA9">
        <v>2.4047777777777779</v>
      </c>
      <c r="BB9">
        <v>1.9323333333333332</v>
      </c>
      <c r="BC9">
        <v>1.8686666666666667</v>
      </c>
      <c r="BD9">
        <v>1.873</v>
      </c>
      <c r="BE9">
        <v>1.8913333333333335</v>
      </c>
      <c r="BG9">
        <v>2.7116666666666664</v>
      </c>
      <c r="BH9">
        <v>2.7846666666666664</v>
      </c>
      <c r="BI9">
        <v>2.7616666666666667</v>
      </c>
      <c r="BJ9" s="31">
        <v>2.7526666666666664</v>
      </c>
      <c r="BK9">
        <v>2.7163333333333335</v>
      </c>
      <c r="BL9">
        <v>2.6933333333333334</v>
      </c>
      <c r="BM9">
        <v>2.7889999999999997</v>
      </c>
      <c r="BN9" s="31">
        <v>2.7328888888888887</v>
      </c>
      <c r="BR9" s="31"/>
      <c r="BV9" s="31"/>
      <c r="BW9">
        <v>2.8806666666666665</v>
      </c>
      <c r="BX9">
        <v>2.9213333333333331</v>
      </c>
      <c r="BY9">
        <v>2.8163333333333331</v>
      </c>
      <c r="BZ9" s="31">
        <v>2.8727777777777774</v>
      </c>
      <c r="CA9">
        <v>2.8119999999999998</v>
      </c>
      <c r="CB9">
        <v>2.8573333333333335</v>
      </c>
      <c r="CC9">
        <v>2.793333333333333</v>
      </c>
      <c r="CD9">
        <v>2.8208888888888892</v>
      </c>
      <c r="CE9" s="31">
        <v>2.5979999999999994</v>
      </c>
      <c r="CF9">
        <v>2.6023333333333332</v>
      </c>
      <c r="CG9">
        <v>2.5383333333333331</v>
      </c>
      <c r="CH9" s="31">
        <v>2.5795555555555554</v>
      </c>
      <c r="CI9">
        <v>2.7300000000000004</v>
      </c>
      <c r="CJ9">
        <v>2.7479999999999998</v>
      </c>
      <c r="CK9">
        <v>2.839</v>
      </c>
      <c r="CL9" s="31">
        <v>2.7723333333333335</v>
      </c>
      <c r="CM9">
        <v>2.825333333333333</v>
      </c>
      <c r="CN9">
        <v>2.8529999999999998</v>
      </c>
      <c r="CO9">
        <v>2.9940000000000002</v>
      </c>
      <c r="CP9">
        <v>2.8907777777777777</v>
      </c>
      <c r="CQ9">
        <v>2.5476666666666667</v>
      </c>
      <c r="CR9">
        <v>2.6203333333333334</v>
      </c>
      <c r="CS9">
        <v>2.6476666666666664</v>
      </c>
      <c r="CT9">
        <v>2.6052222222222223</v>
      </c>
      <c r="CU9">
        <v>3.3586666666666667</v>
      </c>
      <c r="CV9">
        <v>3.2266666666666666</v>
      </c>
      <c r="CW9">
        <v>3.1489999999999996</v>
      </c>
      <c r="CX9">
        <v>3.2447777777777773</v>
      </c>
      <c r="DC9">
        <v>2.9666666666666668</v>
      </c>
      <c r="DD9">
        <v>3.0076666666666667</v>
      </c>
      <c r="DE9">
        <v>2.9666666666666668</v>
      </c>
      <c r="DF9">
        <v>2.9803333333333337</v>
      </c>
      <c r="DG9">
        <v>2.379</v>
      </c>
      <c r="DH9">
        <v>2.5566666666666666</v>
      </c>
      <c r="DI9">
        <v>2.42</v>
      </c>
      <c r="DJ9">
        <v>2.4518888888888886</v>
      </c>
      <c r="DL9" t="s">
        <v>125</v>
      </c>
      <c r="DM9">
        <v>1</v>
      </c>
      <c r="DN9">
        <v>37</v>
      </c>
      <c r="DO9">
        <v>37</v>
      </c>
      <c r="DP9">
        <v>50</v>
      </c>
      <c r="DQ9">
        <v>48.6</v>
      </c>
      <c r="DR9">
        <v>52.9</v>
      </c>
      <c r="DS9">
        <v>50.5</v>
      </c>
      <c r="DT9">
        <v>47.8</v>
      </c>
      <c r="DU9">
        <v>48.4</v>
      </c>
      <c r="DV9">
        <v>49</v>
      </c>
      <c r="DW9">
        <v>48.4</v>
      </c>
      <c r="DX9">
        <v>50.5</v>
      </c>
      <c r="DY9">
        <v>54.4</v>
      </c>
      <c r="DZ9">
        <v>59.4</v>
      </c>
      <c r="EA9">
        <v>58.4</v>
      </c>
      <c r="EB9">
        <v>57.4</v>
      </c>
      <c r="EC9">
        <v>55.3</v>
      </c>
      <c r="ED9">
        <v>59.4</v>
      </c>
      <c r="EE9">
        <v>55.2</v>
      </c>
      <c r="EF9">
        <v>56.633333333333326</v>
      </c>
      <c r="EG9">
        <v>57.4</v>
      </c>
      <c r="EH9">
        <v>52.3</v>
      </c>
      <c r="EI9">
        <v>45.1</v>
      </c>
      <c r="EJ9">
        <v>50</v>
      </c>
      <c r="EK9">
        <v>49.133333333333333</v>
      </c>
      <c r="EL9">
        <v>44.7</v>
      </c>
      <c r="EM9">
        <v>44.8</v>
      </c>
      <c r="EN9">
        <v>40.700000000000003</v>
      </c>
      <c r="EO9">
        <v>43.4</v>
      </c>
      <c r="EP9">
        <v>54.8</v>
      </c>
      <c r="EQ9">
        <v>53.2</v>
      </c>
      <c r="ER9">
        <v>52.1</v>
      </c>
      <c r="ES9">
        <v>53.366666666666667</v>
      </c>
      <c r="ET9">
        <v>44.4</v>
      </c>
      <c r="EU9">
        <v>44.3</v>
      </c>
      <c r="EV9">
        <v>42.1</v>
      </c>
      <c r="EW9">
        <v>43.599999999999994</v>
      </c>
      <c r="EX9">
        <v>45.5</v>
      </c>
      <c r="EY9">
        <v>42.8</v>
      </c>
      <c r="EZ9">
        <v>48.8</v>
      </c>
      <c r="FA9">
        <v>45.699999999999996</v>
      </c>
      <c r="FB9">
        <v>46.2</v>
      </c>
      <c r="FC9">
        <v>49.8</v>
      </c>
      <c r="FD9">
        <v>48.7</v>
      </c>
      <c r="FE9">
        <v>48.233333333333327</v>
      </c>
      <c r="FF9">
        <v>45.7</v>
      </c>
      <c r="FG9">
        <v>49.5</v>
      </c>
      <c r="FH9">
        <v>49</v>
      </c>
      <c r="FI9">
        <v>45.3</v>
      </c>
      <c r="FJ9">
        <v>47.933333333333337</v>
      </c>
      <c r="FK9">
        <v>47.1</v>
      </c>
      <c r="FL9">
        <v>47</v>
      </c>
      <c r="FM9">
        <v>48.63</v>
      </c>
      <c r="FN9">
        <v>47.576666666666661</v>
      </c>
      <c r="FO9">
        <v>47.93</v>
      </c>
    </row>
    <row r="10" spans="1:171" x14ac:dyDescent="0.2">
      <c r="A10" t="s">
        <v>35</v>
      </c>
      <c r="B10">
        <v>2.5466666666666669</v>
      </c>
      <c r="C10">
        <v>2.5103333333333335</v>
      </c>
      <c r="D10">
        <v>2.5783333333333336</v>
      </c>
      <c r="E10" s="31">
        <v>2.5451111111111113</v>
      </c>
      <c r="F10">
        <v>2.5936666666666666</v>
      </c>
      <c r="G10">
        <v>2.6406666666666667</v>
      </c>
      <c r="H10">
        <v>2.6146666666666665</v>
      </c>
      <c r="I10" s="31">
        <v>2.6163333333333334</v>
      </c>
      <c r="J10">
        <v>2.448</v>
      </c>
      <c r="K10">
        <v>2.4686666666666661</v>
      </c>
      <c r="L10">
        <v>2.5156666666666667</v>
      </c>
      <c r="M10" s="31">
        <v>2.4774444444444441</v>
      </c>
      <c r="N10">
        <v>2.5523333333333333</v>
      </c>
      <c r="O10">
        <v>2.4946666666666668</v>
      </c>
      <c r="Q10" s="31">
        <v>2.5235000000000003</v>
      </c>
      <c r="R10">
        <v>2.5109999999999997</v>
      </c>
      <c r="S10">
        <v>2.4516666666666667</v>
      </c>
      <c r="T10">
        <v>2.4609999999999999</v>
      </c>
      <c r="U10" s="31">
        <v>2.4745555555555554</v>
      </c>
      <c r="V10">
        <v>2.4476666666666671</v>
      </c>
      <c r="W10">
        <v>2.4153333333333333</v>
      </c>
      <c r="X10">
        <v>2.4653333333333332</v>
      </c>
      <c r="Y10" s="31">
        <v>2.4427777777777777</v>
      </c>
      <c r="Z10">
        <v>2.5336666666666665</v>
      </c>
      <c r="AA10">
        <v>2.5703333333333336</v>
      </c>
      <c r="AB10">
        <v>2.5609999999999999</v>
      </c>
      <c r="AC10" s="31">
        <v>2.5550000000000002</v>
      </c>
      <c r="AD10">
        <v>2.7573333333333334</v>
      </c>
      <c r="AE10">
        <v>2.779666666666667</v>
      </c>
      <c r="AF10">
        <v>2.7843333333333331</v>
      </c>
      <c r="AG10" s="31">
        <v>2.7737777777777777</v>
      </c>
      <c r="AH10">
        <v>2.3543333333333329</v>
      </c>
      <c r="AI10">
        <v>2.2863333333333333</v>
      </c>
      <c r="AJ10">
        <v>2.2813333333333339</v>
      </c>
      <c r="AK10">
        <v>2.3073333333333337</v>
      </c>
      <c r="AL10">
        <v>2.2970000000000002</v>
      </c>
      <c r="AM10">
        <v>2.343666666666667</v>
      </c>
      <c r="AN10">
        <v>2.3123333333333331</v>
      </c>
      <c r="AO10">
        <v>2.3176666666666668</v>
      </c>
      <c r="AP10">
        <v>2.2970000000000002</v>
      </c>
      <c r="AQ10">
        <v>2.5390000000000001</v>
      </c>
      <c r="AR10">
        <v>2.5336666666666665</v>
      </c>
      <c r="AS10">
        <v>2.4565555555555556</v>
      </c>
      <c r="AT10">
        <v>2.3426666666666667</v>
      </c>
      <c r="AU10">
        <v>2.2696666666666663</v>
      </c>
      <c r="AV10">
        <v>2.265333333333333</v>
      </c>
      <c r="AW10">
        <v>2.2925555555555555</v>
      </c>
      <c r="AX10">
        <v>2.3923333333333336</v>
      </c>
      <c r="AY10">
        <v>2.4563333333333337</v>
      </c>
      <c r="AZ10">
        <v>2.3926666666666665</v>
      </c>
      <c r="BA10">
        <v>2.4137777777777778</v>
      </c>
      <c r="BB10">
        <v>2.3106666666666666</v>
      </c>
      <c r="BC10">
        <v>2.2923333333333331</v>
      </c>
      <c r="BD10">
        <v>2.3016666666666672</v>
      </c>
      <c r="BE10">
        <v>2.3015555555555558</v>
      </c>
      <c r="BG10">
        <v>2.7656666666666667</v>
      </c>
      <c r="BH10">
        <v>2.8180000000000001</v>
      </c>
      <c r="BI10">
        <v>2.8956666666666671</v>
      </c>
      <c r="BJ10" s="31">
        <v>2.8264444444444443</v>
      </c>
      <c r="BK10">
        <v>2.9743333333333335</v>
      </c>
      <c r="BL10">
        <v>2.8856666666666668</v>
      </c>
      <c r="BM10">
        <v>2.9533333333333331</v>
      </c>
      <c r="BN10" s="31">
        <v>2.9377777777777774</v>
      </c>
      <c r="BO10">
        <v>2.8753333333333333</v>
      </c>
      <c r="BP10">
        <v>2.7919999999999998</v>
      </c>
      <c r="BQ10">
        <v>2.8439999999999999</v>
      </c>
      <c r="BR10" s="31">
        <v>2.8371111111111111</v>
      </c>
      <c r="BS10">
        <v>3.2236666666666665</v>
      </c>
      <c r="BT10">
        <v>3.3489999999999998</v>
      </c>
      <c r="BU10">
        <v>3.3803333333333332</v>
      </c>
      <c r="BV10" s="31">
        <v>3.3176666666666663</v>
      </c>
      <c r="BW10">
        <v>2.4566666666666666</v>
      </c>
      <c r="BX10">
        <v>2.3746666666666667</v>
      </c>
      <c r="BY10">
        <v>2.3696666666666668</v>
      </c>
      <c r="BZ10" s="31">
        <v>2.4003333333333337</v>
      </c>
      <c r="CA10">
        <v>2.7616666666666667</v>
      </c>
      <c r="CB10">
        <v>3.3450000000000002</v>
      </c>
      <c r="CC10">
        <v>3.254</v>
      </c>
      <c r="CD10">
        <v>3.1202222222222225</v>
      </c>
      <c r="CE10" s="31">
        <v>2.8436666666666661</v>
      </c>
      <c r="CF10">
        <v>3.0259999999999998</v>
      </c>
      <c r="CG10">
        <v>2.5416666666666665</v>
      </c>
      <c r="CH10" s="31">
        <v>2.803777777777777</v>
      </c>
      <c r="CI10">
        <v>3.1446666666666663</v>
      </c>
      <c r="CJ10">
        <v>3.0960000000000001</v>
      </c>
      <c r="CL10" s="31">
        <v>3.120333333333333</v>
      </c>
      <c r="CM10">
        <v>2.8490000000000002</v>
      </c>
      <c r="CN10">
        <v>2.8386666666666667</v>
      </c>
      <c r="CO10">
        <v>2.9483333333333337</v>
      </c>
      <c r="CP10">
        <v>2.8786666666666672</v>
      </c>
      <c r="CQ10">
        <v>2.7239999999999998</v>
      </c>
      <c r="CR10">
        <v>2.9376666666666669</v>
      </c>
      <c r="CS10">
        <v>3.1039999999999996</v>
      </c>
      <c r="CT10">
        <v>2.9218888888888888</v>
      </c>
      <c r="CU10">
        <v>2.7029999999999998</v>
      </c>
      <c r="CV10">
        <v>2.7186666666666661</v>
      </c>
      <c r="CW10">
        <v>2.964</v>
      </c>
      <c r="CX10">
        <v>2.7952222222222218</v>
      </c>
      <c r="CZ10">
        <v>3.3906666666666667</v>
      </c>
      <c r="DB10">
        <v>3.3906666666666667</v>
      </c>
      <c r="DC10">
        <v>3.4273333333333333</v>
      </c>
      <c r="DD10">
        <v>3.484666666666667</v>
      </c>
      <c r="DE10">
        <v>3.1463333333333332</v>
      </c>
      <c r="DF10">
        <v>3.3527777777777779</v>
      </c>
      <c r="DI10">
        <v>2.9846666666666661</v>
      </c>
      <c r="DJ10">
        <v>2.9846666666666661</v>
      </c>
      <c r="DL10" t="s">
        <v>125</v>
      </c>
      <c r="DM10">
        <v>1</v>
      </c>
      <c r="DN10">
        <v>38</v>
      </c>
      <c r="DO10">
        <v>38</v>
      </c>
      <c r="DP10">
        <v>35.4</v>
      </c>
      <c r="DQ10">
        <v>35.4</v>
      </c>
      <c r="DR10">
        <v>34.4</v>
      </c>
      <c r="DS10">
        <v>35.066666666666663</v>
      </c>
      <c r="DT10">
        <v>32.700000000000003</v>
      </c>
      <c r="DU10">
        <v>33.9</v>
      </c>
      <c r="DV10">
        <v>33.4</v>
      </c>
      <c r="DW10">
        <v>33.333333333333336</v>
      </c>
      <c r="DX10">
        <v>35.07</v>
      </c>
      <c r="DY10">
        <v>49.1</v>
      </c>
      <c r="DZ10">
        <v>52</v>
      </c>
      <c r="EA10">
        <v>51.9</v>
      </c>
      <c r="EB10">
        <v>51</v>
      </c>
      <c r="EC10">
        <v>45.4</v>
      </c>
      <c r="ED10">
        <v>47.3</v>
      </c>
      <c r="EE10">
        <v>48.1</v>
      </c>
      <c r="EF10">
        <v>46.93333333333333</v>
      </c>
      <c r="EG10">
        <v>51</v>
      </c>
      <c r="EH10">
        <v>45</v>
      </c>
      <c r="EI10">
        <v>46.7</v>
      </c>
      <c r="EJ10">
        <v>41.4</v>
      </c>
      <c r="EK10">
        <v>44.366666666666667</v>
      </c>
      <c r="EL10">
        <v>39.200000000000003</v>
      </c>
      <c r="EM10">
        <v>35.299999999999997</v>
      </c>
      <c r="EN10">
        <v>33.299999999999997</v>
      </c>
      <c r="EO10">
        <v>35.93333333333333</v>
      </c>
      <c r="EP10">
        <v>47.7</v>
      </c>
      <c r="EQ10">
        <v>43.8</v>
      </c>
      <c r="ER10">
        <v>45.2</v>
      </c>
      <c r="ES10">
        <v>45.566666666666663</v>
      </c>
      <c r="ET10">
        <v>39</v>
      </c>
      <c r="EU10">
        <v>43.7</v>
      </c>
      <c r="EV10">
        <v>43</v>
      </c>
      <c r="EW10">
        <v>41.9</v>
      </c>
      <c r="EX10">
        <v>42.7</v>
      </c>
      <c r="EY10">
        <v>40.799999999999997</v>
      </c>
      <c r="EZ10">
        <v>40.4</v>
      </c>
      <c r="FA10">
        <v>41.300000000000004</v>
      </c>
      <c r="FB10">
        <v>40.799999999999997</v>
      </c>
      <c r="FC10">
        <v>36.5</v>
      </c>
      <c r="FD10">
        <v>37.4</v>
      </c>
      <c r="FE10">
        <v>38.233333333333327</v>
      </c>
      <c r="FF10">
        <v>41.3</v>
      </c>
      <c r="FG10">
        <v>39.700000000000003</v>
      </c>
      <c r="FH10">
        <v>43</v>
      </c>
      <c r="FI10">
        <v>41.1</v>
      </c>
      <c r="FJ10">
        <v>41.266666666666673</v>
      </c>
      <c r="FK10">
        <v>34.9</v>
      </c>
      <c r="FL10">
        <v>38.200000000000003</v>
      </c>
      <c r="FM10">
        <v>35.799999999999997</v>
      </c>
      <c r="FN10">
        <v>36.299999999999997</v>
      </c>
      <c r="FO10">
        <v>41.27</v>
      </c>
    </row>
    <row r="11" spans="1:171" x14ac:dyDescent="0.2">
      <c r="A11" t="s">
        <v>36</v>
      </c>
      <c r="B11">
        <v>2.4023333333333334</v>
      </c>
      <c r="C11">
        <v>2.3123333333333331</v>
      </c>
      <c r="D11">
        <v>2.2383333333333333</v>
      </c>
      <c r="E11">
        <v>2.3176666666666663</v>
      </c>
      <c r="F11">
        <v>2.125</v>
      </c>
      <c r="G11">
        <v>2.1716666666666664</v>
      </c>
      <c r="H11">
        <v>2.216333333333333</v>
      </c>
      <c r="I11">
        <v>2.1709999999999998</v>
      </c>
      <c r="M11" s="31"/>
      <c r="Q11" s="31"/>
      <c r="R11">
        <v>2.254</v>
      </c>
      <c r="S11">
        <v>2.2930000000000001</v>
      </c>
      <c r="T11">
        <v>2.2813333333333339</v>
      </c>
      <c r="U11">
        <v>2.2761111111111116</v>
      </c>
      <c r="V11">
        <v>2.3279999999999998</v>
      </c>
      <c r="W11">
        <v>2.2693333333333334</v>
      </c>
      <c r="X11">
        <v>2.2423333333333333</v>
      </c>
      <c r="Y11">
        <v>2.2798888888888889</v>
      </c>
      <c r="Z11">
        <v>2.2423333333333333</v>
      </c>
      <c r="AA11">
        <v>2.2286666666666668</v>
      </c>
      <c r="AB11">
        <v>2.2696666666666663</v>
      </c>
      <c r="AC11">
        <v>2.2468888888888885</v>
      </c>
      <c r="AD11">
        <v>2.2333333333333334</v>
      </c>
      <c r="AE11">
        <v>2.1326666666666667</v>
      </c>
      <c r="AF11">
        <v>2.2603333333333335</v>
      </c>
      <c r="AG11">
        <v>2.2087777777777777</v>
      </c>
      <c r="AH11">
        <v>3.0543333333333336</v>
      </c>
      <c r="AI11">
        <v>2.906333333333333</v>
      </c>
      <c r="AJ11">
        <v>2.7970000000000002</v>
      </c>
      <c r="AK11" s="31">
        <v>2.9192222222222224</v>
      </c>
      <c r="AM11">
        <v>2.1366666666666667</v>
      </c>
      <c r="AN11">
        <v>2.218666666666667</v>
      </c>
      <c r="AO11" s="31">
        <v>2.1776666666666671</v>
      </c>
      <c r="AP11">
        <v>2.3743333333333339</v>
      </c>
      <c r="AQ11">
        <v>2.3696666666666668</v>
      </c>
      <c r="AR11">
        <v>2.3883333333333332</v>
      </c>
      <c r="AS11" s="31">
        <v>2.3774444444444445</v>
      </c>
      <c r="AT11">
        <v>1.8956666666666664</v>
      </c>
      <c r="AU11">
        <v>1.9913333333333334</v>
      </c>
      <c r="AV11">
        <v>1.9550000000000001</v>
      </c>
      <c r="AW11" s="31">
        <v>1.9473333333333331</v>
      </c>
      <c r="AX11">
        <v>2.379</v>
      </c>
      <c r="AY11">
        <v>2.3699999999999997</v>
      </c>
      <c r="AZ11">
        <v>2.3653333333333335</v>
      </c>
      <c r="BA11" s="31">
        <v>2.3714444444444442</v>
      </c>
      <c r="BB11">
        <v>2.000666666666667</v>
      </c>
      <c r="BC11">
        <v>2.1193333333333335</v>
      </c>
      <c r="BD11">
        <v>1.9823333333333333</v>
      </c>
      <c r="BE11" s="31">
        <v>2.0341111111111112</v>
      </c>
      <c r="BG11">
        <v>2.7070000000000003</v>
      </c>
      <c r="BH11">
        <v>2.7159999999999997</v>
      </c>
      <c r="BI11">
        <v>2.7069999999999994</v>
      </c>
      <c r="BJ11">
        <v>2.7099999999999995</v>
      </c>
      <c r="BK11">
        <v>2.6296666666666666</v>
      </c>
      <c r="BL11">
        <v>2.6839999999999997</v>
      </c>
      <c r="BM11">
        <v>2.762</v>
      </c>
      <c r="BN11">
        <v>2.6918888888888888</v>
      </c>
      <c r="BR11" s="31"/>
      <c r="BV11" s="31"/>
      <c r="BW11">
        <v>2.625</v>
      </c>
      <c r="BX11">
        <v>2.593</v>
      </c>
      <c r="BY11">
        <v>2.6203333333333334</v>
      </c>
      <c r="BZ11">
        <v>2.6127777777777776</v>
      </c>
      <c r="CA11">
        <v>2.593</v>
      </c>
      <c r="CB11">
        <v>2.6750000000000003</v>
      </c>
      <c r="CC11">
        <v>2.7206666666666663</v>
      </c>
      <c r="CD11">
        <v>2.6628888888888889</v>
      </c>
      <c r="CE11">
        <v>2.5246666666666666</v>
      </c>
      <c r="CF11">
        <v>2.5566666666666666</v>
      </c>
      <c r="CG11">
        <v>2.5156666666666667</v>
      </c>
      <c r="CH11">
        <v>2.5323333333333333</v>
      </c>
      <c r="CI11">
        <v>2.7343333333333333</v>
      </c>
      <c r="CJ11">
        <v>2.7753333333333337</v>
      </c>
      <c r="CK11">
        <v>2.7616666666666667</v>
      </c>
      <c r="CL11">
        <v>2.7571111111111115</v>
      </c>
      <c r="CM11">
        <v>3.3176666666666663</v>
      </c>
      <c r="CN11">
        <v>3.3180000000000001</v>
      </c>
      <c r="CO11">
        <v>3.2583333333333333</v>
      </c>
      <c r="CP11" s="31">
        <v>3.298</v>
      </c>
      <c r="CR11">
        <v>2.6523333333333334</v>
      </c>
      <c r="CS11">
        <v>2.6203333333333334</v>
      </c>
      <c r="CT11" s="31">
        <v>2.6363333333333334</v>
      </c>
      <c r="CU11">
        <v>2.8800000000000003</v>
      </c>
      <c r="CV11">
        <v>3.1873333333333331</v>
      </c>
      <c r="CW11">
        <v>3.1510000000000002</v>
      </c>
      <c r="CX11" s="31">
        <v>3.0727777777777781</v>
      </c>
      <c r="DC11">
        <v>2.9260000000000002</v>
      </c>
      <c r="DD11">
        <v>3.1809999999999996</v>
      </c>
      <c r="DE11">
        <v>3.286</v>
      </c>
      <c r="DF11" s="31">
        <v>3.1309999999999998</v>
      </c>
      <c r="DG11">
        <v>2.2876666666666665</v>
      </c>
      <c r="DJ11" s="31">
        <v>2.2876666666666665</v>
      </c>
      <c r="DL11" t="s">
        <v>126</v>
      </c>
      <c r="DM11">
        <v>2</v>
      </c>
      <c r="DN11">
        <v>38</v>
      </c>
      <c r="DO11">
        <v>39</v>
      </c>
      <c r="DP11">
        <v>32.200000000000003</v>
      </c>
      <c r="DQ11">
        <v>32.9</v>
      </c>
      <c r="DR11">
        <v>32.700000000000003</v>
      </c>
      <c r="DS11">
        <v>32.6</v>
      </c>
      <c r="DT11">
        <v>34.700000000000003</v>
      </c>
      <c r="DU11">
        <v>34.4</v>
      </c>
      <c r="DV11">
        <v>34</v>
      </c>
      <c r="DW11">
        <v>34.366666666666667</v>
      </c>
      <c r="DX11">
        <v>34.369999999999997</v>
      </c>
      <c r="DY11">
        <v>33.799999999999997</v>
      </c>
      <c r="DZ11">
        <v>36.799999999999997</v>
      </c>
      <c r="EA11">
        <v>35.4</v>
      </c>
      <c r="EB11">
        <v>35.333333333333336</v>
      </c>
      <c r="EC11">
        <v>36</v>
      </c>
      <c r="ED11">
        <v>35.1</v>
      </c>
      <c r="EE11">
        <v>35.6</v>
      </c>
      <c r="EF11">
        <v>35.566666666666663</v>
      </c>
      <c r="EG11">
        <v>35.57</v>
      </c>
      <c r="EH11">
        <v>36.9</v>
      </c>
      <c r="EI11">
        <v>40</v>
      </c>
      <c r="EJ11">
        <v>41</v>
      </c>
      <c r="EK11">
        <v>39.300000000000004</v>
      </c>
      <c r="EL11">
        <v>38.5</v>
      </c>
      <c r="EM11">
        <v>37.5</v>
      </c>
      <c r="EN11">
        <v>37.1</v>
      </c>
      <c r="EO11">
        <v>37.699999999999996</v>
      </c>
      <c r="EP11">
        <v>31.6</v>
      </c>
      <c r="EQ11">
        <v>32.700000000000003</v>
      </c>
      <c r="ER11">
        <v>34.5</v>
      </c>
      <c r="ES11">
        <v>32.933333333333337</v>
      </c>
      <c r="ET11">
        <v>50.5</v>
      </c>
      <c r="EU11">
        <v>47.3</v>
      </c>
      <c r="EV11">
        <v>42.1</v>
      </c>
      <c r="EW11">
        <v>46.633333333333333</v>
      </c>
      <c r="EX11">
        <v>28.1</v>
      </c>
      <c r="EY11">
        <v>34.5</v>
      </c>
      <c r="EZ11">
        <v>33.6</v>
      </c>
      <c r="FA11">
        <v>32.06666666666667</v>
      </c>
      <c r="FB11">
        <v>41</v>
      </c>
      <c r="FC11">
        <v>42.5</v>
      </c>
      <c r="FD11">
        <v>37.5</v>
      </c>
      <c r="FE11">
        <v>40.333333333333336</v>
      </c>
      <c r="FF11">
        <v>40.33</v>
      </c>
      <c r="FG11">
        <v>33.4</v>
      </c>
      <c r="FH11">
        <v>30.2</v>
      </c>
      <c r="FI11">
        <v>34.200000000000003</v>
      </c>
      <c r="FJ11">
        <v>32.6</v>
      </c>
      <c r="FK11">
        <v>31.7</v>
      </c>
      <c r="FL11">
        <v>31</v>
      </c>
      <c r="FM11">
        <v>32.200000000000003</v>
      </c>
      <c r="FN11">
        <v>31.633333333333336</v>
      </c>
      <c r="FO11">
        <v>31.63</v>
      </c>
    </row>
    <row r="12" spans="1:171" x14ac:dyDescent="0.2">
      <c r="A12" t="s">
        <v>37</v>
      </c>
      <c r="B12">
        <v>3.609666666666667</v>
      </c>
      <c r="C12">
        <v>3.468666666666667</v>
      </c>
      <c r="D12">
        <v>3.4689999999999999</v>
      </c>
      <c r="E12" s="31">
        <v>3.5157777777777781</v>
      </c>
      <c r="F12">
        <v>2.6720000000000002</v>
      </c>
      <c r="G12">
        <v>2.7246666666666663</v>
      </c>
      <c r="H12">
        <v>2.7773333333333334</v>
      </c>
      <c r="I12" s="31">
        <v>2.7246666666666663</v>
      </c>
      <c r="J12">
        <v>3.3593333333333333</v>
      </c>
      <c r="K12">
        <v>3.3126666666666669</v>
      </c>
      <c r="L12">
        <v>3.3233333333333337</v>
      </c>
      <c r="M12" s="31">
        <v>3.3317777777777784</v>
      </c>
      <c r="N12">
        <v>2.6093333333333333</v>
      </c>
      <c r="O12">
        <v>2.6353333333333335</v>
      </c>
      <c r="P12">
        <v>2.6196666666666668</v>
      </c>
      <c r="Q12" s="31">
        <v>2.6214444444444447</v>
      </c>
      <c r="R12">
        <v>3.3646666666666665</v>
      </c>
      <c r="S12">
        <v>3.2760000000000002</v>
      </c>
      <c r="T12">
        <v>3.2553333333333332</v>
      </c>
      <c r="U12" s="31">
        <v>3.2986666666666662</v>
      </c>
      <c r="V12">
        <v>2.4323333333333337</v>
      </c>
      <c r="W12">
        <v>2.484</v>
      </c>
      <c r="X12">
        <v>2.4636666666666667</v>
      </c>
      <c r="Y12" s="31">
        <v>2.4600000000000004</v>
      </c>
      <c r="Z12">
        <v>3.3853333333333335</v>
      </c>
      <c r="AA12">
        <v>3.4009999999999998</v>
      </c>
      <c r="AB12">
        <v>3.4009999999999998</v>
      </c>
      <c r="AC12" s="31">
        <v>3.3957777777777776</v>
      </c>
      <c r="AD12">
        <v>2.7083333333333335</v>
      </c>
      <c r="AE12">
        <v>2.6510000000000002</v>
      </c>
      <c r="AF12">
        <v>2.6773333333333333</v>
      </c>
      <c r="AG12" s="31">
        <v>2.6788888888888902</v>
      </c>
      <c r="AH12">
        <v>3.0233333333333334</v>
      </c>
      <c r="AI12">
        <v>3.1113333333333331</v>
      </c>
      <c r="AJ12">
        <v>3.0703333333333336</v>
      </c>
      <c r="AK12">
        <v>3.0683333333333334</v>
      </c>
      <c r="AL12">
        <v>3.3223333333333329</v>
      </c>
      <c r="AN12">
        <v>3.3689999999999998</v>
      </c>
      <c r="AO12">
        <v>3.3456666666666663</v>
      </c>
      <c r="AP12">
        <v>3.0116666666666667</v>
      </c>
      <c r="AQ12">
        <v>3.2283333333333331</v>
      </c>
      <c r="AR12">
        <v>3.1760000000000002</v>
      </c>
      <c r="AS12">
        <v>3.1386666666666669</v>
      </c>
      <c r="AT12">
        <v>2.8536666666666668</v>
      </c>
      <c r="AU12">
        <v>2.9529999999999998</v>
      </c>
      <c r="AV12">
        <v>2.7129999999999996</v>
      </c>
      <c r="AW12">
        <v>2.8398888888888885</v>
      </c>
      <c r="AX12">
        <v>3.1093333333333333</v>
      </c>
      <c r="AY12">
        <v>3.0986666666666665</v>
      </c>
      <c r="AZ12">
        <v>3.0726666666666667</v>
      </c>
      <c r="BA12">
        <v>3.0935555555555556</v>
      </c>
      <c r="BB12">
        <v>2.9946666666666668</v>
      </c>
      <c r="BC12">
        <v>2.9743333333333335</v>
      </c>
      <c r="BD12">
        <v>3.0210000000000004</v>
      </c>
      <c r="BE12">
        <v>2.9966666666666666</v>
      </c>
      <c r="BG12">
        <v>3.8669999999999995</v>
      </c>
      <c r="BH12">
        <v>3.8729999999999998</v>
      </c>
      <c r="BI12">
        <v>3.8556666666666666</v>
      </c>
      <c r="BJ12" s="31">
        <v>3.8652222222222221</v>
      </c>
      <c r="BK12">
        <v>2.7596666666666665</v>
      </c>
      <c r="BL12">
        <v>2.8889999999999998</v>
      </c>
      <c r="BM12">
        <v>2.9</v>
      </c>
      <c r="BN12" s="31">
        <v>2.8495555555555554</v>
      </c>
      <c r="BO12">
        <v>3.8646666666666665</v>
      </c>
      <c r="BP12">
        <v>3.9739999999999998</v>
      </c>
      <c r="BQ12">
        <v>3.9689999999999999</v>
      </c>
      <c r="BR12" s="31">
        <v>3.9358888888888885</v>
      </c>
      <c r="BV12" s="31"/>
      <c r="BW12">
        <v>3.9140000000000001</v>
      </c>
      <c r="BX12">
        <v>4.0193333333333339</v>
      </c>
      <c r="BY12">
        <v>3.9730000000000003</v>
      </c>
      <c r="BZ12" s="31">
        <v>3.968777777777778</v>
      </c>
      <c r="CA12">
        <v>2.7423333333333333</v>
      </c>
      <c r="CB12">
        <v>2.7073333333333331</v>
      </c>
      <c r="CC12">
        <v>2.7306666666666666</v>
      </c>
      <c r="CD12">
        <v>2.726777777777778</v>
      </c>
      <c r="CE12" s="31">
        <v>4.0886666666666658</v>
      </c>
      <c r="CF12">
        <v>3.9896666666666665</v>
      </c>
      <c r="CG12">
        <v>4.0259999999999998</v>
      </c>
      <c r="CH12" s="31">
        <v>4.0347777777777774</v>
      </c>
      <c r="CM12">
        <v>3.4513333333333329</v>
      </c>
      <c r="CN12">
        <v>3.433666666666666</v>
      </c>
      <c r="CO12">
        <v>3.387</v>
      </c>
      <c r="CP12">
        <v>3.4239999999999995</v>
      </c>
      <c r="CQ12">
        <v>3.2226666666666666</v>
      </c>
      <c r="CR12">
        <v>3.2580000000000005</v>
      </c>
      <c r="CS12">
        <v>3.2170000000000001</v>
      </c>
      <c r="CT12">
        <v>3.2325555555555554</v>
      </c>
      <c r="CV12">
        <v>3.5803333333333334</v>
      </c>
      <c r="CX12">
        <v>3.5803333333333334</v>
      </c>
      <c r="DC12">
        <v>3.3023333333333333</v>
      </c>
      <c r="DD12">
        <v>3.4116666666666666</v>
      </c>
      <c r="DE12">
        <v>3.4483333333333337</v>
      </c>
      <c r="DF12">
        <v>3.3874444444444447</v>
      </c>
      <c r="DG12">
        <v>2.9166666666666665</v>
      </c>
      <c r="DH12">
        <v>2.9893333333333332</v>
      </c>
      <c r="DI12">
        <v>3.0106666666666668</v>
      </c>
      <c r="DJ12">
        <v>2.9722222222222219</v>
      </c>
      <c r="DL12" t="s">
        <v>125</v>
      </c>
      <c r="DM12">
        <v>1</v>
      </c>
      <c r="DN12">
        <v>35.5</v>
      </c>
      <c r="DO12">
        <v>35.5</v>
      </c>
      <c r="DP12">
        <v>37.4</v>
      </c>
      <c r="DQ12">
        <v>42.7</v>
      </c>
      <c r="DR12">
        <v>38.299999999999997</v>
      </c>
      <c r="DS12">
        <v>39.466666666666661</v>
      </c>
      <c r="DT12">
        <v>36.200000000000003</v>
      </c>
      <c r="DU12">
        <v>38.799999999999997</v>
      </c>
      <c r="DV12">
        <v>37.4</v>
      </c>
      <c r="DW12">
        <v>37.466666666666669</v>
      </c>
      <c r="DX12">
        <v>39.47</v>
      </c>
      <c r="DY12">
        <v>35.4</v>
      </c>
      <c r="DZ12">
        <v>31.7</v>
      </c>
      <c r="EA12">
        <v>35.9</v>
      </c>
      <c r="EB12">
        <v>34.333333333333336</v>
      </c>
      <c r="EC12">
        <v>42.4</v>
      </c>
      <c r="ED12">
        <v>41.3</v>
      </c>
      <c r="EE12">
        <v>35.9</v>
      </c>
      <c r="EF12">
        <v>39.866666666666667</v>
      </c>
      <c r="EG12">
        <v>34.299999999999997</v>
      </c>
      <c r="EH12">
        <v>38</v>
      </c>
      <c r="EI12">
        <v>33.6</v>
      </c>
      <c r="EJ12">
        <v>38.200000000000003</v>
      </c>
      <c r="EK12">
        <v>36.6</v>
      </c>
      <c r="EL12">
        <v>29.5</v>
      </c>
      <c r="EM12">
        <v>32.299999999999997</v>
      </c>
      <c r="EN12">
        <v>30.3</v>
      </c>
      <c r="EO12">
        <v>30.7</v>
      </c>
      <c r="EP12">
        <v>37.299999999999997</v>
      </c>
      <c r="EQ12">
        <v>31.2</v>
      </c>
      <c r="ER12">
        <v>36.6</v>
      </c>
      <c r="ES12">
        <v>35.033333333333331</v>
      </c>
      <c r="ET12">
        <v>34.299999999999997</v>
      </c>
      <c r="EU12">
        <v>34.6</v>
      </c>
      <c r="EV12">
        <v>35.799999999999997</v>
      </c>
      <c r="EW12">
        <v>34.9</v>
      </c>
      <c r="EX12">
        <v>38.799999999999997</v>
      </c>
      <c r="EY12">
        <v>31.2</v>
      </c>
      <c r="EZ12">
        <v>38.299999999999997</v>
      </c>
      <c r="FA12">
        <v>36.1</v>
      </c>
      <c r="FB12">
        <v>37.700000000000003</v>
      </c>
      <c r="FC12">
        <v>35.6</v>
      </c>
      <c r="FD12">
        <v>38.5</v>
      </c>
      <c r="FE12">
        <v>37.266666666666673</v>
      </c>
      <c r="FF12">
        <v>36.1</v>
      </c>
      <c r="FG12">
        <v>37.299999999999997</v>
      </c>
      <c r="FH12">
        <v>36.1</v>
      </c>
      <c r="FI12">
        <v>36.4</v>
      </c>
      <c r="FJ12">
        <v>36.6</v>
      </c>
      <c r="FK12">
        <v>38.9</v>
      </c>
      <c r="FL12">
        <v>37.4</v>
      </c>
      <c r="FM12">
        <v>35.200000000000003</v>
      </c>
      <c r="FN12">
        <v>37.166666666666664</v>
      </c>
      <c r="FO12">
        <v>36.6</v>
      </c>
    </row>
    <row r="15" spans="1:171" x14ac:dyDescent="0.2">
      <c r="B15" t="s">
        <v>260</v>
      </c>
      <c r="C15" t="s">
        <v>3</v>
      </c>
      <c r="D15">
        <v>2</v>
      </c>
    </row>
    <row r="16" spans="1:171" x14ac:dyDescent="0.2">
      <c r="B16" t="s">
        <v>125</v>
      </c>
      <c r="C16" t="s">
        <v>259</v>
      </c>
      <c r="D16">
        <v>1</v>
      </c>
    </row>
    <row r="17" spans="2:3" x14ac:dyDescent="0.2">
      <c r="B17" t="s">
        <v>252</v>
      </c>
      <c r="C17" t="s">
        <v>253</v>
      </c>
    </row>
    <row r="18" spans="2:3" x14ac:dyDescent="0.2">
      <c r="B18" t="s">
        <v>254</v>
      </c>
    </row>
    <row r="19" spans="2:3" x14ac:dyDescent="0.2">
      <c r="B19" t="s">
        <v>255</v>
      </c>
      <c r="C19" t="s">
        <v>256</v>
      </c>
    </row>
    <row r="20" spans="2:3" x14ac:dyDescent="0.2">
      <c r="B20" t="s">
        <v>257</v>
      </c>
    </row>
    <row r="21" spans="2:3" x14ac:dyDescent="0.2">
      <c r="B21" t="s">
        <v>258</v>
      </c>
    </row>
    <row r="23" spans="2:3" x14ac:dyDescent="0.2">
      <c r="B23" t="s">
        <v>261</v>
      </c>
      <c r="C23" t="s">
        <v>262</v>
      </c>
    </row>
    <row r="24" spans="2:3" x14ac:dyDescent="0.2">
      <c r="C24" t="s">
        <v>15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F32"/>
  <sheetViews>
    <sheetView zoomScale="110" workbookViewId="0">
      <selection activeCell="J18" sqref="J18"/>
    </sheetView>
  </sheetViews>
  <sheetFormatPr baseColWidth="10" defaultColWidth="8.83203125" defaultRowHeight="15" x14ac:dyDescent="0.2"/>
  <cols>
    <col min="1" max="1" width="15" customWidth="1"/>
    <col min="5" max="5" width="13" customWidth="1"/>
    <col min="6" max="6" width="15.83203125" bestFit="1" customWidth="1"/>
    <col min="8" max="8" width="11.33203125" customWidth="1"/>
    <col min="10" max="10" width="12.33203125" customWidth="1"/>
    <col min="11" max="11" width="13.83203125" customWidth="1"/>
    <col min="12" max="12" width="13.33203125" customWidth="1"/>
    <col min="13" max="13" width="13.5" customWidth="1"/>
    <col min="14" max="14" width="16.33203125" customWidth="1"/>
    <col min="15" max="15" width="17.5" customWidth="1"/>
    <col min="16" max="16" width="12.33203125" customWidth="1"/>
    <col min="17" max="17" width="13.83203125" customWidth="1"/>
    <col min="18" max="18" width="13.33203125" customWidth="1"/>
    <col min="19" max="19" width="13.5" customWidth="1"/>
    <col min="20" max="20" width="16.33203125" customWidth="1"/>
    <col min="21" max="21" width="17.5" customWidth="1"/>
    <col min="22" max="22" width="12.33203125" customWidth="1"/>
    <col min="23" max="23" width="13.83203125" customWidth="1"/>
    <col min="24" max="24" width="13.33203125" customWidth="1"/>
    <col min="25" max="25" width="13.5" customWidth="1"/>
    <col min="26" max="26" width="16.33203125" customWidth="1"/>
    <col min="27" max="27" width="17.5" customWidth="1"/>
    <col min="28" max="28" width="12.33203125" customWidth="1"/>
    <col min="29" max="29" width="13.83203125" customWidth="1"/>
    <col min="30" max="30" width="13.33203125" customWidth="1"/>
    <col min="31" max="31" width="13.5" customWidth="1"/>
    <col min="32" max="32" width="16.33203125" customWidth="1"/>
    <col min="33" max="33" width="17.5" customWidth="1"/>
    <col min="34" max="34" width="12.33203125" customWidth="1"/>
    <col min="35" max="35" width="13.83203125" customWidth="1"/>
    <col min="36" max="36" width="13.33203125" customWidth="1"/>
    <col min="37" max="37" width="13.5" customWidth="1"/>
    <col min="38" max="38" width="16.33203125" customWidth="1"/>
    <col min="39" max="39" width="17.5" customWidth="1"/>
  </cols>
  <sheetData>
    <row r="1" spans="1:84" ht="46" customHeight="1" x14ac:dyDescent="0.2">
      <c r="A1" s="1" t="s">
        <v>0</v>
      </c>
      <c r="B1" s="1" t="s">
        <v>1</v>
      </c>
      <c r="C1" s="1" t="s">
        <v>10</v>
      </c>
      <c r="D1" s="1" t="s">
        <v>7</v>
      </c>
      <c r="E1" s="6" t="s">
        <v>11</v>
      </c>
      <c r="F1" s="1" t="s">
        <v>12</v>
      </c>
      <c r="G1" s="1" t="s">
        <v>9</v>
      </c>
      <c r="H1" s="6" t="s">
        <v>8</v>
      </c>
      <c r="I1" s="1"/>
      <c r="J1" s="39" t="s">
        <v>17</v>
      </c>
      <c r="K1" s="39"/>
      <c r="L1" s="39"/>
      <c r="M1" s="39"/>
      <c r="N1" s="39"/>
      <c r="O1" s="39"/>
      <c r="P1" s="40" t="s">
        <v>18</v>
      </c>
      <c r="Q1" s="40"/>
      <c r="R1" s="40"/>
      <c r="S1" s="40"/>
      <c r="T1" s="40"/>
      <c r="U1" s="40"/>
      <c r="V1" s="1" t="s">
        <v>0</v>
      </c>
      <c r="W1" s="1" t="s">
        <v>1</v>
      </c>
      <c r="X1" s="1" t="s">
        <v>10</v>
      </c>
      <c r="Y1" s="1" t="s">
        <v>7</v>
      </c>
      <c r="Z1" s="6" t="s">
        <v>11</v>
      </c>
      <c r="AA1" s="1" t="s">
        <v>12</v>
      </c>
      <c r="AB1" s="1" t="s">
        <v>9</v>
      </c>
      <c r="AC1" s="6" t="s">
        <v>8</v>
      </c>
      <c r="AD1" s="1"/>
      <c r="AE1" s="39" t="s">
        <v>19</v>
      </c>
      <c r="AF1" s="39"/>
      <c r="AG1" s="39"/>
      <c r="AH1" s="39"/>
      <c r="AI1" s="39"/>
      <c r="AJ1" s="39"/>
      <c r="AK1" s="40" t="s">
        <v>20</v>
      </c>
      <c r="AL1" s="40"/>
      <c r="AM1" s="40"/>
      <c r="AN1" s="40"/>
      <c r="AO1" s="40"/>
      <c r="AP1" s="40"/>
      <c r="AQ1" s="1" t="s">
        <v>0</v>
      </c>
      <c r="AR1" s="1" t="s">
        <v>1</v>
      </c>
      <c r="AS1" s="1" t="s">
        <v>10</v>
      </c>
      <c r="AT1" s="1" t="s">
        <v>7</v>
      </c>
      <c r="AU1" s="6" t="s">
        <v>11</v>
      </c>
      <c r="AV1" s="1" t="s">
        <v>12</v>
      </c>
      <c r="AW1" s="1" t="s">
        <v>9</v>
      </c>
      <c r="AX1" s="6" t="s">
        <v>8</v>
      </c>
      <c r="AY1" s="1"/>
      <c r="AZ1" s="39" t="s">
        <v>21</v>
      </c>
      <c r="BA1" s="39"/>
      <c r="BB1" s="39"/>
      <c r="BC1" s="39"/>
      <c r="BD1" s="39"/>
      <c r="BE1" s="39"/>
      <c r="BF1" s="40" t="s">
        <v>22</v>
      </c>
      <c r="BG1" s="40"/>
      <c r="BH1" s="40"/>
      <c r="BI1" s="40"/>
      <c r="BJ1" s="40"/>
      <c r="BK1" s="40"/>
      <c r="BL1" s="1" t="s">
        <v>0</v>
      </c>
      <c r="BM1" s="1" t="s">
        <v>1</v>
      </c>
      <c r="BN1" s="1" t="s">
        <v>10</v>
      </c>
      <c r="BO1" s="1" t="s">
        <v>7</v>
      </c>
      <c r="BP1" s="6" t="s">
        <v>11</v>
      </c>
      <c r="BQ1" s="1" t="s">
        <v>12</v>
      </c>
      <c r="BR1" s="1" t="s">
        <v>9</v>
      </c>
      <c r="BS1" s="6" t="s">
        <v>8</v>
      </c>
      <c r="BT1" s="1"/>
      <c r="BU1" s="39" t="s">
        <v>23</v>
      </c>
      <c r="BV1" s="39"/>
      <c r="BW1" s="39"/>
      <c r="BX1" s="39"/>
      <c r="BY1" s="39"/>
      <c r="BZ1" s="39"/>
      <c r="CA1" s="40" t="s">
        <v>24</v>
      </c>
      <c r="CB1" s="40"/>
      <c r="CC1" s="40"/>
      <c r="CD1" s="40"/>
      <c r="CE1" s="40"/>
      <c r="CF1" s="40"/>
    </row>
    <row r="2" spans="1:84" ht="16" x14ac:dyDescent="0.2">
      <c r="A2" s="38">
        <v>42392</v>
      </c>
      <c r="B2" s="38"/>
      <c r="C2" s="38"/>
      <c r="D2" s="38"/>
      <c r="E2" s="38"/>
      <c r="F2" s="38"/>
      <c r="G2" s="38"/>
      <c r="H2" s="38"/>
      <c r="I2" s="38"/>
      <c r="J2" s="1" t="s">
        <v>5</v>
      </c>
      <c r="K2" s="1" t="s">
        <v>5</v>
      </c>
      <c r="L2" s="1" t="s">
        <v>5</v>
      </c>
      <c r="M2" s="1" t="s">
        <v>6</v>
      </c>
      <c r="N2" s="1" t="s">
        <v>6</v>
      </c>
      <c r="O2" s="1" t="s">
        <v>6</v>
      </c>
      <c r="P2" s="1" t="s">
        <v>5</v>
      </c>
      <c r="Q2" s="1" t="s">
        <v>5</v>
      </c>
      <c r="R2" s="1" t="s">
        <v>5</v>
      </c>
      <c r="S2" s="1" t="s">
        <v>6</v>
      </c>
      <c r="T2" s="1" t="s">
        <v>6</v>
      </c>
      <c r="U2" s="1" t="s">
        <v>6</v>
      </c>
      <c r="V2" s="38">
        <v>43512</v>
      </c>
      <c r="W2" s="38"/>
      <c r="X2" s="38"/>
      <c r="Y2" s="38"/>
      <c r="Z2" s="38"/>
      <c r="AA2" s="38"/>
      <c r="AB2" s="38"/>
      <c r="AC2" s="38"/>
      <c r="AD2" s="38"/>
      <c r="AE2" s="1" t="s">
        <v>5</v>
      </c>
      <c r="AF2" s="1" t="s">
        <v>5</v>
      </c>
      <c r="AG2" s="1" t="s">
        <v>5</v>
      </c>
      <c r="AH2" s="1" t="s">
        <v>6</v>
      </c>
      <c r="AI2" s="1" t="s">
        <v>6</v>
      </c>
      <c r="AJ2" s="1" t="s">
        <v>6</v>
      </c>
      <c r="AK2" s="1" t="s">
        <v>5</v>
      </c>
      <c r="AL2" s="1" t="s">
        <v>5</v>
      </c>
      <c r="AM2" s="1" t="s">
        <v>5</v>
      </c>
      <c r="AN2" s="1" t="s">
        <v>6</v>
      </c>
      <c r="AO2" s="1" t="s">
        <v>6</v>
      </c>
      <c r="AP2" s="1" t="s">
        <v>6</v>
      </c>
      <c r="AQ2" s="38">
        <v>43512</v>
      </c>
      <c r="AR2" s="38"/>
      <c r="AS2" s="38"/>
      <c r="AT2" s="38"/>
      <c r="AU2" s="38"/>
      <c r="AV2" s="38"/>
      <c r="AW2" s="38"/>
      <c r="AX2" s="38"/>
      <c r="AY2" s="38"/>
      <c r="AZ2" s="1" t="s">
        <v>5</v>
      </c>
      <c r="BA2" s="1" t="s">
        <v>5</v>
      </c>
      <c r="BB2" s="1" t="s">
        <v>5</v>
      </c>
      <c r="BC2" s="1" t="s">
        <v>6</v>
      </c>
      <c r="BD2" s="1" t="s">
        <v>6</v>
      </c>
      <c r="BE2" s="1" t="s">
        <v>6</v>
      </c>
      <c r="BF2" s="1" t="s">
        <v>5</v>
      </c>
      <c r="BG2" s="1" t="s">
        <v>5</v>
      </c>
      <c r="BH2" s="1" t="s">
        <v>5</v>
      </c>
      <c r="BI2" s="1" t="s">
        <v>6</v>
      </c>
      <c r="BJ2" s="1" t="s">
        <v>6</v>
      </c>
      <c r="BK2" s="1" t="s">
        <v>6</v>
      </c>
      <c r="BL2" s="38">
        <v>43513</v>
      </c>
      <c r="BM2" s="38"/>
      <c r="BN2" s="38"/>
      <c r="BO2" s="38"/>
      <c r="BP2" s="38"/>
      <c r="BQ2" s="38"/>
      <c r="BR2" s="38"/>
      <c r="BS2" s="38"/>
      <c r="BT2" s="38"/>
      <c r="BU2" s="1" t="s">
        <v>5</v>
      </c>
      <c r="BV2" s="1" t="s">
        <v>5</v>
      </c>
      <c r="BW2" s="1" t="s">
        <v>5</v>
      </c>
      <c r="BX2" s="1" t="s">
        <v>6</v>
      </c>
      <c r="BY2" s="1" t="s">
        <v>6</v>
      </c>
      <c r="BZ2" s="1" t="s">
        <v>6</v>
      </c>
      <c r="CA2" s="1" t="s">
        <v>5</v>
      </c>
      <c r="CB2" s="1" t="s">
        <v>5</v>
      </c>
      <c r="CC2" s="1" t="s">
        <v>5</v>
      </c>
      <c r="CD2" s="1" t="s">
        <v>6</v>
      </c>
      <c r="CE2" s="1" t="s">
        <v>6</v>
      </c>
      <c r="CF2" s="1" t="s">
        <v>6</v>
      </c>
    </row>
    <row r="3" spans="1:84" x14ac:dyDescent="0.2">
      <c r="A3" t="s">
        <v>142</v>
      </c>
      <c r="B3" t="s">
        <v>14</v>
      </c>
      <c r="C3" t="s">
        <v>132</v>
      </c>
      <c r="D3" s="2">
        <v>1</v>
      </c>
      <c r="E3">
        <v>1.171875E-2</v>
      </c>
      <c r="F3" s="2" t="s">
        <v>15</v>
      </c>
      <c r="G3" s="2" t="s">
        <v>3</v>
      </c>
      <c r="H3" s="7">
        <v>0.6</v>
      </c>
      <c r="J3">
        <v>1.5589999999999999</v>
      </c>
      <c r="K3">
        <v>1.5940000000000001</v>
      </c>
      <c r="L3">
        <v>1.605</v>
      </c>
      <c r="M3">
        <v>2.0270000000000001</v>
      </c>
      <c r="N3">
        <v>2.145</v>
      </c>
      <c r="O3">
        <v>2.0619999999999998</v>
      </c>
      <c r="P3">
        <v>1.6639999999999999</v>
      </c>
      <c r="Q3">
        <v>1.641</v>
      </c>
      <c r="R3">
        <v>1.641</v>
      </c>
      <c r="S3">
        <v>1.9339999999999999</v>
      </c>
      <c r="T3">
        <v>1.8979999999999999</v>
      </c>
      <c r="U3">
        <v>1.91</v>
      </c>
      <c r="V3" t="s">
        <v>4</v>
      </c>
      <c r="W3" t="s">
        <v>14</v>
      </c>
      <c r="X3" s="10" t="s">
        <v>124</v>
      </c>
      <c r="Y3" s="2">
        <v>1</v>
      </c>
      <c r="Z3" s="2">
        <v>1.36718794703484E-2</v>
      </c>
      <c r="AA3" s="2" t="s">
        <v>15</v>
      </c>
      <c r="AB3" s="11" t="s">
        <v>125</v>
      </c>
      <c r="AC3" s="7">
        <v>0.6</v>
      </c>
      <c r="AE3">
        <v>2.3109999999999999</v>
      </c>
      <c r="AF3">
        <v>2.3109999999999999</v>
      </c>
      <c r="AG3">
        <v>2.3250000000000002</v>
      </c>
      <c r="AH3">
        <v>2.2290000000000001</v>
      </c>
      <c r="AI3">
        <v>2.2829999999999999</v>
      </c>
      <c r="AJ3">
        <v>2.2970000000000002</v>
      </c>
      <c r="AK3">
        <v>2.2970000000000002</v>
      </c>
      <c r="AL3">
        <v>2.3109999999999999</v>
      </c>
      <c r="AM3">
        <v>2.3109999999999999</v>
      </c>
      <c r="AN3">
        <v>2.8439999999999999</v>
      </c>
      <c r="AO3">
        <v>2.8439999999999999</v>
      </c>
      <c r="AP3">
        <v>2.8439999999999999</v>
      </c>
      <c r="AQ3" t="s">
        <v>4</v>
      </c>
      <c r="AR3" t="s">
        <v>14</v>
      </c>
      <c r="AS3" s="10" t="s">
        <v>124</v>
      </c>
      <c r="AT3" s="2">
        <v>1</v>
      </c>
      <c r="AU3" s="2">
        <v>1.36718794703484E-2</v>
      </c>
      <c r="AV3" s="2" t="s">
        <v>15</v>
      </c>
      <c r="AW3" s="10" t="s">
        <v>125</v>
      </c>
      <c r="AX3" s="7">
        <v>0.6</v>
      </c>
      <c r="AZ3">
        <v>2.3519999999999999</v>
      </c>
      <c r="BA3">
        <v>2.3929999999999998</v>
      </c>
      <c r="BB3">
        <v>2.3519999999999999</v>
      </c>
      <c r="BC3">
        <v>2.6389999999999998</v>
      </c>
      <c r="BD3">
        <v>2.6110000000000002</v>
      </c>
      <c r="BE3">
        <v>2.5840000000000001</v>
      </c>
      <c r="BF3">
        <v>2.8439999999999999</v>
      </c>
      <c r="BG3">
        <v>2.7749999999999999</v>
      </c>
      <c r="BH3">
        <v>2.8159999999999998</v>
      </c>
      <c r="BI3" s="13" t="s">
        <v>143</v>
      </c>
      <c r="BJ3" s="13" t="s">
        <v>143</v>
      </c>
      <c r="BK3" s="13" t="s">
        <v>143</v>
      </c>
      <c r="BL3" t="s">
        <v>4</v>
      </c>
      <c r="BM3" t="s">
        <v>14</v>
      </c>
      <c r="BN3" s="10" t="s">
        <v>124</v>
      </c>
      <c r="BO3" s="2">
        <v>1</v>
      </c>
      <c r="BP3" s="2">
        <v>1.36718794703484E-2</v>
      </c>
      <c r="BQ3" s="2" t="s">
        <v>15</v>
      </c>
      <c r="BR3" t="s">
        <v>2</v>
      </c>
      <c r="BS3" s="7">
        <v>0.6</v>
      </c>
      <c r="BU3">
        <v>2.1190000000000002</v>
      </c>
      <c r="BV3">
        <v>2.0920000000000001</v>
      </c>
      <c r="BW3">
        <v>2.105</v>
      </c>
      <c r="BX3">
        <v>2.3650000000000002</v>
      </c>
      <c r="BY3">
        <v>2.4060000000000001</v>
      </c>
      <c r="BZ3">
        <v>2.3519999999999999</v>
      </c>
      <c r="CA3">
        <v>2.0640000000000001</v>
      </c>
      <c r="CB3">
        <v>2.0099999999999998</v>
      </c>
      <c r="CC3">
        <v>2.0649999999999999</v>
      </c>
      <c r="CD3">
        <v>2.4340000000000002</v>
      </c>
      <c r="CE3">
        <v>2.379</v>
      </c>
      <c r="CF3">
        <v>2.3650000000000002</v>
      </c>
    </row>
    <row r="4" spans="1:84" x14ac:dyDescent="0.2">
      <c r="B4" t="s">
        <v>14</v>
      </c>
      <c r="C4" t="s">
        <v>132</v>
      </c>
      <c r="D4">
        <v>2</v>
      </c>
      <c r="E4">
        <v>1.171875E-2</v>
      </c>
      <c r="F4" s="2" t="s">
        <v>15</v>
      </c>
      <c r="G4" s="2" t="s">
        <v>3</v>
      </c>
      <c r="H4" s="7">
        <v>0.6</v>
      </c>
      <c r="J4">
        <v>1.8520000000000001</v>
      </c>
      <c r="K4">
        <v>1.8160000000000001</v>
      </c>
      <c r="L4">
        <v>1.887</v>
      </c>
      <c r="M4">
        <v>2.238</v>
      </c>
      <c r="N4">
        <v>2.2970000000000002</v>
      </c>
      <c r="O4">
        <v>2.2269999999999999</v>
      </c>
      <c r="P4">
        <v>1.8280000000000001</v>
      </c>
      <c r="Q4">
        <v>1.9219999999999999</v>
      </c>
      <c r="R4">
        <v>1.84</v>
      </c>
      <c r="S4">
        <v>2.355</v>
      </c>
      <c r="T4">
        <v>2.3199999999999998</v>
      </c>
      <c r="U4">
        <v>2.3319999999999999</v>
      </c>
      <c r="W4" t="s">
        <v>14</v>
      </c>
      <c r="X4" s="10" t="s">
        <v>124</v>
      </c>
      <c r="Y4">
        <v>2</v>
      </c>
      <c r="Z4">
        <v>1.36718794703484E-2</v>
      </c>
      <c r="AA4" s="2" t="s">
        <v>15</v>
      </c>
      <c r="AB4" s="11" t="s">
        <v>125</v>
      </c>
      <c r="AC4" s="7">
        <v>0.6</v>
      </c>
      <c r="AE4">
        <v>2.2149999999999999</v>
      </c>
      <c r="AF4">
        <v>2.2010000000000001</v>
      </c>
      <c r="AG4">
        <v>2.27</v>
      </c>
      <c r="AH4">
        <v>2.27</v>
      </c>
      <c r="AI4">
        <v>2.2149999999999999</v>
      </c>
      <c r="AJ4">
        <v>2.242</v>
      </c>
      <c r="AK4">
        <v>2.2290000000000001</v>
      </c>
      <c r="AL4">
        <v>2.2010000000000001</v>
      </c>
      <c r="AM4">
        <v>2.2559999999999998</v>
      </c>
      <c r="AN4">
        <v>2.7749999999999999</v>
      </c>
      <c r="AO4">
        <v>2.8159999999999998</v>
      </c>
      <c r="AP4">
        <v>2.7749999999999999</v>
      </c>
      <c r="AR4" t="s">
        <v>14</v>
      </c>
      <c r="AS4" s="10" t="s">
        <v>124</v>
      </c>
      <c r="AT4">
        <v>2</v>
      </c>
      <c r="AU4">
        <v>1.36718794703484E-2</v>
      </c>
      <c r="AV4" s="2" t="s">
        <v>15</v>
      </c>
      <c r="AW4" s="10" t="s">
        <v>125</v>
      </c>
      <c r="AX4" s="7">
        <v>0.6</v>
      </c>
      <c r="AZ4">
        <v>2.3519999999999999</v>
      </c>
      <c r="BA4">
        <v>2.3239999999999998</v>
      </c>
      <c r="BB4">
        <v>2.2970000000000002</v>
      </c>
      <c r="BC4">
        <v>2.57</v>
      </c>
      <c r="BD4">
        <v>2.57</v>
      </c>
      <c r="BE4">
        <v>2.5840000000000001</v>
      </c>
      <c r="BF4">
        <v>2.5289999999999999</v>
      </c>
      <c r="BG4">
        <v>2.57</v>
      </c>
      <c r="BH4">
        <v>2.4889999999999999</v>
      </c>
      <c r="BI4" s="13" t="s">
        <v>143</v>
      </c>
      <c r="BJ4" s="13" t="s">
        <v>143</v>
      </c>
      <c r="BK4" s="13" t="s">
        <v>143</v>
      </c>
      <c r="BM4" t="s">
        <v>14</v>
      </c>
      <c r="BN4" s="10" t="s">
        <v>124</v>
      </c>
      <c r="BO4">
        <v>2</v>
      </c>
      <c r="BP4">
        <v>1.36718794703484E-2</v>
      </c>
      <c r="BQ4" s="2" t="s">
        <v>15</v>
      </c>
      <c r="BR4" t="s">
        <v>2</v>
      </c>
      <c r="BS4" s="7">
        <v>0.6</v>
      </c>
      <c r="BU4">
        <v>2.0779999999999998</v>
      </c>
      <c r="BV4">
        <v>2.0640000000000001</v>
      </c>
      <c r="BW4">
        <v>2.0790000000000002</v>
      </c>
      <c r="BX4">
        <v>2.379</v>
      </c>
      <c r="BY4">
        <v>2.3380000000000001</v>
      </c>
      <c r="BZ4">
        <v>2.4340000000000002</v>
      </c>
      <c r="CA4">
        <v>2.0510000000000002</v>
      </c>
      <c r="CB4">
        <v>2.0230000000000001</v>
      </c>
      <c r="CC4">
        <v>2.0369999999999999</v>
      </c>
      <c r="CD4">
        <v>2.4750000000000001</v>
      </c>
      <c r="CE4">
        <v>2.42</v>
      </c>
      <c r="CF4">
        <v>2.42</v>
      </c>
    </row>
    <row r="5" spans="1:84" x14ac:dyDescent="0.2">
      <c r="B5" t="s">
        <v>14</v>
      </c>
      <c r="C5" t="s">
        <v>132</v>
      </c>
      <c r="D5" s="2">
        <v>3</v>
      </c>
      <c r="E5">
        <v>1.171875E-2</v>
      </c>
      <c r="F5" s="2" t="s">
        <v>15</v>
      </c>
      <c r="G5" s="2" t="s">
        <v>3</v>
      </c>
      <c r="H5" s="7">
        <v>0.6</v>
      </c>
      <c r="J5">
        <v>1.84</v>
      </c>
      <c r="K5">
        <v>1.7929999999999999</v>
      </c>
      <c r="L5">
        <v>1.84</v>
      </c>
      <c r="M5">
        <v>2.2029999999999998</v>
      </c>
      <c r="N5">
        <v>2.133</v>
      </c>
      <c r="O5">
        <v>2.0619999999999998</v>
      </c>
      <c r="P5">
        <v>1.6990000000000001</v>
      </c>
      <c r="Q5">
        <v>1.6990000000000001</v>
      </c>
      <c r="R5">
        <v>1.7110000000000001</v>
      </c>
      <c r="S5">
        <v>2.0979999999999999</v>
      </c>
      <c r="T5">
        <v>2.0739999999999998</v>
      </c>
      <c r="U5">
        <v>2.0859999999999999</v>
      </c>
      <c r="W5" t="s">
        <v>14</v>
      </c>
      <c r="X5" s="10" t="s">
        <v>124</v>
      </c>
      <c r="Y5">
        <v>3</v>
      </c>
      <c r="Z5">
        <v>1.36718794703484E-2</v>
      </c>
      <c r="AA5" s="2" t="s">
        <v>15</v>
      </c>
      <c r="AB5" s="11" t="s">
        <v>125</v>
      </c>
      <c r="AC5" s="7">
        <v>0.6</v>
      </c>
      <c r="AE5">
        <v>2.2290000000000001</v>
      </c>
      <c r="AF5">
        <v>2.1880000000000002</v>
      </c>
      <c r="AG5">
        <v>2.1880000000000002</v>
      </c>
      <c r="AH5">
        <v>2.27</v>
      </c>
      <c r="AI5">
        <v>2.27</v>
      </c>
      <c r="AJ5">
        <v>2.242</v>
      </c>
      <c r="AK5">
        <v>2.242</v>
      </c>
      <c r="AL5">
        <v>2.2290000000000001</v>
      </c>
      <c r="AM5">
        <v>2.2559999999999998</v>
      </c>
      <c r="AN5">
        <v>2.7749999999999999</v>
      </c>
      <c r="AO5">
        <v>2.7890000000000001</v>
      </c>
      <c r="AP5">
        <v>2.734</v>
      </c>
      <c r="AR5" t="s">
        <v>14</v>
      </c>
      <c r="AS5" s="10" t="s">
        <v>124</v>
      </c>
      <c r="AT5">
        <v>3</v>
      </c>
      <c r="AU5">
        <v>1.36718794703484E-2</v>
      </c>
      <c r="AV5" s="2" t="s">
        <v>15</v>
      </c>
      <c r="AW5" s="10" t="s">
        <v>125</v>
      </c>
      <c r="AX5" s="7">
        <v>0.6</v>
      </c>
      <c r="AZ5">
        <v>2.42</v>
      </c>
      <c r="BA5">
        <v>2.3929999999999998</v>
      </c>
      <c r="BB5">
        <v>2.42</v>
      </c>
      <c r="BC5">
        <v>2.625</v>
      </c>
      <c r="BD5">
        <v>2.5430000000000001</v>
      </c>
      <c r="BE5">
        <v>2.625</v>
      </c>
      <c r="BF5">
        <v>2.6930000000000001</v>
      </c>
      <c r="BG5">
        <v>2.6520000000000001</v>
      </c>
      <c r="BH5">
        <v>2.6930000000000001</v>
      </c>
      <c r="BI5" s="13" t="s">
        <v>143</v>
      </c>
      <c r="BJ5" s="13" t="s">
        <v>143</v>
      </c>
      <c r="BK5" s="13" t="s">
        <v>143</v>
      </c>
      <c r="BM5" t="s">
        <v>14</v>
      </c>
      <c r="BN5" s="10" t="s">
        <v>124</v>
      </c>
      <c r="BO5">
        <v>3</v>
      </c>
      <c r="BP5">
        <v>1.36718794703484E-2</v>
      </c>
      <c r="BQ5" s="2" t="s">
        <v>15</v>
      </c>
      <c r="BR5" t="s">
        <v>2</v>
      </c>
      <c r="BS5" s="7">
        <v>0.6</v>
      </c>
      <c r="BU5">
        <v>2.0640000000000001</v>
      </c>
      <c r="BV5">
        <v>2.1059999999999999</v>
      </c>
      <c r="BW5">
        <v>2.0779999999999998</v>
      </c>
      <c r="BX5">
        <v>2.27</v>
      </c>
      <c r="BY5">
        <v>2.242</v>
      </c>
      <c r="BZ5">
        <v>2.3109999999999999</v>
      </c>
      <c r="CA5">
        <v>1.996</v>
      </c>
      <c r="CB5">
        <v>2.0369999999999999</v>
      </c>
      <c r="CC5">
        <v>2.0230000000000001</v>
      </c>
      <c r="CD5">
        <v>2.3239999999999998</v>
      </c>
      <c r="CE5">
        <v>2.3239999999999998</v>
      </c>
      <c r="CF5">
        <v>2.3380000000000001</v>
      </c>
    </row>
    <row r="6" spans="1:84" x14ac:dyDescent="0.2">
      <c r="B6" t="s">
        <v>14</v>
      </c>
      <c r="C6" t="s">
        <v>132</v>
      </c>
      <c r="D6">
        <v>5</v>
      </c>
      <c r="E6">
        <v>1.171875E-2</v>
      </c>
      <c r="F6" s="2" t="s">
        <v>16</v>
      </c>
      <c r="G6" s="2" t="s">
        <v>3</v>
      </c>
      <c r="H6" s="7">
        <v>0.6</v>
      </c>
      <c r="J6">
        <v>2.0390000000000001</v>
      </c>
      <c r="K6">
        <v>2.0739999999999998</v>
      </c>
      <c r="L6">
        <v>2.0630000000000002</v>
      </c>
      <c r="M6">
        <v>2.7069999999999999</v>
      </c>
      <c r="N6">
        <v>2.6949999999999998</v>
      </c>
      <c r="O6">
        <v>2.742</v>
      </c>
      <c r="P6">
        <v>2.4140000000000001</v>
      </c>
      <c r="Q6">
        <v>2.4140000000000001</v>
      </c>
      <c r="R6">
        <v>2.4140000000000001</v>
      </c>
      <c r="S6" s="13" t="s">
        <v>143</v>
      </c>
      <c r="T6" s="13" t="s">
        <v>143</v>
      </c>
      <c r="U6" s="13" t="s">
        <v>143</v>
      </c>
      <c r="W6" t="s">
        <v>14</v>
      </c>
      <c r="X6" s="10" t="s">
        <v>124</v>
      </c>
      <c r="Y6">
        <v>4</v>
      </c>
      <c r="Z6">
        <v>1.36718794703484E-2</v>
      </c>
      <c r="AA6" s="2" t="s">
        <v>16</v>
      </c>
      <c r="AB6" s="11" t="s">
        <v>125</v>
      </c>
      <c r="AC6" s="7">
        <v>0.6</v>
      </c>
      <c r="AE6">
        <v>2.4340000000000002</v>
      </c>
      <c r="AF6">
        <v>2.4750000000000001</v>
      </c>
      <c r="AG6">
        <v>2.4470000000000001</v>
      </c>
      <c r="AH6">
        <v>2.57</v>
      </c>
      <c r="AI6">
        <v>2.5289999999999999</v>
      </c>
      <c r="AJ6">
        <v>2.6110000000000002</v>
      </c>
      <c r="AK6">
        <v>2.6389999999999998</v>
      </c>
      <c r="AL6">
        <v>2.516</v>
      </c>
      <c r="AM6">
        <v>2.42</v>
      </c>
      <c r="AN6">
        <v>2.8980000000000001</v>
      </c>
      <c r="AO6">
        <v>2.9260000000000002</v>
      </c>
      <c r="AP6">
        <v>2.8849999999999998</v>
      </c>
      <c r="AR6" t="s">
        <v>14</v>
      </c>
      <c r="AS6" s="10" t="s">
        <v>124</v>
      </c>
      <c r="AT6">
        <v>4</v>
      </c>
      <c r="AU6">
        <v>1.36718794703484E-2</v>
      </c>
      <c r="AV6" s="2" t="s">
        <v>16</v>
      </c>
      <c r="AW6" s="10" t="s">
        <v>125</v>
      </c>
      <c r="AX6" s="7">
        <v>0.6</v>
      </c>
      <c r="AZ6">
        <v>2.42</v>
      </c>
      <c r="BA6">
        <v>2.42</v>
      </c>
      <c r="BB6">
        <v>2.5019999999999998</v>
      </c>
      <c r="BC6">
        <v>2.734</v>
      </c>
      <c r="BD6">
        <v>2.7480000000000002</v>
      </c>
      <c r="BE6">
        <v>2.7210000000000001</v>
      </c>
      <c r="BF6">
        <v>2.6110000000000002</v>
      </c>
      <c r="BG6">
        <v>2.5840000000000001</v>
      </c>
      <c r="BH6">
        <v>2.5979999999999999</v>
      </c>
      <c r="BI6">
        <v>2.7210000000000001</v>
      </c>
      <c r="BJ6">
        <v>2.68</v>
      </c>
      <c r="BK6">
        <v>2.734</v>
      </c>
      <c r="BM6" t="s">
        <v>14</v>
      </c>
      <c r="BN6" s="10" t="s">
        <v>124</v>
      </c>
      <c r="BO6">
        <v>5</v>
      </c>
      <c r="BP6">
        <v>1.36718794703484E-2</v>
      </c>
      <c r="BQ6" s="2" t="s">
        <v>16</v>
      </c>
      <c r="BR6" t="s">
        <v>2</v>
      </c>
      <c r="BS6" s="7">
        <v>0.6</v>
      </c>
      <c r="BU6">
        <v>2.6520000000000001</v>
      </c>
      <c r="BV6">
        <v>2.5979999999999999</v>
      </c>
      <c r="BW6">
        <v>2.5979999999999999</v>
      </c>
      <c r="BX6">
        <v>2.871</v>
      </c>
      <c r="BY6">
        <v>2.9260000000000002</v>
      </c>
      <c r="BZ6">
        <v>2.8980000000000001</v>
      </c>
      <c r="CA6">
        <v>2.516</v>
      </c>
      <c r="CB6">
        <v>2.488</v>
      </c>
      <c r="CC6">
        <v>2.516</v>
      </c>
      <c r="CD6">
        <v>2.8439999999999999</v>
      </c>
      <c r="CE6">
        <v>2.8849999999999998</v>
      </c>
      <c r="CF6">
        <v>2.9119999999999999</v>
      </c>
    </row>
    <row r="7" spans="1:84" x14ac:dyDescent="0.2">
      <c r="B7" t="s">
        <v>14</v>
      </c>
      <c r="C7" t="s">
        <v>132</v>
      </c>
      <c r="D7" s="2">
        <v>6</v>
      </c>
      <c r="E7">
        <v>1.171875E-2</v>
      </c>
      <c r="F7" s="2" t="s">
        <v>16</v>
      </c>
      <c r="G7" s="2" t="s">
        <v>3</v>
      </c>
      <c r="H7" s="7">
        <v>0.6</v>
      </c>
      <c r="J7">
        <v>2.145</v>
      </c>
      <c r="K7">
        <v>2.1560000000000001</v>
      </c>
      <c r="L7">
        <v>2.145</v>
      </c>
      <c r="M7">
        <v>2.8130000000000002</v>
      </c>
      <c r="N7">
        <v>2.8239999999999998</v>
      </c>
      <c r="O7">
        <v>2.8479999999999999</v>
      </c>
      <c r="P7">
        <v>2.508</v>
      </c>
      <c r="Q7">
        <v>2.496</v>
      </c>
      <c r="R7">
        <v>2.484</v>
      </c>
      <c r="S7" s="13" t="s">
        <v>143</v>
      </c>
      <c r="T7" s="13" t="s">
        <v>143</v>
      </c>
      <c r="U7" s="13" t="s">
        <v>143</v>
      </c>
      <c r="W7" t="s">
        <v>14</v>
      </c>
      <c r="X7" s="10" t="s">
        <v>124</v>
      </c>
      <c r="Y7">
        <v>5</v>
      </c>
      <c r="Z7">
        <v>1.36718794703484E-2</v>
      </c>
      <c r="AA7" s="2" t="s">
        <v>16</v>
      </c>
      <c r="AB7" s="11" t="s">
        <v>125</v>
      </c>
      <c r="AC7" s="7">
        <v>0.6</v>
      </c>
      <c r="AE7">
        <v>2.5019999999999998</v>
      </c>
      <c r="AF7">
        <v>2.516</v>
      </c>
      <c r="AG7">
        <v>2.516</v>
      </c>
      <c r="AH7">
        <v>2.83</v>
      </c>
      <c r="AI7">
        <v>2.8980000000000001</v>
      </c>
      <c r="AJ7">
        <v>2.8439999999999999</v>
      </c>
      <c r="AK7">
        <v>2.6110000000000002</v>
      </c>
      <c r="AL7">
        <v>2.6110000000000002</v>
      </c>
      <c r="AM7">
        <v>2.625</v>
      </c>
      <c r="AN7" s="13" t="s">
        <v>143</v>
      </c>
      <c r="AO7" s="13" t="s">
        <v>143</v>
      </c>
      <c r="AP7" s="13" t="s">
        <v>143</v>
      </c>
      <c r="AR7" t="s">
        <v>14</v>
      </c>
      <c r="AS7" s="10" t="s">
        <v>124</v>
      </c>
      <c r="AT7">
        <v>5</v>
      </c>
      <c r="AU7">
        <v>1.36718794703484E-2</v>
      </c>
      <c r="AV7" s="2" t="s">
        <v>16</v>
      </c>
      <c r="AW7" s="10" t="s">
        <v>125</v>
      </c>
      <c r="AX7" s="7">
        <v>0.6</v>
      </c>
      <c r="AZ7">
        <v>2.3650000000000002</v>
      </c>
      <c r="BA7">
        <v>2.3929999999999998</v>
      </c>
      <c r="BB7">
        <v>2.7480000000000002</v>
      </c>
      <c r="BC7">
        <v>2.6520000000000001</v>
      </c>
      <c r="BD7">
        <v>2.6389999999999998</v>
      </c>
      <c r="BE7">
        <v>2.6389999999999998</v>
      </c>
      <c r="BF7">
        <v>2.57</v>
      </c>
      <c r="BG7">
        <v>2.5840000000000001</v>
      </c>
      <c r="BH7">
        <v>2.5569999999999999</v>
      </c>
      <c r="BI7">
        <v>2.7480000000000002</v>
      </c>
      <c r="BJ7">
        <v>2.734</v>
      </c>
      <c r="BK7">
        <v>2.7069999999999999</v>
      </c>
      <c r="BM7" t="s">
        <v>14</v>
      </c>
      <c r="BN7" s="10" t="s">
        <v>124</v>
      </c>
      <c r="BO7">
        <v>6</v>
      </c>
      <c r="BP7">
        <v>1.36718794703484E-2</v>
      </c>
      <c r="BQ7" s="2" t="s">
        <v>16</v>
      </c>
      <c r="BR7" t="s">
        <v>2</v>
      </c>
      <c r="BS7" s="7">
        <v>0.6</v>
      </c>
      <c r="BU7">
        <v>2.6389999999999998</v>
      </c>
      <c r="BV7">
        <v>2.6389999999999998</v>
      </c>
      <c r="BW7">
        <v>2.6389999999999998</v>
      </c>
      <c r="BX7">
        <v>2.7890000000000001</v>
      </c>
      <c r="BY7">
        <v>2.83</v>
      </c>
      <c r="BZ7">
        <v>2.8580000000000001</v>
      </c>
      <c r="CA7">
        <v>2.6110000000000002</v>
      </c>
      <c r="CB7">
        <v>2.5840000000000001</v>
      </c>
      <c r="CC7">
        <v>2.6110000000000002</v>
      </c>
      <c r="CD7" s="13" t="s">
        <v>143</v>
      </c>
      <c r="CE7" s="13" t="s">
        <v>143</v>
      </c>
      <c r="CF7" s="13" t="s">
        <v>143</v>
      </c>
    </row>
    <row r="8" spans="1:84" x14ac:dyDescent="0.2">
      <c r="B8" t="s">
        <v>14</v>
      </c>
      <c r="C8" t="s">
        <v>132</v>
      </c>
      <c r="D8">
        <v>7</v>
      </c>
      <c r="E8">
        <v>1.171875E-2</v>
      </c>
      <c r="F8" s="2" t="s">
        <v>16</v>
      </c>
      <c r="G8" s="2" t="s">
        <v>3</v>
      </c>
      <c r="H8" s="7">
        <v>0.6</v>
      </c>
      <c r="J8">
        <v>2.109</v>
      </c>
      <c r="K8">
        <v>2.0979999999999999</v>
      </c>
      <c r="L8">
        <v>2.121</v>
      </c>
      <c r="M8">
        <v>2.7069999999999999</v>
      </c>
      <c r="N8">
        <v>2.742</v>
      </c>
      <c r="O8">
        <v>2.73</v>
      </c>
      <c r="P8">
        <v>2.4609999999999999</v>
      </c>
      <c r="Q8">
        <v>2.4729999999999999</v>
      </c>
      <c r="R8">
        <v>2.4489999999999998</v>
      </c>
      <c r="S8" s="13" t="s">
        <v>143</v>
      </c>
      <c r="T8" s="13" t="s">
        <v>143</v>
      </c>
      <c r="U8" s="13" t="s">
        <v>143</v>
      </c>
      <c r="W8" t="s">
        <v>14</v>
      </c>
      <c r="X8" s="10" t="s">
        <v>124</v>
      </c>
      <c r="Y8">
        <v>6</v>
      </c>
      <c r="Z8">
        <v>1.36718794703484E-2</v>
      </c>
      <c r="AA8" s="2" t="s">
        <v>16</v>
      </c>
      <c r="AB8" s="11" t="s">
        <v>125</v>
      </c>
      <c r="AC8" s="7">
        <v>0.6</v>
      </c>
      <c r="AE8">
        <v>2.516</v>
      </c>
      <c r="AF8">
        <v>2.5289999999999999</v>
      </c>
      <c r="AG8">
        <v>2.5569999999999999</v>
      </c>
      <c r="AH8">
        <v>2.762</v>
      </c>
      <c r="AI8">
        <v>2.8159999999999998</v>
      </c>
      <c r="AJ8">
        <v>2.8029999999999999</v>
      </c>
      <c r="AK8">
        <v>2.6930000000000001</v>
      </c>
      <c r="AL8">
        <v>2.6930000000000001</v>
      </c>
      <c r="AM8">
        <v>2.6659999999999999</v>
      </c>
      <c r="AN8" s="13" t="s">
        <v>143</v>
      </c>
      <c r="AO8" s="13" t="s">
        <v>143</v>
      </c>
      <c r="AP8" s="13" t="s">
        <v>143</v>
      </c>
      <c r="AR8" t="s">
        <v>14</v>
      </c>
      <c r="AS8" s="10" t="s">
        <v>124</v>
      </c>
      <c r="AT8">
        <v>6</v>
      </c>
      <c r="AU8">
        <v>1.36718794703484E-2</v>
      </c>
      <c r="AV8" s="2" t="s">
        <v>16</v>
      </c>
      <c r="AW8" s="10" t="s">
        <v>125</v>
      </c>
      <c r="AX8" s="7">
        <v>0.6</v>
      </c>
      <c r="AZ8">
        <v>2.4060000000000001</v>
      </c>
      <c r="BA8">
        <v>2.379</v>
      </c>
      <c r="BB8">
        <v>2.4060000000000001</v>
      </c>
      <c r="BC8">
        <v>2.6930000000000001</v>
      </c>
      <c r="BD8">
        <v>2.7210000000000001</v>
      </c>
      <c r="BE8">
        <v>2.7069999999999999</v>
      </c>
      <c r="BF8">
        <v>2.5289999999999999</v>
      </c>
      <c r="BG8">
        <v>2.516</v>
      </c>
      <c r="BH8">
        <v>2.516</v>
      </c>
      <c r="BI8">
        <v>2.6520000000000001</v>
      </c>
      <c r="BJ8">
        <v>2.6389999999999998</v>
      </c>
      <c r="BK8">
        <v>2.6659999999999999</v>
      </c>
      <c r="BM8" t="s">
        <v>14</v>
      </c>
      <c r="BN8" s="10" t="s">
        <v>124</v>
      </c>
      <c r="BO8">
        <v>7</v>
      </c>
      <c r="BP8">
        <v>1.36718794703484E-2</v>
      </c>
      <c r="BQ8" s="2" t="s">
        <v>16</v>
      </c>
      <c r="BR8" t="s">
        <v>2</v>
      </c>
      <c r="BS8" s="7">
        <v>0.6</v>
      </c>
      <c r="BU8">
        <v>2.6659999999999999</v>
      </c>
      <c r="BV8">
        <v>2.68</v>
      </c>
      <c r="BW8">
        <v>2.7069999999999999</v>
      </c>
      <c r="BX8">
        <v>2.9670000000000001</v>
      </c>
      <c r="BY8">
        <v>2.8980000000000001</v>
      </c>
      <c r="BZ8">
        <v>2.9119999999999999</v>
      </c>
      <c r="CA8">
        <v>2.5979999999999999</v>
      </c>
      <c r="CB8">
        <v>2.5569999999999999</v>
      </c>
      <c r="CC8">
        <v>2.5569999999999999</v>
      </c>
      <c r="CD8">
        <v>2.7480000000000002</v>
      </c>
      <c r="CE8">
        <v>2.8570000000000002</v>
      </c>
      <c r="CF8">
        <v>2.8029999999999999</v>
      </c>
    </row>
    <row r="9" spans="1:84" x14ac:dyDescent="0.2">
      <c r="B9" t="s">
        <v>14</v>
      </c>
      <c r="C9" t="s">
        <v>132</v>
      </c>
      <c r="D9" s="2">
        <v>9</v>
      </c>
      <c r="E9" s="2">
        <v>1.171875E-2</v>
      </c>
      <c r="F9" s="2" t="s">
        <v>15</v>
      </c>
      <c r="G9" s="2" t="s">
        <v>2</v>
      </c>
      <c r="H9" s="7">
        <v>0.6</v>
      </c>
      <c r="J9">
        <v>2.145</v>
      </c>
      <c r="K9">
        <v>2.1680000000000001</v>
      </c>
      <c r="L9">
        <v>2.1560000000000001</v>
      </c>
      <c r="M9">
        <v>1.863</v>
      </c>
      <c r="N9">
        <v>1.875</v>
      </c>
      <c r="O9">
        <v>1.8160000000000001</v>
      </c>
      <c r="P9">
        <v>1.887</v>
      </c>
      <c r="Q9">
        <v>1.875</v>
      </c>
      <c r="R9">
        <v>1.875</v>
      </c>
      <c r="S9">
        <v>1.9810000000000001</v>
      </c>
      <c r="T9">
        <v>1.9570000000000001</v>
      </c>
      <c r="U9">
        <v>1.98</v>
      </c>
      <c r="X9" s="10"/>
      <c r="AA9" s="2"/>
      <c r="AB9" s="11"/>
      <c r="AC9" s="7"/>
      <c r="AR9" t="s">
        <v>14</v>
      </c>
      <c r="AS9" s="10" t="s">
        <v>124</v>
      </c>
      <c r="AT9">
        <v>9</v>
      </c>
      <c r="AU9">
        <v>1.36718794703484E-2</v>
      </c>
      <c r="AV9" s="2" t="s">
        <v>15</v>
      </c>
      <c r="AW9" s="10" t="s">
        <v>126</v>
      </c>
      <c r="AX9" s="7">
        <v>0.6</v>
      </c>
      <c r="AZ9">
        <v>1.887</v>
      </c>
      <c r="BA9">
        <v>1.9279999999999999</v>
      </c>
      <c r="BB9">
        <v>1.9279999999999999</v>
      </c>
      <c r="BC9">
        <v>2.3650000000000002</v>
      </c>
      <c r="BD9">
        <v>2.3380000000000001</v>
      </c>
      <c r="BE9">
        <v>2.3650000000000002</v>
      </c>
      <c r="BF9">
        <v>1.764</v>
      </c>
      <c r="BG9">
        <v>1.7769999999999999</v>
      </c>
      <c r="BH9">
        <v>1.764</v>
      </c>
      <c r="BI9">
        <v>2.3109999999999999</v>
      </c>
      <c r="BJ9">
        <v>2.27</v>
      </c>
      <c r="BK9">
        <v>2.2970000000000002</v>
      </c>
      <c r="BM9" t="s">
        <v>14</v>
      </c>
      <c r="BN9" s="10" t="s">
        <v>124</v>
      </c>
      <c r="BO9">
        <v>9</v>
      </c>
      <c r="BP9">
        <v>1.36718794703484E-2</v>
      </c>
      <c r="BQ9" s="2" t="s">
        <v>15</v>
      </c>
      <c r="BR9" t="s">
        <v>3</v>
      </c>
      <c r="BS9" s="7">
        <v>0.6</v>
      </c>
      <c r="BU9">
        <v>2.0369999999999999</v>
      </c>
      <c r="BV9">
        <v>1.982</v>
      </c>
      <c r="BW9">
        <v>2.0369999999999999</v>
      </c>
      <c r="BX9">
        <v>2.4060000000000001</v>
      </c>
      <c r="BY9">
        <v>2.3519999999999999</v>
      </c>
      <c r="BZ9">
        <v>2.3380000000000001</v>
      </c>
      <c r="CA9">
        <v>2.9940000000000002</v>
      </c>
      <c r="CB9">
        <v>2.9940000000000002</v>
      </c>
      <c r="CC9">
        <v>2.98</v>
      </c>
      <c r="CD9" s="13" t="s">
        <v>143</v>
      </c>
      <c r="CE9" s="13" t="s">
        <v>143</v>
      </c>
      <c r="CF9" s="13" t="s">
        <v>143</v>
      </c>
    </row>
    <row r="10" spans="1:84" x14ac:dyDescent="0.2">
      <c r="B10" t="s">
        <v>14</v>
      </c>
      <c r="C10" t="s">
        <v>132</v>
      </c>
      <c r="D10">
        <v>10</v>
      </c>
      <c r="E10">
        <v>1.171875E-2</v>
      </c>
      <c r="F10" s="2" t="s">
        <v>15</v>
      </c>
      <c r="G10" s="2" t="s">
        <v>2</v>
      </c>
      <c r="H10" s="7">
        <v>0.6</v>
      </c>
      <c r="J10">
        <v>2.1560000000000001</v>
      </c>
      <c r="K10">
        <v>2.1909999999999998</v>
      </c>
      <c r="L10">
        <v>2.2149999999999999</v>
      </c>
      <c r="M10">
        <v>2.016</v>
      </c>
      <c r="N10">
        <v>1.992</v>
      </c>
      <c r="O10">
        <v>2.004</v>
      </c>
      <c r="P10">
        <v>1.77</v>
      </c>
      <c r="Q10">
        <v>1.7809999999999999</v>
      </c>
      <c r="R10">
        <v>1.77</v>
      </c>
      <c r="S10">
        <v>2.004</v>
      </c>
      <c r="T10">
        <v>1.9339999999999999</v>
      </c>
      <c r="U10">
        <v>1.9810000000000001</v>
      </c>
      <c r="X10" s="10"/>
      <c r="AA10" s="2"/>
      <c r="AB10" s="11"/>
      <c r="AC10" s="7"/>
      <c r="AR10" t="s">
        <v>14</v>
      </c>
      <c r="AS10" s="10" t="s">
        <v>124</v>
      </c>
      <c r="AT10">
        <v>10</v>
      </c>
      <c r="AU10">
        <v>1.36718794703484E-2</v>
      </c>
      <c r="AV10" s="2" t="s">
        <v>15</v>
      </c>
      <c r="AW10" s="10" t="s">
        <v>126</v>
      </c>
      <c r="AX10" s="7">
        <v>0.6</v>
      </c>
      <c r="AZ10">
        <v>1.887</v>
      </c>
      <c r="BA10">
        <v>1.887</v>
      </c>
      <c r="BB10">
        <v>1.887</v>
      </c>
      <c r="BC10">
        <v>2.27</v>
      </c>
      <c r="BD10">
        <v>2.3239999999999998</v>
      </c>
      <c r="BE10">
        <v>2.27</v>
      </c>
      <c r="BF10">
        <v>1.75</v>
      </c>
      <c r="BG10">
        <v>1.75</v>
      </c>
      <c r="BH10">
        <v>1.736</v>
      </c>
      <c r="BI10">
        <v>2.2559999999999998</v>
      </c>
      <c r="BJ10">
        <v>2.242</v>
      </c>
      <c r="BK10">
        <v>2.2290000000000001</v>
      </c>
      <c r="BM10" t="s">
        <v>14</v>
      </c>
      <c r="BN10" s="10" t="s">
        <v>124</v>
      </c>
      <c r="BO10">
        <v>10</v>
      </c>
      <c r="BP10">
        <v>1.36718794703484E-2</v>
      </c>
      <c r="BQ10" s="2" t="s">
        <v>15</v>
      </c>
      <c r="BR10" t="s">
        <v>3</v>
      </c>
      <c r="BS10" s="7">
        <v>0.6</v>
      </c>
      <c r="BU10">
        <v>2.0510000000000002</v>
      </c>
      <c r="BV10">
        <v>2.0230000000000001</v>
      </c>
      <c r="BW10">
        <v>2.0369999999999999</v>
      </c>
      <c r="BX10">
        <v>2.4060000000000001</v>
      </c>
      <c r="BY10">
        <v>2.42</v>
      </c>
      <c r="BZ10">
        <v>2.407</v>
      </c>
      <c r="CA10">
        <v>3.0630000000000002</v>
      </c>
      <c r="CB10">
        <v>3.0630000000000002</v>
      </c>
      <c r="CC10">
        <v>3.09</v>
      </c>
      <c r="CD10" s="13" t="s">
        <v>143</v>
      </c>
      <c r="CE10" s="13" t="s">
        <v>143</v>
      </c>
      <c r="CF10" s="13" t="s">
        <v>143</v>
      </c>
    </row>
    <row r="11" spans="1:84" x14ac:dyDescent="0.2">
      <c r="B11" t="s">
        <v>14</v>
      </c>
      <c r="C11" t="s">
        <v>132</v>
      </c>
      <c r="D11" s="2">
        <v>11</v>
      </c>
      <c r="E11">
        <v>1.171875E-2</v>
      </c>
      <c r="F11" s="2" t="s">
        <v>15</v>
      </c>
      <c r="G11" s="2" t="s">
        <v>2</v>
      </c>
      <c r="H11" s="7">
        <v>0.6</v>
      </c>
      <c r="J11">
        <v>2.133</v>
      </c>
      <c r="K11">
        <v>2.1560000000000001</v>
      </c>
      <c r="L11">
        <v>2.145</v>
      </c>
      <c r="M11">
        <v>1.9690000000000001</v>
      </c>
      <c r="N11">
        <v>1.9690000000000001</v>
      </c>
      <c r="O11">
        <v>1.9450000000000001</v>
      </c>
      <c r="P11">
        <v>1.746</v>
      </c>
      <c r="Q11">
        <v>1.746</v>
      </c>
      <c r="R11">
        <v>1.758</v>
      </c>
      <c r="S11">
        <v>1.91</v>
      </c>
      <c r="T11">
        <v>1.9450000000000001</v>
      </c>
      <c r="U11">
        <v>1.899</v>
      </c>
      <c r="AA11" s="2"/>
      <c r="AC11" s="7"/>
      <c r="AR11" t="s">
        <v>14</v>
      </c>
      <c r="AS11" s="10" t="s">
        <v>124</v>
      </c>
      <c r="AT11">
        <v>11</v>
      </c>
      <c r="AU11">
        <v>1.36718794703484E-2</v>
      </c>
      <c r="AV11" s="2" t="s">
        <v>15</v>
      </c>
      <c r="AW11" s="10" t="s">
        <v>126</v>
      </c>
      <c r="AX11" s="7">
        <v>0.6</v>
      </c>
      <c r="AZ11">
        <v>1.8180000000000001</v>
      </c>
      <c r="BA11">
        <v>1.819</v>
      </c>
      <c r="BB11">
        <v>1.819</v>
      </c>
      <c r="BC11">
        <v>2.2970000000000002</v>
      </c>
      <c r="BD11">
        <v>2.27</v>
      </c>
      <c r="BE11">
        <v>2.242</v>
      </c>
      <c r="BF11">
        <v>1.7909999999999999</v>
      </c>
      <c r="BG11">
        <v>1.75</v>
      </c>
      <c r="BH11">
        <v>1.75</v>
      </c>
      <c r="BI11">
        <v>2.0510000000000002</v>
      </c>
      <c r="BJ11">
        <v>2.024</v>
      </c>
      <c r="BK11">
        <v>2.0640000000000001</v>
      </c>
      <c r="BM11" t="s">
        <v>14</v>
      </c>
      <c r="BN11" s="10" t="s">
        <v>124</v>
      </c>
      <c r="BO11">
        <v>11</v>
      </c>
      <c r="BP11">
        <v>1.36718794703484E-2</v>
      </c>
      <c r="BQ11" s="2" t="s">
        <v>15</v>
      </c>
      <c r="BR11" t="s">
        <v>3</v>
      </c>
      <c r="BS11" s="7">
        <v>0.6</v>
      </c>
      <c r="BU11">
        <v>2.1059999999999999</v>
      </c>
      <c r="BV11">
        <v>2.133</v>
      </c>
      <c r="BW11">
        <v>2.133</v>
      </c>
      <c r="BX11">
        <v>2.3650000000000002</v>
      </c>
      <c r="BY11">
        <v>2.4060000000000001</v>
      </c>
      <c r="BZ11">
        <v>2.3519999999999999</v>
      </c>
      <c r="CA11">
        <v>2.9529999999999998</v>
      </c>
      <c r="CB11">
        <v>2.9260000000000002</v>
      </c>
      <c r="CC11">
        <v>2.9670000000000001</v>
      </c>
      <c r="CD11" s="13" t="s">
        <v>143</v>
      </c>
      <c r="CE11" s="13" t="s">
        <v>143</v>
      </c>
      <c r="CF11" s="13" t="s">
        <v>143</v>
      </c>
    </row>
    <row r="12" spans="1:84" x14ac:dyDescent="0.2">
      <c r="B12" t="s">
        <v>14</v>
      </c>
      <c r="C12" t="s">
        <v>132</v>
      </c>
      <c r="D12">
        <v>13</v>
      </c>
      <c r="E12">
        <v>1.171875E-2</v>
      </c>
      <c r="F12" s="2" t="s">
        <v>16</v>
      </c>
      <c r="G12" s="2" t="s">
        <v>2</v>
      </c>
      <c r="H12" s="7">
        <v>0.6</v>
      </c>
      <c r="J12">
        <v>2.262</v>
      </c>
      <c r="K12">
        <v>2.274</v>
      </c>
      <c r="L12">
        <v>2.25</v>
      </c>
      <c r="M12">
        <v>2.391</v>
      </c>
      <c r="N12">
        <v>2.355</v>
      </c>
      <c r="O12">
        <v>2.3559999999999999</v>
      </c>
      <c r="P12">
        <v>2.496</v>
      </c>
      <c r="Q12">
        <v>2.496</v>
      </c>
      <c r="R12">
        <v>2.4729999999999999</v>
      </c>
      <c r="S12">
        <v>2.6720000000000002</v>
      </c>
      <c r="T12">
        <v>2.6840000000000002</v>
      </c>
      <c r="U12">
        <v>2.637</v>
      </c>
      <c r="AA12" s="2"/>
      <c r="AC12" s="7"/>
      <c r="AR12" t="s">
        <v>14</v>
      </c>
      <c r="AS12" s="10" t="s">
        <v>124</v>
      </c>
      <c r="AT12">
        <v>12</v>
      </c>
      <c r="AU12">
        <v>1.36718794703484E-2</v>
      </c>
      <c r="AV12" s="2" t="s">
        <v>16</v>
      </c>
      <c r="AW12" s="10" t="s">
        <v>126</v>
      </c>
      <c r="AX12" s="7">
        <v>0.6</v>
      </c>
      <c r="AZ12">
        <v>2.2149999999999999</v>
      </c>
      <c r="BA12">
        <v>2.2010000000000001</v>
      </c>
      <c r="BB12">
        <v>2.2290000000000001</v>
      </c>
      <c r="BC12">
        <v>2.5979999999999999</v>
      </c>
      <c r="BD12">
        <v>2.625</v>
      </c>
      <c r="BE12">
        <v>2.5569999999999999</v>
      </c>
      <c r="BF12">
        <v>2.3519999999999999</v>
      </c>
      <c r="BG12">
        <v>2.3380000000000001</v>
      </c>
      <c r="BH12">
        <v>2.3650000000000002</v>
      </c>
      <c r="BI12">
        <v>2.5840000000000001</v>
      </c>
      <c r="BJ12">
        <v>2.5979999999999999</v>
      </c>
      <c r="BK12">
        <v>2.5430000000000001</v>
      </c>
      <c r="BM12" t="s">
        <v>14</v>
      </c>
      <c r="BN12" s="10" t="s">
        <v>124</v>
      </c>
      <c r="BO12">
        <v>13</v>
      </c>
      <c r="BP12">
        <v>1.36718794703484E-2</v>
      </c>
      <c r="BQ12" s="2" t="s">
        <v>16</v>
      </c>
      <c r="BR12" t="s">
        <v>3</v>
      </c>
      <c r="BS12" s="7">
        <v>0.6</v>
      </c>
      <c r="BU12">
        <v>2.16</v>
      </c>
      <c r="BV12">
        <v>2.1880000000000002</v>
      </c>
      <c r="BW12">
        <v>2.1739999999999999</v>
      </c>
      <c r="BX12">
        <v>2.4750000000000001</v>
      </c>
      <c r="BY12">
        <v>2.5430000000000001</v>
      </c>
      <c r="BZ12">
        <v>2.516</v>
      </c>
      <c r="CA12">
        <v>2.4609999999999999</v>
      </c>
      <c r="CB12">
        <v>2.4340000000000002</v>
      </c>
      <c r="CC12">
        <v>2.4340000000000002</v>
      </c>
      <c r="CD12">
        <v>2.6389999999999998</v>
      </c>
      <c r="CE12">
        <v>2.6659999999999999</v>
      </c>
      <c r="CF12">
        <v>2.6389999999999998</v>
      </c>
    </row>
    <row r="13" spans="1:84" x14ac:dyDescent="0.2">
      <c r="B13" t="s">
        <v>14</v>
      </c>
      <c r="C13" t="s">
        <v>132</v>
      </c>
      <c r="D13" s="2">
        <v>14</v>
      </c>
      <c r="E13">
        <v>1.171875E-2</v>
      </c>
      <c r="F13" s="2" t="s">
        <v>16</v>
      </c>
      <c r="G13" s="2" t="s">
        <v>2</v>
      </c>
      <c r="H13" s="7">
        <v>0.6</v>
      </c>
      <c r="J13">
        <v>2.2269999999999999</v>
      </c>
      <c r="K13">
        <v>2.238</v>
      </c>
      <c r="L13">
        <v>2.2269999999999999</v>
      </c>
      <c r="M13">
        <v>2.2269999999999999</v>
      </c>
      <c r="N13">
        <v>2.25</v>
      </c>
      <c r="O13">
        <v>2.2730000000000001</v>
      </c>
      <c r="P13">
        <v>2.52</v>
      </c>
      <c r="Q13">
        <v>2.5430000000000001</v>
      </c>
      <c r="R13">
        <v>2.5310000000000001</v>
      </c>
      <c r="S13">
        <v>2.7189999999999999</v>
      </c>
      <c r="T13">
        <v>2.7069999999999999</v>
      </c>
      <c r="U13">
        <v>2.6840000000000002</v>
      </c>
      <c r="AA13" s="2"/>
      <c r="AC13" s="7"/>
      <c r="AR13" t="s">
        <v>14</v>
      </c>
      <c r="AS13" s="10" t="s">
        <v>124</v>
      </c>
      <c r="AT13">
        <v>13</v>
      </c>
      <c r="AU13">
        <v>1.36718794703484E-2</v>
      </c>
      <c r="AV13" s="2" t="s">
        <v>16</v>
      </c>
      <c r="AW13" s="10" t="s">
        <v>126</v>
      </c>
      <c r="AX13" s="7">
        <v>0.6</v>
      </c>
      <c r="AZ13">
        <v>2.3519999999999999</v>
      </c>
      <c r="BA13">
        <v>2.42</v>
      </c>
      <c r="BB13">
        <v>2.4060000000000001</v>
      </c>
      <c r="BC13">
        <v>2.6930000000000001</v>
      </c>
      <c r="BD13">
        <v>2.734</v>
      </c>
      <c r="BE13">
        <v>2.7069999999999999</v>
      </c>
      <c r="BF13">
        <v>2.5430000000000001</v>
      </c>
      <c r="BG13">
        <v>2.57</v>
      </c>
      <c r="BH13">
        <v>2.488</v>
      </c>
      <c r="BI13">
        <v>2.5979999999999999</v>
      </c>
      <c r="BJ13">
        <v>2.6520000000000001</v>
      </c>
      <c r="BK13">
        <v>2.68</v>
      </c>
      <c r="BM13" t="s">
        <v>14</v>
      </c>
      <c r="BN13" s="10" t="s">
        <v>124</v>
      </c>
      <c r="BO13">
        <v>14</v>
      </c>
      <c r="BP13">
        <v>1.36718794703484E-2</v>
      </c>
      <c r="BQ13" s="2" t="s">
        <v>16</v>
      </c>
      <c r="BR13" t="s">
        <v>3</v>
      </c>
      <c r="BS13" s="7">
        <v>0.6</v>
      </c>
      <c r="BU13">
        <v>2.2559999999999998</v>
      </c>
      <c r="BV13">
        <v>2.27</v>
      </c>
      <c r="BW13">
        <v>2.3239999999999998</v>
      </c>
      <c r="BX13">
        <v>2.57</v>
      </c>
      <c r="BY13">
        <v>2.6110000000000002</v>
      </c>
      <c r="BZ13">
        <v>2.5979999999999999</v>
      </c>
      <c r="CA13">
        <v>2.5289999999999999</v>
      </c>
      <c r="CB13">
        <v>2.516</v>
      </c>
      <c r="CC13">
        <v>2.516</v>
      </c>
      <c r="CD13">
        <v>2.6930000000000001</v>
      </c>
      <c r="CE13">
        <v>2.6659999999999999</v>
      </c>
      <c r="CF13">
        <v>2.5979999999999999</v>
      </c>
    </row>
    <row r="14" spans="1:84" x14ac:dyDescent="0.2">
      <c r="B14" t="s">
        <v>14</v>
      </c>
      <c r="C14" t="s">
        <v>132</v>
      </c>
      <c r="D14">
        <v>15</v>
      </c>
      <c r="E14">
        <v>1.171875E-2</v>
      </c>
      <c r="F14" s="2" t="s">
        <v>16</v>
      </c>
      <c r="G14" s="2" t="s">
        <v>2</v>
      </c>
      <c r="H14" s="7">
        <v>0.6</v>
      </c>
      <c r="J14">
        <v>2.0979999999999999</v>
      </c>
      <c r="K14">
        <v>2.109</v>
      </c>
      <c r="L14">
        <v>2.121</v>
      </c>
      <c r="M14">
        <v>2.0979999999999999</v>
      </c>
      <c r="N14">
        <v>2.2149999999999999</v>
      </c>
      <c r="O14">
        <v>2.1800000000000002</v>
      </c>
      <c r="P14">
        <v>2.4380000000000002</v>
      </c>
      <c r="Q14">
        <v>2.4380000000000002</v>
      </c>
      <c r="R14">
        <v>2.4380000000000002</v>
      </c>
      <c r="S14">
        <v>2.66</v>
      </c>
      <c r="T14">
        <v>2.637</v>
      </c>
      <c r="U14">
        <v>2.637</v>
      </c>
      <c r="AA14" s="2"/>
      <c r="AC14" s="7"/>
      <c r="AR14" t="s">
        <v>14</v>
      </c>
      <c r="AS14" s="10" t="s">
        <v>124</v>
      </c>
      <c r="AT14">
        <v>14</v>
      </c>
      <c r="AU14">
        <v>1.36718794703484E-2</v>
      </c>
      <c r="AV14" s="2" t="s">
        <v>16</v>
      </c>
      <c r="AW14" s="10" t="s">
        <v>126</v>
      </c>
      <c r="AX14" s="7">
        <v>0.6</v>
      </c>
      <c r="AZ14">
        <v>2.2559999999999998</v>
      </c>
      <c r="BA14">
        <v>2.2559999999999998</v>
      </c>
      <c r="BB14">
        <v>2.2829999999999999</v>
      </c>
      <c r="BC14">
        <v>2.625</v>
      </c>
      <c r="BD14">
        <v>2.6389999999999998</v>
      </c>
      <c r="BE14">
        <v>2.68</v>
      </c>
      <c r="BF14">
        <v>2.3380000000000001</v>
      </c>
      <c r="BG14">
        <v>2.3380000000000001</v>
      </c>
      <c r="BH14">
        <v>2.3239999999999998</v>
      </c>
      <c r="BI14">
        <v>2.5019999999999998</v>
      </c>
      <c r="BJ14">
        <v>2.516</v>
      </c>
      <c r="BK14">
        <v>2.5019999999999998</v>
      </c>
      <c r="BM14" t="s">
        <v>14</v>
      </c>
      <c r="BN14" s="10" t="s">
        <v>124</v>
      </c>
      <c r="BO14">
        <v>15</v>
      </c>
      <c r="BP14">
        <v>1.36718794703484E-2</v>
      </c>
      <c r="BQ14" s="2" t="s">
        <v>16</v>
      </c>
      <c r="BR14" t="s">
        <v>3</v>
      </c>
      <c r="BS14" s="7">
        <v>0.6</v>
      </c>
      <c r="BU14">
        <v>2.3239999999999998</v>
      </c>
      <c r="BV14">
        <v>2.3239999999999998</v>
      </c>
      <c r="BW14">
        <v>2.2970000000000002</v>
      </c>
      <c r="BX14">
        <v>2.6520000000000001</v>
      </c>
      <c r="BY14">
        <v>2.6659999999999999</v>
      </c>
      <c r="BZ14">
        <v>2.653</v>
      </c>
      <c r="CA14">
        <v>2.5430000000000001</v>
      </c>
      <c r="CB14">
        <v>2.5569999999999999</v>
      </c>
      <c r="CC14">
        <v>2.5430000000000001</v>
      </c>
      <c r="CD14">
        <v>2.7890000000000001</v>
      </c>
      <c r="CE14">
        <v>2.68</v>
      </c>
      <c r="CF14">
        <v>2.6389999999999998</v>
      </c>
    </row>
    <row r="15" spans="1:84" x14ac:dyDescent="0.2">
      <c r="D15" s="2"/>
      <c r="F15" s="2"/>
      <c r="H15" s="7"/>
      <c r="AA15" s="2"/>
      <c r="AC15" s="7"/>
      <c r="AS15" s="10"/>
      <c r="AW15" s="10"/>
      <c r="AX15" s="7"/>
      <c r="BN15" s="10"/>
      <c r="BQ15" s="2"/>
      <c r="BS15" s="7"/>
    </row>
    <row r="16" spans="1:84" x14ac:dyDescent="0.2">
      <c r="F16" s="2"/>
      <c r="H16" s="7"/>
      <c r="AS16" s="10"/>
      <c r="AW16" s="10"/>
      <c r="AX16" s="7"/>
    </row>
    <row r="17" spans="1:74" x14ac:dyDescent="0.2">
      <c r="B17" s="12" t="s">
        <v>137</v>
      </c>
      <c r="D17" s="2"/>
      <c r="F17" s="2"/>
      <c r="H17" s="7"/>
      <c r="I17" t="s">
        <v>144</v>
      </c>
      <c r="J17" t="s">
        <v>145</v>
      </c>
      <c r="AS17" s="10"/>
      <c r="AV17" s="2"/>
      <c r="AW17" s="10"/>
      <c r="AX17" s="7"/>
      <c r="BN17" s="16" t="s">
        <v>148</v>
      </c>
    </row>
    <row r="18" spans="1:74" ht="19" x14ac:dyDescent="0.25">
      <c r="B18" t="s">
        <v>160</v>
      </c>
      <c r="F18" s="2"/>
      <c r="H18" s="7"/>
      <c r="I18" t="s">
        <v>146</v>
      </c>
      <c r="J18" s="14">
        <f>(AVERAGE(J12:L14)-AVERAGE(J9:L11))/AVERAGE(J9:L11)</f>
        <v>1.7518623169791921E-2</v>
      </c>
      <c r="M18" s="14">
        <f>(AVERAGE(M12:O14)-AVERAGE(M9:O11))/AVERAGE(M9:O11)</f>
        <v>0.16596939652702172</v>
      </c>
      <c r="P18" s="14">
        <f>(AVERAGE(P12:R14)-AVERAGE(P9:R11))/AVERAGE(P9:R11)</f>
        <v>0.38036771964461968</v>
      </c>
      <c r="S18" s="14">
        <f>(AVERAGE(S12:U14)-AVERAGE(S9:U11))/AVERAGE(S9:U11)</f>
        <v>0.36643738275254395</v>
      </c>
      <c r="AS18" s="10"/>
      <c r="AT18" t="s">
        <v>128</v>
      </c>
      <c r="AV18" s="2"/>
      <c r="AW18" s="10"/>
      <c r="AX18" s="7"/>
    </row>
    <row r="19" spans="1:74" ht="19" x14ac:dyDescent="0.25">
      <c r="B19" s="4"/>
      <c r="C19" s="4"/>
      <c r="F19" s="2"/>
      <c r="H19" s="7"/>
      <c r="I19" t="s">
        <v>147</v>
      </c>
      <c r="J19" s="14">
        <f>(AVERAGE(J6:L8)-AVERAGE(J3:L5))/AVERAGE(J3:L5)</f>
        <v>0.20043076143418223</v>
      </c>
      <c r="M19" s="14">
        <f>(AVERAGE(M6:O8)-AVERAGE(M3:O5))/AVERAGE(M3:O5)</f>
        <v>0.27915850262967906</v>
      </c>
      <c r="P19" s="14">
        <f>(AVERAGE(P6:R8)-AVERAGE(P3:R5))/AVERAGE(P3:R5)</f>
        <v>0.41342281879194626</v>
      </c>
      <c r="S19" s="14" t="e">
        <f>(AVERAGE(S6:U8)-AVERAGE(S3:U5))/AVERAGE(S3:U5)</f>
        <v>#DIV/0!</v>
      </c>
    </row>
    <row r="20" spans="1:74" ht="16" x14ac:dyDescent="0.2">
      <c r="A20" s="5"/>
      <c r="B20" s="3"/>
      <c r="C20" s="3"/>
      <c r="F20" s="2"/>
      <c r="H20" s="7"/>
      <c r="AD20" s="15"/>
    </row>
    <row r="21" spans="1:74" x14ac:dyDescent="0.2">
      <c r="B21" s="4"/>
      <c r="C21" s="4"/>
      <c r="F21" s="2"/>
      <c r="H21" s="7"/>
    </row>
    <row r="22" spans="1:74" x14ac:dyDescent="0.2">
      <c r="B22" s="3"/>
      <c r="C22" s="3"/>
      <c r="F22" s="2"/>
      <c r="H22" s="7"/>
    </row>
    <row r="23" spans="1:74" x14ac:dyDescent="0.2">
      <c r="B23" s="4"/>
      <c r="C23" s="4"/>
      <c r="F23" s="2"/>
      <c r="H23" s="7"/>
    </row>
    <row r="24" spans="1:74" x14ac:dyDescent="0.2">
      <c r="B24" s="3"/>
      <c r="C24" s="3"/>
      <c r="F24" s="2"/>
      <c r="H24" s="7"/>
    </row>
    <row r="25" spans="1:74" x14ac:dyDescent="0.2">
      <c r="B25" s="4"/>
      <c r="C25" s="4"/>
      <c r="F25" s="2"/>
      <c r="H25" s="7"/>
    </row>
    <row r="26" spans="1:74" x14ac:dyDescent="0.2">
      <c r="B26" s="3"/>
      <c r="C26" s="3"/>
      <c r="F26" s="2"/>
      <c r="H26" s="7"/>
    </row>
    <row r="27" spans="1:74" x14ac:dyDescent="0.2">
      <c r="B27" s="4"/>
      <c r="C27" s="4"/>
      <c r="F27" s="2"/>
      <c r="H27" s="7"/>
    </row>
    <row r="28" spans="1:74" x14ac:dyDescent="0.2">
      <c r="B28" s="3"/>
      <c r="C28" s="3"/>
      <c r="F28" s="2"/>
      <c r="H28" s="7"/>
    </row>
    <row r="29" spans="1:74" x14ac:dyDescent="0.2">
      <c r="B29" s="4"/>
      <c r="C29" s="4"/>
      <c r="F29" s="2"/>
      <c r="H29" s="7"/>
    </row>
    <row r="30" spans="1:74" x14ac:dyDescent="0.2">
      <c r="B30" s="3"/>
      <c r="C30" s="3"/>
      <c r="F30" s="2"/>
      <c r="H30" s="7"/>
    </row>
    <row r="31" spans="1:74" x14ac:dyDescent="0.2">
      <c r="M31" s="15"/>
      <c r="BV31" s="15"/>
    </row>
    <row r="32" spans="1:74" x14ac:dyDescent="0.2">
      <c r="BV32" s="15"/>
    </row>
  </sheetData>
  <mergeCells count="12">
    <mergeCell ref="AZ1:BE1"/>
    <mergeCell ref="BF1:BK1"/>
    <mergeCell ref="AQ2:AY2"/>
    <mergeCell ref="BU1:BZ1"/>
    <mergeCell ref="CA1:CF1"/>
    <mergeCell ref="BL2:BT2"/>
    <mergeCell ref="J1:O1"/>
    <mergeCell ref="P1:U1"/>
    <mergeCell ref="A2:I2"/>
    <mergeCell ref="AE1:AJ1"/>
    <mergeCell ref="AK1:AP1"/>
    <mergeCell ref="V2:AD2"/>
  </mergeCells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F34"/>
  <sheetViews>
    <sheetView workbookViewId="0">
      <selection activeCell="AZ14" sqref="AZ14"/>
    </sheetView>
  </sheetViews>
  <sheetFormatPr baseColWidth="10" defaultColWidth="8.83203125" defaultRowHeight="15" x14ac:dyDescent="0.2"/>
  <cols>
    <col min="1" max="1" width="15" customWidth="1"/>
    <col min="5" max="5" width="13" customWidth="1"/>
    <col min="6" max="6" width="15.83203125" bestFit="1" customWidth="1"/>
    <col min="8" max="8" width="11.33203125" customWidth="1"/>
    <col min="10" max="10" width="12.33203125" customWidth="1"/>
    <col min="11" max="11" width="13.83203125" customWidth="1"/>
    <col min="12" max="12" width="13.33203125" customWidth="1"/>
    <col min="13" max="13" width="13.5" customWidth="1"/>
    <col min="14" max="14" width="16.33203125" customWidth="1"/>
    <col min="15" max="15" width="17.5" customWidth="1"/>
    <col min="16" max="16" width="12.33203125" customWidth="1"/>
    <col min="17" max="17" width="13.83203125" customWidth="1"/>
    <col min="18" max="18" width="13.33203125" customWidth="1"/>
    <col min="19" max="19" width="13.5" customWidth="1"/>
    <col min="20" max="20" width="16.33203125" customWidth="1"/>
    <col min="21" max="21" width="17.5" customWidth="1"/>
    <col min="22" max="22" width="12.33203125" customWidth="1"/>
    <col min="23" max="23" width="13.83203125" customWidth="1"/>
    <col min="24" max="24" width="13.33203125" customWidth="1"/>
    <col min="25" max="25" width="13.5" customWidth="1"/>
    <col min="26" max="26" width="16.33203125" customWidth="1"/>
    <col min="27" max="27" width="17.5" customWidth="1"/>
    <col min="28" max="28" width="12.33203125" customWidth="1"/>
    <col min="29" max="29" width="13.83203125" customWidth="1"/>
    <col min="30" max="30" width="13.33203125" customWidth="1"/>
    <col min="31" max="31" width="13.5" customWidth="1"/>
    <col min="32" max="32" width="16.33203125" customWidth="1"/>
    <col min="33" max="33" width="17.5" customWidth="1"/>
    <col min="34" max="34" width="12.33203125" customWidth="1"/>
    <col min="35" max="35" width="13.83203125" customWidth="1"/>
    <col min="36" max="36" width="13.33203125" customWidth="1"/>
    <col min="37" max="37" width="13.5" customWidth="1"/>
    <col min="38" max="38" width="16.33203125" customWidth="1"/>
    <col min="39" max="39" width="17.5" customWidth="1"/>
  </cols>
  <sheetData>
    <row r="1" spans="1:84" ht="46" customHeight="1" x14ac:dyDescent="0.2">
      <c r="A1" s="1" t="s">
        <v>0</v>
      </c>
      <c r="B1" s="1" t="s">
        <v>1</v>
      </c>
      <c r="C1" s="1" t="s">
        <v>10</v>
      </c>
      <c r="D1" s="1" t="s">
        <v>7</v>
      </c>
      <c r="E1" s="6" t="s">
        <v>11</v>
      </c>
      <c r="F1" s="1" t="s">
        <v>12</v>
      </c>
      <c r="G1" s="1" t="s">
        <v>9</v>
      </c>
      <c r="H1" s="6" t="s">
        <v>8</v>
      </c>
      <c r="I1" s="1"/>
      <c r="J1" s="39" t="s">
        <v>17</v>
      </c>
      <c r="K1" s="39"/>
      <c r="L1" s="39"/>
      <c r="M1" s="39"/>
      <c r="N1" s="39"/>
      <c r="O1" s="39"/>
      <c r="P1" s="40" t="s">
        <v>18</v>
      </c>
      <c r="Q1" s="40"/>
      <c r="R1" s="40"/>
      <c r="S1" s="40"/>
      <c r="T1" s="40"/>
      <c r="U1" s="40"/>
      <c r="V1" s="1" t="s">
        <v>0</v>
      </c>
      <c r="W1" s="1" t="s">
        <v>1</v>
      </c>
      <c r="X1" s="1" t="s">
        <v>10</v>
      </c>
      <c r="Y1" s="1" t="s">
        <v>7</v>
      </c>
      <c r="Z1" s="6" t="s">
        <v>11</v>
      </c>
      <c r="AA1" s="1" t="s">
        <v>12</v>
      </c>
      <c r="AB1" s="1" t="s">
        <v>9</v>
      </c>
      <c r="AC1" s="6" t="s">
        <v>8</v>
      </c>
      <c r="AD1" s="1"/>
      <c r="AE1" s="39" t="s">
        <v>19</v>
      </c>
      <c r="AF1" s="39"/>
      <c r="AG1" s="39"/>
      <c r="AH1" s="39"/>
      <c r="AI1" s="39"/>
      <c r="AJ1" s="39"/>
      <c r="AK1" s="40" t="s">
        <v>20</v>
      </c>
      <c r="AL1" s="40"/>
      <c r="AM1" s="40"/>
      <c r="AN1" s="40"/>
      <c r="AO1" s="40"/>
      <c r="AP1" s="40"/>
      <c r="AQ1" s="1" t="s">
        <v>0</v>
      </c>
      <c r="AR1" s="1" t="s">
        <v>1</v>
      </c>
      <c r="AS1" s="1" t="s">
        <v>10</v>
      </c>
      <c r="AT1" s="1" t="s">
        <v>7</v>
      </c>
      <c r="AU1" s="6" t="s">
        <v>11</v>
      </c>
      <c r="AV1" s="1" t="s">
        <v>12</v>
      </c>
      <c r="AW1" s="1" t="s">
        <v>9</v>
      </c>
      <c r="AX1" s="6" t="s">
        <v>8</v>
      </c>
      <c r="AY1" s="1"/>
      <c r="AZ1" s="39" t="s">
        <v>21</v>
      </c>
      <c r="BA1" s="39"/>
      <c r="BB1" s="39"/>
      <c r="BC1" s="39"/>
      <c r="BD1" s="39"/>
      <c r="BE1" s="39"/>
      <c r="BF1" s="40" t="s">
        <v>22</v>
      </c>
      <c r="BG1" s="40"/>
      <c r="BH1" s="40"/>
      <c r="BI1" s="40"/>
      <c r="BJ1" s="40"/>
      <c r="BK1" s="40"/>
      <c r="BL1" s="1" t="s">
        <v>0</v>
      </c>
      <c r="BM1" s="1" t="s">
        <v>1</v>
      </c>
      <c r="BN1" s="1" t="s">
        <v>10</v>
      </c>
      <c r="BO1" s="1" t="s">
        <v>7</v>
      </c>
      <c r="BP1" s="6" t="s">
        <v>11</v>
      </c>
      <c r="BQ1" s="1" t="s">
        <v>12</v>
      </c>
      <c r="BR1" s="1" t="s">
        <v>9</v>
      </c>
      <c r="BS1" s="6" t="s">
        <v>8</v>
      </c>
      <c r="BT1" s="1"/>
      <c r="BU1" s="39" t="s">
        <v>23</v>
      </c>
      <c r="BV1" s="39"/>
      <c r="BW1" s="39"/>
      <c r="BX1" s="39"/>
      <c r="BY1" s="39"/>
      <c r="BZ1" s="39"/>
      <c r="CA1" s="40" t="s">
        <v>24</v>
      </c>
      <c r="CB1" s="40"/>
      <c r="CC1" s="40"/>
      <c r="CD1" s="40"/>
      <c r="CE1" s="40"/>
      <c r="CF1" s="40"/>
    </row>
    <row r="2" spans="1:84" ht="16" x14ac:dyDescent="0.2">
      <c r="A2" s="38">
        <v>43506</v>
      </c>
      <c r="B2" s="38"/>
      <c r="C2" s="38"/>
      <c r="D2" s="38"/>
      <c r="E2" s="38"/>
      <c r="F2" s="38"/>
      <c r="G2" s="38"/>
      <c r="H2" s="38"/>
      <c r="I2" s="38"/>
      <c r="J2" s="1" t="s">
        <v>5</v>
      </c>
      <c r="K2" s="1" t="s">
        <v>5</v>
      </c>
      <c r="L2" s="1" t="s">
        <v>5</v>
      </c>
      <c r="M2" s="1" t="s">
        <v>6</v>
      </c>
      <c r="N2" s="1" t="s">
        <v>6</v>
      </c>
      <c r="O2" s="1" t="s">
        <v>6</v>
      </c>
      <c r="P2" s="1" t="s">
        <v>5</v>
      </c>
      <c r="Q2" s="1" t="s">
        <v>5</v>
      </c>
      <c r="R2" s="1" t="s">
        <v>5</v>
      </c>
      <c r="S2" s="1" t="s">
        <v>6</v>
      </c>
      <c r="T2" s="1" t="s">
        <v>6</v>
      </c>
      <c r="U2" s="1" t="s">
        <v>6</v>
      </c>
      <c r="V2" s="38">
        <v>43512</v>
      </c>
      <c r="W2" s="38"/>
      <c r="X2" s="38"/>
      <c r="Y2" s="38"/>
      <c r="Z2" s="38"/>
      <c r="AA2" s="38"/>
      <c r="AB2" s="38"/>
      <c r="AC2" s="38"/>
      <c r="AD2" s="38"/>
      <c r="AE2" s="1" t="s">
        <v>5</v>
      </c>
      <c r="AF2" s="1" t="s">
        <v>5</v>
      </c>
      <c r="AG2" s="1" t="s">
        <v>5</v>
      </c>
      <c r="AH2" s="1" t="s">
        <v>6</v>
      </c>
      <c r="AI2" s="1" t="s">
        <v>6</v>
      </c>
      <c r="AJ2" s="1" t="s">
        <v>6</v>
      </c>
      <c r="AK2" s="1" t="s">
        <v>5</v>
      </c>
      <c r="AL2" s="1" t="s">
        <v>5</v>
      </c>
      <c r="AM2" s="1" t="s">
        <v>5</v>
      </c>
      <c r="AN2" s="1" t="s">
        <v>6</v>
      </c>
      <c r="AO2" s="1" t="s">
        <v>6</v>
      </c>
      <c r="AP2" s="1" t="s">
        <v>6</v>
      </c>
      <c r="AQ2" s="38">
        <v>43512</v>
      </c>
      <c r="AR2" s="38"/>
      <c r="AS2" s="38"/>
      <c r="AT2" s="38"/>
      <c r="AU2" s="38"/>
      <c r="AV2" s="38"/>
      <c r="AW2" s="38"/>
      <c r="AX2" s="38"/>
      <c r="AY2" s="38"/>
      <c r="AZ2" s="1" t="s">
        <v>5</v>
      </c>
      <c r="BA2" s="1" t="s">
        <v>5</v>
      </c>
      <c r="BB2" s="1" t="s">
        <v>5</v>
      </c>
      <c r="BC2" s="1" t="s">
        <v>6</v>
      </c>
      <c r="BD2" s="1" t="s">
        <v>6</v>
      </c>
      <c r="BE2" s="1" t="s">
        <v>6</v>
      </c>
      <c r="BF2" s="1" t="s">
        <v>5</v>
      </c>
      <c r="BG2" s="1" t="s">
        <v>5</v>
      </c>
      <c r="BH2" s="1" t="s">
        <v>5</v>
      </c>
      <c r="BI2" s="1" t="s">
        <v>6</v>
      </c>
      <c r="BJ2" s="1" t="s">
        <v>6</v>
      </c>
      <c r="BK2" s="1" t="s">
        <v>6</v>
      </c>
      <c r="BL2" s="38">
        <v>43513</v>
      </c>
      <c r="BM2" s="38"/>
      <c r="BN2" s="38"/>
      <c r="BO2" s="38"/>
      <c r="BP2" s="38"/>
      <c r="BQ2" s="38"/>
      <c r="BR2" s="38"/>
      <c r="BS2" s="38"/>
      <c r="BT2" s="38"/>
      <c r="BU2" s="1" t="s">
        <v>5</v>
      </c>
      <c r="BV2" s="1" t="s">
        <v>5</v>
      </c>
      <c r="BW2" s="1" t="s">
        <v>5</v>
      </c>
      <c r="BX2" s="1" t="s">
        <v>6</v>
      </c>
      <c r="BY2" s="1" t="s">
        <v>6</v>
      </c>
      <c r="BZ2" s="1" t="s">
        <v>6</v>
      </c>
      <c r="CA2" s="1" t="s">
        <v>5</v>
      </c>
      <c r="CB2" s="1" t="s">
        <v>5</v>
      </c>
      <c r="CC2" s="1" t="s">
        <v>5</v>
      </c>
      <c r="CD2" s="1" t="s">
        <v>6</v>
      </c>
      <c r="CE2" s="1" t="s">
        <v>6</v>
      </c>
      <c r="CF2" s="1" t="s">
        <v>6</v>
      </c>
    </row>
    <row r="3" spans="1:84" x14ac:dyDescent="0.2">
      <c r="A3" t="s">
        <v>4</v>
      </c>
      <c r="B3" t="s">
        <v>14</v>
      </c>
      <c r="C3" t="s">
        <v>132</v>
      </c>
      <c r="D3" s="2">
        <v>1</v>
      </c>
      <c r="E3" s="2">
        <v>1.171875E-2</v>
      </c>
      <c r="F3" s="2" t="s">
        <v>15</v>
      </c>
      <c r="G3" t="s">
        <v>2</v>
      </c>
      <c r="H3" s="7">
        <v>0.6</v>
      </c>
      <c r="J3">
        <v>1.84</v>
      </c>
      <c r="K3">
        <v>1.84</v>
      </c>
      <c r="L3">
        <v>1.8160000000000001</v>
      </c>
      <c r="M3">
        <v>1.9690000000000001</v>
      </c>
      <c r="N3">
        <v>1.992</v>
      </c>
      <c r="O3">
        <v>2.004</v>
      </c>
      <c r="P3">
        <v>2.2850000000000001</v>
      </c>
      <c r="Q3">
        <v>2.2730000000000001</v>
      </c>
      <c r="R3">
        <v>2.2970000000000002</v>
      </c>
      <c r="S3">
        <v>2.262</v>
      </c>
      <c r="T3">
        <v>2.3199999999999998</v>
      </c>
      <c r="U3">
        <v>2.262</v>
      </c>
      <c r="V3" t="s">
        <v>4</v>
      </c>
      <c r="W3" t="s">
        <v>14</v>
      </c>
      <c r="X3" s="10"/>
      <c r="Y3" s="2">
        <v>1</v>
      </c>
      <c r="Z3" s="2"/>
      <c r="AA3" s="2" t="s">
        <v>15</v>
      </c>
      <c r="AC3" s="7">
        <v>0.6</v>
      </c>
      <c r="AE3" s="13" t="s">
        <v>143</v>
      </c>
      <c r="AF3" s="13" t="s">
        <v>143</v>
      </c>
      <c r="AG3" s="13" t="s">
        <v>143</v>
      </c>
      <c r="AH3" s="13" t="s">
        <v>143</v>
      </c>
      <c r="AI3" s="13" t="s">
        <v>143</v>
      </c>
      <c r="AJ3" s="13" t="s">
        <v>143</v>
      </c>
      <c r="AK3" s="13" t="s">
        <v>143</v>
      </c>
      <c r="AL3" s="13" t="s">
        <v>143</v>
      </c>
      <c r="AM3" s="13" t="s">
        <v>143</v>
      </c>
      <c r="AN3" s="13" t="s">
        <v>143</v>
      </c>
      <c r="AO3" s="13" t="s">
        <v>143</v>
      </c>
      <c r="AP3" s="13" t="s">
        <v>143</v>
      </c>
      <c r="AQ3" t="s">
        <v>4</v>
      </c>
      <c r="AR3" t="s">
        <v>14</v>
      </c>
      <c r="AS3" s="10" t="s">
        <v>124</v>
      </c>
      <c r="AT3" s="2">
        <v>1</v>
      </c>
      <c r="AU3" s="2">
        <v>1.36718794703484E-2</v>
      </c>
      <c r="AV3" s="2" t="s">
        <v>15</v>
      </c>
      <c r="AW3" s="10" t="s">
        <v>125</v>
      </c>
      <c r="AX3" s="7">
        <v>0.6</v>
      </c>
      <c r="AZ3">
        <v>1.7769999999999999</v>
      </c>
      <c r="BA3">
        <v>1.7909999999999999</v>
      </c>
      <c r="BB3">
        <v>1.8320000000000001</v>
      </c>
      <c r="BC3">
        <v>2.1059999999999999</v>
      </c>
      <c r="BD3">
        <v>2.0920000000000001</v>
      </c>
      <c r="BE3">
        <v>2.0099999999999998</v>
      </c>
      <c r="BF3">
        <v>2.4609999999999999</v>
      </c>
      <c r="BG3">
        <v>2.4060000000000001</v>
      </c>
      <c r="BH3">
        <v>2.4340000000000002</v>
      </c>
      <c r="BI3">
        <v>2.9260000000000002</v>
      </c>
      <c r="BJ3">
        <v>2.871</v>
      </c>
      <c r="BK3">
        <v>2.83</v>
      </c>
      <c r="BL3" t="s">
        <v>4</v>
      </c>
      <c r="BM3" t="s">
        <v>14</v>
      </c>
      <c r="BN3" t="s">
        <v>124</v>
      </c>
      <c r="BO3" s="2">
        <v>1</v>
      </c>
      <c r="BP3" s="2">
        <v>1.36718794703484E-2</v>
      </c>
      <c r="BQ3" s="2" t="s">
        <v>15</v>
      </c>
      <c r="BR3" t="s">
        <v>2</v>
      </c>
      <c r="BS3" s="7">
        <v>0.6</v>
      </c>
      <c r="BU3">
        <v>1.7909999999999999</v>
      </c>
      <c r="BV3">
        <v>1.7909999999999999</v>
      </c>
      <c r="BW3">
        <v>1.778</v>
      </c>
      <c r="BX3">
        <v>2.3109999999999999</v>
      </c>
      <c r="BY3">
        <v>2.3650000000000002</v>
      </c>
      <c r="BZ3">
        <v>2.3519999999999999</v>
      </c>
      <c r="CA3">
        <v>2.3519999999999999</v>
      </c>
      <c r="CB3">
        <v>2.3519999999999999</v>
      </c>
      <c r="CC3">
        <v>2.3929999999999998</v>
      </c>
      <c r="CD3">
        <v>2.7749999999999999</v>
      </c>
      <c r="CE3">
        <v>2.7210000000000001</v>
      </c>
      <c r="CF3">
        <v>2.83</v>
      </c>
    </row>
    <row r="4" spans="1:84" x14ac:dyDescent="0.2">
      <c r="B4" t="s">
        <v>14</v>
      </c>
      <c r="C4" t="s">
        <v>132</v>
      </c>
      <c r="D4">
        <v>2</v>
      </c>
      <c r="E4">
        <v>1.171875E-2</v>
      </c>
      <c r="F4" s="2" t="s">
        <v>15</v>
      </c>
      <c r="G4" t="s">
        <v>2</v>
      </c>
      <c r="H4" s="7">
        <v>0.6</v>
      </c>
      <c r="J4">
        <v>1.8280000000000001</v>
      </c>
      <c r="K4">
        <v>1.6519999999999999</v>
      </c>
      <c r="L4">
        <v>1.8280000000000001</v>
      </c>
      <c r="M4">
        <v>1.9690000000000001</v>
      </c>
      <c r="N4">
        <v>2.016</v>
      </c>
      <c r="O4">
        <v>1.98</v>
      </c>
      <c r="P4">
        <v>2.1909999999999998</v>
      </c>
      <c r="Q4">
        <v>2.1800000000000002</v>
      </c>
      <c r="R4">
        <v>2.2149999999999999</v>
      </c>
      <c r="S4">
        <v>2.2149999999999999</v>
      </c>
      <c r="T4">
        <v>2.1680000000000001</v>
      </c>
      <c r="U4">
        <v>2.1680000000000001</v>
      </c>
      <c r="W4" t="s">
        <v>14</v>
      </c>
      <c r="X4" s="10"/>
      <c r="Y4">
        <v>2</v>
      </c>
      <c r="AA4" s="2" t="s">
        <v>15</v>
      </c>
      <c r="AC4" s="7">
        <v>0.6</v>
      </c>
      <c r="AE4" s="13" t="s">
        <v>143</v>
      </c>
      <c r="AF4" s="13" t="s">
        <v>143</v>
      </c>
      <c r="AG4" s="13" t="s">
        <v>143</v>
      </c>
      <c r="AH4" s="13" t="s">
        <v>143</v>
      </c>
      <c r="AI4" s="13" t="s">
        <v>143</v>
      </c>
      <c r="AJ4" s="13" t="s">
        <v>143</v>
      </c>
      <c r="AK4" s="13" t="s">
        <v>143</v>
      </c>
      <c r="AL4" s="13" t="s">
        <v>143</v>
      </c>
      <c r="AM4" s="13" t="s">
        <v>143</v>
      </c>
      <c r="AN4" s="13" t="s">
        <v>143</v>
      </c>
      <c r="AO4" s="13" t="s">
        <v>143</v>
      </c>
      <c r="AP4" s="13" t="s">
        <v>143</v>
      </c>
      <c r="AR4" t="s">
        <v>14</v>
      </c>
      <c r="AS4" s="10" t="s">
        <v>124</v>
      </c>
      <c r="AT4">
        <v>2</v>
      </c>
      <c r="AU4">
        <v>1.36718794703484E-2</v>
      </c>
      <c r="AV4" s="2" t="s">
        <v>15</v>
      </c>
      <c r="AW4" s="10" t="s">
        <v>125</v>
      </c>
      <c r="AX4" s="7">
        <v>0.6</v>
      </c>
      <c r="AZ4">
        <v>2.0099999999999998</v>
      </c>
      <c r="BA4">
        <v>1.9139999999999999</v>
      </c>
      <c r="BB4">
        <v>1.9279999999999999</v>
      </c>
      <c r="BC4">
        <v>1.887</v>
      </c>
      <c r="BD4">
        <v>1.8460000000000001</v>
      </c>
      <c r="BE4">
        <v>1.873</v>
      </c>
      <c r="BF4">
        <v>2.2149999999999999</v>
      </c>
      <c r="BG4">
        <v>2.2829999999999999</v>
      </c>
      <c r="BH4">
        <v>2.5840000000000001</v>
      </c>
      <c r="BI4">
        <v>2.6389999999999998</v>
      </c>
      <c r="BJ4">
        <v>2.6520000000000001</v>
      </c>
      <c r="BK4">
        <v>2.68</v>
      </c>
      <c r="BM4" t="s">
        <v>14</v>
      </c>
      <c r="BN4" t="s">
        <v>124</v>
      </c>
      <c r="BO4">
        <v>2</v>
      </c>
      <c r="BP4">
        <v>1.36718794703484E-2</v>
      </c>
      <c r="BQ4" s="2" t="s">
        <v>15</v>
      </c>
      <c r="BR4" t="s">
        <v>2</v>
      </c>
      <c r="BS4" s="7">
        <v>0.6</v>
      </c>
      <c r="BU4">
        <v>1.8049999999999999</v>
      </c>
      <c r="BV4">
        <v>1.8320000000000001</v>
      </c>
      <c r="BW4">
        <v>1.8180000000000001</v>
      </c>
      <c r="BX4">
        <v>2.3380000000000001</v>
      </c>
      <c r="BY4">
        <v>2.3380000000000001</v>
      </c>
      <c r="BZ4">
        <v>2.3519999999999999</v>
      </c>
      <c r="CA4">
        <v>2.3519999999999999</v>
      </c>
      <c r="CB4">
        <v>2.3380000000000001</v>
      </c>
      <c r="CC4">
        <v>2.3380000000000001</v>
      </c>
      <c r="CD4">
        <v>2.625</v>
      </c>
      <c r="CE4">
        <v>2.6389999999999998</v>
      </c>
      <c r="CF4">
        <v>2.734</v>
      </c>
    </row>
    <row r="5" spans="1:84" x14ac:dyDescent="0.2">
      <c r="B5" t="s">
        <v>14</v>
      </c>
      <c r="C5" t="s">
        <v>132</v>
      </c>
      <c r="D5">
        <v>3</v>
      </c>
      <c r="E5">
        <v>1.171875E-2</v>
      </c>
      <c r="F5" s="2" t="s">
        <v>15</v>
      </c>
      <c r="G5" t="s">
        <v>2</v>
      </c>
      <c r="H5" s="7">
        <v>0.6</v>
      </c>
      <c r="J5">
        <v>1.8169999999999999</v>
      </c>
      <c r="K5">
        <v>1.8280000000000001</v>
      </c>
      <c r="L5">
        <v>1.8160000000000001</v>
      </c>
      <c r="M5">
        <v>1.9450000000000001</v>
      </c>
      <c r="N5">
        <v>2.004</v>
      </c>
      <c r="O5">
        <v>2.0270000000000001</v>
      </c>
      <c r="P5">
        <v>2.25</v>
      </c>
      <c r="Q5">
        <v>2.25</v>
      </c>
      <c r="R5">
        <v>2.25</v>
      </c>
      <c r="S5">
        <v>2.2850000000000001</v>
      </c>
      <c r="T5">
        <v>2.274</v>
      </c>
      <c r="U5">
        <v>2.262</v>
      </c>
      <c r="W5" t="s">
        <v>14</v>
      </c>
      <c r="X5" s="10"/>
      <c r="Y5">
        <v>3</v>
      </c>
      <c r="AA5" s="2" t="s">
        <v>15</v>
      </c>
      <c r="AC5" s="7">
        <v>0.6</v>
      </c>
      <c r="AE5" s="13" t="s">
        <v>143</v>
      </c>
      <c r="AF5" s="13" t="s">
        <v>143</v>
      </c>
      <c r="AG5" s="13" t="s">
        <v>143</v>
      </c>
      <c r="AH5" s="13" t="s">
        <v>143</v>
      </c>
      <c r="AI5" s="13" t="s">
        <v>143</v>
      </c>
      <c r="AJ5" s="13" t="s">
        <v>143</v>
      </c>
      <c r="AK5" s="13" t="s">
        <v>143</v>
      </c>
      <c r="AL5" s="13" t="s">
        <v>143</v>
      </c>
      <c r="AM5" s="13" t="s">
        <v>143</v>
      </c>
      <c r="AN5" s="13" t="s">
        <v>143</v>
      </c>
      <c r="AO5" s="13" t="s">
        <v>143</v>
      </c>
      <c r="AP5" s="13" t="s">
        <v>143</v>
      </c>
      <c r="AR5" t="s">
        <v>14</v>
      </c>
      <c r="AS5" s="10" t="s">
        <v>124</v>
      </c>
      <c r="AT5">
        <v>3</v>
      </c>
      <c r="AU5">
        <v>1.36718794703484E-2</v>
      </c>
      <c r="AV5" s="2" t="s">
        <v>15</v>
      </c>
      <c r="AW5" s="10" t="s">
        <v>125</v>
      </c>
      <c r="AX5" s="7">
        <v>0.6</v>
      </c>
      <c r="AZ5">
        <v>1.9</v>
      </c>
      <c r="BA5">
        <v>1.982</v>
      </c>
      <c r="BB5">
        <v>1.9139999999999999</v>
      </c>
      <c r="BC5">
        <v>1.9410000000000001</v>
      </c>
      <c r="BD5">
        <v>2.0369999999999999</v>
      </c>
      <c r="BE5">
        <v>2.1469999999999998</v>
      </c>
      <c r="BF5">
        <v>2.2559999999999998</v>
      </c>
      <c r="BG5">
        <v>2.2970000000000002</v>
      </c>
      <c r="BH5">
        <v>2.3109999999999999</v>
      </c>
      <c r="BI5">
        <v>2.8170000000000002</v>
      </c>
      <c r="BJ5">
        <v>2.7069999999999999</v>
      </c>
      <c r="BK5">
        <v>2.7069999999999999</v>
      </c>
      <c r="BM5" t="s">
        <v>14</v>
      </c>
      <c r="BN5" t="s">
        <v>124</v>
      </c>
      <c r="BO5">
        <v>3</v>
      </c>
      <c r="BP5">
        <v>1.36718794703484E-2</v>
      </c>
      <c r="BQ5" s="2" t="s">
        <v>15</v>
      </c>
      <c r="BR5" t="s">
        <v>2</v>
      </c>
      <c r="BS5" s="7">
        <v>0.6</v>
      </c>
      <c r="BU5">
        <v>1.8460000000000001</v>
      </c>
      <c r="BV5">
        <v>1.8460000000000001</v>
      </c>
      <c r="BW5">
        <v>1.873</v>
      </c>
      <c r="BX5">
        <v>2.3380000000000001</v>
      </c>
      <c r="BY5">
        <v>2.3239999999999998</v>
      </c>
      <c r="BZ5">
        <v>2.3109999999999999</v>
      </c>
      <c r="CA5">
        <v>2.379</v>
      </c>
      <c r="CB5">
        <v>2.3929999999999998</v>
      </c>
      <c r="CC5">
        <v>2.379</v>
      </c>
      <c r="CD5" s="13" t="s">
        <v>143</v>
      </c>
      <c r="CE5" s="13" t="s">
        <v>143</v>
      </c>
      <c r="CF5" s="13" t="s">
        <v>143</v>
      </c>
    </row>
    <row r="6" spans="1:84" x14ac:dyDescent="0.2">
      <c r="B6" t="s">
        <v>14</v>
      </c>
      <c r="C6" t="s">
        <v>132</v>
      </c>
      <c r="D6">
        <v>4</v>
      </c>
      <c r="E6">
        <v>1.171875E-2</v>
      </c>
      <c r="F6" s="2" t="s">
        <v>16</v>
      </c>
      <c r="G6" t="s">
        <v>2</v>
      </c>
      <c r="H6" s="7">
        <v>0.6</v>
      </c>
      <c r="J6">
        <v>2.0390000000000001</v>
      </c>
      <c r="K6">
        <v>1.9810000000000001</v>
      </c>
      <c r="L6">
        <v>2.004</v>
      </c>
      <c r="M6">
        <v>2.121</v>
      </c>
      <c r="N6">
        <v>2.1680000000000001</v>
      </c>
      <c r="O6">
        <v>2.133</v>
      </c>
      <c r="P6">
        <v>2.4500000000000002</v>
      </c>
      <c r="Q6">
        <v>2.4729999999999999</v>
      </c>
      <c r="R6">
        <v>2.4260000000000002</v>
      </c>
      <c r="S6">
        <v>2.766</v>
      </c>
      <c r="T6">
        <v>2.7890000000000001</v>
      </c>
      <c r="U6">
        <v>2.7770000000000001</v>
      </c>
      <c r="W6" t="s">
        <v>14</v>
      </c>
      <c r="X6" s="10"/>
      <c r="Y6">
        <v>4</v>
      </c>
      <c r="AA6" s="2" t="s">
        <v>16</v>
      </c>
      <c r="AC6" s="7">
        <v>0.6</v>
      </c>
      <c r="AE6" s="13" t="s">
        <v>143</v>
      </c>
      <c r="AF6" s="13" t="s">
        <v>143</v>
      </c>
      <c r="AG6" s="13" t="s">
        <v>143</v>
      </c>
      <c r="AH6" s="13" t="s">
        <v>143</v>
      </c>
      <c r="AI6" s="13" t="s">
        <v>143</v>
      </c>
      <c r="AJ6" s="13" t="s">
        <v>143</v>
      </c>
      <c r="AK6" s="13" t="s">
        <v>143</v>
      </c>
      <c r="AL6" s="13" t="s">
        <v>143</v>
      </c>
      <c r="AM6" s="13" t="s">
        <v>143</v>
      </c>
      <c r="AN6" s="13" t="s">
        <v>143</v>
      </c>
      <c r="AO6" s="13" t="s">
        <v>143</v>
      </c>
      <c r="AP6" s="13" t="s">
        <v>143</v>
      </c>
      <c r="AR6" t="s">
        <v>14</v>
      </c>
      <c r="AS6" s="10" t="s">
        <v>124</v>
      </c>
      <c r="AT6" s="2">
        <v>4</v>
      </c>
      <c r="AU6">
        <v>1.36718794703484E-2</v>
      </c>
      <c r="AV6" s="2" t="s">
        <v>16</v>
      </c>
      <c r="AW6" s="10" t="s">
        <v>125</v>
      </c>
      <c r="AX6" s="7">
        <v>0.6</v>
      </c>
      <c r="AZ6">
        <v>2.3239999999999998</v>
      </c>
      <c r="BA6">
        <v>2.3650000000000002</v>
      </c>
      <c r="BB6">
        <v>2.3239999999999998</v>
      </c>
      <c r="BC6">
        <v>2.871</v>
      </c>
      <c r="BD6">
        <v>2.9260000000000002</v>
      </c>
      <c r="BE6">
        <v>2.9390000000000001</v>
      </c>
      <c r="BF6">
        <v>2.57</v>
      </c>
      <c r="BG6">
        <v>2.5979999999999999</v>
      </c>
      <c r="BH6">
        <v>2.5569999999999999</v>
      </c>
      <c r="BI6" s="13" t="s">
        <v>143</v>
      </c>
      <c r="BJ6" s="13" t="s">
        <v>143</v>
      </c>
      <c r="BK6" s="13" t="s">
        <v>143</v>
      </c>
      <c r="BM6" t="s">
        <v>14</v>
      </c>
      <c r="BN6" t="s">
        <v>127</v>
      </c>
      <c r="BO6">
        <v>4</v>
      </c>
      <c r="BP6">
        <v>1.5625E-2</v>
      </c>
      <c r="BQ6" s="2" t="s">
        <v>16</v>
      </c>
      <c r="BR6" t="s">
        <v>2</v>
      </c>
      <c r="BS6" s="7">
        <v>0.6</v>
      </c>
      <c r="BU6">
        <v>2.2970000000000002</v>
      </c>
      <c r="BV6">
        <v>2.25</v>
      </c>
      <c r="BW6">
        <v>2.3439999999999999</v>
      </c>
      <c r="BX6">
        <v>3.0939999999999999</v>
      </c>
      <c r="BY6">
        <v>3.0779999999999998</v>
      </c>
      <c r="BZ6">
        <v>3.1880000000000002</v>
      </c>
      <c r="CA6">
        <v>2.7029999999999998</v>
      </c>
      <c r="CB6">
        <v>2.7189999999999999</v>
      </c>
      <c r="CC6">
        <v>2.766</v>
      </c>
      <c r="CD6">
        <v>3.016</v>
      </c>
      <c r="CE6">
        <v>3.0630000000000002</v>
      </c>
      <c r="CF6">
        <v>3.0310000000000001</v>
      </c>
    </row>
    <row r="7" spans="1:84" x14ac:dyDescent="0.2">
      <c r="B7" t="s">
        <v>14</v>
      </c>
      <c r="C7" t="s">
        <v>132</v>
      </c>
      <c r="D7">
        <v>5</v>
      </c>
      <c r="E7">
        <v>1.171875E-2</v>
      </c>
      <c r="F7" s="2" t="s">
        <v>16</v>
      </c>
      <c r="G7" t="s">
        <v>2</v>
      </c>
      <c r="H7" s="7">
        <v>0.6</v>
      </c>
      <c r="J7">
        <v>2.1680000000000001</v>
      </c>
      <c r="K7">
        <v>2.1909999999999998</v>
      </c>
      <c r="L7">
        <v>2.238</v>
      </c>
      <c r="M7">
        <v>2.379</v>
      </c>
      <c r="N7">
        <v>2.391</v>
      </c>
      <c r="O7">
        <v>2.367</v>
      </c>
      <c r="P7">
        <v>2.5659999999999998</v>
      </c>
      <c r="Q7">
        <v>2.5670000000000002</v>
      </c>
      <c r="R7">
        <v>2.5659999999999998</v>
      </c>
      <c r="S7" s="13" t="s">
        <v>143</v>
      </c>
      <c r="T7" s="13" t="s">
        <v>143</v>
      </c>
      <c r="U7" s="13" t="s">
        <v>143</v>
      </c>
      <c r="W7" t="s">
        <v>14</v>
      </c>
      <c r="X7" s="10"/>
      <c r="Y7">
        <v>5</v>
      </c>
      <c r="AA7" s="2" t="s">
        <v>16</v>
      </c>
      <c r="AC7" s="7">
        <v>0.6</v>
      </c>
      <c r="AE7" s="13" t="s">
        <v>143</v>
      </c>
      <c r="AF7" s="13" t="s">
        <v>143</v>
      </c>
      <c r="AG7" s="13" t="s">
        <v>143</v>
      </c>
      <c r="AH7" s="13" t="s">
        <v>143</v>
      </c>
      <c r="AI7" s="13" t="s">
        <v>143</v>
      </c>
      <c r="AJ7" s="13" t="s">
        <v>143</v>
      </c>
      <c r="AK7" s="13" t="s">
        <v>143</v>
      </c>
      <c r="AL7" s="13" t="s">
        <v>143</v>
      </c>
      <c r="AM7" s="13" t="s">
        <v>143</v>
      </c>
      <c r="AN7" s="13" t="s">
        <v>143</v>
      </c>
      <c r="AO7" s="13" t="s">
        <v>143</v>
      </c>
      <c r="AP7" s="13" t="s">
        <v>143</v>
      </c>
      <c r="AR7" t="s">
        <v>14</v>
      </c>
      <c r="AS7" s="10" t="s">
        <v>124</v>
      </c>
      <c r="AT7">
        <v>5</v>
      </c>
      <c r="AU7">
        <v>1.36718794703484E-2</v>
      </c>
      <c r="AV7" s="2" t="s">
        <v>16</v>
      </c>
      <c r="AW7" s="10" t="s">
        <v>125</v>
      </c>
      <c r="AX7" s="7">
        <v>0.6</v>
      </c>
      <c r="AZ7">
        <v>2.379</v>
      </c>
      <c r="BA7">
        <v>2.3650000000000002</v>
      </c>
      <c r="BB7">
        <v>2.3519999999999999</v>
      </c>
      <c r="BC7">
        <v>2.871</v>
      </c>
      <c r="BD7">
        <v>2.8849999999999998</v>
      </c>
      <c r="BE7">
        <v>2.8580000000000001</v>
      </c>
      <c r="BF7">
        <v>2.7069999999999999</v>
      </c>
      <c r="BG7">
        <v>2.68</v>
      </c>
      <c r="BH7">
        <v>2.6520000000000001</v>
      </c>
      <c r="BI7">
        <v>2.7890000000000001</v>
      </c>
      <c r="BJ7">
        <v>2.83</v>
      </c>
      <c r="BK7">
        <v>2.8159999999999998</v>
      </c>
      <c r="BM7" t="s">
        <v>14</v>
      </c>
      <c r="BN7" t="s">
        <v>127</v>
      </c>
      <c r="BO7">
        <v>5</v>
      </c>
      <c r="BP7">
        <v>1.5625E-2</v>
      </c>
      <c r="BQ7" s="2" t="s">
        <v>16</v>
      </c>
      <c r="BR7" t="s">
        <v>2</v>
      </c>
      <c r="BS7" s="7">
        <v>0.6</v>
      </c>
      <c r="BU7">
        <v>2.3439999999999999</v>
      </c>
      <c r="BV7">
        <v>2.36</v>
      </c>
      <c r="BW7">
        <v>2.3279999999999998</v>
      </c>
      <c r="BX7">
        <v>3</v>
      </c>
      <c r="BY7">
        <v>3.0470000000000002</v>
      </c>
      <c r="BZ7">
        <v>3.11</v>
      </c>
      <c r="CA7">
        <v>2.6880000000000002</v>
      </c>
      <c r="CB7">
        <v>2.6720000000000002</v>
      </c>
      <c r="CC7">
        <v>2.6720000000000002</v>
      </c>
      <c r="CD7">
        <v>3.0310000000000001</v>
      </c>
      <c r="CE7">
        <v>3.016</v>
      </c>
      <c r="CF7">
        <v>2.9689999999999999</v>
      </c>
    </row>
    <row r="8" spans="1:84" x14ac:dyDescent="0.2">
      <c r="B8" t="s">
        <v>14</v>
      </c>
      <c r="C8" t="s">
        <v>132</v>
      </c>
      <c r="D8">
        <v>6</v>
      </c>
      <c r="E8">
        <v>1.171875E-2</v>
      </c>
      <c r="F8" s="2" t="s">
        <v>16</v>
      </c>
      <c r="G8" t="s">
        <v>2</v>
      </c>
      <c r="H8" s="7">
        <v>0.6</v>
      </c>
      <c r="J8">
        <v>2.109</v>
      </c>
      <c r="K8">
        <v>2.0739999999999998</v>
      </c>
      <c r="L8">
        <v>2.0979999999999999</v>
      </c>
      <c r="M8">
        <v>2.3090000000000002</v>
      </c>
      <c r="N8">
        <v>2.355</v>
      </c>
      <c r="O8">
        <v>2.4380000000000002</v>
      </c>
      <c r="P8">
        <v>2.5659999999999998</v>
      </c>
      <c r="Q8">
        <v>2.5659999999999998</v>
      </c>
      <c r="R8">
        <v>2.5670000000000002</v>
      </c>
      <c r="S8" s="13" t="s">
        <v>143</v>
      </c>
      <c r="T8" s="13" t="s">
        <v>143</v>
      </c>
      <c r="U8" s="13" t="s">
        <v>143</v>
      </c>
      <c r="W8" t="s">
        <v>14</v>
      </c>
      <c r="X8" s="10"/>
      <c r="Y8">
        <v>6</v>
      </c>
      <c r="AA8" s="2" t="s">
        <v>16</v>
      </c>
      <c r="AC8" s="7">
        <v>0.6</v>
      </c>
      <c r="AE8" s="13" t="s">
        <v>143</v>
      </c>
      <c r="AF8" s="13" t="s">
        <v>143</v>
      </c>
      <c r="AG8" s="13" t="s">
        <v>143</v>
      </c>
      <c r="AH8" s="13" t="s">
        <v>143</v>
      </c>
      <c r="AI8" s="13" t="s">
        <v>143</v>
      </c>
      <c r="AJ8" s="13" t="s">
        <v>143</v>
      </c>
      <c r="AK8" s="13" t="s">
        <v>143</v>
      </c>
      <c r="AL8" s="13" t="s">
        <v>143</v>
      </c>
      <c r="AM8" s="13" t="s">
        <v>143</v>
      </c>
      <c r="AN8" s="13" t="s">
        <v>143</v>
      </c>
      <c r="AO8" s="13" t="s">
        <v>143</v>
      </c>
      <c r="AP8" s="13" t="s">
        <v>143</v>
      </c>
      <c r="AR8" t="s">
        <v>14</v>
      </c>
      <c r="AS8" s="10" t="s">
        <v>124</v>
      </c>
      <c r="AT8">
        <v>6</v>
      </c>
      <c r="AU8">
        <v>1.36718794703484E-2</v>
      </c>
      <c r="AV8" s="2" t="s">
        <v>16</v>
      </c>
      <c r="AW8" s="10" t="s">
        <v>125</v>
      </c>
      <c r="AX8" s="7">
        <v>0.6</v>
      </c>
      <c r="AZ8">
        <v>2.4609999999999999</v>
      </c>
      <c r="BA8">
        <v>2.4340000000000002</v>
      </c>
      <c r="BB8">
        <v>2.4750000000000001</v>
      </c>
      <c r="BC8">
        <v>2.9529999999999998</v>
      </c>
      <c r="BD8">
        <v>2.8980000000000001</v>
      </c>
      <c r="BE8">
        <v>2.8849999999999998</v>
      </c>
      <c r="BF8">
        <v>2.68</v>
      </c>
      <c r="BG8">
        <v>2.68</v>
      </c>
      <c r="BH8">
        <v>2.6659999999999999</v>
      </c>
      <c r="BI8">
        <v>2.7480000000000002</v>
      </c>
      <c r="BJ8">
        <v>2.762</v>
      </c>
      <c r="BK8">
        <v>2.762</v>
      </c>
      <c r="BM8" t="s">
        <v>14</v>
      </c>
      <c r="BN8" t="s">
        <v>127</v>
      </c>
      <c r="BO8">
        <v>6</v>
      </c>
      <c r="BP8">
        <v>1.5625E-2</v>
      </c>
      <c r="BQ8" s="2" t="s">
        <v>16</v>
      </c>
      <c r="BR8" t="s">
        <v>2</v>
      </c>
      <c r="BS8" s="7">
        <v>0.6</v>
      </c>
      <c r="BU8">
        <v>2.3279999999999998</v>
      </c>
      <c r="BV8">
        <v>2.391</v>
      </c>
      <c r="BW8">
        <v>2.3439999999999999</v>
      </c>
      <c r="BX8">
        <v>3.2029999999999998</v>
      </c>
      <c r="BY8">
        <v>3.1880000000000002</v>
      </c>
      <c r="BZ8">
        <v>3.25</v>
      </c>
      <c r="CA8">
        <v>2.7810000000000001</v>
      </c>
      <c r="CB8">
        <v>2.7970000000000002</v>
      </c>
      <c r="CC8">
        <v>2.8130000000000002</v>
      </c>
      <c r="CD8">
        <v>3.2349999999999999</v>
      </c>
      <c r="CE8">
        <v>2.984</v>
      </c>
      <c r="CF8">
        <v>3.141</v>
      </c>
    </row>
    <row r="9" spans="1:84" x14ac:dyDescent="0.2">
      <c r="B9" t="s">
        <v>14</v>
      </c>
      <c r="C9" t="s">
        <v>124</v>
      </c>
      <c r="D9">
        <v>9</v>
      </c>
      <c r="E9">
        <v>1.36718794703484E-2</v>
      </c>
      <c r="F9" s="2" t="s">
        <v>15</v>
      </c>
      <c r="G9" t="s">
        <v>3</v>
      </c>
      <c r="H9" s="7">
        <v>0.6</v>
      </c>
      <c r="J9">
        <v>2.2010000000000001</v>
      </c>
      <c r="K9">
        <v>2.1469999999999998</v>
      </c>
      <c r="L9">
        <v>2.1469999999999998</v>
      </c>
      <c r="M9">
        <v>2.133</v>
      </c>
      <c r="N9">
        <v>2.0920000000000001</v>
      </c>
      <c r="O9">
        <v>2.1190000000000002</v>
      </c>
      <c r="P9">
        <v>2.6389999999999998</v>
      </c>
      <c r="Q9">
        <v>2.625</v>
      </c>
      <c r="R9">
        <v>2.6520000000000001</v>
      </c>
      <c r="S9">
        <v>2.7749999999999999</v>
      </c>
      <c r="T9">
        <v>2.7749999999999999</v>
      </c>
      <c r="U9">
        <v>2.7480000000000002</v>
      </c>
      <c r="W9" t="s">
        <v>14</v>
      </c>
      <c r="X9" s="10"/>
      <c r="Y9">
        <v>7</v>
      </c>
      <c r="AA9" s="2" t="s">
        <v>122</v>
      </c>
      <c r="AC9" s="7">
        <v>0.6</v>
      </c>
      <c r="AE9" s="13" t="s">
        <v>143</v>
      </c>
      <c r="AF9" s="13" t="s">
        <v>143</v>
      </c>
      <c r="AG9" s="13" t="s">
        <v>143</v>
      </c>
      <c r="AH9" s="13" t="s">
        <v>143</v>
      </c>
      <c r="AI9" s="13" t="s">
        <v>143</v>
      </c>
      <c r="AJ9" s="13" t="s">
        <v>143</v>
      </c>
      <c r="AK9" s="13" t="s">
        <v>143</v>
      </c>
      <c r="AL9" s="13" t="s">
        <v>143</v>
      </c>
      <c r="AM9" s="13" t="s">
        <v>143</v>
      </c>
      <c r="AN9" s="13" t="s">
        <v>143</v>
      </c>
      <c r="AO9" s="13" t="s">
        <v>143</v>
      </c>
      <c r="AP9" s="13" t="s">
        <v>143</v>
      </c>
      <c r="AR9" t="s">
        <v>14</v>
      </c>
      <c r="AS9" s="10" t="s">
        <v>124</v>
      </c>
      <c r="AT9" s="2">
        <v>7</v>
      </c>
      <c r="AU9">
        <v>1.36718794703484E-2</v>
      </c>
      <c r="AV9" s="2" t="s">
        <v>15</v>
      </c>
      <c r="AW9" s="10" t="s">
        <v>126</v>
      </c>
      <c r="AX9" s="7">
        <v>0.6</v>
      </c>
      <c r="AZ9">
        <v>2.2970000000000002</v>
      </c>
      <c r="BA9">
        <v>2.27</v>
      </c>
      <c r="BB9">
        <v>2.2559999999999998</v>
      </c>
      <c r="BC9">
        <v>2.5979999999999999</v>
      </c>
      <c r="BD9">
        <v>2.5979999999999999</v>
      </c>
      <c r="BE9">
        <v>2.5979999999999999</v>
      </c>
      <c r="BF9">
        <v>2.133</v>
      </c>
      <c r="BG9">
        <v>2.16</v>
      </c>
      <c r="BH9">
        <v>2.105</v>
      </c>
      <c r="BI9">
        <v>2.1190000000000002</v>
      </c>
      <c r="BJ9">
        <v>2.1739999999999999</v>
      </c>
      <c r="BK9">
        <v>2.1880000000000002</v>
      </c>
      <c r="BM9" t="s">
        <v>14</v>
      </c>
      <c r="BN9" t="s">
        <v>127</v>
      </c>
      <c r="BO9">
        <v>7</v>
      </c>
      <c r="BP9">
        <v>1.5625E-2</v>
      </c>
      <c r="BQ9" s="2" t="s">
        <v>15</v>
      </c>
      <c r="BR9" t="s">
        <v>3</v>
      </c>
      <c r="BS9" s="7">
        <v>0.6</v>
      </c>
      <c r="BU9">
        <v>2.359</v>
      </c>
      <c r="BV9">
        <v>2.359</v>
      </c>
      <c r="BW9">
        <v>2.391</v>
      </c>
      <c r="BX9">
        <v>2.8439999999999999</v>
      </c>
      <c r="BY9">
        <v>2.8439999999999999</v>
      </c>
      <c r="BZ9">
        <v>2.75</v>
      </c>
      <c r="CA9">
        <v>2.1560000000000001</v>
      </c>
      <c r="CB9">
        <v>2.2029999999999998</v>
      </c>
      <c r="CC9">
        <v>2.1720000000000002</v>
      </c>
      <c r="CD9">
        <v>2.4220000000000002</v>
      </c>
      <c r="CE9">
        <v>2.391</v>
      </c>
      <c r="CF9">
        <v>2.4060000000000001</v>
      </c>
    </row>
    <row r="10" spans="1:84" x14ac:dyDescent="0.2">
      <c r="B10" t="s">
        <v>14</v>
      </c>
      <c r="C10" t="s">
        <v>124</v>
      </c>
      <c r="D10">
        <v>10</v>
      </c>
      <c r="E10">
        <v>1.36718794703484E-2</v>
      </c>
      <c r="F10" s="2" t="s">
        <v>15</v>
      </c>
      <c r="G10" t="s">
        <v>3</v>
      </c>
      <c r="H10" s="7">
        <v>0.6</v>
      </c>
      <c r="J10">
        <v>2.16</v>
      </c>
      <c r="K10">
        <v>2.16</v>
      </c>
      <c r="L10">
        <v>2.16</v>
      </c>
      <c r="M10">
        <v>2.1469999999999998</v>
      </c>
      <c r="N10">
        <v>2.16</v>
      </c>
      <c r="O10">
        <v>2.133</v>
      </c>
      <c r="P10">
        <v>2.7210000000000001</v>
      </c>
      <c r="Q10">
        <v>2.6520000000000001</v>
      </c>
      <c r="R10">
        <v>2.6389999999999998</v>
      </c>
      <c r="S10">
        <v>2.762</v>
      </c>
      <c r="T10">
        <v>2.7749999999999999</v>
      </c>
      <c r="U10">
        <v>2.762</v>
      </c>
      <c r="W10" t="s">
        <v>14</v>
      </c>
      <c r="X10" s="10"/>
      <c r="Y10">
        <v>8</v>
      </c>
      <c r="AA10" s="2" t="s">
        <v>123</v>
      </c>
      <c r="AC10" s="7">
        <v>0.6</v>
      </c>
      <c r="AE10" s="13" t="s">
        <v>143</v>
      </c>
      <c r="AF10" s="13" t="s">
        <v>143</v>
      </c>
      <c r="AG10" s="13" t="s">
        <v>143</v>
      </c>
      <c r="AH10" s="13" t="s">
        <v>143</v>
      </c>
      <c r="AI10" s="13" t="s">
        <v>143</v>
      </c>
      <c r="AJ10" s="13" t="s">
        <v>143</v>
      </c>
      <c r="AK10" s="13" t="s">
        <v>143</v>
      </c>
      <c r="AL10" s="13" t="s">
        <v>143</v>
      </c>
      <c r="AM10" s="13" t="s">
        <v>143</v>
      </c>
      <c r="AN10" s="13" t="s">
        <v>143</v>
      </c>
      <c r="AO10" s="13" t="s">
        <v>143</v>
      </c>
      <c r="AP10" s="13" t="s">
        <v>143</v>
      </c>
      <c r="AR10" t="s">
        <v>14</v>
      </c>
      <c r="AS10" s="10" t="s">
        <v>124</v>
      </c>
      <c r="AT10">
        <v>8</v>
      </c>
      <c r="AU10">
        <v>1.36718794703484E-2</v>
      </c>
      <c r="AV10" s="2" t="s">
        <v>15</v>
      </c>
      <c r="AW10" s="10" t="s">
        <v>126</v>
      </c>
      <c r="AX10" s="7">
        <v>0.6</v>
      </c>
      <c r="AZ10">
        <v>2.3650000000000002</v>
      </c>
      <c r="BA10">
        <v>2.3650000000000002</v>
      </c>
      <c r="BB10">
        <v>2.3380000000000001</v>
      </c>
      <c r="BC10">
        <v>2.7890000000000001</v>
      </c>
      <c r="BD10">
        <v>2.8170000000000002</v>
      </c>
      <c r="BE10">
        <v>2.8159999999999998</v>
      </c>
      <c r="BF10">
        <v>2.2290000000000001</v>
      </c>
      <c r="BG10">
        <v>2.2149999999999999</v>
      </c>
      <c r="BH10">
        <v>2.242</v>
      </c>
      <c r="BI10" s="13" t="s">
        <v>143</v>
      </c>
      <c r="BJ10" s="13" t="s">
        <v>143</v>
      </c>
      <c r="BK10" s="13" t="s">
        <v>143</v>
      </c>
      <c r="BM10" t="s">
        <v>14</v>
      </c>
      <c r="BN10" t="s">
        <v>127</v>
      </c>
      <c r="BO10">
        <v>8</v>
      </c>
      <c r="BP10">
        <v>1.5625E-2</v>
      </c>
      <c r="BQ10" s="2" t="s">
        <v>15</v>
      </c>
      <c r="BR10" t="s">
        <v>3</v>
      </c>
      <c r="BS10" s="7">
        <v>0.6</v>
      </c>
      <c r="BU10">
        <v>2.375</v>
      </c>
      <c r="BV10">
        <v>2.3439999999999999</v>
      </c>
      <c r="BW10">
        <v>2.375</v>
      </c>
      <c r="BX10">
        <v>2.766</v>
      </c>
      <c r="BY10">
        <v>2.8279999999999998</v>
      </c>
      <c r="BZ10">
        <v>2.9060000000000001</v>
      </c>
      <c r="CA10">
        <v>2.359</v>
      </c>
      <c r="CB10">
        <v>2.3130000000000002</v>
      </c>
      <c r="CC10">
        <v>2.25</v>
      </c>
      <c r="CD10" s="13" t="s">
        <v>143</v>
      </c>
      <c r="CE10" s="13" t="s">
        <v>143</v>
      </c>
      <c r="CF10" s="13" t="s">
        <v>143</v>
      </c>
    </row>
    <row r="11" spans="1:84" x14ac:dyDescent="0.2">
      <c r="B11" t="s">
        <v>14</v>
      </c>
      <c r="C11" t="s">
        <v>124</v>
      </c>
      <c r="D11">
        <v>11</v>
      </c>
      <c r="E11">
        <v>1.36718794703484E-2</v>
      </c>
      <c r="F11" s="2" t="s">
        <v>15</v>
      </c>
      <c r="G11" t="s">
        <v>3</v>
      </c>
      <c r="H11" s="7">
        <v>0.6</v>
      </c>
      <c r="J11">
        <v>2.1469999999999998</v>
      </c>
      <c r="K11">
        <v>2.16</v>
      </c>
      <c r="L11">
        <v>2.16</v>
      </c>
      <c r="M11">
        <v>2.1190000000000002</v>
      </c>
      <c r="N11">
        <v>2.1059999999999999</v>
      </c>
      <c r="O11">
        <v>2.0920000000000001</v>
      </c>
      <c r="P11">
        <v>2.762</v>
      </c>
      <c r="Q11">
        <v>2.734</v>
      </c>
      <c r="R11">
        <v>2.734</v>
      </c>
      <c r="S11">
        <v>2.762</v>
      </c>
      <c r="T11">
        <v>2.7480000000000002</v>
      </c>
      <c r="U11">
        <v>2.8029999999999999</v>
      </c>
      <c r="AA11" s="2"/>
      <c r="AC11" s="7"/>
      <c r="AR11" s="45" t="s">
        <v>150</v>
      </c>
      <c r="AS11" s="45"/>
      <c r="AT11" s="45"/>
      <c r="AU11" s="45"/>
      <c r="AV11" s="45"/>
      <c r="AW11" s="45"/>
      <c r="AX11" s="45"/>
      <c r="AZ11" s="13" t="s">
        <v>143</v>
      </c>
      <c r="BA11" s="13" t="s">
        <v>143</v>
      </c>
      <c r="BB11" s="13" t="s">
        <v>143</v>
      </c>
      <c r="BC11" s="13" t="s">
        <v>143</v>
      </c>
      <c r="BD11" s="13" t="s">
        <v>143</v>
      </c>
      <c r="BE11" s="13" t="s">
        <v>143</v>
      </c>
      <c r="BF11" s="13" t="s">
        <v>143</v>
      </c>
      <c r="BG11" s="13" t="s">
        <v>143</v>
      </c>
      <c r="BH11" s="13" t="s">
        <v>143</v>
      </c>
      <c r="BI11" s="13" t="s">
        <v>143</v>
      </c>
      <c r="BJ11" s="13" t="s">
        <v>143</v>
      </c>
      <c r="BK11" s="13" t="s">
        <v>143</v>
      </c>
      <c r="BM11" t="s">
        <v>14</v>
      </c>
      <c r="BN11" t="s">
        <v>127</v>
      </c>
      <c r="BO11">
        <v>9</v>
      </c>
      <c r="BP11">
        <v>1.5625E-2</v>
      </c>
      <c r="BQ11" s="2" t="s">
        <v>15</v>
      </c>
      <c r="BR11" t="s">
        <v>3</v>
      </c>
      <c r="BS11" s="7">
        <v>0.6</v>
      </c>
      <c r="BU11">
        <v>2.4529999999999998</v>
      </c>
      <c r="BV11">
        <v>2.4060000000000001</v>
      </c>
      <c r="BW11">
        <v>2.4220000000000002</v>
      </c>
      <c r="BX11">
        <v>2.6880000000000002</v>
      </c>
      <c r="BY11">
        <v>2.782</v>
      </c>
      <c r="BZ11">
        <v>2.8279999999999998</v>
      </c>
      <c r="CA11">
        <v>2.2189999999999999</v>
      </c>
      <c r="CB11">
        <v>2.1560000000000001</v>
      </c>
      <c r="CC11">
        <v>2.234</v>
      </c>
      <c r="CD11" s="13" t="s">
        <v>143</v>
      </c>
      <c r="CE11" s="13" t="s">
        <v>143</v>
      </c>
      <c r="CF11" s="13" t="s">
        <v>143</v>
      </c>
    </row>
    <row r="12" spans="1:84" x14ac:dyDescent="0.2">
      <c r="B12" t="s">
        <v>14</v>
      </c>
      <c r="C12" t="s">
        <v>124</v>
      </c>
      <c r="D12">
        <v>13</v>
      </c>
      <c r="E12">
        <v>1.36718794703484E-2</v>
      </c>
      <c r="F12" s="2" t="s">
        <v>16</v>
      </c>
      <c r="G12" t="s">
        <v>3</v>
      </c>
      <c r="H12" s="7">
        <v>0.6</v>
      </c>
      <c r="J12">
        <v>2.5569999999999999</v>
      </c>
      <c r="K12">
        <v>2.4340000000000002</v>
      </c>
      <c r="L12">
        <v>2.4340000000000002</v>
      </c>
      <c r="M12">
        <v>2.762</v>
      </c>
      <c r="N12">
        <v>2.5569999999999999</v>
      </c>
      <c r="O12">
        <v>2.4750000000000001</v>
      </c>
      <c r="P12">
        <v>2.8439999999999999</v>
      </c>
      <c r="Q12">
        <v>2.762</v>
      </c>
      <c r="R12">
        <v>2.7890000000000001</v>
      </c>
      <c r="S12" s="13" t="s">
        <v>143</v>
      </c>
      <c r="T12" s="13" t="s">
        <v>143</v>
      </c>
      <c r="U12" s="13" t="s">
        <v>143</v>
      </c>
      <c r="AA12" s="2"/>
      <c r="AC12" s="7"/>
      <c r="AR12" t="s">
        <v>14</v>
      </c>
      <c r="AS12" s="10" t="s">
        <v>124</v>
      </c>
      <c r="AT12">
        <v>9</v>
      </c>
      <c r="AU12">
        <v>1.36718794703484E-2</v>
      </c>
      <c r="AV12" s="2" t="s">
        <v>16</v>
      </c>
      <c r="AW12" s="10" t="s">
        <v>126</v>
      </c>
      <c r="AX12" s="7">
        <v>0.6</v>
      </c>
      <c r="AZ12">
        <v>2.7069999999999999</v>
      </c>
      <c r="BA12">
        <v>2.734</v>
      </c>
      <c r="BB12">
        <v>2.7210000000000001</v>
      </c>
      <c r="BC12">
        <v>3.3220000000000001</v>
      </c>
      <c r="BD12">
        <v>3.35</v>
      </c>
      <c r="BE12">
        <v>3.391</v>
      </c>
      <c r="BF12">
        <v>2.871</v>
      </c>
      <c r="BG12">
        <v>2.871</v>
      </c>
      <c r="BH12">
        <v>2.8980000000000001</v>
      </c>
      <c r="BI12" s="13" t="s">
        <v>143</v>
      </c>
      <c r="BJ12" s="13" t="s">
        <v>143</v>
      </c>
      <c r="BK12" s="13" t="s">
        <v>143</v>
      </c>
      <c r="BM12" t="s">
        <v>14</v>
      </c>
      <c r="BN12" t="s">
        <v>127</v>
      </c>
      <c r="BO12">
        <v>10</v>
      </c>
      <c r="BP12">
        <v>1.5625E-2</v>
      </c>
      <c r="BQ12" s="2" t="s">
        <v>16</v>
      </c>
      <c r="BR12" t="s">
        <v>3</v>
      </c>
      <c r="BS12" s="7">
        <v>0.6</v>
      </c>
      <c r="BU12">
        <v>2.9689999999999999</v>
      </c>
      <c r="BV12">
        <v>2.9060000000000001</v>
      </c>
      <c r="BW12">
        <v>2.9689999999999999</v>
      </c>
      <c r="BX12">
        <v>3.5630000000000002</v>
      </c>
      <c r="BY12">
        <v>3.5619999999999998</v>
      </c>
      <c r="BZ12">
        <v>3.5939999999999999</v>
      </c>
      <c r="CA12">
        <v>3.5310000000000001</v>
      </c>
      <c r="CB12">
        <v>3.516</v>
      </c>
      <c r="CC12">
        <v>3.5310000000000001</v>
      </c>
      <c r="CD12" s="13" t="s">
        <v>143</v>
      </c>
      <c r="CE12" s="13" t="s">
        <v>143</v>
      </c>
      <c r="CF12" s="13" t="s">
        <v>143</v>
      </c>
    </row>
    <row r="13" spans="1:84" x14ac:dyDescent="0.2">
      <c r="B13" t="s">
        <v>14</v>
      </c>
      <c r="C13" t="s">
        <v>124</v>
      </c>
      <c r="D13">
        <v>14</v>
      </c>
      <c r="E13">
        <v>1.36718794703484E-2</v>
      </c>
      <c r="F13" s="2" t="s">
        <v>16</v>
      </c>
      <c r="G13" t="s">
        <v>3</v>
      </c>
      <c r="H13" s="7">
        <v>0.6</v>
      </c>
      <c r="J13">
        <v>2.9670000000000001</v>
      </c>
      <c r="K13">
        <v>2.9529999999999998</v>
      </c>
      <c r="L13">
        <v>3.0219999999999998</v>
      </c>
      <c r="M13">
        <v>3.363</v>
      </c>
      <c r="N13">
        <v>3.35</v>
      </c>
      <c r="O13">
        <v>3.3769999999999998</v>
      </c>
      <c r="P13">
        <v>2.3929999999999998</v>
      </c>
      <c r="Q13">
        <v>2.4609999999999999</v>
      </c>
      <c r="R13">
        <v>2.488</v>
      </c>
      <c r="S13">
        <v>2.5019999999999998</v>
      </c>
      <c r="T13">
        <v>2.516</v>
      </c>
      <c r="U13">
        <v>2.516</v>
      </c>
      <c r="AA13" s="2"/>
      <c r="AC13" s="7"/>
      <c r="AF13" s="13" t="s">
        <v>149</v>
      </c>
      <c r="AR13" t="s">
        <v>14</v>
      </c>
      <c r="AS13" s="10" t="s">
        <v>124</v>
      </c>
      <c r="AT13" s="2">
        <v>10</v>
      </c>
      <c r="AU13">
        <v>1.36718794703484E-2</v>
      </c>
      <c r="AV13" s="2" t="s">
        <v>16</v>
      </c>
      <c r="AW13" s="10" t="s">
        <v>126</v>
      </c>
      <c r="AX13" s="7">
        <v>0.6</v>
      </c>
      <c r="AZ13">
        <v>2.5979999999999999</v>
      </c>
      <c r="BA13">
        <v>2.6110000000000002</v>
      </c>
      <c r="BB13">
        <v>2.6389999999999998</v>
      </c>
      <c r="BC13">
        <v>3.8969999999999998</v>
      </c>
      <c r="BD13">
        <v>3.609</v>
      </c>
      <c r="BE13">
        <v>3.65</v>
      </c>
      <c r="BF13">
        <v>3.0630000000000002</v>
      </c>
      <c r="BG13">
        <v>3.0350000000000001</v>
      </c>
      <c r="BH13">
        <v>3.0630000000000002</v>
      </c>
      <c r="BI13" s="13" t="s">
        <v>143</v>
      </c>
      <c r="BJ13" s="13" t="s">
        <v>143</v>
      </c>
      <c r="BK13" s="13" t="s">
        <v>143</v>
      </c>
      <c r="BM13" t="s">
        <v>14</v>
      </c>
      <c r="BN13" t="s">
        <v>127</v>
      </c>
      <c r="BO13">
        <v>11</v>
      </c>
      <c r="BP13">
        <v>1.5625E-2</v>
      </c>
      <c r="BQ13" s="2" t="s">
        <v>16</v>
      </c>
      <c r="BR13" t="s">
        <v>3</v>
      </c>
      <c r="BS13" s="7">
        <v>0.6</v>
      </c>
      <c r="BU13">
        <v>2.7029999999999998</v>
      </c>
      <c r="BV13">
        <v>2.875</v>
      </c>
      <c r="BW13">
        <v>2.782</v>
      </c>
      <c r="BX13">
        <v>3.282</v>
      </c>
      <c r="BY13">
        <v>3.266</v>
      </c>
      <c r="BZ13">
        <v>3.2189999999999999</v>
      </c>
      <c r="CA13">
        <v>3.5939999999999999</v>
      </c>
      <c r="CB13">
        <v>3.5779999999999998</v>
      </c>
      <c r="CC13">
        <v>3.625</v>
      </c>
      <c r="CD13" s="13" t="s">
        <v>143</v>
      </c>
      <c r="CE13" s="13" t="s">
        <v>143</v>
      </c>
      <c r="CF13" s="13" t="s">
        <v>143</v>
      </c>
    </row>
    <row r="14" spans="1:84" x14ac:dyDescent="0.2">
      <c r="B14" t="s">
        <v>14</v>
      </c>
      <c r="C14" t="s">
        <v>124</v>
      </c>
      <c r="D14">
        <v>15</v>
      </c>
      <c r="E14">
        <v>1.36718794703484E-2</v>
      </c>
      <c r="F14" s="2" t="s">
        <v>16</v>
      </c>
      <c r="G14" t="s">
        <v>3</v>
      </c>
      <c r="H14" s="7">
        <v>0.6</v>
      </c>
      <c r="J14">
        <v>2.5569999999999999</v>
      </c>
      <c r="K14">
        <v>2.5569999999999999</v>
      </c>
      <c r="L14">
        <v>2.5979999999999999</v>
      </c>
      <c r="M14">
        <v>2.9670000000000001</v>
      </c>
      <c r="N14">
        <v>2.8439999999999999</v>
      </c>
      <c r="O14">
        <v>2.8849999999999998</v>
      </c>
      <c r="P14">
        <v>2.9809999999999999</v>
      </c>
      <c r="Q14">
        <v>2.9260000000000002</v>
      </c>
      <c r="R14">
        <v>2.9119999999999999</v>
      </c>
      <c r="S14" s="13" t="s">
        <v>143</v>
      </c>
      <c r="T14" s="13" t="s">
        <v>143</v>
      </c>
      <c r="U14" s="13" t="s">
        <v>143</v>
      </c>
      <c r="AA14" s="2"/>
      <c r="AC14" s="7"/>
      <c r="AR14" t="s">
        <v>14</v>
      </c>
      <c r="AS14" s="10" t="s">
        <v>124</v>
      </c>
      <c r="AT14">
        <v>11</v>
      </c>
      <c r="AU14">
        <v>1.36718794703484E-2</v>
      </c>
      <c r="AV14" s="2" t="s">
        <v>16</v>
      </c>
      <c r="AW14" s="10" t="s">
        <v>126</v>
      </c>
      <c r="AX14" s="7">
        <v>0.6</v>
      </c>
      <c r="AZ14">
        <v>2.7480000000000002</v>
      </c>
      <c r="BA14">
        <v>2.5840000000000001</v>
      </c>
      <c r="BB14">
        <v>2.6110000000000002</v>
      </c>
      <c r="BC14">
        <v>2.83</v>
      </c>
      <c r="BD14">
        <v>2.9119999999999999</v>
      </c>
      <c r="BE14">
        <v>3.2130000000000001</v>
      </c>
      <c r="BF14">
        <v>2.762</v>
      </c>
      <c r="BG14">
        <v>2.8980000000000001</v>
      </c>
      <c r="BH14">
        <v>2.8029999999999999</v>
      </c>
      <c r="BI14" s="13" t="s">
        <v>143</v>
      </c>
      <c r="BJ14" s="13" t="s">
        <v>143</v>
      </c>
      <c r="BK14" s="13" t="s">
        <v>143</v>
      </c>
      <c r="BM14" t="s">
        <v>14</v>
      </c>
      <c r="BN14" t="s">
        <v>127</v>
      </c>
      <c r="BO14">
        <v>12</v>
      </c>
      <c r="BP14">
        <v>1.5625E-2</v>
      </c>
      <c r="BQ14" s="2" t="s">
        <v>16</v>
      </c>
      <c r="BR14" t="s">
        <v>3</v>
      </c>
      <c r="BS14" s="7">
        <v>0.6</v>
      </c>
      <c r="BU14">
        <v>2.984</v>
      </c>
      <c r="BV14">
        <v>2.9380000000000002</v>
      </c>
      <c r="BW14">
        <v>2.9380000000000002</v>
      </c>
      <c r="BX14">
        <v>3.6880000000000002</v>
      </c>
      <c r="BY14">
        <v>3.75</v>
      </c>
      <c r="BZ14">
        <v>3.734</v>
      </c>
      <c r="CA14">
        <v>3.75</v>
      </c>
      <c r="CB14">
        <v>3.6560000000000001</v>
      </c>
      <c r="CC14">
        <v>3.7029999999999998</v>
      </c>
      <c r="CD14" s="13" t="s">
        <v>143</v>
      </c>
      <c r="CE14" s="13" t="s">
        <v>143</v>
      </c>
      <c r="CF14" s="13" t="s">
        <v>143</v>
      </c>
    </row>
    <row r="15" spans="1:84" x14ac:dyDescent="0.2">
      <c r="F15" s="2"/>
      <c r="H15" s="7"/>
      <c r="AA15" s="2"/>
      <c r="AC15" s="7"/>
      <c r="AR15" t="s">
        <v>130</v>
      </c>
      <c r="AS15" s="10"/>
      <c r="AT15" s="2"/>
      <c r="AV15" s="2"/>
      <c r="AX15" s="7"/>
      <c r="BQ15" s="2"/>
      <c r="BS15" s="7"/>
    </row>
    <row r="16" spans="1:84" x14ac:dyDescent="0.2">
      <c r="F16" s="2"/>
      <c r="H16" s="7"/>
      <c r="AS16" s="10"/>
      <c r="AX16" s="7"/>
    </row>
    <row r="17" spans="1:70" x14ac:dyDescent="0.2">
      <c r="F17" s="2"/>
      <c r="H17" s="7"/>
      <c r="AR17" t="s">
        <v>129</v>
      </c>
      <c r="AS17" s="10"/>
      <c r="AX17" s="7"/>
    </row>
    <row r="18" spans="1:70" x14ac:dyDescent="0.2">
      <c r="B18" t="s">
        <v>138</v>
      </c>
      <c r="F18" s="2"/>
      <c r="H18" s="7"/>
      <c r="AT18" s="2"/>
      <c r="AX18" s="7"/>
      <c r="BN18" t="s">
        <v>134</v>
      </c>
    </row>
    <row r="19" spans="1:70" x14ac:dyDescent="0.2">
      <c r="B19" s="4"/>
      <c r="C19" s="4"/>
      <c r="F19" s="2" t="s">
        <v>151</v>
      </c>
      <c r="H19" s="7"/>
    </row>
    <row r="20" spans="1:70" ht="16" x14ac:dyDescent="0.2">
      <c r="A20" s="5"/>
      <c r="B20" s="3"/>
      <c r="C20" s="3"/>
      <c r="F20" s="2"/>
      <c r="H20" s="7"/>
    </row>
    <row r="21" spans="1:70" x14ac:dyDescent="0.2">
      <c r="B21" s="4"/>
      <c r="C21" s="4"/>
      <c r="F21" s="2"/>
      <c r="H21" s="7"/>
    </row>
    <row r="22" spans="1:70" x14ac:dyDescent="0.2">
      <c r="B22" s="3"/>
      <c r="C22" s="3"/>
      <c r="F22" s="2"/>
      <c r="H22" s="7"/>
    </row>
    <row r="23" spans="1:70" x14ac:dyDescent="0.2">
      <c r="B23" s="4"/>
      <c r="C23" s="4"/>
      <c r="F23" s="2"/>
      <c r="H23" s="7"/>
      <c r="AV23" s="15"/>
    </row>
    <row r="24" spans="1:70" x14ac:dyDescent="0.2">
      <c r="B24" s="3"/>
      <c r="C24" s="3"/>
      <c r="F24" s="2"/>
      <c r="H24" s="7"/>
      <c r="BR24" s="15"/>
    </row>
    <row r="25" spans="1:70" x14ac:dyDescent="0.2">
      <c r="B25" s="4"/>
      <c r="C25" s="4"/>
      <c r="F25" s="2"/>
      <c r="H25" s="7"/>
      <c r="AV25" s="15"/>
      <c r="BR25" s="15"/>
    </row>
    <row r="26" spans="1:70" x14ac:dyDescent="0.2">
      <c r="B26" s="3"/>
      <c r="C26" s="3"/>
      <c r="F26" s="2"/>
      <c r="H26" s="15"/>
      <c r="BR26" s="15"/>
    </row>
    <row r="27" spans="1:70" x14ac:dyDescent="0.2">
      <c r="B27" s="4"/>
      <c r="C27" s="4"/>
      <c r="F27" s="2"/>
      <c r="H27" s="7"/>
    </row>
    <row r="28" spans="1:70" x14ac:dyDescent="0.2">
      <c r="B28" s="3"/>
      <c r="C28" s="3"/>
      <c r="F28" s="2"/>
      <c r="H28" s="15"/>
    </row>
    <row r="29" spans="1:70" x14ac:dyDescent="0.2">
      <c r="B29" s="4"/>
      <c r="C29" s="4"/>
      <c r="F29" s="2"/>
      <c r="H29" s="15"/>
    </row>
    <row r="30" spans="1:70" x14ac:dyDescent="0.2">
      <c r="B30" s="3"/>
      <c r="C30" s="3"/>
      <c r="F30" s="2"/>
      <c r="H30" s="7"/>
      <c r="BR30" s="15"/>
    </row>
    <row r="31" spans="1:70" x14ac:dyDescent="0.2">
      <c r="E31" s="15"/>
      <c r="H31" s="15"/>
    </row>
    <row r="32" spans="1:70" x14ac:dyDescent="0.2">
      <c r="H32" s="15"/>
      <c r="BR32" s="15"/>
    </row>
    <row r="33" spans="8:70" x14ac:dyDescent="0.2">
      <c r="H33" s="15"/>
      <c r="BR33" s="15"/>
    </row>
    <row r="34" spans="8:70" x14ac:dyDescent="0.2">
      <c r="BR34" s="15"/>
    </row>
  </sheetData>
  <mergeCells count="13">
    <mergeCell ref="AR11:AX11"/>
    <mergeCell ref="BU1:BZ1"/>
    <mergeCell ref="CA1:CF1"/>
    <mergeCell ref="A2:I2"/>
    <mergeCell ref="V2:AD2"/>
    <mergeCell ref="AQ2:AY2"/>
    <mergeCell ref="BL2:BT2"/>
    <mergeCell ref="J1:O1"/>
    <mergeCell ref="P1:U1"/>
    <mergeCell ref="AE1:AJ1"/>
    <mergeCell ref="AK1:AP1"/>
    <mergeCell ref="AZ1:BE1"/>
    <mergeCell ref="BF1:BK1"/>
  </mergeCells>
  <pageMargins left="0.7" right="0.7" top="0.75" bottom="0.75" header="0.3" footer="0.3"/>
  <pageSetup orientation="portrait" horizontalDpi="0" verticalDpi="0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F31"/>
  <sheetViews>
    <sheetView topLeftCell="AO1" workbookViewId="0">
      <selection activeCell="CA11" sqref="CA11"/>
    </sheetView>
  </sheetViews>
  <sheetFormatPr baseColWidth="10" defaultColWidth="8.83203125" defaultRowHeight="15" x14ac:dyDescent="0.2"/>
  <cols>
    <col min="1" max="1" width="15" customWidth="1"/>
    <col min="5" max="5" width="13" customWidth="1"/>
    <col min="6" max="6" width="15.83203125" bestFit="1" customWidth="1"/>
    <col min="8" max="8" width="11.33203125" customWidth="1"/>
    <col min="10" max="10" width="12.33203125" customWidth="1"/>
    <col min="11" max="11" width="13.83203125" customWidth="1"/>
    <col min="12" max="12" width="13.33203125" customWidth="1"/>
    <col min="13" max="13" width="13.5" customWidth="1"/>
    <col min="14" max="14" width="16.33203125" customWidth="1"/>
    <col min="15" max="15" width="17.5" customWidth="1"/>
    <col min="16" max="16" width="12.33203125" customWidth="1"/>
    <col min="17" max="17" width="13.83203125" customWidth="1"/>
    <col min="18" max="18" width="13.33203125" customWidth="1"/>
    <col min="19" max="19" width="13.5" customWidth="1"/>
    <col min="20" max="20" width="16.33203125" customWidth="1"/>
    <col min="21" max="21" width="17.5" customWidth="1"/>
    <col min="22" max="22" width="12.33203125" customWidth="1"/>
    <col min="23" max="23" width="13.83203125" customWidth="1"/>
    <col min="24" max="24" width="13.33203125" customWidth="1"/>
    <col min="25" max="25" width="13.5" customWidth="1"/>
    <col min="26" max="26" width="16.33203125" customWidth="1"/>
    <col min="27" max="27" width="17.5" customWidth="1"/>
    <col min="28" max="28" width="12.33203125" customWidth="1"/>
    <col min="29" max="29" width="13.83203125" customWidth="1"/>
    <col min="30" max="30" width="13.33203125" customWidth="1"/>
    <col min="31" max="31" width="13.5" customWidth="1"/>
    <col min="32" max="32" width="16.33203125" customWidth="1"/>
    <col min="33" max="33" width="17.5" customWidth="1"/>
    <col min="34" max="34" width="12.33203125" customWidth="1"/>
    <col min="35" max="35" width="13.83203125" customWidth="1"/>
    <col min="36" max="36" width="13.33203125" customWidth="1"/>
    <col min="37" max="37" width="13.5" customWidth="1"/>
    <col min="38" max="38" width="16.33203125" customWidth="1"/>
    <col min="39" max="39" width="17.5" customWidth="1"/>
  </cols>
  <sheetData>
    <row r="1" spans="1:84" ht="46" customHeight="1" x14ac:dyDescent="0.2">
      <c r="A1" s="1" t="s">
        <v>0</v>
      </c>
      <c r="B1" s="1" t="s">
        <v>1</v>
      </c>
      <c r="C1" s="1" t="s">
        <v>10</v>
      </c>
      <c r="D1" s="1" t="s">
        <v>7</v>
      </c>
      <c r="E1" s="6" t="s">
        <v>11</v>
      </c>
      <c r="F1" s="1" t="s">
        <v>12</v>
      </c>
      <c r="G1" s="1" t="s">
        <v>9</v>
      </c>
      <c r="H1" s="6" t="s">
        <v>8</v>
      </c>
      <c r="I1" s="1"/>
      <c r="J1" s="39" t="s">
        <v>17</v>
      </c>
      <c r="K1" s="39"/>
      <c r="L1" s="39"/>
      <c r="M1" s="39"/>
      <c r="N1" s="39"/>
      <c r="O1" s="39"/>
      <c r="P1" s="40" t="s">
        <v>18</v>
      </c>
      <c r="Q1" s="40"/>
      <c r="R1" s="40"/>
      <c r="S1" s="40"/>
      <c r="T1" s="40"/>
      <c r="U1" s="40"/>
      <c r="V1" s="1" t="s">
        <v>0</v>
      </c>
      <c r="W1" s="1" t="s">
        <v>1</v>
      </c>
      <c r="X1" s="1" t="s">
        <v>10</v>
      </c>
      <c r="Y1" s="1" t="s">
        <v>7</v>
      </c>
      <c r="Z1" s="6" t="s">
        <v>11</v>
      </c>
      <c r="AA1" s="1" t="s">
        <v>12</v>
      </c>
      <c r="AB1" s="1" t="s">
        <v>9</v>
      </c>
      <c r="AC1" s="6" t="s">
        <v>8</v>
      </c>
      <c r="AD1" s="1"/>
      <c r="AE1" s="39" t="s">
        <v>19</v>
      </c>
      <c r="AF1" s="39"/>
      <c r="AG1" s="39"/>
      <c r="AH1" s="39"/>
      <c r="AI1" s="39"/>
      <c r="AJ1" s="39"/>
      <c r="AK1" s="40" t="s">
        <v>20</v>
      </c>
      <c r="AL1" s="40"/>
      <c r="AM1" s="40"/>
      <c r="AN1" s="40"/>
      <c r="AO1" s="40"/>
      <c r="AP1" s="40"/>
      <c r="AQ1" s="1" t="s">
        <v>0</v>
      </c>
      <c r="AR1" s="1" t="s">
        <v>1</v>
      </c>
      <c r="AS1" s="1" t="s">
        <v>10</v>
      </c>
      <c r="AT1" s="1" t="s">
        <v>7</v>
      </c>
      <c r="AU1" s="6" t="s">
        <v>11</v>
      </c>
      <c r="AV1" s="1" t="s">
        <v>12</v>
      </c>
      <c r="AW1" s="1" t="s">
        <v>9</v>
      </c>
      <c r="AX1" s="6" t="s">
        <v>8</v>
      </c>
      <c r="AY1" s="1"/>
      <c r="AZ1" s="39" t="s">
        <v>21</v>
      </c>
      <c r="BA1" s="39"/>
      <c r="BB1" s="39"/>
      <c r="BC1" s="39"/>
      <c r="BD1" s="39"/>
      <c r="BE1" s="39"/>
      <c r="BF1" s="40" t="s">
        <v>22</v>
      </c>
      <c r="BG1" s="40"/>
      <c r="BH1" s="40"/>
      <c r="BI1" s="40"/>
      <c r="BJ1" s="40"/>
      <c r="BK1" s="40"/>
      <c r="BL1" s="1" t="s">
        <v>0</v>
      </c>
      <c r="BM1" s="1" t="s">
        <v>1</v>
      </c>
      <c r="BN1" s="1" t="s">
        <v>10</v>
      </c>
      <c r="BO1" s="1" t="s">
        <v>7</v>
      </c>
      <c r="BP1" s="6" t="s">
        <v>11</v>
      </c>
      <c r="BQ1" s="1" t="s">
        <v>12</v>
      </c>
      <c r="BR1" s="1" t="s">
        <v>9</v>
      </c>
      <c r="BS1" s="6" t="s">
        <v>8</v>
      </c>
      <c r="BT1" s="1"/>
      <c r="BU1" s="39" t="s">
        <v>23</v>
      </c>
      <c r="BV1" s="39"/>
      <c r="BW1" s="39"/>
      <c r="BX1" s="39"/>
      <c r="BY1" s="39"/>
      <c r="BZ1" s="39"/>
      <c r="CA1" s="40" t="s">
        <v>24</v>
      </c>
      <c r="CB1" s="40"/>
      <c r="CC1" s="40"/>
      <c r="CD1" s="40"/>
      <c r="CE1" s="40"/>
      <c r="CF1" s="40"/>
    </row>
    <row r="2" spans="1:84" ht="16" x14ac:dyDescent="0.2">
      <c r="A2" s="38">
        <v>43506</v>
      </c>
      <c r="B2" s="38"/>
      <c r="C2" s="38"/>
      <c r="D2" s="38"/>
      <c r="E2" s="38"/>
      <c r="F2" s="38"/>
      <c r="G2" s="38"/>
      <c r="H2" s="38"/>
      <c r="I2" s="38"/>
      <c r="J2" s="1" t="s">
        <v>5</v>
      </c>
      <c r="K2" s="1" t="s">
        <v>5</v>
      </c>
      <c r="L2" s="1" t="s">
        <v>5</v>
      </c>
      <c r="M2" s="1" t="s">
        <v>6</v>
      </c>
      <c r="N2" s="1" t="s">
        <v>6</v>
      </c>
      <c r="O2" s="1" t="s">
        <v>6</v>
      </c>
      <c r="P2" s="1" t="s">
        <v>5</v>
      </c>
      <c r="Q2" s="1" t="s">
        <v>5</v>
      </c>
      <c r="R2" s="1" t="s">
        <v>5</v>
      </c>
      <c r="S2" s="1" t="s">
        <v>6</v>
      </c>
      <c r="T2" s="1" t="s">
        <v>6</v>
      </c>
      <c r="U2" s="1" t="s">
        <v>6</v>
      </c>
      <c r="V2" s="38">
        <v>43512</v>
      </c>
      <c r="W2" s="38"/>
      <c r="X2" s="38"/>
      <c r="Y2" s="38"/>
      <c r="Z2" s="38"/>
      <c r="AA2" s="38"/>
      <c r="AB2" s="38"/>
      <c r="AC2" s="38"/>
      <c r="AD2" s="38"/>
      <c r="AE2" s="1" t="s">
        <v>5</v>
      </c>
      <c r="AF2" s="1" t="s">
        <v>5</v>
      </c>
      <c r="AG2" s="1" t="s">
        <v>5</v>
      </c>
      <c r="AH2" s="1" t="s">
        <v>6</v>
      </c>
      <c r="AI2" s="1" t="s">
        <v>6</v>
      </c>
      <c r="AJ2" s="1" t="s">
        <v>6</v>
      </c>
      <c r="AK2" s="1" t="s">
        <v>5</v>
      </c>
      <c r="AL2" s="1" t="s">
        <v>5</v>
      </c>
      <c r="AM2" s="1" t="s">
        <v>5</v>
      </c>
      <c r="AN2" s="1" t="s">
        <v>6</v>
      </c>
      <c r="AO2" s="1" t="s">
        <v>6</v>
      </c>
      <c r="AP2" s="1" t="s">
        <v>6</v>
      </c>
      <c r="AQ2" s="38">
        <v>43512</v>
      </c>
      <c r="AR2" s="38"/>
      <c r="AS2" s="38"/>
      <c r="AT2" s="38"/>
      <c r="AU2" s="38"/>
      <c r="AV2" s="38"/>
      <c r="AW2" s="38"/>
      <c r="AX2" s="38"/>
      <c r="AY2" s="38"/>
      <c r="AZ2" s="1" t="s">
        <v>5</v>
      </c>
      <c r="BA2" s="1" t="s">
        <v>5</v>
      </c>
      <c r="BB2" s="1" t="s">
        <v>5</v>
      </c>
      <c r="BC2" s="1" t="s">
        <v>6</v>
      </c>
      <c r="BD2" s="1" t="s">
        <v>6</v>
      </c>
      <c r="BE2" s="1" t="s">
        <v>6</v>
      </c>
      <c r="BF2" s="1" t="s">
        <v>5</v>
      </c>
      <c r="BG2" s="1" t="s">
        <v>5</v>
      </c>
      <c r="BH2" s="1" t="s">
        <v>5</v>
      </c>
      <c r="BI2" s="1" t="s">
        <v>6</v>
      </c>
      <c r="BJ2" s="1" t="s">
        <v>6</v>
      </c>
      <c r="BK2" s="1" t="s">
        <v>6</v>
      </c>
      <c r="BL2" s="38">
        <v>43513</v>
      </c>
      <c r="BM2" s="38"/>
      <c r="BN2" s="38"/>
      <c r="BO2" s="38"/>
      <c r="BP2" s="38"/>
      <c r="BQ2" s="38"/>
      <c r="BR2" s="38"/>
      <c r="BS2" s="38"/>
      <c r="BT2" s="38"/>
      <c r="BU2" s="1" t="s">
        <v>5</v>
      </c>
      <c r="BV2" s="1" t="s">
        <v>5</v>
      </c>
      <c r="BW2" s="1" t="s">
        <v>5</v>
      </c>
      <c r="BX2" s="1" t="s">
        <v>6</v>
      </c>
      <c r="BY2" s="1" t="s">
        <v>6</v>
      </c>
      <c r="BZ2" s="1" t="s">
        <v>6</v>
      </c>
      <c r="CA2" s="1" t="s">
        <v>5</v>
      </c>
      <c r="CB2" s="1" t="s">
        <v>5</v>
      </c>
      <c r="CC2" s="1" t="s">
        <v>5</v>
      </c>
      <c r="CD2" s="1" t="s">
        <v>6</v>
      </c>
      <c r="CE2" s="1" t="s">
        <v>6</v>
      </c>
      <c r="CF2" s="1" t="s">
        <v>6</v>
      </c>
    </row>
    <row r="3" spans="1:84" x14ac:dyDescent="0.2">
      <c r="A3" t="s">
        <v>4</v>
      </c>
      <c r="B3" t="s">
        <v>14</v>
      </c>
      <c r="C3" t="s">
        <v>132</v>
      </c>
      <c r="D3" s="2">
        <v>1</v>
      </c>
      <c r="E3" s="2">
        <v>1.171875E-2</v>
      </c>
      <c r="F3" s="2" t="s">
        <v>15</v>
      </c>
      <c r="G3" t="s">
        <v>2</v>
      </c>
      <c r="H3" s="7">
        <v>0.6</v>
      </c>
      <c r="J3">
        <v>2.367</v>
      </c>
      <c r="K3">
        <v>2.3319999999999999</v>
      </c>
      <c r="L3">
        <v>2.355</v>
      </c>
      <c r="M3">
        <v>2.4260000000000002</v>
      </c>
      <c r="N3">
        <v>2.4020000000000001</v>
      </c>
      <c r="O3">
        <v>2.391</v>
      </c>
      <c r="P3">
        <v>2.2850000000000001</v>
      </c>
      <c r="Q3">
        <v>2.3090000000000002</v>
      </c>
      <c r="R3">
        <v>2.2730000000000001</v>
      </c>
      <c r="S3">
        <v>2.262</v>
      </c>
      <c r="T3">
        <v>2.2850000000000001</v>
      </c>
      <c r="U3">
        <v>2.3319999999999999</v>
      </c>
      <c r="V3" t="s">
        <v>4</v>
      </c>
      <c r="W3" t="s">
        <v>14</v>
      </c>
      <c r="X3" s="10"/>
      <c r="Y3" s="2">
        <v>1</v>
      </c>
      <c r="Z3" s="2"/>
      <c r="AA3" s="2" t="s">
        <v>15</v>
      </c>
      <c r="AC3" s="7">
        <v>0.6</v>
      </c>
      <c r="AE3" s="13" t="s">
        <v>143</v>
      </c>
      <c r="AF3" s="13" t="s">
        <v>143</v>
      </c>
      <c r="AG3" s="13" t="s">
        <v>143</v>
      </c>
      <c r="AH3" s="13" t="s">
        <v>143</v>
      </c>
      <c r="AI3" s="13" t="s">
        <v>143</v>
      </c>
      <c r="AJ3" s="13" t="s">
        <v>143</v>
      </c>
      <c r="AK3" s="13" t="s">
        <v>143</v>
      </c>
      <c r="AL3" s="13" t="s">
        <v>143</v>
      </c>
      <c r="AM3" s="13" t="s">
        <v>143</v>
      </c>
      <c r="AN3" s="13" t="s">
        <v>143</v>
      </c>
      <c r="AO3" s="13" t="s">
        <v>143</v>
      </c>
      <c r="AP3" s="13" t="s">
        <v>143</v>
      </c>
      <c r="AQ3" t="s">
        <v>4</v>
      </c>
      <c r="AR3" t="s">
        <v>14</v>
      </c>
      <c r="AS3" t="s">
        <v>132</v>
      </c>
      <c r="AT3" s="2">
        <v>1</v>
      </c>
      <c r="AU3" s="2">
        <v>1.171875E-2</v>
      </c>
      <c r="AV3" s="2" t="s">
        <v>15</v>
      </c>
      <c r="AW3" t="s">
        <v>2</v>
      </c>
      <c r="AX3" s="7">
        <v>0.6</v>
      </c>
      <c r="AZ3">
        <v>2.2850000000000001</v>
      </c>
      <c r="BA3">
        <v>2.2029999999999998</v>
      </c>
      <c r="BB3">
        <v>2.2850000000000001</v>
      </c>
      <c r="BC3">
        <v>2.2850000000000001</v>
      </c>
      <c r="BD3">
        <v>2.3319999999999999</v>
      </c>
      <c r="BE3">
        <v>2.3439999999999999</v>
      </c>
      <c r="BF3">
        <v>2.145</v>
      </c>
      <c r="BG3">
        <v>2.133</v>
      </c>
      <c r="BH3">
        <v>2.109</v>
      </c>
      <c r="BI3">
        <v>2.367</v>
      </c>
      <c r="BJ3">
        <v>2.4140000000000001</v>
      </c>
      <c r="BK3">
        <v>2.379</v>
      </c>
      <c r="BL3" t="s">
        <v>4</v>
      </c>
      <c r="BM3" t="s">
        <v>14</v>
      </c>
      <c r="BN3" t="s">
        <v>124</v>
      </c>
      <c r="BO3" s="2">
        <v>1</v>
      </c>
      <c r="BP3" s="2">
        <v>1.36718794703484E-2</v>
      </c>
      <c r="BQ3" s="2" t="s">
        <v>15</v>
      </c>
      <c r="BR3" t="s">
        <v>2</v>
      </c>
      <c r="BS3" s="7">
        <v>0.6</v>
      </c>
      <c r="BU3">
        <v>2.3380000000000001</v>
      </c>
      <c r="BV3">
        <v>2.3239999999999998</v>
      </c>
      <c r="BW3">
        <v>2.3519999999999999</v>
      </c>
      <c r="BX3">
        <v>2.4060000000000001</v>
      </c>
      <c r="BY3">
        <v>2.3380000000000001</v>
      </c>
      <c r="BZ3">
        <v>2.42</v>
      </c>
      <c r="CA3">
        <v>2.3109999999999999</v>
      </c>
      <c r="CB3">
        <v>2.3239999999999998</v>
      </c>
      <c r="CC3">
        <v>2.2829999999999999</v>
      </c>
      <c r="CD3">
        <v>2.5840000000000001</v>
      </c>
      <c r="CE3">
        <v>2.5430000000000001</v>
      </c>
      <c r="CF3">
        <v>2.625</v>
      </c>
    </row>
    <row r="4" spans="1:84" x14ac:dyDescent="0.2">
      <c r="B4" t="s">
        <v>14</v>
      </c>
      <c r="C4" t="s">
        <v>132</v>
      </c>
      <c r="D4">
        <v>2</v>
      </c>
      <c r="E4">
        <v>1.171875E-2</v>
      </c>
      <c r="F4" s="2" t="s">
        <v>15</v>
      </c>
      <c r="G4" t="s">
        <v>2</v>
      </c>
      <c r="H4" s="7">
        <v>0.6</v>
      </c>
      <c r="J4">
        <v>2.379</v>
      </c>
      <c r="K4">
        <v>2.379</v>
      </c>
      <c r="L4">
        <v>2.3439999999999999</v>
      </c>
      <c r="M4">
        <v>2.5779999999999998</v>
      </c>
      <c r="N4">
        <v>2.496</v>
      </c>
      <c r="O4">
        <v>2.52</v>
      </c>
      <c r="P4">
        <v>2.2850000000000001</v>
      </c>
      <c r="Q4">
        <v>2.262</v>
      </c>
      <c r="R4">
        <v>2.2730000000000001</v>
      </c>
      <c r="S4">
        <v>2.3199999999999998</v>
      </c>
      <c r="T4">
        <v>2.367</v>
      </c>
      <c r="U4">
        <v>2.355</v>
      </c>
      <c r="W4" t="s">
        <v>14</v>
      </c>
      <c r="X4" s="10"/>
      <c r="Y4">
        <v>2</v>
      </c>
      <c r="AA4" s="2" t="s">
        <v>15</v>
      </c>
      <c r="AC4" s="7">
        <v>0.6</v>
      </c>
      <c r="AE4" s="13" t="s">
        <v>143</v>
      </c>
      <c r="AF4" s="13" t="s">
        <v>143</v>
      </c>
      <c r="AG4" s="13" t="s">
        <v>143</v>
      </c>
      <c r="AH4" s="13" t="s">
        <v>143</v>
      </c>
      <c r="AI4" s="13" t="s">
        <v>143</v>
      </c>
      <c r="AJ4" s="13" t="s">
        <v>143</v>
      </c>
      <c r="AK4" s="13" t="s">
        <v>143</v>
      </c>
      <c r="AL4" s="13" t="s">
        <v>143</v>
      </c>
      <c r="AM4" s="13" t="s">
        <v>143</v>
      </c>
      <c r="AN4" s="13" t="s">
        <v>143</v>
      </c>
      <c r="AO4" s="13" t="s">
        <v>143</v>
      </c>
      <c r="AP4" s="13" t="s">
        <v>143</v>
      </c>
      <c r="AR4" t="s">
        <v>14</v>
      </c>
      <c r="AS4" t="s">
        <v>132</v>
      </c>
      <c r="AT4">
        <v>2</v>
      </c>
      <c r="AU4">
        <v>1.171875E-2</v>
      </c>
      <c r="AV4" s="2" t="s">
        <v>15</v>
      </c>
      <c r="AW4" t="s">
        <v>2</v>
      </c>
      <c r="AX4" s="7">
        <v>0.6</v>
      </c>
      <c r="AZ4">
        <v>2.2730000000000001</v>
      </c>
      <c r="BA4">
        <v>2.262</v>
      </c>
      <c r="BB4">
        <v>2.25</v>
      </c>
      <c r="BC4">
        <v>2.3199999999999998</v>
      </c>
      <c r="BD4">
        <v>2.3439999999999999</v>
      </c>
      <c r="BE4">
        <v>2.3439999999999999</v>
      </c>
      <c r="BF4">
        <v>2.0859999999999999</v>
      </c>
      <c r="BG4">
        <v>2.0979999999999999</v>
      </c>
      <c r="BH4">
        <v>2.109</v>
      </c>
      <c r="BI4">
        <v>2.367</v>
      </c>
      <c r="BJ4">
        <v>2.3199999999999998</v>
      </c>
      <c r="BK4">
        <v>2.3199999999999998</v>
      </c>
      <c r="BM4" t="s">
        <v>14</v>
      </c>
      <c r="BN4" t="s">
        <v>124</v>
      </c>
      <c r="BO4">
        <v>2</v>
      </c>
      <c r="BP4">
        <v>1.36718794703484E-2</v>
      </c>
      <c r="BQ4" s="2" t="s">
        <v>15</v>
      </c>
      <c r="BR4" t="s">
        <v>2</v>
      </c>
      <c r="BS4" s="7">
        <v>0.6</v>
      </c>
      <c r="BU4">
        <v>2.379</v>
      </c>
      <c r="BV4">
        <v>2.3519999999999999</v>
      </c>
      <c r="BW4">
        <v>2.3380000000000001</v>
      </c>
      <c r="BX4">
        <v>2.3929999999999998</v>
      </c>
      <c r="BY4">
        <v>2.3519999999999999</v>
      </c>
      <c r="BZ4">
        <v>2.3929999999999998</v>
      </c>
      <c r="CA4">
        <v>2.3650000000000002</v>
      </c>
      <c r="CB4">
        <v>2.2010000000000001</v>
      </c>
      <c r="CC4">
        <v>2.27</v>
      </c>
      <c r="CD4">
        <v>2.5840000000000001</v>
      </c>
      <c r="CE4">
        <v>2.5430000000000001</v>
      </c>
      <c r="CF4">
        <v>2.5569999999999999</v>
      </c>
    </row>
    <row r="5" spans="1:84" x14ac:dyDescent="0.2">
      <c r="B5" t="s">
        <v>14</v>
      </c>
      <c r="C5" t="s">
        <v>132</v>
      </c>
      <c r="D5">
        <v>3</v>
      </c>
      <c r="E5">
        <v>1.171875E-2</v>
      </c>
      <c r="F5" s="2" t="s">
        <v>15</v>
      </c>
      <c r="G5" t="s">
        <v>2</v>
      </c>
      <c r="H5" s="7">
        <v>0.6</v>
      </c>
      <c r="J5">
        <v>2.3199999999999998</v>
      </c>
      <c r="K5">
        <v>2.3319999999999999</v>
      </c>
      <c r="L5">
        <v>2.3090000000000002</v>
      </c>
      <c r="M5">
        <v>2.508</v>
      </c>
      <c r="N5">
        <v>2.508</v>
      </c>
      <c r="O5">
        <v>2.52</v>
      </c>
      <c r="P5">
        <v>2.2850000000000001</v>
      </c>
      <c r="Q5">
        <v>2.2730000000000001</v>
      </c>
      <c r="R5">
        <v>2.2730000000000001</v>
      </c>
      <c r="S5">
        <v>2.157</v>
      </c>
      <c r="T5">
        <v>2.1560000000000001</v>
      </c>
      <c r="U5">
        <v>2.145</v>
      </c>
      <c r="W5" t="s">
        <v>14</v>
      </c>
      <c r="X5" s="10"/>
      <c r="Y5">
        <v>3</v>
      </c>
      <c r="AA5" s="2" t="s">
        <v>15</v>
      </c>
      <c r="AC5" s="7">
        <v>0.6</v>
      </c>
      <c r="AE5" s="13" t="s">
        <v>143</v>
      </c>
      <c r="AF5" s="13" t="s">
        <v>143</v>
      </c>
      <c r="AG5" s="13" t="s">
        <v>143</v>
      </c>
      <c r="AH5" s="13" t="s">
        <v>143</v>
      </c>
      <c r="AI5" s="13" t="s">
        <v>143</v>
      </c>
      <c r="AJ5" s="13" t="s">
        <v>143</v>
      </c>
      <c r="AK5" s="13" t="s">
        <v>143</v>
      </c>
      <c r="AL5" s="13" t="s">
        <v>143</v>
      </c>
      <c r="AM5" s="13" t="s">
        <v>143</v>
      </c>
      <c r="AN5" s="13" t="s">
        <v>143</v>
      </c>
      <c r="AO5" s="13" t="s">
        <v>143</v>
      </c>
      <c r="AP5" s="13" t="s">
        <v>143</v>
      </c>
      <c r="AR5" t="s">
        <v>14</v>
      </c>
      <c r="AS5" t="s">
        <v>132</v>
      </c>
      <c r="AT5">
        <v>3</v>
      </c>
      <c r="AU5">
        <v>1.171875E-2</v>
      </c>
      <c r="AV5" s="2" t="s">
        <v>15</v>
      </c>
      <c r="AW5" t="s">
        <v>2</v>
      </c>
      <c r="AX5" s="7">
        <v>0.6</v>
      </c>
      <c r="AZ5">
        <v>2.1909999999999998</v>
      </c>
      <c r="BA5">
        <v>2.2149999999999999</v>
      </c>
      <c r="BB5">
        <v>2.2149999999999999</v>
      </c>
      <c r="BC5">
        <v>2.355</v>
      </c>
      <c r="BD5">
        <v>2.355</v>
      </c>
      <c r="BE5">
        <v>2.3439999999999999</v>
      </c>
      <c r="BF5">
        <v>2.133</v>
      </c>
      <c r="BG5">
        <v>2.133</v>
      </c>
      <c r="BH5">
        <v>2.133</v>
      </c>
      <c r="BI5">
        <v>2.4380000000000002</v>
      </c>
      <c r="BJ5">
        <v>2.391</v>
      </c>
      <c r="BK5">
        <v>2.391</v>
      </c>
      <c r="BM5" t="s">
        <v>14</v>
      </c>
      <c r="BN5" t="s">
        <v>124</v>
      </c>
      <c r="BO5">
        <v>3</v>
      </c>
      <c r="BP5">
        <v>1.36718794703484E-2</v>
      </c>
      <c r="BQ5" s="2" t="s">
        <v>15</v>
      </c>
      <c r="BR5" t="s">
        <v>2</v>
      </c>
      <c r="BS5" s="7">
        <v>0.6</v>
      </c>
      <c r="BU5">
        <v>2.3929999999999998</v>
      </c>
      <c r="BV5">
        <v>2.3929999999999998</v>
      </c>
      <c r="BW5">
        <v>2.3929999999999998</v>
      </c>
      <c r="BX5">
        <v>2.4340000000000002</v>
      </c>
      <c r="BY5">
        <v>2.4609999999999999</v>
      </c>
      <c r="BZ5">
        <v>2.4340000000000002</v>
      </c>
      <c r="CA5">
        <v>2.488</v>
      </c>
      <c r="CB5">
        <v>2.42</v>
      </c>
      <c r="CC5">
        <v>2.379</v>
      </c>
      <c r="CD5">
        <v>2.5289999999999999</v>
      </c>
      <c r="CE5">
        <v>2.5289999999999999</v>
      </c>
      <c r="CF5">
        <v>2.5430000000000001</v>
      </c>
    </row>
    <row r="6" spans="1:84" x14ac:dyDescent="0.2">
      <c r="B6" t="s">
        <v>14</v>
      </c>
      <c r="C6" t="s">
        <v>124</v>
      </c>
      <c r="D6">
        <v>5</v>
      </c>
      <c r="E6">
        <v>1.36718794703484E-2</v>
      </c>
      <c r="F6" s="2" t="s">
        <v>16</v>
      </c>
      <c r="G6" t="s">
        <v>2</v>
      </c>
      <c r="H6" s="7">
        <v>0.6</v>
      </c>
      <c r="J6">
        <v>2.7749999999999999</v>
      </c>
      <c r="K6">
        <v>2.734</v>
      </c>
      <c r="L6">
        <v>2.7349999999999999</v>
      </c>
      <c r="M6">
        <v>2.871</v>
      </c>
      <c r="N6">
        <v>2.871</v>
      </c>
      <c r="O6">
        <v>2.8570000000000002</v>
      </c>
      <c r="P6">
        <v>2.7890000000000001</v>
      </c>
      <c r="Q6">
        <v>2.734</v>
      </c>
      <c r="R6">
        <v>2.7759999999999998</v>
      </c>
      <c r="S6" s="13" t="s">
        <v>143</v>
      </c>
      <c r="T6" s="13" t="s">
        <v>143</v>
      </c>
      <c r="U6" s="13" t="s">
        <v>143</v>
      </c>
      <c r="W6" t="s">
        <v>14</v>
      </c>
      <c r="X6" s="10"/>
      <c r="Y6">
        <v>4</v>
      </c>
      <c r="AA6" s="2" t="s">
        <v>16</v>
      </c>
      <c r="AC6" s="7">
        <v>0.6</v>
      </c>
      <c r="AE6" s="13" t="s">
        <v>143</v>
      </c>
      <c r="AF6" s="13" t="s">
        <v>143</v>
      </c>
      <c r="AG6" s="13" t="s">
        <v>143</v>
      </c>
      <c r="AH6" s="13" t="s">
        <v>143</v>
      </c>
      <c r="AI6" s="13" t="s">
        <v>143</v>
      </c>
      <c r="AJ6" s="13" t="s">
        <v>143</v>
      </c>
      <c r="AK6" s="13" t="s">
        <v>143</v>
      </c>
      <c r="AL6" s="13" t="s">
        <v>143</v>
      </c>
      <c r="AM6" s="13" t="s">
        <v>143</v>
      </c>
      <c r="AN6" s="13" t="s">
        <v>143</v>
      </c>
      <c r="AO6" s="13" t="s">
        <v>143</v>
      </c>
      <c r="AP6" s="13" t="s">
        <v>143</v>
      </c>
      <c r="AR6" t="s">
        <v>14</v>
      </c>
      <c r="AS6" t="s">
        <v>124</v>
      </c>
      <c r="AT6">
        <v>4</v>
      </c>
      <c r="AU6">
        <v>1.36718794703484E-2</v>
      </c>
      <c r="AV6" s="2" t="s">
        <v>16</v>
      </c>
      <c r="AW6" t="s">
        <v>2</v>
      </c>
      <c r="AX6" s="7">
        <v>0.6</v>
      </c>
      <c r="AZ6">
        <v>2.5979999999999999</v>
      </c>
      <c r="BA6">
        <v>2.5979999999999999</v>
      </c>
      <c r="BB6">
        <v>2.6389999999999998</v>
      </c>
      <c r="BC6">
        <v>2.7480000000000002</v>
      </c>
      <c r="BD6">
        <v>2.7480000000000002</v>
      </c>
      <c r="BE6">
        <v>2.8159999999999998</v>
      </c>
      <c r="BF6">
        <v>2.8439999999999999</v>
      </c>
      <c r="BG6">
        <v>2.83</v>
      </c>
      <c r="BH6">
        <v>2.8570000000000002</v>
      </c>
      <c r="BI6">
        <v>2.8980000000000001</v>
      </c>
      <c r="BJ6">
        <v>2.8849999999999998</v>
      </c>
      <c r="BK6">
        <v>2.9119999999999999</v>
      </c>
      <c r="BM6" t="s">
        <v>14</v>
      </c>
      <c r="BN6" t="s">
        <v>124</v>
      </c>
      <c r="BO6">
        <v>5</v>
      </c>
      <c r="BP6">
        <v>1.36718794703484E-2</v>
      </c>
      <c r="BQ6" s="2" t="s">
        <v>16</v>
      </c>
      <c r="BR6" t="s">
        <v>2</v>
      </c>
      <c r="BS6" s="7">
        <v>0.6</v>
      </c>
      <c r="BU6">
        <v>2.6930000000000001</v>
      </c>
      <c r="BV6">
        <v>2.6930000000000001</v>
      </c>
      <c r="BW6">
        <v>2.68</v>
      </c>
      <c r="BX6">
        <v>2.6659999999999999</v>
      </c>
      <c r="BY6">
        <v>2.6930000000000001</v>
      </c>
      <c r="BZ6">
        <v>2.7210000000000001</v>
      </c>
      <c r="CA6">
        <v>2.7890000000000001</v>
      </c>
      <c r="CB6">
        <v>2.7349999999999999</v>
      </c>
      <c r="CC6">
        <v>2.7749999999999999</v>
      </c>
      <c r="CD6">
        <v>2.8849999999999998</v>
      </c>
      <c r="CE6">
        <v>2.8849999999999998</v>
      </c>
      <c r="CF6">
        <v>2.871</v>
      </c>
    </row>
    <row r="7" spans="1:84" x14ac:dyDescent="0.2">
      <c r="B7" t="s">
        <v>14</v>
      </c>
      <c r="C7" t="s">
        <v>124</v>
      </c>
      <c r="D7">
        <v>6</v>
      </c>
      <c r="E7">
        <v>1.36718794703484E-2</v>
      </c>
      <c r="F7" s="2" t="s">
        <v>16</v>
      </c>
      <c r="G7" t="s">
        <v>2</v>
      </c>
      <c r="H7" s="7">
        <v>0.6</v>
      </c>
      <c r="J7">
        <v>2.7349999999999999</v>
      </c>
      <c r="K7">
        <v>2.7069999999999999</v>
      </c>
      <c r="L7">
        <v>2.734</v>
      </c>
      <c r="M7">
        <v>2.8159999999999998</v>
      </c>
      <c r="N7">
        <v>2.8570000000000002</v>
      </c>
      <c r="O7">
        <v>2.8439999999999999</v>
      </c>
      <c r="P7">
        <v>2.7749999999999999</v>
      </c>
      <c r="Q7">
        <v>2.7480000000000002</v>
      </c>
      <c r="R7">
        <v>2.7480000000000002</v>
      </c>
      <c r="S7" s="13" t="s">
        <v>143</v>
      </c>
      <c r="T7" s="13" t="s">
        <v>143</v>
      </c>
      <c r="U7" s="13" t="s">
        <v>143</v>
      </c>
      <c r="W7" t="s">
        <v>14</v>
      </c>
      <c r="X7" s="10"/>
      <c r="Y7">
        <v>5</v>
      </c>
      <c r="AA7" s="2" t="s">
        <v>16</v>
      </c>
      <c r="AC7" s="7">
        <v>0.6</v>
      </c>
      <c r="AE7" s="13" t="s">
        <v>143</v>
      </c>
      <c r="AF7" s="13" t="s">
        <v>143</v>
      </c>
      <c r="AG7" s="13" t="s">
        <v>143</v>
      </c>
      <c r="AH7" s="13" t="s">
        <v>143</v>
      </c>
      <c r="AI7" s="13" t="s">
        <v>143</v>
      </c>
      <c r="AJ7" s="13" t="s">
        <v>143</v>
      </c>
      <c r="AK7" s="13" t="s">
        <v>143</v>
      </c>
      <c r="AL7" s="13" t="s">
        <v>143</v>
      </c>
      <c r="AM7" s="13" t="s">
        <v>143</v>
      </c>
      <c r="AN7" s="13" t="s">
        <v>143</v>
      </c>
      <c r="AO7" s="13" t="s">
        <v>143</v>
      </c>
      <c r="AP7" s="13" t="s">
        <v>143</v>
      </c>
      <c r="AR7" t="s">
        <v>14</v>
      </c>
      <c r="AS7" t="s">
        <v>124</v>
      </c>
      <c r="AT7">
        <v>5</v>
      </c>
      <c r="AU7">
        <v>1.36718794703484E-2</v>
      </c>
      <c r="AV7" s="2" t="s">
        <v>16</v>
      </c>
      <c r="AW7" t="s">
        <v>2</v>
      </c>
      <c r="AX7" s="7">
        <v>0.6</v>
      </c>
      <c r="AZ7">
        <v>2.5019999999999998</v>
      </c>
      <c r="BA7">
        <v>2.5289999999999999</v>
      </c>
      <c r="BB7">
        <v>2.5569999999999999</v>
      </c>
      <c r="BC7">
        <v>2.6520000000000001</v>
      </c>
      <c r="BD7">
        <v>2.6110000000000002</v>
      </c>
      <c r="BE7">
        <v>2.6930000000000001</v>
      </c>
      <c r="BF7">
        <v>2.6520000000000001</v>
      </c>
      <c r="BG7">
        <v>2.6659999999999999</v>
      </c>
      <c r="BH7">
        <v>2.7210000000000001</v>
      </c>
      <c r="BI7">
        <v>2.9260000000000002</v>
      </c>
      <c r="BJ7">
        <v>2.9119999999999999</v>
      </c>
      <c r="BK7">
        <v>2.8980000000000001</v>
      </c>
      <c r="BM7" t="s">
        <v>14</v>
      </c>
      <c r="BN7" t="s">
        <v>124</v>
      </c>
      <c r="BO7">
        <v>6</v>
      </c>
      <c r="BP7">
        <v>1.36718794703484E-2</v>
      </c>
      <c r="BQ7" s="2" t="s">
        <v>16</v>
      </c>
      <c r="BR7" t="s">
        <v>2</v>
      </c>
      <c r="BS7" s="7">
        <v>0.6</v>
      </c>
      <c r="BU7">
        <v>2.6389999999999998</v>
      </c>
      <c r="BV7">
        <v>2.6110000000000002</v>
      </c>
      <c r="BW7">
        <v>2.6389999999999998</v>
      </c>
      <c r="BX7">
        <v>2.8439999999999999</v>
      </c>
      <c r="BY7">
        <v>2.7890000000000001</v>
      </c>
      <c r="BZ7">
        <v>2.8029999999999999</v>
      </c>
      <c r="CA7">
        <v>2.8159999999999998</v>
      </c>
      <c r="CB7">
        <v>2.8159999999999998</v>
      </c>
      <c r="CC7">
        <v>2.8159999999999998</v>
      </c>
      <c r="CD7" s="13" t="s">
        <v>143</v>
      </c>
      <c r="CE7" s="13" t="s">
        <v>143</v>
      </c>
      <c r="CF7" s="13" t="s">
        <v>143</v>
      </c>
    </row>
    <row r="8" spans="1:84" x14ac:dyDescent="0.2">
      <c r="B8" t="s">
        <v>14</v>
      </c>
      <c r="C8" t="s">
        <v>124</v>
      </c>
      <c r="D8" s="2">
        <v>7</v>
      </c>
      <c r="E8">
        <v>1.36718794703484E-2</v>
      </c>
      <c r="F8" s="2" t="s">
        <v>16</v>
      </c>
      <c r="G8" t="s">
        <v>2</v>
      </c>
      <c r="H8" s="7">
        <v>0.6</v>
      </c>
      <c r="J8">
        <v>2.7349999999999999</v>
      </c>
      <c r="K8">
        <v>2.7069999999999999</v>
      </c>
      <c r="L8">
        <v>2.7480000000000002</v>
      </c>
      <c r="M8">
        <v>2.9940000000000002</v>
      </c>
      <c r="N8">
        <v>2.9529999999999998</v>
      </c>
      <c r="O8">
        <v>2.9390000000000001</v>
      </c>
      <c r="P8">
        <v>2.7890000000000001</v>
      </c>
      <c r="Q8">
        <v>2.7480000000000002</v>
      </c>
      <c r="R8">
        <v>2.7480000000000002</v>
      </c>
      <c r="S8" s="13" t="s">
        <v>143</v>
      </c>
      <c r="T8" s="13" t="s">
        <v>143</v>
      </c>
      <c r="U8" s="13" t="s">
        <v>143</v>
      </c>
      <c r="W8" t="s">
        <v>14</v>
      </c>
      <c r="X8" s="10"/>
      <c r="Y8">
        <v>6</v>
      </c>
      <c r="AA8" s="2" t="s">
        <v>16</v>
      </c>
      <c r="AC8" s="7">
        <v>0.6</v>
      </c>
      <c r="AE8" s="13" t="s">
        <v>143</v>
      </c>
      <c r="AF8" s="13" t="s">
        <v>143</v>
      </c>
      <c r="AG8" s="13" t="s">
        <v>143</v>
      </c>
      <c r="AH8" s="13" t="s">
        <v>143</v>
      </c>
      <c r="AI8" s="13" t="s">
        <v>143</v>
      </c>
      <c r="AJ8" s="13" t="s">
        <v>143</v>
      </c>
      <c r="AK8" s="13" t="s">
        <v>143</v>
      </c>
      <c r="AL8" s="13" t="s">
        <v>143</v>
      </c>
      <c r="AM8" s="13" t="s">
        <v>143</v>
      </c>
      <c r="AN8" s="13" t="s">
        <v>143</v>
      </c>
      <c r="AO8" s="13" t="s">
        <v>143</v>
      </c>
      <c r="AP8" s="13" t="s">
        <v>143</v>
      </c>
      <c r="AR8" t="s">
        <v>14</v>
      </c>
      <c r="AS8" t="s">
        <v>124</v>
      </c>
      <c r="AT8">
        <v>6</v>
      </c>
      <c r="AU8">
        <v>1.36718794703484E-2</v>
      </c>
      <c r="AV8" s="2" t="s">
        <v>16</v>
      </c>
      <c r="AW8" t="s">
        <v>2</v>
      </c>
      <c r="AX8" s="7">
        <v>0.6</v>
      </c>
      <c r="AZ8">
        <v>2.5569999999999999</v>
      </c>
      <c r="BA8">
        <v>2.6389999999999998</v>
      </c>
      <c r="BB8">
        <v>2.625</v>
      </c>
      <c r="BC8">
        <v>2.734</v>
      </c>
      <c r="BD8">
        <v>2.734</v>
      </c>
      <c r="BE8">
        <v>2.6930000000000001</v>
      </c>
      <c r="BF8">
        <v>2.7749999999999999</v>
      </c>
      <c r="BG8">
        <v>2.762</v>
      </c>
      <c r="BH8">
        <v>2.7890000000000001</v>
      </c>
      <c r="BI8">
        <v>2.8849999999999998</v>
      </c>
      <c r="BJ8">
        <v>2.9119999999999999</v>
      </c>
      <c r="BK8">
        <v>2.9260000000000002</v>
      </c>
      <c r="BM8" t="s">
        <v>14</v>
      </c>
      <c r="BN8" t="s">
        <v>124</v>
      </c>
      <c r="BO8" s="2">
        <v>7</v>
      </c>
      <c r="BP8">
        <v>1.36718794703484E-2</v>
      </c>
      <c r="BQ8" s="2" t="s">
        <v>16</v>
      </c>
      <c r="BR8" t="s">
        <v>2</v>
      </c>
      <c r="BS8" s="7">
        <v>0.6</v>
      </c>
      <c r="BU8">
        <v>2.5979999999999999</v>
      </c>
      <c r="BV8">
        <v>2.5840000000000001</v>
      </c>
      <c r="BW8">
        <v>2.5569999999999999</v>
      </c>
      <c r="BX8">
        <v>2.762</v>
      </c>
      <c r="BY8">
        <v>2.7480000000000002</v>
      </c>
      <c r="BZ8">
        <v>2.7890000000000001</v>
      </c>
      <c r="CA8">
        <v>2.8159999999999998</v>
      </c>
      <c r="CB8">
        <v>2.8029999999999999</v>
      </c>
      <c r="CC8">
        <v>2.8029999999999999</v>
      </c>
      <c r="CD8">
        <v>2.9809999999999999</v>
      </c>
      <c r="CE8">
        <v>2.9390000000000001</v>
      </c>
      <c r="CF8">
        <v>2.871</v>
      </c>
    </row>
    <row r="9" spans="1:84" x14ac:dyDescent="0.2">
      <c r="B9" t="s">
        <v>14</v>
      </c>
      <c r="C9" t="s">
        <v>132</v>
      </c>
      <c r="D9">
        <v>9</v>
      </c>
      <c r="E9">
        <v>1.171875E-2</v>
      </c>
      <c r="F9" s="2" t="s">
        <v>15</v>
      </c>
      <c r="G9" t="s">
        <v>3</v>
      </c>
      <c r="H9" s="7">
        <v>0.6</v>
      </c>
      <c r="J9">
        <v>2.637</v>
      </c>
      <c r="K9">
        <v>2.66</v>
      </c>
      <c r="L9">
        <v>2.6840000000000002</v>
      </c>
      <c r="M9">
        <v>2.7189999999999999</v>
      </c>
      <c r="N9">
        <v>2.6949999999999998</v>
      </c>
      <c r="O9">
        <v>2.766</v>
      </c>
      <c r="P9">
        <v>2.1560000000000001</v>
      </c>
      <c r="Q9">
        <v>2.145</v>
      </c>
      <c r="R9">
        <v>2.1560000000000001</v>
      </c>
      <c r="S9" s="13" t="s">
        <v>143</v>
      </c>
      <c r="T9" s="13" t="s">
        <v>143</v>
      </c>
      <c r="U9" s="13" t="s">
        <v>143</v>
      </c>
      <c r="W9" t="s">
        <v>14</v>
      </c>
      <c r="X9" s="10"/>
      <c r="Y9">
        <v>7</v>
      </c>
      <c r="AA9" s="2" t="s">
        <v>122</v>
      </c>
      <c r="AC9" s="7">
        <v>0.6</v>
      </c>
      <c r="AE9" s="13" t="s">
        <v>143</v>
      </c>
      <c r="AF9" s="13" t="s">
        <v>143</v>
      </c>
      <c r="AG9" s="13" t="s">
        <v>143</v>
      </c>
      <c r="AH9" s="13" t="s">
        <v>143</v>
      </c>
      <c r="AI9" s="13" t="s">
        <v>143</v>
      </c>
      <c r="AJ9" s="13" t="s">
        <v>143</v>
      </c>
      <c r="AK9" s="13" t="s">
        <v>143</v>
      </c>
      <c r="AL9" s="13" t="s">
        <v>143</v>
      </c>
      <c r="AM9" s="13" t="s">
        <v>143</v>
      </c>
      <c r="AN9" s="13" t="s">
        <v>143</v>
      </c>
      <c r="AO9" s="13" t="s">
        <v>143</v>
      </c>
      <c r="AP9" s="13" t="s">
        <v>143</v>
      </c>
      <c r="AR9" t="s">
        <v>14</v>
      </c>
      <c r="AS9" t="s">
        <v>124</v>
      </c>
      <c r="AT9">
        <v>7</v>
      </c>
      <c r="AU9">
        <v>1.36718794703484E-2</v>
      </c>
      <c r="AV9" s="2" t="s">
        <v>15</v>
      </c>
      <c r="AW9" t="s">
        <v>3</v>
      </c>
      <c r="AX9" s="7">
        <v>0.6</v>
      </c>
      <c r="AZ9">
        <v>2.83</v>
      </c>
      <c r="BA9">
        <v>2.8439999999999999</v>
      </c>
      <c r="BB9">
        <v>2.8029999999999999</v>
      </c>
      <c r="BC9">
        <v>2.5569999999999999</v>
      </c>
      <c r="BD9">
        <v>2.7069999999999999</v>
      </c>
      <c r="BE9">
        <v>2.6930000000000001</v>
      </c>
      <c r="BF9" s="13" t="s">
        <v>143</v>
      </c>
      <c r="BG9" s="13" t="s">
        <v>143</v>
      </c>
      <c r="BH9" s="13" t="s">
        <v>143</v>
      </c>
      <c r="BI9" s="13" t="s">
        <v>143</v>
      </c>
      <c r="BJ9" s="13" t="s">
        <v>143</v>
      </c>
      <c r="BK9" s="13" t="s">
        <v>143</v>
      </c>
      <c r="BM9" t="s">
        <v>14</v>
      </c>
      <c r="BN9" t="s">
        <v>124</v>
      </c>
      <c r="BO9">
        <v>9</v>
      </c>
      <c r="BP9">
        <v>1.36718794703484E-2</v>
      </c>
      <c r="BQ9" s="2" t="s">
        <v>15</v>
      </c>
      <c r="BR9" t="s">
        <v>3</v>
      </c>
      <c r="BS9" s="7">
        <v>0.6</v>
      </c>
      <c r="BU9">
        <v>2.83</v>
      </c>
      <c r="BV9">
        <v>2.7890000000000001</v>
      </c>
      <c r="BW9">
        <v>2.7890000000000001</v>
      </c>
      <c r="BX9">
        <v>2.6520000000000001</v>
      </c>
      <c r="BY9">
        <v>2.7069999999999999</v>
      </c>
      <c r="BZ9">
        <v>2.68</v>
      </c>
      <c r="CA9">
        <v>2.1469999999999998</v>
      </c>
      <c r="CB9">
        <v>2.16</v>
      </c>
      <c r="CC9">
        <v>2.1739999999999999</v>
      </c>
      <c r="CD9" s="13" t="s">
        <v>143</v>
      </c>
      <c r="CE9" s="13" t="s">
        <v>143</v>
      </c>
      <c r="CF9" s="13" t="s">
        <v>143</v>
      </c>
    </row>
    <row r="10" spans="1:84" x14ac:dyDescent="0.2">
      <c r="B10" t="s">
        <v>14</v>
      </c>
      <c r="C10" t="s">
        <v>132</v>
      </c>
      <c r="D10" s="2">
        <v>10</v>
      </c>
      <c r="E10">
        <v>1.171875E-2</v>
      </c>
      <c r="F10" s="2" t="s">
        <v>15</v>
      </c>
      <c r="G10" t="s">
        <v>3</v>
      </c>
      <c r="H10" s="7">
        <v>0.6</v>
      </c>
      <c r="J10">
        <v>2.6949999999999998</v>
      </c>
      <c r="K10">
        <v>2.7189999999999999</v>
      </c>
      <c r="L10">
        <v>2.6840000000000002</v>
      </c>
      <c r="M10">
        <v>2.4489999999999998</v>
      </c>
      <c r="N10">
        <v>2.5430000000000001</v>
      </c>
      <c r="O10">
        <v>2.5310000000000001</v>
      </c>
      <c r="P10">
        <v>2.2730000000000001</v>
      </c>
      <c r="Q10">
        <v>2.2970000000000002</v>
      </c>
      <c r="R10">
        <v>2.2970000000000002</v>
      </c>
      <c r="S10" s="13" t="s">
        <v>143</v>
      </c>
      <c r="T10" s="13" t="s">
        <v>143</v>
      </c>
      <c r="U10" s="13" t="s">
        <v>143</v>
      </c>
      <c r="W10" t="s">
        <v>14</v>
      </c>
      <c r="X10" s="10"/>
      <c r="Y10">
        <v>8</v>
      </c>
      <c r="AA10" s="2" t="s">
        <v>123</v>
      </c>
      <c r="AC10" s="7">
        <v>0.6</v>
      </c>
      <c r="AE10" s="13" t="s">
        <v>143</v>
      </c>
      <c r="AF10" s="13" t="s">
        <v>143</v>
      </c>
      <c r="AG10" s="13" t="s">
        <v>143</v>
      </c>
      <c r="AH10" s="13" t="s">
        <v>143</v>
      </c>
      <c r="AI10" s="13" t="s">
        <v>143</v>
      </c>
      <c r="AJ10" s="13" t="s">
        <v>143</v>
      </c>
      <c r="AK10" s="13" t="s">
        <v>143</v>
      </c>
      <c r="AL10" s="13" t="s">
        <v>143</v>
      </c>
      <c r="AM10" s="13" t="s">
        <v>143</v>
      </c>
      <c r="AN10" s="13" t="s">
        <v>143</v>
      </c>
      <c r="AO10" s="13" t="s">
        <v>143</v>
      </c>
      <c r="AP10" s="13" t="s">
        <v>143</v>
      </c>
      <c r="AR10" t="s">
        <v>14</v>
      </c>
      <c r="AS10" t="s">
        <v>124</v>
      </c>
      <c r="AT10">
        <v>8</v>
      </c>
      <c r="AU10">
        <v>1.36718794703484E-2</v>
      </c>
      <c r="AV10" s="2" t="s">
        <v>15</v>
      </c>
      <c r="AW10" t="s">
        <v>3</v>
      </c>
      <c r="AX10" s="7">
        <v>0.6</v>
      </c>
      <c r="AZ10">
        <v>2.8159999999999998</v>
      </c>
      <c r="BA10">
        <v>2.83</v>
      </c>
      <c r="BB10">
        <v>2.8849999999999998</v>
      </c>
      <c r="BC10">
        <v>2.7749999999999999</v>
      </c>
      <c r="BD10">
        <v>2.6659999999999999</v>
      </c>
      <c r="BE10">
        <v>2.7210000000000001</v>
      </c>
      <c r="BF10" s="13" t="s">
        <v>143</v>
      </c>
      <c r="BG10" s="13" t="s">
        <v>143</v>
      </c>
      <c r="BH10" s="13" t="s">
        <v>143</v>
      </c>
      <c r="BI10" s="13" t="s">
        <v>143</v>
      </c>
      <c r="BJ10" s="13" t="s">
        <v>143</v>
      </c>
      <c r="BK10" s="13" t="s">
        <v>143</v>
      </c>
      <c r="BM10" t="s">
        <v>14</v>
      </c>
      <c r="BN10" t="s">
        <v>124</v>
      </c>
      <c r="BO10" s="2">
        <v>10</v>
      </c>
      <c r="BP10">
        <v>1.36718794703484E-2</v>
      </c>
      <c r="BQ10" s="2" t="s">
        <v>15</v>
      </c>
      <c r="BR10" t="s">
        <v>3</v>
      </c>
      <c r="BS10" s="7">
        <v>0.6</v>
      </c>
      <c r="BU10">
        <v>2.762</v>
      </c>
      <c r="BV10">
        <v>2.8170000000000002</v>
      </c>
      <c r="BW10">
        <v>2.7890000000000001</v>
      </c>
      <c r="BX10">
        <v>2.6389999999999998</v>
      </c>
      <c r="BY10">
        <v>2.6110000000000002</v>
      </c>
      <c r="BZ10">
        <v>2.6930000000000001</v>
      </c>
      <c r="CA10">
        <v>2.3239999999999998</v>
      </c>
      <c r="CB10">
        <v>2.1880000000000002</v>
      </c>
      <c r="CC10">
        <v>2.2010000000000001</v>
      </c>
      <c r="CD10" s="13" t="s">
        <v>143</v>
      </c>
      <c r="CE10" s="13" t="s">
        <v>143</v>
      </c>
      <c r="CF10" s="13" t="s">
        <v>143</v>
      </c>
    </row>
    <row r="11" spans="1:84" x14ac:dyDescent="0.2">
      <c r="B11" t="s">
        <v>14</v>
      </c>
      <c r="C11" t="s">
        <v>132</v>
      </c>
      <c r="D11">
        <v>11</v>
      </c>
      <c r="E11">
        <v>1.171875E-2</v>
      </c>
      <c r="F11" s="2" t="s">
        <v>15</v>
      </c>
      <c r="G11" t="s">
        <v>3</v>
      </c>
      <c r="H11" s="7">
        <v>0.6</v>
      </c>
      <c r="J11">
        <v>2.484</v>
      </c>
      <c r="K11">
        <v>2.484</v>
      </c>
      <c r="L11">
        <v>2.4609999999999999</v>
      </c>
      <c r="M11">
        <v>2.262</v>
      </c>
      <c r="N11">
        <v>2.262</v>
      </c>
      <c r="O11">
        <v>2.262</v>
      </c>
      <c r="P11">
        <v>2.367</v>
      </c>
      <c r="Q11">
        <v>2.3439999999999999</v>
      </c>
      <c r="R11">
        <v>2.355</v>
      </c>
      <c r="S11" s="13" t="s">
        <v>143</v>
      </c>
      <c r="T11" s="13" t="s">
        <v>143</v>
      </c>
      <c r="U11" s="13" t="s">
        <v>143</v>
      </c>
      <c r="AA11" s="2"/>
      <c r="AC11" s="7"/>
      <c r="AR11" t="s">
        <v>14</v>
      </c>
      <c r="AS11" t="s">
        <v>124</v>
      </c>
      <c r="AT11">
        <v>9</v>
      </c>
      <c r="AU11">
        <v>1.36718794703484E-2</v>
      </c>
      <c r="AV11" s="2" t="s">
        <v>15</v>
      </c>
      <c r="AW11" t="s">
        <v>3</v>
      </c>
      <c r="AX11" s="7">
        <v>0.6</v>
      </c>
      <c r="AZ11">
        <v>2.7890000000000001</v>
      </c>
      <c r="BA11">
        <v>2.8029999999999999</v>
      </c>
      <c r="BB11">
        <v>2.8580000000000001</v>
      </c>
      <c r="BC11">
        <v>2.762</v>
      </c>
      <c r="BD11">
        <v>2.625</v>
      </c>
      <c r="BE11">
        <v>2.7890000000000001</v>
      </c>
      <c r="BF11" s="13" t="s">
        <v>143</v>
      </c>
      <c r="BG11" s="13" t="s">
        <v>143</v>
      </c>
      <c r="BH11" s="13" t="s">
        <v>143</v>
      </c>
      <c r="BI11" s="13" t="s">
        <v>143</v>
      </c>
      <c r="BJ11" s="13" t="s">
        <v>143</v>
      </c>
      <c r="BK11" s="13" t="s">
        <v>143</v>
      </c>
      <c r="BM11" t="s">
        <v>14</v>
      </c>
      <c r="BN11" t="s">
        <v>124</v>
      </c>
      <c r="BO11">
        <v>11</v>
      </c>
      <c r="BP11">
        <v>1.36718794703484E-2</v>
      </c>
      <c r="BQ11" s="2" t="s">
        <v>15</v>
      </c>
      <c r="BR11" t="s">
        <v>3</v>
      </c>
      <c r="BS11" s="7">
        <v>0.6</v>
      </c>
      <c r="BU11">
        <v>2.9260000000000002</v>
      </c>
      <c r="BV11">
        <v>2.9119999999999999</v>
      </c>
      <c r="BW11">
        <v>2.9260000000000002</v>
      </c>
      <c r="BX11">
        <v>2.653</v>
      </c>
      <c r="BY11">
        <v>2.625</v>
      </c>
      <c r="BZ11">
        <v>2.6659999999999999</v>
      </c>
      <c r="CA11" s="13" t="s">
        <v>143</v>
      </c>
      <c r="CB11" s="13" t="s">
        <v>143</v>
      </c>
      <c r="CC11" s="13" t="s">
        <v>143</v>
      </c>
      <c r="CD11" s="13" t="s">
        <v>143</v>
      </c>
      <c r="CE11" s="13" t="s">
        <v>143</v>
      </c>
      <c r="CF11" s="13" t="s">
        <v>143</v>
      </c>
    </row>
    <row r="12" spans="1:84" x14ac:dyDescent="0.2">
      <c r="B12" t="s">
        <v>14</v>
      </c>
      <c r="C12" t="s">
        <v>124</v>
      </c>
      <c r="D12" s="2">
        <v>13</v>
      </c>
      <c r="E12">
        <v>1.36718794703484E-2</v>
      </c>
      <c r="F12" s="2" t="s">
        <v>16</v>
      </c>
      <c r="G12" t="s">
        <v>3</v>
      </c>
      <c r="H12" s="7">
        <v>0.6</v>
      </c>
      <c r="J12">
        <v>3.5</v>
      </c>
      <c r="K12">
        <v>3.4729999999999999</v>
      </c>
      <c r="L12">
        <v>3.5139999999999998</v>
      </c>
      <c r="M12">
        <v>3.117</v>
      </c>
      <c r="N12">
        <v>3.117</v>
      </c>
      <c r="O12">
        <v>3.0489999999999999</v>
      </c>
      <c r="P12">
        <v>2.5569999999999999</v>
      </c>
      <c r="Q12">
        <v>2.5569999999999999</v>
      </c>
      <c r="R12">
        <v>2.5289999999999999</v>
      </c>
      <c r="S12" s="13" t="s">
        <v>143</v>
      </c>
      <c r="T12" s="13" t="s">
        <v>143</v>
      </c>
      <c r="U12" s="13" t="s">
        <v>143</v>
      </c>
      <c r="AA12" s="2"/>
      <c r="AC12" s="7"/>
      <c r="AR12" t="s">
        <v>14</v>
      </c>
      <c r="AS12" t="s">
        <v>127</v>
      </c>
      <c r="AT12">
        <v>10</v>
      </c>
      <c r="AU12">
        <v>1.5625E-2</v>
      </c>
      <c r="AV12" s="2" t="s">
        <v>16</v>
      </c>
      <c r="AW12" t="s">
        <v>3</v>
      </c>
      <c r="AX12" s="7">
        <v>0.6</v>
      </c>
      <c r="AZ12">
        <v>3.625</v>
      </c>
      <c r="BA12">
        <v>3.625</v>
      </c>
      <c r="BB12">
        <v>3.609</v>
      </c>
      <c r="BC12">
        <v>3.2029999999999998</v>
      </c>
      <c r="BD12">
        <v>3.25</v>
      </c>
      <c r="BE12">
        <v>3.2029999999999998</v>
      </c>
      <c r="BF12">
        <v>2.266</v>
      </c>
      <c r="BG12">
        <v>2.25</v>
      </c>
      <c r="BH12">
        <v>2.266</v>
      </c>
      <c r="BI12" s="13" t="s">
        <v>143</v>
      </c>
      <c r="BJ12" s="13" t="s">
        <v>143</v>
      </c>
      <c r="BK12" s="13" t="s">
        <v>143</v>
      </c>
      <c r="BM12" t="s">
        <v>14</v>
      </c>
      <c r="BN12" t="s">
        <v>124</v>
      </c>
      <c r="BO12" s="2">
        <v>13</v>
      </c>
      <c r="BP12">
        <v>1.36718794703484E-2</v>
      </c>
      <c r="BQ12" s="2" t="s">
        <v>16</v>
      </c>
      <c r="BR12" t="s">
        <v>3</v>
      </c>
      <c r="BS12" s="7">
        <v>0.6</v>
      </c>
      <c r="BU12">
        <v>3.7189999999999999</v>
      </c>
      <c r="BV12">
        <v>3.6909999999999998</v>
      </c>
      <c r="BW12">
        <v>3.6640000000000001</v>
      </c>
      <c r="BX12">
        <v>3.254</v>
      </c>
      <c r="BY12">
        <v>3.2810000000000001</v>
      </c>
      <c r="BZ12">
        <v>3.2810000000000001</v>
      </c>
      <c r="CA12">
        <v>2.2559999999999998</v>
      </c>
      <c r="CB12">
        <v>2.2559999999999998</v>
      </c>
      <c r="CC12">
        <v>2.242</v>
      </c>
      <c r="CD12" s="17" t="s">
        <v>143</v>
      </c>
      <c r="CE12" s="17" t="s">
        <v>143</v>
      </c>
      <c r="CF12" s="17" t="s">
        <v>143</v>
      </c>
    </row>
    <row r="13" spans="1:84" x14ac:dyDescent="0.2">
      <c r="B13" t="s">
        <v>14</v>
      </c>
      <c r="C13" t="s">
        <v>124</v>
      </c>
      <c r="D13">
        <v>14</v>
      </c>
      <c r="E13">
        <v>1.36718794703484E-2</v>
      </c>
      <c r="F13" s="2" t="s">
        <v>16</v>
      </c>
      <c r="G13" t="s">
        <v>3</v>
      </c>
      <c r="H13" s="7">
        <v>0.6</v>
      </c>
      <c r="J13">
        <v>3.4729999999999999</v>
      </c>
      <c r="K13">
        <v>3.5</v>
      </c>
      <c r="L13">
        <v>3.5139999999999998</v>
      </c>
      <c r="M13">
        <v>3.2269999999999999</v>
      </c>
      <c r="N13">
        <v>3.4319999999999999</v>
      </c>
      <c r="O13">
        <v>3.2949999999999999</v>
      </c>
      <c r="P13">
        <v>2.5840000000000001</v>
      </c>
      <c r="Q13">
        <v>2.5569999999999999</v>
      </c>
      <c r="R13">
        <v>2.57</v>
      </c>
      <c r="S13" s="13" t="s">
        <v>143</v>
      </c>
      <c r="T13" s="13" t="s">
        <v>143</v>
      </c>
      <c r="U13" s="13" t="s">
        <v>143</v>
      </c>
      <c r="AA13" s="2"/>
      <c r="AC13" s="7"/>
      <c r="AF13" s="13" t="s">
        <v>149</v>
      </c>
      <c r="AR13" t="s">
        <v>14</v>
      </c>
      <c r="AS13" t="s">
        <v>127</v>
      </c>
      <c r="AT13">
        <v>11</v>
      </c>
      <c r="AU13">
        <v>1.5625E-2</v>
      </c>
      <c r="AV13" s="2" t="s">
        <v>16</v>
      </c>
      <c r="AW13" t="s">
        <v>3</v>
      </c>
      <c r="AX13" s="7">
        <v>0.6</v>
      </c>
      <c r="AZ13">
        <v>3.5630000000000002</v>
      </c>
      <c r="BA13">
        <v>3.5779999999999998</v>
      </c>
      <c r="BB13">
        <v>3.5470000000000002</v>
      </c>
      <c r="BC13">
        <v>3.266</v>
      </c>
      <c r="BD13">
        <v>3.2970000000000002</v>
      </c>
      <c r="BE13">
        <v>3.2810000000000001</v>
      </c>
      <c r="BF13">
        <v>2.2810000000000001</v>
      </c>
      <c r="BG13">
        <v>2.234</v>
      </c>
      <c r="BH13">
        <v>2.266</v>
      </c>
      <c r="BI13">
        <v>2.609</v>
      </c>
      <c r="BJ13">
        <v>2.5630000000000002</v>
      </c>
      <c r="BK13">
        <v>2.609</v>
      </c>
      <c r="BM13" t="s">
        <v>14</v>
      </c>
      <c r="BN13" t="s">
        <v>127</v>
      </c>
      <c r="BO13">
        <v>14</v>
      </c>
      <c r="BP13">
        <v>1.5625E-2</v>
      </c>
      <c r="BQ13" s="2" t="s">
        <v>16</v>
      </c>
      <c r="BR13" t="s">
        <v>3</v>
      </c>
      <c r="BS13" s="7">
        <v>0.6</v>
      </c>
      <c r="BU13">
        <v>3.9380000000000002</v>
      </c>
      <c r="BV13">
        <v>3.9220000000000002</v>
      </c>
      <c r="BW13">
        <v>3.8279999999999998</v>
      </c>
      <c r="BX13">
        <v>3.516</v>
      </c>
      <c r="BY13">
        <v>3.4529999999999998</v>
      </c>
      <c r="BZ13">
        <v>3.4689999999999999</v>
      </c>
      <c r="CA13">
        <v>2.734</v>
      </c>
      <c r="CB13">
        <v>2.8119999999999998</v>
      </c>
      <c r="CC13">
        <v>2.8439999999999999</v>
      </c>
      <c r="CD13" s="17" t="s">
        <v>143</v>
      </c>
      <c r="CE13" s="17" t="s">
        <v>143</v>
      </c>
      <c r="CF13" s="17" t="s">
        <v>143</v>
      </c>
    </row>
    <row r="14" spans="1:84" x14ac:dyDescent="0.2">
      <c r="B14" t="s">
        <v>14</v>
      </c>
      <c r="C14" t="s">
        <v>124</v>
      </c>
      <c r="D14">
        <v>15</v>
      </c>
      <c r="E14">
        <v>1.36718794703484E-2</v>
      </c>
      <c r="F14" s="2" t="s">
        <v>16</v>
      </c>
      <c r="G14" t="s">
        <v>3</v>
      </c>
      <c r="H14" s="7">
        <v>0.6</v>
      </c>
      <c r="J14">
        <v>3.35</v>
      </c>
      <c r="K14">
        <v>3.2949999999999999</v>
      </c>
      <c r="L14">
        <v>3.3090000000000002</v>
      </c>
      <c r="M14">
        <v>3.117</v>
      </c>
      <c r="N14">
        <v>3.1040000000000001</v>
      </c>
      <c r="O14">
        <v>3.145</v>
      </c>
      <c r="P14">
        <v>2.5569999999999999</v>
      </c>
      <c r="Q14">
        <v>2.5019999999999998</v>
      </c>
      <c r="R14">
        <v>2.516</v>
      </c>
      <c r="S14" s="13" t="s">
        <v>143</v>
      </c>
      <c r="T14" s="13" t="s">
        <v>143</v>
      </c>
      <c r="U14" s="13" t="s">
        <v>143</v>
      </c>
      <c r="AA14" s="2"/>
      <c r="AC14" s="7"/>
      <c r="AR14" t="s">
        <v>14</v>
      </c>
      <c r="AS14" t="s">
        <v>127</v>
      </c>
      <c r="AT14">
        <v>12</v>
      </c>
      <c r="AU14">
        <v>1.5625E-2</v>
      </c>
      <c r="AV14" s="2" t="s">
        <v>16</v>
      </c>
      <c r="AW14" t="s">
        <v>3</v>
      </c>
      <c r="AX14" s="7">
        <v>0.6</v>
      </c>
      <c r="AZ14">
        <v>3.6720000000000002</v>
      </c>
      <c r="BA14">
        <v>3.6880000000000002</v>
      </c>
      <c r="BB14">
        <v>3.641</v>
      </c>
      <c r="BC14">
        <v>3.266</v>
      </c>
      <c r="BD14">
        <v>3.266</v>
      </c>
      <c r="BE14">
        <v>3.266</v>
      </c>
      <c r="BF14">
        <v>2.3279999999999998</v>
      </c>
      <c r="BG14">
        <v>2.3130000000000002</v>
      </c>
      <c r="BH14">
        <v>2.3439999999999999</v>
      </c>
      <c r="BI14">
        <v>2.5939999999999999</v>
      </c>
      <c r="BJ14">
        <v>2.5939999999999999</v>
      </c>
      <c r="BK14">
        <v>2.5779999999999998</v>
      </c>
      <c r="BM14" t="s">
        <v>14</v>
      </c>
      <c r="BN14" t="s">
        <v>127</v>
      </c>
      <c r="BO14">
        <v>15</v>
      </c>
      <c r="BP14">
        <v>1.5625E-2</v>
      </c>
      <c r="BQ14" s="2" t="s">
        <v>16</v>
      </c>
      <c r="BR14" t="s">
        <v>3</v>
      </c>
      <c r="BS14" s="7">
        <v>0.6</v>
      </c>
      <c r="BU14">
        <v>3.891</v>
      </c>
      <c r="BV14">
        <v>3.891</v>
      </c>
      <c r="BW14">
        <v>3.875</v>
      </c>
      <c r="BX14">
        <v>3.4380000000000002</v>
      </c>
      <c r="BY14">
        <v>3.4220000000000002</v>
      </c>
      <c r="BZ14">
        <v>3.516</v>
      </c>
      <c r="CA14">
        <v>2.734</v>
      </c>
      <c r="CB14">
        <v>2.7029999999999998</v>
      </c>
      <c r="CC14">
        <v>2.766</v>
      </c>
      <c r="CD14" s="17" t="s">
        <v>143</v>
      </c>
      <c r="CE14" s="17" t="s">
        <v>143</v>
      </c>
      <c r="CF14" s="17" t="s">
        <v>143</v>
      </c>
    </row>
    <row r="15" spans="1:84" x14ac:dyDescent="0.2">
      <c r="F15" s="2"/>
      <c r="H15" s="7"/>
      <c r="AA15" s="2"/>
      <c r="AC15" s="7"/>
      <c r="AV15" s="2"/>
      <c r="AX15" s="7"/>
      <c r="BQ15" s="2"/>
      <c r="BS15" s="7"/>
    </row>
    <row r="16" spans="1:84" x14ac:dyDescent="0.2">
      <c r="F16" s="2"/>
      <c r="H16" s="7"/>
    </row>
    <row r="17" spans="1:72" x14ac:dyDescent="0.2">
      <c r="C17" t="s">
        <v>137</v>
      </c>
      <c r="F17" s="2"/>
      <c r="H17" s="7"/>
      <c r="AT17" t="s">
        <v>131</v>
      </c>
    </row>
    <row r="18" spans="1:72" x14ac:dyDescent="0.2">
      <c r="D18" s="2"/>
      <c r="F18" s="2"/>
      <c r="H18" s="7"/>
      <c r="BO18" s="2"/>
    </row>
    <row r="19" spans="1:72" x14ac:dyDescent="0.2">
      <c r="B19" s="4"/>
      <c r="C19" s="4"/>
      <c r="F19" s="2"/>
      <c r="H19" s="7"/>
    </row>
    <row r="20" spans="1:72" ht="16" x14ac:dyDescent="0.2">
      <c r="A20" s="5"/>
      <c r="B20" s="3"/>
      <c r="C20" s="3"/>
      <c r="F20" s="2"/>
      <c r="H20" s="7"/>
    </row>
    <row r="21" spans="1:72" x14ac:dyDescent="0.2">
      <c r="B21" s="4"/>
      <c r="C21" s="4"/>
      <c r="F21" s="2"/>
      <c r="H21" s="7"/>
      <c r="BN21" t="s">
        <v>152</v>
      </c>
    </row>
    <row r="22" spans="1:72" x14ac:dyDescent="0.2">
      <c r="B22" s="3"/>
      <c r="C22" s="3"/>
      <c r="F22" s="2"/>
      <c r="H22" s="7"/>
      <c r="BT22" s="15"/>
    </row>
    <row r="23" spans="1:72" x14ac:dyDescent="0.2">
      <c r="B23" s="4"/>
      <c r="C23" s="4"/>
      <c r="F23" s="2"/>
      <c r="G23" s="15"/>
      <c r="H23" s="7"/>
      <c r="BT23" s="15"/>
    </row>
    <row r="24" spans="1:72" x14ac:dyDescent="0.2">
      <c r="B24" s="3"/>
      <c r="C24" s="3"/>
      <c r="F24" s="2"/>
      <c r="G24" s="15"/>
      <c r="H24" s="7"/>
    </row>
    <row r="25" spans="1:72" x14ac:dyDescent="0.2">
      <c r="B25" s="4"/>
      <c r="C25" s="4"/>
      <c r="F25" s="2"/>
      <c r="G25" s="15"/>
      <c r="H25" s="7"/>
    </row>
    <row r="26" spans="1:72" x14ac:dyDescent="0.2">
      <c r="B26" s="3"/>
      <c r="C26" s="3"/>
      <c r="F26" s="2"/>
      <c r="H26" s="7"/>
    </row>
    <row r="27" spans="1:72" x14ac:dyDescent="0.2">
      <c r="B27" s="4"/>
      <c r="C27" s="4"/>
      <c r="F27" s="2"/>
      <c r="G27" s="15"/>
      <c r="H27" s="7"/>
    </row>
    <row r="28" spans="1:72" x14ac:dyDescent="0.2">
      <c r="B28" s="3"/>
      <c r="C28" s="3"/>
      <c r="F28" s="2"/>
      <c r="G28" s="15"/>
      <c r="H28" s="7"/>
      <c r="BT28" s="15"/>
    </row>
    <row r="29" spans="1:72" x14ac:dyDescent="0.2">
      <c r="B29" s="4"/>
      <c r="C29" s="4"/>
      <c r="F29" s="2"/>
      <c r="G29" s="15"/>
      <c r="H29" s="7"/>
    </row>
    <row r="30" spans="1:72" x14ac:dyDescent="0.2">
      <c r="B30" s="3"/>
      <c r="C30" s="3"/>
      <c r="F30" s="2"/>
      <c r="G30" s="15"/>
      <c r="H30" s="7"/>
    </row>
    <row r="31" spans="1:72" x14ac:dyDescent="0.2">
      <c r="G31" s="15"/>
    </row>
  </sheetData>
  <mergeCells count="12">
    <mergeCell ref="BU1:BZ1"/>
    <mergeCell ref="CA1:CF1"/>
    <mergeCell ref="A2:I2"/>
    <mergeCell ref="V2:AD2"/>
    <mergeCell ref="AQ2:AY2"/>
    <mergeCell ref="BL2:BT2"/>
    <mergeCell ref="J1:O1"/>
    <mergeCell ref="P1:U1"/>
    <mergeCell ref="AE1:AJ1"/>
    <mergeCell ref="AK1:AP1"/>
    <mergeCell ref="AZ1:BE1"/>
    <mergeCell ref="BF1:BK1"/>
  </mergeCells>
  <pageMargins left="0.7" right="0.7" top="0.75" bottom="0.75" header="0.3" footer="0.3"/>
  <pageSetup orientation="portrait" horizontalDpi="0" verticalDpi="0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F31"/>
  <sheetViews>
    <sheetView topLeftCell="AO1" workbookViewId="0">
      <selection activeCell="P14" sqref="P14"/>
    </sheetView>
  </sheetViews>
  <sheetFormatPr baseColWidth="10" defaultColWidth="8.83203125" defaultRowHeight="15" x14ac:dyDescent="0.2"/>
  <cols>
    <col min="1" max="1" width="15" customWidth="1"/>
    <col min="5" max="5" width="13" customWidth="1"/>
    <col min="6" max="6" width="15.83203125" bestFit="1" customWidth="1"/>
    <col min="8" max="8" width="11.33203125" customWidth="1"/>
    <col min="10" max="10" width="12.33203125" customWidth="1"/>
    <col min="11" max="11" width="13.83203125" customWidth="1"/>
    <col min="12" max="12" width="13.33203125" customWidth="1"/>
    <col min="13" max="13" width="13.5" customWidth="1"/>
    <col min="14" max="14" width="16.33203125" customWidth="1"/>
    <col min="15" max="15" width="17.5" customWidth="1"/>
    <col min="16" max="16" width="12.33203125" customWidth="1"/>
    <col min="17" max="17" width="13.83203125" customWidth="1"/>
    <col min="18" max="18" width="13.33203125" customWidth="1"/>
    <col min="19" max="19" width="13.5" customWidth="1"/>
    <col min="20" max="20" width="16.33203125" customWidth="1"/>
    <col min="21" max="21" width="17.5" customWidth="1"/>
    <col min="22" max="22" width="12.33203125" customWidth="1"/>
    <col min="23" max="23" width="13.83203125" customWidth="1"/>
    <col min="24" max="24" width="13.33203125" customWidth="1"/>
    <col min="25" max="25" width="13.5" customWidth="1"/>
    <col min="26" max="26" width="16.33203125" customWidth="1"/>
    <col min="27" max="27" width="17.5" customWidth="1"/>
    <col min="28" max="28" width="12.33203125" customWidth="1"/>
    <col min="29" max="29" width="13.83203125" customWidth="1"/>
    <col min="30" max="30" width="13.33203125" customWidth="1"/>
    <col min="31" max="31" width="13.5" customWidth="1"/>
    <col min="32" max="32" width="16.33203125" customWidth="1"/>
    <col min="33" max="33" width="17.5" customWidth="1"/>
    <col min="34" max="34" width="12.33203125" customWidth="1"/>
    <col min="35" max="35" width="13.83203125" customWidth="1"/>
    <col min="36" max="36" width="13.33203125" customWidth="1"/>
    <col min="37" max="37" width="13.5" customWidth="1"/>
    <col min="38" max="38" width="16.33203125" customWidth="1"/>
    <col min="39" max="39" width="17.5" customWidth="1"/>
  </cols>
  <sheetData>
    <row r="1" spans="1:84" ht="46" customHeight="1" x14ac:dyDescent="0.2">
      <c r="A1" s="1" t="s">
        <v>0</v>
      </c>
      <c r="B1" s="1" t="s">
        <v>1</v>
      </c>
      <c r="C1" s="1" t="s">
        <v>10</v>
      </c>
      <c r="D1" s="1" t="s">
        <v>7</v>
      </c>
      <c r="E1" s="6" t="s">
        <v>11</v>
      </c>
      <c r="F1" s="1" t="s">
        <v>12</v>
      </c>
      <c r="G1" s="1" t="s">
        <v>9</v>
      </c>
      <c r="H1" s="6" t="s">
        <v>8</v>
      </c>
      <c r="I1" s="1"/>
      <c r="J1" s="39" t="s">
        <v>17</v>
      </c>
      <c r="K1" s="39"/>
      <c r="L1" s="39"/>
      <c r="M1" s="39"/>
      <c r="N1" s="39"/>
      <c r="O1" s="39"/>
      <c r="P1" s="40" t="s">
        <v>18</v>
      </c>
      <c r="Q1" s="40"/>
      <c r="R1" s="40"/>
      <c r="S1" s="40"/>
      <c r="T1" s="40"/>
      <c r="U1" s="40"/>
      <c r="V1" s="1" t="s">
        <v>0</v>
      </c>
      <c r="W1" s="1" t="s">
        <v>1</v>
      </c>
      <c r="X1" s="1" t="s">
        <v>10</v>
      </c>
      <c r="Y1" s="1" t="s">
        <v>7</v>
      </c>
      <c r="Z1" s="6" t="s">
        <v>11</v>
      </c>
      <c r="AA1" s="1" t="s">
        <v>12</v>
      </c>
      <c r="AB1" s="1" t="s">
        <v>9</v>
      </c>
      <c r="AC1" s="6" t="s">
        <v>8</v>
      </c>
      <c r="AD1" s="1"/>
      <c r="AE1" s="39" t="s">
        <v>19</v>
      </c>
      <c r="AF1" s="39"/>
      <c r="AG1" s="39"/>
      <c r="AH1" s="39"/>
      <c r="AI1" s="39"/>
      <c r="AJ1" s="39"/>
      <c r="AK1" s="40" t="s">
        <v>20</v>
      </c>
      <c r="AL1" s="40"/>
      <c r="AM1" s="40"/>
      <c r="AN1" s="40"/>
      <c r="AO1" s="40"/>
      <c r="AP1" s="40"/>
      <c r="AQ1" s="1" t="s">
        <v>0</v>
      </c>
      <c r="AR1" s="1" t="s">
        <v>1</v>
      </c>
      <c r="AS1" s="1" t="s">
        <v>10</v>
      </c>
      <c r="AT1" s="1" t="s">
        <v>7</v>
      </c>
      <c r="AU1" s="6" t="s">
        <v>11</v>
      </c>
      <c r="AV1" s="1" t="s">
        <v>12</v>
      </c>
      <c r="AW1" s="1" t="s">
        <v>9</v>
      </c>
      <c r="AX1" s="6" t="s">
        <v>8</v>
      </c>
      <c r="AY1" s="1"/>
      <c r="AZ1" s="39" t="s">
        <v>21</v>
      </c>
      <c r="BA1" s="39"/>
      <c r="BB1" s="39"/>
      <c r="BC1" s="39"/>
      <c r="BD1" s="39"/>
      <c r="BE1" s="39"/>
      <c r="BF1" s="40" t="s">
        <v>22</v>
      </c>
      <c r="BG1" s="40"/>
      <c r="BH1" s="40"/>
      <c r="BI1" s="40"/>
      <c r="BJ1" s="40"/>
      <c r="BK1" s="40"/>
      <c r="BL1" s="1" t="s">
        <v>0</v>
      </c>
      <c r="BM1" s="1" t="s">
        <v>1</v>
      </c>
      <c r="BN1" s="1" t="s">
        <v>10</v>
      </c>
      <c r="BO1" s="1" t="s">
        <v>7</v>
      </c>
      <c r="BP1" s="6" t="s">
        <v>11</v>
      </c>
      <c r="BQ1" s="1" t="s">
        <v>12</v>
      </c>
      <c r="BR1" s="1" t="s">
        <v>9</v>
      </c>
      <c r="BS1" s="6" t="s">
        <v>8</v>
      </c>
      <c r="BT1" s="1"/>
      <c r="BU1" s="39" t="s">
        <v>23</v>
      </c>
      <c r="BV1" s="39"/>
      <c r="BW1" s="39"/>
      <c r="BX1" s="39"/>
      <c r="BY1" s="39"/>
      <c r="BZ1" s="39"/>
      <c r="CA1" s="40" t="s">
        <v>24</v>
      </c>
      <c r="CB1" s="40"/>
      <c r="CC1" s="40"/>
      <c r="CD1" s="40"/>
      <c r="CE1" s="40"/>
      <c r="CF1" s="40"/>
    </row>
    <row r="2" spans="1:84" ht="16" x14ac:dyDescent="0.2">
      <c r="A2" s="38">
        <v>43498</v>
      </c>
      <c r="B2" s="38"/>
      <c r="C2" s="38"/>
      <c r="D2" s="38"/>
      <c r="E2" s="38"/>
      <c r="F2" s="38"/>
      <c r="G2" s="38"/>
      <c r="H2" s="38"/>
      <c r="I2" s="38"/>
      <c r="J2" s="1" t="s">
        <v>5</v>
      </c>
      <c r="K2" s="1" t="s">
        <v>5</v>
      </c>
      <c r="L2" s="1" t="s">
        <v>5</v>
      </c>
      <c r="M2" s="1" t="s">
        <v>6</v>
      </c>
      <c r="N2" s="1" t="s">
        <v>6</v>
      </c>
      <c r="O2" s="1" t="s">
        <v>6</v>
      </c>
      <c r="P2" s="1" t="s">
        <v>5</v>
      </c>
      <c r="Q2" s="1" t="s">
        <v>5</v>
      </c>
      <c r="R2" s="1" t="s">
        <v>5</v>
      </c>
      <c r="S2" s="1" t="s">
        <v>6</v>
      </c>
      <c r="T2" s="1" t="s">
        <v>6</v>
      </c>
      <c r="U2" s="1" t="s">
        <v>6</v>
      </c>
      <c r="V2" s="38">
        <v>43512</v>
      </c>
      <c r="W2" s="38"/>
      <c r="X2" s="38"/>
      <c r="Y2" s="38"/>
      <c r="Z2" s="38"/>
      <c r="AA2" s="38"/>
      <c r="AB2" s="38"/>
      <c r="AC2" s="38"/>
      <c r="AD2" s="38"/>
      <c r="AE2" s="1" t="s">
        <v>5</v>
      </c>
      <c r="AF2" s="1" t="s">
        <v>5</v>
      </c>
      <c r="AG2" s="1" t="s">
        <v>5</v>
      </c>
      <c r="AH2" s="1" t="s">
        <v>6</v>
      </c>
      <c r="AI2" s="1" t="s">
        <v>6</v>
      </c>
      <c r="AJ2" s="1" t="s">
        <v>6</v>
      </c>
      <c r="AK2" s="1" t="s">
        <v>5</v>
      </c>
      <c r="AL2" s="1" t="s">
        <v>5</v>
      </c>
      <c r="AM2" s="1" t="s">
        <v>5</v>
      </c>
      <c r="AN2" s="1" t="s">
        <v>6</v>
      </c>
      <c r="AO2" s="1" t="s">
        <v>6</v>
      </c>
      <c r="AP2" s="1" t="s">
        <v>6</v>
      </c>
      <c r="AQ2" s="38">
        <v>43512</v>
      </c>
      <c r="AR2" s="38"/>
      <c r="AS2" s="38"/>
      <c r="AT2" s="38"/>
      <c r="AU2" s="38"/>
      <c r="AV2" s="38"/>
      <c r="AW2" s="38"/>
      <c r="AX2" s="38"/>
      <c r="AY2" s="38"/>
      <c r="AZ2" s="1" t="s">
        <v>5</v>
      </c>
      <c r="BA2" s="1" t="s">
        <v>5</v>
      </c>
      <c r="BB2" s="1" t="s">
        <v>5</v>
      </c>
      <c r="BC2" s="1" t="s">
        <v>6</v>
      </c>
      <c r="BD2" s="1" t="s">
        <v>6</v>
      </c>
      <c r="BE2" s="1" t="s">
        <v>6</v>
      </c>
      <c r="BF2" s="1" t="s">
        <v>5</v>
      </c>
      <c r="BG2" s="1" t="s">
        <v>5</v>
      </c>
      <c r="BH2" s="1" t="s">
        <v>5</v>
      </c>
      <c r="BI2" s="1" t="s">
        <v>6</v>
      </c>
      <c r="BJ2" s="1" t="s">
        <v>6</v>
      </c>
      <c r="BK2" s="1" t="s">
        <v>6</v>
      </c>
      <c r="BL2" s="38">
        <v>43513</v>
      </c>
      <c r="BM2" s="38"/>
      <c r="BN2" s="38"/>
      <c r="BO2" s="38"/>
      <c r="BP2" s="38"/>
      <c r="BQ2" s="38"/>
      <c r="BR2" s="38"/>
      <c r="BS2" s="38"/>
      <c r="BT2" s="38"/>
      <c r="BU2" s="1" t="s">
        <v>5</v>
      </c>
      <c r="BV2" s="1" t="s">
        <v>5</v>
      </c>
      <c r="BW2" s="1" t="s">
        <v>5</v>
      </c>
      <c r="BX2" s="1" t="s">
        <v>6</v>
      </c>
      <c r="BY2" s="1" t="s">
        <v>6</v>
      </c>
      <c r="BZ2" s="1" t="s">
        <v>6</v>
      </c>
      <c r="CA2" s="1" t="s">
        <v>5</v>
      </c>
      <c r="CB2" s="1" t="s">
        <v>5</v>
      </c>
      <c r="CC2" s="1" t="s">
        <v>5</v>
      </c>
      <c r="CD2" s="1" t="s">
        <v>6</v>
      </c>
      <c r="CE2" s="1" t="s">
        <v>6</v>
      </c>
      <c r="CF2" s="1" t="s">
        <v>6</v>
      </c>
    </row>
    <row r="3" spans="1:84" x14ac:dyDescent="0.2">
      <c r="A3" t="s">
        <v>4</v>
      </c>
      <c r="B3" t="s">
        <v>14</v>
      </c>
      <c r="C3" t="s">
        <v>132</v>
      </c>
      <c r="D3" s="2">
        <v>1</v>
      </c>
      <c r="E3" s="2">
        <v>1.171875E-2</v>
      </c>
      <c r="F3" s="2" t="s">
        <v>15</v>
      </c>
      <c r="G3" t="s">
        <v>2</v>
      </c>
      <c r="H3" s="7">
        <v>0.6</v>
      </c>
      <c r="J3">
        <v>2.0270000000000001</v>
      </c>
      <c r="K3">
        <v>2.0390000000000001</v>
      </c>
      <c r="L3">
        <v>2.016</v>
      </c>
      <c r="M3">
        <v>1.9690000000000001</v>
      </c>
      <c r="N3">
        <v>1.9570000000000001</v>
      </c>
      <c r="O3">
        <v>1.9450000000000001</v>
      </c>
      <c r="P3">
        <v>1.7929999999999999</v>
      </c>
      <c r="Q3">
        <v>1.7809999999999999</v>
      </c>
      <c r="R3">
        <v>1.7929999999999999</v>
      </c>
      <c r="S3">
        <v>1.8520000000000001</v>
      </c>
      <c r="T3">
        <v>1.8520000000000001</v>
      </c>
      <c r="U3">
        <v>1.84</v>
      </c>
      <c r="V3" t="s">
        <v>4</v>
      </c>
      <c r="W3" t="s">
        <v>14</v>
      </c>
      <c r="X3" s="10"/>
      <c r="Y3" s="2">
        <v>1</v>
      </c>
      <c r="Z3" s="2"/>
      <c r="AA3" s="2" t="s">
        <v>15</v>
      </c>
      <c r="AC3" s="7">
        <v>0.6</v>
      </c>
      <c r="AE3" s="17" t="s">
        <v>143</v>
      </c>
      <c r="AF3" s="17" t="s">
        <v>143</v>
      </c>
      <c r="AG3" s="17" t="s">
        <v>143</v>
      </c>
      <c r="AH3" s="17" t="s">
        <v>143</v>
      </c>
      <c r="AI3" s="17" t="s">
        <v>143</v>
      </c>
      <c r="AJ3" s="17" t="s">
        <v>143</v>
      </c>
      <c r="AK3" s="17" t="s">
        <v>143</v>
      </c>
      <c r="AL3" s="17" t="s">
        <v>143</v>
      </c>
      <c r="AM3" s="17" t="s">
        <v>143</v>
      </c>
      <c r="AN3" s="17" t="s">
        <v>143</v>
      </c>
      <c r="AO3" s="17" t="s">
        <v>143</v>
      </c>
      <c r="AP3" s="17" t="s">
        <v>143</v>
      </c>
      <c r="AQ3" t="s">
        <v>4</v>
      </c>
      <c r="AR3" t="s">
        <v>14</v>
      </c>
      <c r="AS3" t="s">
        <v>132</v>
      </c>
      <c r="AT3" s="2">
        <v>1</v>
      </c>
      <c r="AU3" s="2">
        <v>1.171875E-2</v>
      </c>
      <c r="AV3" s="2" t="s">
        <v>15</v>
      </c>
      <c r="AW3" t="s">
        <v>2</v>
      </c>
      <c r="AX3" s="7">
        <v>0.6</v>
      </c>
      <c r="AZ3">
        <v>2.0510000000000002</v>
      </c>
      <c r="BA3">
        <v>2.0630000000000002</v>
      </c>
      <c r="BB3">
        <v>2.0510000000000002</v>
      </c>
      <c r="BC3">
        <v>2.4140000000000001</v>
      </c>
      <c r="BD3">
        <v>2.4260000000000002</v>
      </c>
      <c r="BE3">
        <v>2.4140000000000001</v>
      </c>
      <c r="BF3">
        <v>1.8979999999999999</v>
      </c>
      <c r="BG3">
        <v>1.887</v>
      </c>
      <c r="BH3">
        <v>1.887</v>
      </c>
      <c r="BI3">
        <v>2.145</v>
      </c>
      <c r="BJ3">
        <v>2.109</v>
      </c>
      <c r="BK3">
        <v>2.0859999999999999</v>
      </c>
      <c r="BL3" t="s">
        <v>4</v>
      </c>
      <c r="BM3" t="s">
        <v>14</v>
      </c>
      <c r="BN3" t="s">
        <v>132</v>
      </c>
      <c r="BO3" s="2">
        <v>1</v>
      </c>
      <c r="BP3" s="2">
        <v>1.171875E-2</v>
      </c>
      <c r="BQ3" s="2" t="s">
        <v>15</v>
      </c>
      <c r="BR3" t="s">
        <v>2</v>
      </c>
      <c r="BS3" s="7">
        <v>0.6</v>
      </c>
      <c r="BU3">
        <v>1.9339999999999999</v>
      </c>
      <c r="BV3">
        <v>1.9450000000000001</v>
      </c>
      <c r="BW3">
        <v>1.9570000000000001</v>
      </c>
      <c r="BX3">
        <v>2.508</v>
      </c>
      <c r="BY3">
        <v>2.496</v>
      </c>
      <c r="BZ3">
        <v>2.5310000000000001</v>
      </c>
      <c r="CA3">
        <v>1.77</v>
      </c>
      <c r="CB3">
        <v>1.77</v>
      </c>
      <c r="CC3">
        <v>1.7809999999999999</v>
      </c>
      <c r="CD3" s="17" t="s">
        <v>143</v>
      </c>
      <c r="CE3" s="17" t="s">
        <v>143</v>
      </c>
      <c r="CF3" s="17" t="s">
        <v>143</v>
      </c>
    </row>
    <row r="4" spans="1:84" x14ac:dyDescent="0.2">
      <c r="B4" t="s">
        <v>14</v>
      </c>
      <c r="C4" t="s">
        <v>132</v>
      </c>
      <c r="D4">
        <v>2</v>
      </c>
      <c r="E4">
        <v>1.171875E-2</v>
      </c>
      <c r="F4" s="2" t="s">
        <v>15</v>
      </c>
      <c r="G4" t="s">
        <v>2</v>
      </c>
      <c r="H4" s="7">
        <v>0.6</v>
      </c>
      <c r="J4" s="28" t="s">
        <v>143</v>
      </c>
      <c r="K4" s="28" t="s">
        <v>143</v>
      </c>
      <c r="L4" s="28" t="s">
        <v>143</v>
      </c>
      <c r="M4" s="28" t="s">
        <v>143</v>
      </c>
      <c r="N4" s="28" t="s">
        <v>143</v>
      </c>
      <c r="O4" s="28" t="s">
        <v>143</v>
      </c>
      <c r="P4">
        <v>2.2850000000000001</v>
      </c>
      <c r="Q4">
        <v>2.25</v>
      </c>
      <c r="R4">
        <v>2.2029999999999998</v>
      </c>
      <c r="S4">
        <v>2.3319999999999999</v>
      </c>
      <c r="T4">
        <v>2.355</v>
      </c>
      <c r="U4">
        <v>2.3439999999999999</v>
      </c>
      <c r="W4" t="s">
        <v>14</v>
      </c>
      <c r="X4" s="10"/>
      <c r="Y4">
        <v>2</v>
      </c>
      <c r="AA4" s="2" t="s">
        <v>15</v>
      </c>
      <c r="AC4" s="7">
        <v>0.6</v>
      </c>
      <c r="AE4" s="17" t="s">
        <v>143</v>
      </c>
      <c r="AF4" s="17" t="s">
        <v>143</v>
      </c>
      <c r="AG4" s="17" t="s">
        <v>143</v>
      </c>
      <c r="AH4" s="17" t="s">
        <v>143</v>
      </c>
      <c r="AI4" s="17" t="s">
        <v>143</v>
      </c>
      <c r="AJ4" s="17" t="s">
        <v>143</v>
      </c>
      <c r="AK4" s="17" t="s">
        <v>143</v>
      </c>
      <c r="AL4" s="17" t="s">
        <v>143</v>
      </c>
      <c r="AM4" s="17" t="s">
        <v>143</v>
      </c>
      <c r="AN4" s="17" t="s">
        <v>143</v>
      </c>
      <c r="AO4" s="17" t="s">
        <v>143</v>
      </c>
      <c r="AP4" s="17" t="s">
        <v>143</v>
      </c>
      <c r="AR4" t="s">
        <v>14</v>
      </c>
      <c r="AS4" t="s">
        <v>132</v>
      </c>
      <c r="AT4">
        <v>2</v>
      </c>
      <c r="AU4">
        <v>1.171875E-2</v>
      </c>
      <c r="AV4" s="2" t="s">
        <v>15</v>
      </c>
      <c r="AW4" t="s">
        <v>2</v>
      </c>
      <c r="AX4" s="7">
        <v>0.6</v>
      </c>
      <c r="AZ4">
        <v>2.0630000000000002</v>
      </c>
      <c r="BA4">
        <v>2.0859999999999999</v>
      </c>
      <c r="BB4">
        <v>2.0739999999999998</v>
      </c>
      <c r="BC4">
        <v>2.3090000000000002</v>
      </c>
      <c r="BD4">
        <v>2.3319999999999999</v>
      </c>
      <c r="BE4">
        <v>2.262</v>
      </c>
      <c r="BF4">
        <v>1.91</v>
      </c>
      <c r="BG4">
        <v>1.899</v>
      </c>
      <c r="BH4">
        <v>1.887</v>
      </c>
      <c r="BI4">
        <v>2.0510000000000002</v>
      </c>
      <c r="BJ4">
        <v>2.016</v>
      </c>
      <c r="BK4">
        <v>2.016</v>
      </c>
      <c r="BM4" t="s">
        <v>14</v>
      </c>
      <c r="BN4" t="s">
        <v>132</v>
      </c>
      <c r="BO4">
        <v>2</v>
      </c>
      <c r="BP4">
        <v>1.171875E-2</v>
      </c>
      <c r="BQ4" s="2" t="s">
        <v>15</v>
      </c>
      <c r="BR4" t="s">
        <v>2</v>
      </c>
      <c r="BS4" s="7">
        <v>0.6</v>
      </c>
      <c r="BU4">
        <v>1.875</v>
      </c>
      <c r="BV4">
        <v>1.875</v>
      </c>
      <c r="BW4">
        <v>1.875</v>
      </c>
      <c r="BX4">
        <v>2.4140000000000001</v>
      </c>
      <c r="BY4">
        <v>2.4140000000000001</v>
      </c>
      <c r="BZ4">
        <v>2.4020000000000001</v>
      </c>
      <c r="CA4">
        <v>1.8280000000000001</v>
      </c>
      <c r="CB4">
        <v>1.77</v>
      </c>
      <c r="CC4">
        <v>1.8280000000000001</v>
      </c>
      <c r="CD4" s="17" t="s">
        <v>143</v>
      </c>
      <c r="CE4" s="17" t="s">
        <v>143</v>
      </c>
      <c r="CF4" s="17" t="s">
        <v>143</v>
      </c>
    </row>
    <row r="5" spans="1:84" x14ac:dyDescent="0.2">
      <c r="B5" t="s">
        <v>14</v>
      </c>
      <c r="C5" t="s">
        <v>132</v>
      </c>
      <c r="D5">
        <v>3</v>
      </c>
      <c r="E5">
        <v>1.171875E-2</v>
      </c>
      <c r="F5" s="2" t="s">
        <v>15</v>
      </c>
      <c r="G5" t="s">
        <v>2</v>
      </c>
      <c r="H5" s="7">
        <v>0.6</v>
      </c>
      <c r="J5" s="28" t="s">
        <v>143</v>
      </c>
      <c r="K5" s="28" t="s">
        <v>143</v>
      </c>
      <c r="L5" s="28" t="s">
        <v>143</v>
      </c>
      <c r="M5" s="28" t="s">
        <v>143</v>
      </c>
      <c r="N5" s="28" t="s">
        <v>143</v>
      </c>
      <c r="O5" s="28" t="s">
        <v>143</v>
      </c>
      <c r="P5">
        <v>2.3090000000000002</v>
      </c>
      <c r="Q5">
        <v>2.2850000000000001</v>
      </c>
      <c r="R5">
        <v>2.2970000000000002</v>
      </c>
      <c r="S5">
        <v>2.2970000000000002</v>
      </c>
      <c r="T5">
        <v>2.3090000000000002</v>
      </c>
      <c r="U5">
        <v>2.3199999999999998</v>
      </c>
      <c r="W5" t="s">
        <v>14</v>
      </c>
      <c r="X5" s="10"/>
      <c r="Y5">
        <v>3</v>
      </c>
      <c r="AA5" s="2" t="s">
        <v>15</v>
      </c>
      <c r="AC5" s="7">
        <v>0.6</v>
      </c>
      <c r="AE5" s="17" t="s">
        <v>143</v>
      </c>
      <c r="AF5" s="17" t="s">
        <v>143</v>
      </c>
      <c r="AG5" s="17" t="s">
        <v>143</v>
      </c>
      <c r="AH5" s="17" t="s">
        <v>143</v>
      </c>
      <c r="AI5" s="17" t="s">
        <v>143</v>
      </c>
      <c r="AJ5" s="17" t="s">
        <v>143</v>
      </c>
      <c r="AK5" s="17" t="s">
        <v>143</v>
      </c>
      <c r="AL5" s="17" t="s">
        <v>143</v>
      </c>
      <c r="AM5" s="17" t="s">
        <v>143</v>
      </c>
      <c r="AN5" s="17" t="s">
        <v>143</v>
      </c>
      <c r="AO5" s="17" t="s">
        <v>143</v>
      </c>
      <c r="AP5" s="17" t="s">
        <v>143</v>
      </c>
      <c r="AR5" t="s">
        <v>14</v>
      </c>
      <c r="AS5" t="s">
        <v>132</v>
      </c>
      <c r="AT5">
        <v>3</v>
      </c>
      <c r="AU5">
        <v>1.171875E-2</v>
      </c>
      <c r="AV5" s="2" t="s">
        <v>15</v>
      </c>
      <c r="AW5" t="s">
        <v>2</v>
      </c>
      <c r="AX5" s="7">
        <v>0.6</v>
      </c>
      <c r="AZ5">
        <v>1.863</v>
      </c>
      <c r="BA5">
        <v>1.8979999999999999</v>
      </c>
      <c r="BB5">
        <v>1.875</v>
      </c>
      <c r="BC5">
        <v>2.3319999999999999</v>
      </c>
      <c r="BD5">
        <v>2.3319999999999999</v>
      </c>
      <c r="BE5">
        <v>2.3090000000000002</v>
      </c>
      <c r="BF5">
        <v>2.0739999999999998</v>
      </c>
      <c r="BG5">
        <v>2.0630000000000002</v>
      </c>
      <c r="BH5">
        <v>2.0979999999999999</v>
      </c>
      <c r="BI5">
        <v>1.9219999999999999</v>
      </c>
      <c r="BJ5">
        <v>2.0390000000000001</v>
      </c>
      <c r="BK5">
        <v>2.0390000000000001</v>
      </c>
      <c r="BM5" t="s">
        <v>14</v>
      </c>
      <c r="BN5" t="s">
        <v>132</v>
      </c>
      <c r="BO5">
        <v>3</v>
      </c>
      <c r="BP5">
        <v>1.171875E-2</v>
      </c>
      <c r="BQ5" s="2" t="s">
        <v>15</v>
      </c>
      <c r="BR5" t="s">
        <v>2</v>
      </c>
      <c r="BS5" s="7">
        <v>0.6</v>
      </c>
      <c r="BU5">
        <v>1.887</v>
      </c>
      <c r="BV5">
        <v>1.875</v>
      </c>
      <c r="BW5">
        <v>1.887</v>
      </c>
      <c r="BX5">
        <v>2.4729999999999999</v>
      </c>
      <c r="BY5">
        <v>2.496</v>
      </c>
      <c r="BZ5">
        <v>2.496</v>
      </c>
      <c r="CA5">
        <v>1.7929999999999999</v>
      </c>
      <c r="CB5">
        <v>1.8160000000000001</v>
      </c>
      <c r="CC5">
        <v>1.7929999999999999</v>
      </c>
      <c r="CD5" s="17" t="s">
        <v>143</v>
      </c>
      <c r="CE5" s="17" t="s">
        <v>143</v>
      </c>
      <c r="CF5" s="17" t="s">
        <v>143</v>
      </c>
    </row>
    <row r="6" spans="1:84" x14ac:dyDescent="0.2">
      <c r="B6" t="s">
        <v>14</v>
      </c>
      <c r="C6" t="s">
        <v>132</v>
      </c>
      <c r="D6">
        <v>5</v>
      </c>
      <c r="E6">
        <v>1.171875E-2</v>
      </c>
      <c r="F6" s="2" t="s">
        <v>16</v>
      </c>
      <c r="G6" t="s">
        <v>2</v>
      </c>
      <c r="H6" s="7">
        <v>0.6</v>
      </c>
      <c r="J6">
        <v>2.3199999999999998</v>
      </c>
      <c r="K6">
        <v>2.3319999999999999</v>
      </c>
      <c r="L6">
        <v>2.3319999999999999</v>
      </c>
      <c r="M6">
        <v>2.613</v>
      </c>
      <c r="N6">
        <v>2.637</v>
      </c>
      <c r="O6">
        <v>2.649</v>
      </c>
      <c r="P6">
        <v>2.355</v>
      </c>
      <c r="Q6">
        <v>2.3559999999999999</v>
      </c>
      <c r="R6">
        <v>2.3439999999999999</v>
      </c>
      <c r="S6">
        <v>2.2850000000000001</v>
      </c>
      <c r="T6">
        <v>2.238</v>
      </c>
      <c r="U6">
        <v>2.2730000000000001</v>
      </c>
      <c r="W6" t="s">
        <v>14</v>
      </c>
      <c r="X6" s="10"/>
      <c r="Y6">
        <v>4</v>
      </c>
      <c r="AA6" s="2" t="s">
        <v>16</v>
      </c>
      <c r="AC6" s="7">
        <v>0.6</v>
      </c>
      <c r="AE6" s="17" t="s">
        <v>143</v>
      </c>
      <c r="AF6" s="17" t="s">
        <v>143</v>
      </c>
      <c r="AG6" s="17" t="s">
        <v>143</v>
      </c>
      <c r="AH6" s="17" t="s">
        <v>143</v>
      </c>
      <c r="AI6" s="17" t="s">
        <v>143</v>
      </c>
      <c r="AJ6" s="17" t="s">
        <v>143</v>
      </c>
      <c r="AK6" s="17" t="s">
        <v>143</v>
      </c>
      <c r="AL6" s="17" t="s">
        <v>143</v>
      </c>
      <c r="AM6" s="17" t="s">
        <v>143</v>
      </c>
      <c r="AN6" s="17" t="s">
        <v>143</v>
      </c>
      <c r="AO6" s="17" t="s">
        <v>143</v>
      </c>
      <c r="AP6" s="17" t="s">
        <v>143</v>
      </c>
      <c r="AR6" t="s">
        <v>14</v>
      </c>
      <c r="AS6" t="s">
        <v>124</v>
      </c>
      <c r="AT6">
        <v>4</v>
      </c>
      <c r="AU6">
        <v>1.36718794703484E-2</v>
      </c>
      <c r="AV6" s="2" t="s">
        <v>16</v>
      </c>
      <c r="AW6" t="s">
        <v>2</v>
      </c>
      <c r="AX6" s="7">
        <v>0.6</v>
      </c>
      <c r="AZ6">
        <v>2.42</v>
      </c>
      <c r="BA6">
        <v>2.42</v>
      </c>
      <c r="BB6">
        <v>2.3239999999999998</v>
      </c>
      <c r="BC6">
        <v>2.8439999999999999</v>
      </c>
      <c r="BD6">
        <v>2.83</v>
      </c>
      <c r="BE6">
        <v>2.6389999999999998</v>
      </c>
      <c r="BF6" s="28" t="s">
        <v>143</v>
      </c>
      <c r="BG6" s="28" t="s">
        <v>143</v>
      </c>
      <c r="BH6" s="28" t="s">
        <v>143</v>
      </c>
      <c r="BI6" s="28" t="s">
        <v>143</v>
      </c>
      <c r="BJ6" s="28" t="s">
        <v>143</v>
      </c>
      <c r="BK6" s="28" t="s">
        <v>143</v>
      </c>
      <c r="BM6" t="s">
        <v>14</v>
      </c>
      <c r="BN6" t="s">
        <v>124</v>
      </c>
      <c r="BO6" s="2">
        <v>5</v>
      </c>
      <c r="BP6">
        <v>1.36718794703484E-2</v>
      </c>
      <c r="BQ6" s="2" t="s">
        <v>16</v>
      </c>
      <c r="BR6" t="s">
        <v>2</v>
      </c>
      <c r="BS6" s="7">
        <v>0.6</v>
      </c>
      <c r="BU6">
        <v>2.3650000000000002</v>
      </c>
      <c r="BV6">
        <v>2.3519999999999999</v>
      </c>
      <c r="BW6">
        <v>2.3650000000000002</v>
      </c>
      <c r="BX6">
        <v>3.1040000000000001</v>
      </c>
      <c r="BY6">
        <v>3.1579999999999999</v>
      </c>
      <c r="BZ6">
        <v>3.1579999999999999</v>
      </c>
      <c r="CA6">
        <v>2.5289999999999999</v>
      </c>
      <c r="CB6">
        <v>2.5430000000000001</v>
      </c>
      <c r="CC6">
        <v>2.5289999999999999</v>
      </c>
      <c r="CD6" s="18" t="s">
        <v>143</v>
      </c>
      <c r="CE6" s="18" t="s">
        <v>143</v>
      </c>
      <c r="CF6" s="18" t="s">
        <v>143</v>
      </c>
    </row>
    <row r="7" spans="1:84" x14ac:dyDescent="0.2">
      <c r="B7" t="s">
        <v>14</v>
      </c>
      <c r="C7" t="s">
        <v>132</v>
      </c>
      <c r="D7">
        <v>6</v>
      </c>
      <c r="E7">
        <v>1.171875E-2</v>
      </c>
      <c r="F7" s="2" t="s">
        <v>16</v>
      </c>
      <c r="G7" t="s">
        <v>2</v>
      </c>
      <c r="H7" s="7">
        <v>0.6</v>
      </c>
      <c r="J7">
        <v>2.367</v>
      </c>
      <c r="K7">
        <v>2.367</v>
      </c>
      <c r="L7">
        <v>2.355</v>
      </c>
      <c r="M7">
        <v>2.6949999999999998</v>
      </c>
      <c r="N7">
        <v>2.6720000000000002</v>
      </c>
      <c r="O7">
        <v>2.649</v>
      </c>
      <c r="P7">
        <v>2.3199999999999998</v>
      </c>
      <c r="Q7">
        <v>2.2970000000000002</v>
      </c>
      <c r="R7">
        <v>2.3090000000000002</v>
      </c>
      <c r="S7" s="17" t="s">
        <v>143</v>
      </c>
      <c r="T7" s="17" t="s">
        <v>143</v>
      </c>
      <c r="U7" s="17" t="s">
        <v>143</v>
      </c>
      <c r="W7" t="s">
        <v>14</v>
      </c>
      <c r="X7" s="10"/>
      <c r="Y7">
        <v>5</v>
      </c>
      <c r="AA7" s="2" t="s">
        <v>16</v>
      </c>
      <c r="AC7" s="7">
        <v>0.6</v>
      </c>
      <c r="AE7" s="17" t="s">
        <v>143</v>
      </c>
      <c r="AF7" s="17" t="s">
        <v>143</v>
      </c>
      <c r="AG7" s="17" t="s">
        <v>143</v>
      </c>
      <c r="AH7" s="17" t="s">
        <v>143</v>
      </c>
      <c r="AI7" s="17" t="s">
        <v>143</v>
      </c>
      <c r="AJ7" s="17" t="s">
        <v>143</v>
      </c>
      <c r="AK7" s="17" t="s">
        <v>143</v>
      </c>
      <c r="AL7" s="17" t="s">
        <v>143</v>
      </c>
      <c r="AM7" s="17" t="s">
        <v>143</v>
      </c>
      <c r="AN7" s="17" t="s">
        <v>143</v>
      </c>
      <c r="AO7" s="17" t="s">
        <v>143</v>
      </c>
      <c r="AP7" s="17" t="s">
        <v>143</v>
      </c>
      <c r="AR7" t="s">
        <v>14</v>
      </c>
      <c r="AS7" t="s">
        <v>124</v>
      </c>
      <c r="AT7">
        <v>5</v>
      </c>
      <c r="AU7">
        <v>1.36718794703484E-2</v>
      </c>
      <c r="AV7" s="2" t="s">
        <v>16</v>
      </c>
      <c r="AW7" t="s">
        <v>2</v>
      </c>
      <c r="AX7" s="7">
        <v>0.6</v>
      </c>
      <c r="AZ7" s="28" t="s">
        <v>143</v>
      </c>
      <c r="BA7" s="28" t="s">
        <v>143</v>
      </c>
      <c r="BB7" s="28" t="s">
        <v>143</v>
      </c>
      <c r="BC7" s="28" t="s">
        <v>143</v>
      </c>
      <c r="BD7" s="28" t="s">
        <v>143</v>
      </c>
      <c r="BE7" s="28" t="s">
        <v>143</v>
      </c>
      <c r="BF7" s="28" t="s">
        <v>143</v>
      </c>
      <c r="BG7" s="28" t="s">
        <v>143</v>
      </c>
      <c r="BH7" s="28" t="s">
        <v>143</v>
      </c>
      <c r="BI7" s="28" t="s">
        <v>143</v>
      </c>
      <c r="BJ7" s="28" t="s">
        <v>143</v>
      </c>
      <c r="BK7" s="28" t="s">
        <v>143</v>
      </c>
      <c r="BM7" t="s">
        <v>14</v>
      </c>
      <c r="BN7" t="s">
        <v>124</v>
      </c>
      <c r="BO7">
        <v>6</v>
      </c>
      <c r="BP7">
        <v>1.36718794703484E-2</v>
      </c>
      <c r="BQ7" s="2" t="s">
        <v>16</v>
      </c>
      <c r="BR7" t="s">
        <v>2</v>
      </c>
      <c r="BS7" s="7">
        <v>0.6</v>
      </c>
      <c r="BU7">
        <v>2.3109999999999999</v>
      </c>
      <c r="BV7">
        <v>2.379</v>
      </c>
      <c r="BW7">
        <v>2.3519999999999999</v>
      </c>
      <c r="BX7">
        <v>2.9260000000000002</v>
      </c>
      <c r="BY7">
        <v>2.9529999999999998</v>
      </c>
      <c r="BZ7">
        <v>2.9260000000000002</v>
      </c>
      <c r="CA7">
        <v>2.516</v>
      </c>
      <c r="CB7">
        <v>2.488</v>
      </c>
      <c r="CC7">
        <v>2.5289999999999999</v>
      </c>
      <c r="CD7" s="18" t="s">
        <v>143</v>
      </c>
      <c r="CE7" s="18" t="s">
        <v>143</v>
      </c>
      <c r="CF7" s="18" t="s">
        <v>143</v>
      </c>
    </row>
    <row r="8" spans="1:84" x14ac:dyDescent="0.2">
      <c r="B8" t="s">
        <v>14</v>
      </c>
      <c r="C8" t="s">
        <v>132</v>
      </c>
      <c r="D8" s="2">
        <v>7</v>
      </c>
      <c r="E8">
        <v>1.171875E-2</v>
      </c>
      <c r="F8" s="2" t="s">
        <v>16</v>
      </c>
      <c r="G8" t="s">
        <v>2</v>
      </c>
      <c r="H8" s="7">
        <v>0.6</v>
      </c>
      <c r="J8">
        <v>2.4140000000000001</v>
      </c>
      <c r="K8">
        <v>2.4020000000000001</v>
      </c>
      <c r="L8">
        <v>2.4260000000000002</v>
      </c>
      <c r="M8">
        <v>2.625</v>
      </c>
      <c r="N8">
        <v>2.7069999999999999</v>
      </c>
      <c r="O8">
        <v>2.6949999999999998</v>
      </c>
      <c r="P8">
        <v>2.2730000000000001</v>
      </c>
      <c r="Q8">
        <v>2.2269999999999999</v>
      </c>
      <c r="R8">
        <v>2.238</v>
      </c>
      <c r="S8" s="17" t="s">
        <v>143</v>
      </c>
      <c r="T8" s="17" t="s">
        <v>143</v>
      </c>
      <c r="U8" s="17" t="s">
        <v>143</v>
      </c>
      <c r="W8" t="s">
        <v>14</v>
      </c>
      <c r="X8" s="10"/>
      <c r="Y8">
        <v>6</v>
      </c>
      <c r="AA8" s="2" t="s">
        <v>16</v>
      </c>
      <c r="AC8" s="7">
        <v>0.6</v>
      </c>
      <c r="AE8" s="17" t="s">
        <v>143</v>
      </c>
      <c r="AF8" s="17" t="s">
        <v>143</v>
      </c>
      <c r="AG8" s="17" t="s">
        <v>143</v>
      </c>
      <c r="AH8" s="17" t="s">
        <v>143</v>
      </c>
      <c r="AI8" s="17" t="s">
        <v>143</v>
      </c>
      <c r="AJ8" s="17" t="s">
        <v>143</v>
      </c>
      <c r="AK8" s="17" t="s">
        <v>143</v>
      </c>
      <c r="AL8" s="17" t="s">
        <v>143</v>
      </c>
      <c r="AM8" s="17" t="s">
        <v>143</v>
      </c>
      <c r="AN8" s="17" t="s">
        <v>143</v>
      </c>
      <c r="AO8" s="17" t="s">
        <v>143</v>
      </c>
      <c r="AP8" s="17" t="s">
        <v>143</v>
      </c>
      <c r="AR8" t="s">
        <v>14</v>
      </c>
      <c r="AS8" t="s">
        <v>124</v>
      </c>
      <c r="AT8">
        <v>6</v>
      </c>
      <c r="AU8">
        <v>1.36718794703484E-2</v>
      </c>
      <c r="AV8" s="2" t="s">
        <v>16</v>
      </c>
      <c r="AW8" t="s">
        <v>2</v>
      </c>
      <c r="AX8" s="7">
        <v>0.6</v>
      </c>
      <c r="AZ8" s="28" t="s">
        <v>143</v>
      </c>
      <c r="BA8" s="28" t="s">
        <v>143</v>
      </c>
      <c r="BB8" s="28" t="s">
        <v>143</v>
      </c>
      <c r="BC8" s="28" t="s">
        <v>143</v>
      </c>
      <c r="BD8" s="28" t="s">
        <v>143</v>
      </c>
      <c r="BE8" s="28" t="s">
        <v>143</v>
      </c>
      <c r="BF8" s="28" t="s">
        <v>143</v>
      </c>
      <c r="BG8" s="28" t="s">
        <v>143</v>
      </c>
      <c r="BH8" s="28" t="s">
        <v>143</v>
      </c>
      <c r="BI8" s="28" t="s">
        <v>143</v>
      </c>
      <c r="BJ8" s="28" t="s">
        <v>143</v>
      </c>
      <c r="BK8" s="28" t="s">
        <v>143</v>
      </c>
      <c r="BM8" t="s">
        <v>14</v>
      </c>
      <c r="BN8" t="s">
        <v>124</v>
      </c>
      <c r="BO8">
        <v>7</v>
      </c>
      <c r="BP8">
        <v>1.36718794703484E-2</v>
      </c>
      <c r="BQ8" s="2" t="s">
        <v>16</v>
      </c>
      <c r="BR8" t="s">
        <v>2</v>
      </c>
      <c r="BS8" s="7">
        <v>0.6</v>
      </c>
      <c r="BU8">
        <v>2.4609999999999999</v>
      </c>
      <c r="BV8">
        <v>2.5289999999999999</v>
      </c>
      <c r="BW8">
        <v>2.57</v>
      </c>
      <c r="BX8">
        <v>3.24</v>
      </c>
      <c r="BY8">
        <v>3.2269999999999999</v>
      </c>
      <c r="BZ8">
        <v>3.254</v>
      </c>
      <c r="CA8">
        <v>2.42</v>
      </c>
      <c r="CB8">
        <v>2.42</v>
      </c>
      <c r="CC8">
        <v>2.4060000000000001</v>
      </c>
      <c r="CD8" s="18" t="s">
        <v>143</v>
      </c>
      <c r="CE8" s="18" t="s">
        <v>143</v>
      </c>
      <c r="CF8" s="18" t="s">
        <v>143</v>
      </c>
    </row>
    <row r="9" spans="1:84" x14ac:dyDescent="0.2">
      <c r="B9" t="s">
        <v>14</v>
      </c>
      <c r="C9" t="s">
        <v>132</v>
      </c>
      <c r="D9">
        <v>9</v>
      </c>
      <c r="E9">
        <v>1.171875E-2</v>
      </c>
      <c r="F9" s="2" t="s">
        <v>15</v>
      </c>
      <c r="G9" t="s">
        <v>3</v>
      </c>
      <c r="H9" s="7">
        <v>0.6</v>
      </c>
      <c r="J9">
        <v>1.9690000000000001</v>
      </c>
      <c r="K9">
        <v>1.98</v>
      </c>
      <c r="L9">
        <v>1.9690000000000001</v>
      </c>
      <c r="M9">
        <v>2.25</v>
      </c>
      <c r="N9">
        <v>2.1909999999999998</v>
      </c>
      <c r="O9">
        <v>2.2149999999999999</v>
      </c>
      <c r="P9">
        <v>1.91</v>
      </c>
      <c r="Q9">
        <v>1.9570000000000001</v>
      </c>
      <c r="R9">
        <v>1.9339999999999999</v>
      </c>
      <c r="S9" s="17" t="s">
        <v>143</v>
      </c>
      <c r="T9" s="17" t="s">
        <v>143</v>
      </c>
      <c r="U9" s="17" t="s">
        <v>143</v>
      </c>
      <c r="W9" t="s">
        <v>14</v>
      </c>
      <c r="X9" s="10"/>
      <c r="Y9">
        <v>7</v>
      </c>
      <c r="AA9" s="2" t="s">
        <v>122</v>
      </c>
      <c r="AC9" s="7">
        <v>0.6</v>
      </c>
      <c r="AE9" s="17" t="s">
        <v>143</v>
      </c>
      <c r="AF9" s="17" t="s">
        <v>143</v>
      </c>
      <c r="AG9" s="17" t="s">
        <v>143</v>
      </c>
      <c r="AH9" s="17" t="s">
        <v>143</v>
      </c>
      <c r="AI9" s="17" t="s">
        <v>143</v>
      </c>
      <c r="AJ9" s="17" t="s">
        <v>143</v>
      </c>
      <c r="AK9" s="17" t="s">
        <v>143</v>
      </c>
      <c r="AL9" s="17" t="s">
        <v>143</v>
      </c>
      <c r="AM9" s="17" t="s">
        <v>143</v>
      </c>
      <c r="AN9" s="17" t="s">
        <v>143</v>
      </c>
      <c r="AO9" s="17" t="s">
        <v>143</v>
      </c>
      <c r="AP9" s="17" t="s">
        <v>143</v>
      </c>
      <c r="AR9" t="s">
        <v>14</v>
      </c>
      <c r="AS9" t="s">
        <v>124</v>
      </c>
      <c r="AT9">
        <v>9</v>
      </c>
      <c r="AU9">
        <v>1.36718794703484E-2</v>
      </c>
      <c r="AV9" s="2" t="s">
        <v>15</v>
      </c>
      <c r="AW9" t="s">
        <v>3</v>
      </c>
      <c r="AX9" s="7">
        <v>0.6</v>
      </c>
      <c r="AZ9">
        <v>2.3519999999999999</v>
      </c>
      <c r="BA9">
        <v>2.4470000000000001</v>
      </c>
      <c r="BB9">
        <v>2.4609999999999999</v>
      </c>
      <c r="BC9">
        <v>2.4060000000000001</v>
      </c>
      <c r="BD9">
        <v>2.3929999999999998</v>
      </c>
      <c r="BE9">
        <v>2.4060000000000001</v>
      </c>
      <c r="BF9" s="17" t="s">
        <v>143</v>
      </c>
      <c r="BG9" s="17" t="s">
        <v>143</v>
      </c>
      <c r="BH9" s="17" t="s">
        <v>143</v>
      </c>
      <c r="BI9" s="17" t="s">
        <v>143</v>
      </c>
      <c r="BJ9" s="17" t="s">
        <v>143</v>
      </c>
      <c r="BK9" s="17" t="s">
        <v>143</v>
      </c>
      <c r="BM9" t="s">
        <v>14</v>
      </c>
      <c r="BN9" t="s">
        <v>132</v>
      </c>
      <c r="BO9" s="2">
        <v>9</v>
      </c>
      <c r="BP9">
        <v>1.171875E-2</v>
      </c>
      <c r="BQ9" s="2" t="s">
        <v>15</v>
      </c>
      <c r="BR9" t="s">
        <v>3</v>
      </c>
      <c r="BS9" s="7">
        <v>0.6</v>
      </c>
      <c r="BU9">
        <v>1.9570000000000001</v>
      </c>
      <c r="BV9">
        <v>1.9450000000000001</v>
      </c>
      <c r="BW9">
        <v>1.9690000000000001</v>
      </c>
      <c r="BX9">
        <v>2.238</v>
      </c>
      <c r="BY9">
        <v>2.0739999999999998</v>
      </c>
      <c r="BZ9">
        <v>2.109</v>
      </c>
      <c r="CA9">
        <v>2.004</v>
      </c>
      <c r="CB9">
        <v>2.0270000000000001</v>
      </c>
      <c r="CC9">
        <v>2.0619999999999998</v>
      </c>
      <c r="CD9">
        <v>2.4140000000000001</v>
      </c>
      <c r="CE9">
        <v>2.484</v>
      </c>
      <c r="CF9">
        <v>2.4609999999999999</v>
      </c>
    </row>
    <row r="10" spans="1:84" x14ac:dyDescent="0.2">
      <c r="B10" t="s">
        <v>14</v>
      </c>
      <c r="C10" t="s">
        <v>132</v>
      </c>
      <c r="D10" s="2">
        <v>10</v>
      </c>
      <c r="E10">
        <v>1.171875E-2</v>
      </c>
      <c r="F10" s="2" t="s">
        <v>15</v>
      </c>
      <c r="G10" t="s">
        <v>3</v>
      </c>
      <c r="H10" s="7">
        <v>0.6</v>
      </c>
      <c r="J10">
        <v>1.9810000000000001</v>
      </c>
      <c r="K10">
        <v>2.004</v>
      </c>
      <c r="L10">
        <v>1.992</v>
      </c>
      <c r="M10">
        <v>1.9810000000000001</v>
      </c>
      <c r="N10">
        <v>1.98</v>
      </c>
      <c r="O10">
        <v>2.016</v>
      </c>
      <c r="P10">
        <v>2.004</v>
      </c>
      <c r="Q10">
        <v>1.9450000000000001</v>
      </c>
      <c r="R10">
        <v>1.9690000000000001</v>
      </c>
      <c r="S10" s="17" t="s">
        <v>143</v>
      </c>
      <c r="T10" s="17" t="s">
        <v>143</v>
      </c>
      <c r="U10" s="17" t="s">
        <v>143</v>
      </c>
      <c r="W10" t="s">
        <v>14</v>
      </c>
      <c r="X10" s="10"/>
      <c r="Y10">
        <v>8</v>
      </c>
      <c r="AA10" s="2" t="s">
        <v>123</v>
      </c>
      <c r="AC10" s="7">
        <v>0.6</v>
      </c>
      <c r="AE10" s="17" t="s">
        <v>143</v>
      </c>
      <c r="AF10" s="17" t="s">
        <v>143</v>
      </c>
      <c r="AG10" s="17" t="s">
        <v>143</v>
      </c>
      <c r="AH10" s="17" t="s">
        <v>143</v>
      </c>
      <c r="AI10" s="17" t="s">
        <v>143</v>
      </c>
      <c r="AJ10" s="17" t="s">
        <v>143</v>
      </c>
      <c r="AK10" s="17" t="s">
        <v>143</v>
      </c>
      <c r="AL10" s="17" t="s">
        <v>143</v>
      </c>
      <c r="AM10" s="17" t="s">
        <v>143</v>
      </c>
      <c r="AN10" s="17" t="s">
        <v>143</v>
      </c>
      <c r="AO10" s="17" t="s">
        <v>143</v>
      </c>
      <c r="AP10" s="17" t="s">
        <v>143</v>
      </c>
      <c r="AR10" t="s">
        <v>14</v>
      </c>
      <c r="AS10" t="s">
        <v>124</v>
      </c>
      <c r="AT10">
        <v>10</v>
      </c>
      <c r="AU10">
        <v>1.36718794703484E-2</v>
      </c>
      <c r="AV10" s="2" t="s">
        <v>15</v>
      </c>
      <c r="AW10" t="s">
        <v>3</v>
      </c>
      <c r="AX10" s="7">
        <v>0.6</v>
      </c>
      <c r="AZ10">
        <v>2.3380000000000001</v>
      </c>
      <c r="BA10">
        <v>2.2970000000000002</v>
      </c>
      <c r="BB10">
        <v>2.3239999999999998</v>
      </c>
      <c r="BC10">
        <v>2.516</v>
      </c>
      <c r="BD10">
        <v>2.5019999999999998</v>
      </c>
      <c r="BE10">
        <v>2.4609999999999999</v>
      </c>
      <c r="BF10" s="17" t="s">
        <v>143</v>
      </c>
      <c r="BG10" s="17" t="s">
        <v>143</v>
      </c>
      <c r="BH10" s="17" t="s">
        <v>143</v>
      </c>
      <c r="BI10" s="17" t="s">
        <v>143</v>
      </c>
      <c r="BJ10" s="17" t="s">
        <v>143</v>
      </c>
      <c r="BK10" s="17" t="s">
        <v>143</v>
      </c>
      <c r="BM10" t="s">
        <v>14</v>
      </c>
      <c r="BN10" t="s">
        <v>132</v>
      </c>
      <c r="BO10">
        <v>10</v>
      </c>
      <c r="BP10">
        <v>1.171875E-2</v>
      </c>
      <c r="BQ10" s="2" t="s">
        <v>15</v>
      </c>
      <c r="BR10" t="s">
        <v>3</v>
      </c>
      <c r="BS10" s="7">
        <v>0.6</v>
      </c>
      <c r="BU10">
        <v>2.016</v>
      </c>
      <c r="BV10">
        <v>2.016</v>
      </c>
      <c r="BW10">
        <v>2.004</v>
      </c>
      <c r="BX10">
        <v>2.004</v>
      </c>
      <c r="BY10">
        <v>2.0390000000000001</v>
      </c>
      <c r="BZ10">
        <v>2.016</v>
      </c>
      <c r="CA10">
        <v>2.0390000000000001</v>
      </c>
      <c r="CB10">
        <v>2.0390000000000001</v>
      </c>
      <c r="CC10">
        <v>2.0270000000000001</v>
      </c>
      <c r="CD10">
        <v>2.4489999999999998</v>
      </c>
      <c r="CE10">
        <v>2.5430000000000001</v>
      </c>
      <c r="CF10">
        <v>2.496</v>
      </c>
    </row>
    <row r="11" spans="1:84" x14ac:dyDescent="0.2">
      <c r="B11" t="s">
        <v>14</v>
      </c>
      <c r="C11" t="s">
        <v>132</v>
      </c>
      <c r="D11">
        <v>11</v>
      </c>
      <c r="E11">
        <v>1.171875E-2</v>
      </c>
      <c r="F11" s="2" t="s">
        <v>15</v>
      </c>
      <c r="G11" t="s">
        <v>3</v>
      </c>
      <c r="H11" s="7">
        <v>0.6</v>
      </c>
      <c r="J11">
        <v>2.0270000000000001</v>
      </c>
      <c r="K11">
        <v>2.0270000000000001</v>
      </c>
      <c r="L11">
        <v>2.0390000000000001</v>
      </c>
      <c r="M11">
        <v>2.0739999999999998</v>
      </c>
      <c r="N11">
        <v>2.0739999999999998</v>
      </c>
      <c r="O11">
        <v>2.0859999999999999</v>
      </c>
      <c r="P11">
        <v>1.91</v>
      </c>
      <c r="Q11">
        <v>1.91</v>
      </c>
      <c r="R11">
        <v>1.91</v>
      </c>
      <c r="S11" s="17" t="s">
        <v>143</v>
      </c>
      <c r="T11" s="17" t="s">
        <v>143</v>
      </c>
      <c r="U11" s="17" t="s">
        <v>143</v>
      </c>
      <c r="AA11" s="2"/>
      <c r="AC11" s="7"/>
      <c r="AR11" t="s">
        <v>14</v>
      </c>
      <c r="AS11" t="s">
        <v>124</v>
      </c>
      <c r="AT11">
        <v>11</v>
      </c>
      <c r="AU11">
        <v>1.36718794703484E-2</v>
      </c>
      <c r="AV11" s="2" t="s">
        <v>15</v>
      </c>
      <c r="AW11" t="s">
        <v>3</v>
      </c>
      <c r="AX11" s="7">
        <v>0.6</v>
      </c>
      <c r="AZ11">
        <v>2.4340000000000002</v>
      </c>
      <c r="BA11">
        <v>2.488</v>
      </c>
      <c r="BB11">
        <v>2.4470000000000001</v>
      </c>
      <c r="BC11">
        <v>2.3109999999999999</v>
      </c>
      <c r="BD11">
        <v>2.2970000000000002</v>
      </c>
      <c r="BE11">
        <v>2.2559999999999998</v>
      </c>
      <c r="BF11" s="17" t="s">
        <v>143</v>
      </c>
      <c r="BG11" s="17" t="s">
        <v>143</v>
      </c>
      <c r="BH11" s="17" t="s">
        <v>143</v>
      </c>
      <c r="BI11" s="17" t="s">
        <v>143</v>
      </c>
      <c r="BJ11" s="17" t="s">
        <v>143</v>
      </c>
      <c r="BK11" s="17" t="s">
        <v>143</v>
      </c>
      <c r="BM11" t="s">
        <v>14</v>
      </c>
      <c r="BN11" t="s">
        <v>132</v>
      </c>
      <c r="BO11">
        <v>11</v>
      </c>
      <c r="BP11">
        <v>1.171875E-2</v>
      </c>
      <c r="BQ11" s="2" t="s">
        <v>15</v>
      </c>
      <c r="BR11" t="s">
        <v>3</v>
      </c>
      <c r="BS11" s="7">
        <v>0.6</v>
      </c>
      <c r="BU11">
        <v>2.0270000000000001</v>
      </c>
      <c r="BV11">
        <v>2.016</v>
      </c>
      <c r="BW11">
        <v>2.016</v>
      </c>
      <c r="BX11">
        <v>1.9570000000000001</v>
      </c>
      <c r="BY11">
        <v>1.9450000000000001</v>
      </c>
      <c r="BZ11">
        <v>1.9450000000000001</v>
      </c>
      <c r="CA11">
        <v>1.992</v>
      </c>
      <c r="CB11">
        <v>2.0270000000000001</v>
      </c>
      <c r="CC11">
        <v>2.004</v>
      </c>
      <c r="CD11">
        <v>2.484</v>
      </c>
      <c r="CE11">
        <v>2.484</v>
      </c>
      <c r="CF11">
        <v>2.496</v>
      </c>
    </row>
    <row r="12" spans="1:84" x14ac:dyDescent="0.2">
      <c r="B12" t="s">
        <v>14</v>
      </c>
      <c r="C12" t="s">
        <v>132</v>
      </c>
      <c r="D12" s="2">
        <v>13</v>
      </c>
      <c r="E12">
        <v>1.171875E-2</v>
      </c>
      <c r="F12" s="2" t="s">
        <v>16</v>
      </c>
      <c r="G12" t="s">
        <v>3</v>
      </c>
      <c r="H12" s="7">
        <v>0.6</v>
      </c>
      <c r="J12">
        <v>2.367</v>
      </c>
      <c r="K12">
        <v>2.367</v>
      </c>
      <c r="L12">
        <v>2.3439999999999999</v>
      </c>
      <c r="M12">
        <v>2.613</v>
      </c>
      <c r="N12">
        <v>2.625</v>
      </c>
      <c r="O12">
        <v>2.6480000000000001</v>
      </c>
      <c r="P12">
        <v>2.496</v>
      </c>
      <c r="Q12">
        <v>2.484</v>
      </c>
      <c r="R12">
        <v>2.484</v>
      </c>
      <c r="S12" s="17" t="s">
        <v>143</v>
      </c>
      <c r="T12" s="17" t="s">
        <v>143</v>
      </c>
      <c r="U12" s="17" t="s">
        <v>143</v>
      </c>
      <c r="AA12" s="2"/>
      <c r="AC12" s="7"/>
      <c r="AR12" t="s">
        <v>14</v>
      </c>
      <c r="AS12" t="s">
        <v>124</v>
      </c>
      <c r="AT12">
        <v>12</v>
      </c>
      <c r="AU12">
        <v>1.36718794703484E-2</v>
      </c>
      <c r="AV12" s="2" t="s">
        <v>16</v>
      </c>
      <c r="AW12" t="s">
        <v>3</v>
      </c>
      <c r="AX12" s="7">
        <v>0.6</v>
      </c>
      <c r="AZ12">
        <v>2.8570000000000002</v>
      </c>
      <c r="BA12">
        <v>2.871</v>
      </c>
      <c r="BB12">
        <v>2.9119999999999999</v>
      </c>
      <c r="BC12">
        <v>2.57</v>
      </c>
      <c r="BD12">
        <v>2.4750000000000001</v>
      </c>
      <c r="BE12">
        <v>2.4340000000000002</v>
      </c>
      <c r="BF12" s="17" t="s">
        <v>143</v>
      </c>
      <c r="BG12" s="17" t="s">
        <v>143</v>
      </c>
      <c r="BH12" s="17" t="s">
        <v>143</v>
      </c>
      <c r="BI12" s="17" t="s">
        <v>143</v>
      </c>
      <c r="BJ12" s="17" t="s">
        <v>143</v>
      </c>
      <c r="BK12" s="17" t="s">
        <v>143</v>
      </c>
      <c r="BM12" t="s">
        <v>14</v>
      </c>
      <c r="BN12" t="s">
        <v>132</v>
      </c>
      <c r="BO12" s="2">
        <v>13</v>
      </c>
      <c r="BP12">
        <v>1.171875E-2</v>
      </c>
      <c r="BQ12" s="2" t="s">
        <v>16</v>
      </c>
      <c r="BR12" t="s">
        <v>3</v>
      </c>
      <c r="BS12" s="7">
        <v>0.6</v>
      </c>
      <c r="BU12">
        <v>2.52</v>
      </c>
      <c r="BV12">
        <v>2.52</v>
      </c>
      <c r="BW12">
        <v>2.5310000000000001</v>
      </c>
      <c r="BX12">
        <v>2.613</v>
      </c>
      <c r="BY12">
        <v>2.6480000000000001</v>
      </c>
      <c r="BZ12">
        <v>2.625</v>
      </c>
      <c r="CA12">
        <v>2.4260000000000002</v>
      </c>
      <c r="CB12">
        <v>2.4260000000000002</v>
      </c>
      <c r="CC12">
        <v>2.4380000000000002</v>
      </c>
      <c r="CD12" s="18" t="s">
        <v>143</v>
      </c>
      <c r="CE12" s="18" t="s">
        <v>143</v>
      </c>
      <c r="CF12" s="18" t="s">
        <v>143</v>
      </c>
    </row>
    <row r="13" spans="1:84" x14ac:dyDescent="0.2">
      <c r="B13" t="s">
        <v>14</v>
      </c>
      <c r="C13" t="s">
        <v>132</v>
      </c>
      <c r="D13">
        <v>14</v>
      </c>
      <c r="E13">
        <v>1.171875E-2</v>
      </c>
      <c r="F13" s="2" t="s">
        <v>16</v>
      </c>
      <c r="G13" t="s">
        <v>3</v>
      </c>
      <c r="H13" s="7">
        <v>0.6</v>
      </c>
      <c r="J13">
        <v>2.4140000000000001</v>
      </c>
      <c r="K13">
        <v>2.4380000000000002</v>
      </c>
      <c r="L13">
        <v>2.496</v>
      </c>
      <c r="M13">
        <v>2.7069999999999999</v>
      </c>
      <c r="N13">
        <v>2.6949999999999998</v>
      </c>
      <c r="O13">
        <v>2.6949999999999998</v>
      </c>
      <c r="P13">
        <v>2.3090000000000002</v>
      </c>
      <c r="Q13">
        <v>2.3090000000000002</v>
      </c>
      <c r="R13">
        <v>2.3439999999999999</v>
      </c>
      <c r="S13" s="17" t="s">
        <v>143</v>
      </c>
      <c r="T13" s="17" t="s">
        <v>143</v>
      </c>
      <c r="U13" s="17" t="s">
        <v>143</v>
      </c>
      <c r="AA13" s="2"/>
      <c r="AC13" s="7"/>
      <c r="AF13" s="17" t="s">
        <v>149</v>
      </c>
      <c r="AR13" t="s">
        <v>14</v>
      </c>
      <c r="AS13" t="s">
        <v>124</v>
      </c>
      <c r="AT13">
        <v>13</v>
      </c>
      <c r="AU13">
        <v>1.36718794703484E-2</v>
      </c>
      <c r="AV13" s="2" t="s">
        <v>16</v>
      </c>
      <c r="AW13" t="s">
        <v>3</v>
      </c>
      <c r="AX13" s="7">
        <v>0.6</v>
      </c>
      <c r="AZ13">
        <v>2.83</v>
      </c>
      <c r="BA13">
        <v>2.871</v>
      </c>
      <c r="BB13">
        <v>2.9119999999999999</v>
      </c>
      <c r="BC13">
        <v>2.625</v>
      </c>
      <c r="BD13">
        <v>2.5979999999999999</v>
      </c>
      <c r="BE13">
        <v>2.5569999999999999</v>
      </c>
      <c r="BF13" s="17" t="s">
        <v>143</v>
      </c>
      <c r="BG13" s="17" t="s">
        <v>143</v>
      </c>
      <c r="BH13" s="17" t="s">
        <v>143</v>
      </c>
      <c r="BI13" s="17" t="s">
        <v>143</v>
      </c>
      <c r="BJ13" s="17" t="s">
        <v>143</v>
      </c>
      <c r="BK13" s="17" t="s">
        <v>143</v>
      </c>
      <c r="BM13" t="s">
        <v>14</v>
      </c>
      <c r="BN13" t="s">
        <v>124</v>
      </c>
      <c r="BO13">
        <v>14</v>
      </c>
      <c r="BP13">
        <v>1.36718794703484E-2</v>
      </c>
      <c r="BQ13" s="2" t="s">
        <v>16</v>
      </c>
      <c r="BR13" t="s">
        <v>3</v>
      </c>
      <c r="BS13" s="7">
        <v>0.6</v>
      </c>
      <c r="BU13">
        <v>2.3929999999999998</v>
      </c>
      <c r="BV13">
        <v>2.3929999999999998</v>
      </c>
      <c r="BW13">
        <v>2.4750000000000001</v>
      </c>
      <c r="BX13">
        <v>2.6110000000000002</v>
      </c>
      <c r="BY13">
        <v>2.6110000000000002</v>
      </c>
      <c r="BZ13">
        <v>2.6389999999999998</v>
      </c>
      <c r="CA13">
        <v>2.5019999999999998</v>
      </c>
      <c r="CB13">
        <v>2.4750000000000001</v>
      </c>
      <c r="CC13">
        <v>2.5979999999999999</v>
      </c>
      <c r="CD13" s="18" t="s">
        <v>143</v>
      </c>
      <c r="CE13" s="18" t="s">
        <v>143</v>
      </c>
      <c r="CF13" s="18" t="s">
        <v>143</v>
      </c>
    </row>
    <row r="14" spans="1:84" x14ac:dyDescent="0.2">
      <c r="B14" t="s">
        <v>14</v>
      </c>
      <c r="C14" t="s">
        <v>132</v>
      </c>
      <c r="D14">
        <v>15</v>
      </c>
      <c r="E14">
        <v>1.171875E-2</v>
      </c>
      <c r="F14" s="2" t="s">
        <v>16</v>
      </c>
      <c r="G14" t="s">
        <v>3</v>
      </c>
      <c r="H14" s="7">
        <v>0.6</v>
      </c>
      <c r="J14">
        <v>2.5310000000000001</v>
      </c>
      <c r="K14">
        <v>2.5430000000000001</v>
      </c>
      <c r="L14">
        <v>2.5310000000000001</v>
      </c>
      <c r="M14">
        <v>2.3559999999999999</v>
      </c>
      <c r="N14">
        <v>2.3319999999999999</v>
      </c>
      <c r="O14">
        <v>2.2850000000000001</v>
      </c>
      <c r="P14" s="17" t="s">
        <v>143</v>
      </c>
      <c r="Q14" s="17" t="s">
        <v>143</v>
      </c>
      <c r="R14" s="17" t="s">
        <v>143</v>
      </c>
      <c r="S14" s="17" t="s">
        <v>143</v>
      </c>
      <c r="T14" s="17" t="s">
        <v>143</v>
      </c>
      <c r="U14" s="17" t="s">
        <v>143</v>
      </c>
      <c r="AA14" s="2"/>
      <c r="AC14" s="7"/>
      <c r="AS14" t="s">
        <v>124</v>
      </c>
      <c r="AT14">
        <v>14</v>
      </c>
      <c r="AU14">
        <v>1.36718794703484E-2</v>
      </c>
      <c r="AV14" s="2" t="s">
        <v>16</v>
      </c>
      <c r="AW14" t="s">
        <v>3</v>
      </c>
      <c r="AX14" s="7">
        <v>0.6</v>
      </c>
      <c r="AZ14">
        <v>2.8029999999999999</v>
      </c>
      <c r="BA14">
        <v>2.762</v>
      </c>
      <c r="BB14">
        <v>2.7749999999999999</v>
      </c>
      <c r="BC14">
        <v>2.4750000000000001</v>
      </c>
      <c r="BD14">
        <v>2.4609999999999999</v>
      </c>
      <c r="BE14">
        <v>2.4750000000000001</v>
      </c>
      <c r="BF14" s="17" t="s">
        <v>143</v>
      </c>
      <c r="BG14" s="17" t="s">
        <v>143</v>
      </c>
      <c r="BH14" s="17" t="s">
        <v>143</v>
      </c>
      <c r="BI14" s="17" t="s">
        <v>143</v>
      </c>
      <c r="BJ14" s="17" t="s">
        <v>143</v>
      </c>
      <c r="BK14" s="17" t="s">
        <v>143</v>
      </c>
      <c r="BM14" t="s">
        <v>14</v>
      </c>
      <c r="BN14" t="s">
        <v>124</v>
      </c>
      <c r="BO14">
        <v>15</v>
      </c>
      <c r="BP14">
        <v>1.36718794703484E-2</v>
      </c>
      <c r="BQ14" s="2" t="s">
        <v>16</v>
      </c>
      <c r="BR14" t="s">
        <v>3</v>
      </c>
      <c r="BS14" s="7">
        <v>0.6</v>
      </c>
      <c r="BU14">
        <v>2.5979999999999999</v>
      </c>
      <c r="BV14">
        <v>2.379</v>
      </c>
      <c r="BW14">
        <v>2.2970000000000002</v>
      </c>
      <c r="BX14">
        <v>2.6520000000000001</v>
      </c>
      <c r="BY14">
        <v>2.7069999999999999</v>
      </c>
      <c r="BZ14">
        <v>2.6930000000000001</v>
      </c>
      <c r="CA14">
        <v>2.4609999999999999</v>
      </c>
      <c r="CB14">
        <v>2.4060000000000001</v>
      </c>
      <c r="CC14">
        <v>2.5289999999999999</v>
      </c>
      <c r="CD14" s="18" t="s">
        <v>143</v>
      </c>
      <c r="CE14" s="18" t="s">
        <v>143</v>
      </c>
      <c r="CF14" s="18" t="s">
        <v>143</v>
      </c>
    </row>
    <row r="15" spans="1:84" x14ac:dyDescent="0.2">
      <c r="F15" s="2"/>
      <c r="H15" s="7"/>
      <c r="AA15" s="2"/>
      <c r="AC15" s="7"/>
      <c r="BQ15" s="2"/>
      <c r="BS15" s="7"/>
    </row>
    <row r="16" spans="1:84" x14ac:dyDescent="0.2">
      <c r="F16" s="2"/>
      <c r="H16" s="7"/>
    </row>
    <row r="17" spans="1:71" x14ac:dyDescent="0.2">
      <c r="C17" t="s">
        <v>137</v>
      </c>
      <c r="F17" s="2"/>
      <c r="H17" s="7"/>
      <c r="BN17" t="s">
        <v>153</v>
      </c>
    </row>
    <row r="18" spans="1:71" x14ac:dyDescent="0.2">
      <c r="D18" s="2"/>
      <c r="F18" s="2"/>
      <c r="H18" s="7"/>
    </row>
    <row r="19" spans="1:71" x14ac:dyDescent="0.2">
      <c r="B19" s="4"/>
      <c r="C19" s="4"/>
      <c r="F19" s="2"/>
      <c r="H19" s="7"/>
    </row>
    <row r="20" spans="1:71" ht="16" x14ac:dyDescent="0.2">
      <c r="A20" s="5"/>
      <c r="B20" s="3"/>
      <c r="C20" s="3"/>
      <c r="F20" s="2"/>
      <c r="H20" s="7"/>
    </row>
    <row r="21" spans="1:71" x14ac:dyDescent="0.2">
      <c r="B21" s="4"/>
      <c r="C21" s="4"/>
      <c r="F21" s="2"/>
      <c r="H21" s="7"/>
      <c r="AS21" t="s">
        <v>133</v>
      </c>
    </row>
    <row r="22" spans="1:71" x14ac:dyDescent="0.2">
      <c r="B22" s="3"/>
      <c r="C22" s="3"/>
      <c r="F22" s="2"/>
      <c r="H22" s="7"/>
    </row>
    <row r="23" spans="1:71" x14ac:dyDescent="0.2">
      <c r="B23" s="4"/>
      <c r="C23" s="4"/>
      <c r="F23" s="2"/>
      <c r="H23" s="7"/>
      <c r="BS23" s="15"/>
    </row>
    <row r="24" spans="1:71" x14ac:dyDescent="0.2">
      <c r="B24" s="3"/>
      <c r="C24" s="3"/>
      <c r="F24" s="2"/>
      <c r="H24" s="15"/>
    </row>
    <row r="25" spans="1:71" x14ac:dyDescent="0.2">
      <c r="B25" s="4"/>
      <c r="C25" s="4"/>
      <c r="F25" s="2"/>
      <c r="H25" s="7"/>
      <c r="BS25" s="15"/>
    </row>
    <row r="26" spans="1:71" x14ac:dyDescent="0.2">
      <c r="B26" s="3"/>
      <c r="C26" s="3"/>
      <c r="F26" s="2"/>
      <c r="H26" s="15"/>
    </row>
    <row r="27" spans="1:71" x14ac:dyDescent="0.2">
      <c r="B27" s="4"/>
      <c r="C27" s="4"/>
      <c r="F27" s="2"/>
      <c r="H27" s="7"/>
    </row>
    <row r="28" spans="1:71" x14ac:dyDescent="0.2">
      <c r="B28" s="3"/>
      <c r="C28" s="3"/>
      <c r="F28" s="2"/>
      <c r="H28" s="7"/>
    </row>
    <row r="29" spans="1:71" x14ac:dyDescent="0.2">
      <c r="B29" s="4"/>
      <c r="C29" s="4"/>
      <c r="F29" s="2"/>
      <c r="H29" s="7"/>
      <c r="BS29" s="15"/>
    </row>
    <row r="30" spans="1:71" x14ac:dyDescent="0.2">
      <c r="B30" s="3"/>
      <c r="C30" s="3"/>
      <c r="F30" s="2"/>
      <c r="H30" s="7"/>
    </row>
    <row r="31" spans="1:71" x14ac:dyDescent="0.2">
      <c r="BS31" s="15"/>
    </row>
  </sheetData>
  <mergeCells count="12">
    <mergeCell ref="BU1:BZ1"/>
    <mergeCell ref="CA1:CF1"/>
    <mergeCell ref="A2:I2"/>
    <mergeCell ref="V2:AD2"/>
    <mergeCell ref="AQ2:AY2"/>
    <mergeCell ref="BL2:BT2"/>
    <mergeCell ref="J1:O1"/>
    <mergeCell ref="P1:U1"/>
    <mergeCell ref="AE1:AJ1"/>
    <mergeCell ref="AK1:AP1"/>
    <mergeCell ref="AZ1:BE1"/>
    <mergeCell ref="BF1:BK1"/>
  </mergeCells>
  <pageMargins left="0.7" right="0.7" top="0.75" bottom="0.75" header="0.3" footer="0.3"/>
  <pageSetup orientation="portrait" horizontalDpi="0" verticalDpi="0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CF30"/>
  <sheetViews>
    <sheetView topLeftCell="AM1" workbookViewId="0">
      <selection activeCell="BF13" sqref="BF13:BH14"/>
    </sheetView>
  </sheetViews>
  <sheetFormatPr baseColWidth="10" defaultColWidth="8.83203125" defaultRowHeight="15" x14ac:dyDescent="0.2"/>
  <cols>
    <col min="1" max="1" width="15" customWidth="1"/>
    <col min="5" max="5" width="13" customWidth="1"/>
    <col min="6" max="6" width="15.83203125" bestFit="1" customWidth="1"/>
    <col min="8" max="8" width="11.33203125" customWidth="1"/>
    <col min="10" max="10" width="12.33203125" customWidth="1"/>
    <col min="11" max="11" width="13.83203125" customWidth="1"/>
    <col min="12" max="12" width="13.33203125" customWidth="1"/>
    <col min="13" max="13" width="13.5" customWidth="1"/>
    <col min="14" max="14" width="16.33203125" customWidth="1"/>
    <col min="15" max="15" width="17.5" customWidth="1"/>
    <col min="16" max="16" width="12.33203125" customWidth="1"/>
    <col min="17" max="17" width="13.83203125" customWidth="1"/>
    <col min="18" max="18" width="13.33203125" customWidth="1"/>
    <col min="19" max="19" width="13.5" customWidth="1"/>
    <col min="20" max="20" width="16.33203125" customWidth="1"/>
    <col min="21" max="21" width="17.5" customWidth="1"/>
    <col min="22" max="22" width="12.33203125" customWidth="1"/>
    <col min="23" max="23" width="13.83203125" customWidth="1"/>
    <col min="24" max="24" width="13.33203125" customWidth="1"/>
    <col min="25" max="25" width="13.5" customWidth="1"/>
    <col min="26" max="26" width="16.33203125" customWidth="1"/>
    <col min="27" max="27" width="17.5" customWidth="1"/>
    <col min="28" max="28" width="12.33203125" customWidth="1"/>
    <col min="29" max="29" width="13.83203125" customWidth="1"/>
    <col min="30" max="30" width="13.33203125" customWidth="1"/>
    <col min="31" max="31" width="13.5" customWidth="1"/>
    <col min="32" max="32" width="16.33203125" customWidth="1"/>
    <col min="33" max="33" width="17.5" customWidth="1"/>
    <col min="34" max="34" width="12.33203125" customWidth="1"/>
    <col min="35" max="35" width="13.83203125" customWidth="1"/>
    <col min="36" max="36" width="13.33203125" customWidth="1"/>
    <col min="37" max="37" width="13.5" customWidth="1"/>
    <col min="38" max="38" width="16.33203125" customWidth="1"/>
    <col min="39" max="39" width="17.5" customWidth="1"/>
  </cols>
  <sheetData>
    <row r="1" spans="1:84" ht="46" customHeight="1" x14ac:dyDescent="0.2">
      <c r="A1" s="1" t="s">
        <v>0</v>
      </c>
      <c r="B1" s="1" t="s">
        <v>1</v>
      </c>
      <c r="C1" s="1" t="s">
        <v>10</v>
      </c>
      <c r="D1" s="1" t="s">
        <v>7</v>
      </c>
      <c r="E1" s="6" t="s">
        <v>11</v>
      </c>
      <c r="F1" s="1" t="s">
        <v>12</v>
      </c>
      <c r="G1" s="1" t="s">
        <v>9</v>
      </c>
      <c r="H1" s="6" t="s">
        <v>8</v>
      </c>
      <c r="I1" s="1"/>
      <c r="J1" s="39" t="s">
        <v>17</v>
      </c>
      <c r="K1" s="39"/>
      <c r="L1" s="39"/>
      <c r="M1" s="39"/>
      <c r="N1" s="39"/>
      <c r="O1" s="39"/>
      <c r="P1" s="40" t="s">
        <v>18</v>
      </c>
      <c r="Q1" s="40"/>
      <c r="R1" s="40"/>
      <c r="S1" s="40"/>
      <c r="T1" s="40"/>
      <c r="U1" s="40"/>
      <c r="V1" s="1" t="s">
        <v>0</v>
      </c>
      <c r="W1" s="1" t="s">
        <v>1</v>
      </c>
      <c r="X1" s="1" t="s">
        <v>10</v>
      </c>
      <c r="Y1" s="1" t="s">
        <v>7</v>
      </c>
      <c r="Z1" s="6" t="s">
        <v>11</v>
      </c>
      <c r="AA1" s="1" t="s">
        <v>12</v>
      </c>
      <c r="AB1" s="1" t="s">
        <v>9</v>
      </c>
      <c r="AC1" s="6" t="s">
        <v>8</v>
      </c>
      <c r="AD1" s="1"/>
      <c r="AE1" s="39" t="s">
        <v>19</v>
      </c>
      <c r="AF1" s="39"/>
      <c r="AG1" s="39"/>
      <c r="AH1" s="39"/>
      <c r="AI1" s="39"/>
      <c r="AJ1" s="39"/>
      <c r="AK1" s="40" t="s">
        <v>20</v>
      </c>
      <c r="AL1" s="40"/>
      <c r="AM1" s="40"/>
      <c r="AN1" s="40"/>
      <c r="AO1" s="40"/>
      <c r="AP1" s="40"/>
      <c r="AQ1" s="1" t="s">
        <v>0</v>
      </c>
      <c r="AR1" s="1" t="s">
        <v>1</v>
      </c>
      <c r="AS1" s="1" t="s">
        <v>10</v>
      </c>
      <c r="AT1" s="1" t="s">
        <v>7</v>
      </c>
      <c r="AU1" s="6" t="s">
        <v>11</v>
      </c>
      <c r="AV1" s="1" t="s">
        <v>12</v>
      </c>
      <c r="AW1" s="1" t="s">
        <v>9</v>
      </c>
      <c r="AX1" s="6" t="s">
        <v>8</v>
      </c>
      <c r="AY1" s="1"/>
      <c r="AZ1" s="39" t="s">
        <v>21</v>
      </c>
      <c r="BA1" s="39"/>
      <c r="BB1" s="39"/>
      <c r="BC1" s="39"/>
      <c r="BD1" s="39"/>
      <c r="BE1" s="39"/>
      <c r="BF1" s="40" t="s">
        <v>22</v>
      </c>
      <c r="BG1" s="40"/>
      <c r="BH1" s="40"/>
      <c r="BI1" s="40"/>
      <c r="BJ1" s="40"/>
      <c r="BK1" s="40"/>
      <c r="BL1" s="1" t="s">
        <v>0</v>
      </c>
      <c r="BM1" s="1" t="s">
        <v>1</v>
      </c>
      <c r="BN1" s="1" t="s">
        <v>10</v>
      </c>
      <c r="BO1" s="1" t="s">
        <v>7</v>
      </c>
      <c r="BP1" s="6" t="s">
        <v>11</v>
      </c>
      <c r="BQ1" s="1" t="s">
        <v>12</v>
      </c>
      <c r="BR1" s="1" t="s">
        <v>9</v>
      </c>
      <c r="BS1" s="6" t="s">
        <v>8</v>
      </c>
      <c r="BT1" s="1"/>
      <c r="BU1" s="39" t="s">
        <v>23</v>
      </c>
      <c r="BV1" s="39"/>
      <c r="BW1" s="39"/>
      <c r="BX1" s="39"/>
      <c r="BY1" s="39"/>
      <c r="BZ1" s="39"/>
      <c r="CA1" s="40" t="s">
        <v>24</v>
      </c>
      <c r="CB1" s="40"/>
      <c r="CC1" s="40"/>
      <c r="CD1" s="40"/>
      <c r="CE1" s="40"/>
      <c r="CF1" s="40"/>
    </row>
    <row r="2" spans="1:84" ht="16" x14ac:dyDescent="0.2">
      <c r="A2" s="38">
        <v>43506</v>
      </c>
      <c r="B2" s="38"/>
      <c r="C2" s="38"/>
      <c r="D2" s="38"/>
      <c r="E2" s="38"/>
      <c r="F2" s="38"/>
      <c r="G2" s="38"/>
      <c r="H2" s="38"/>
      <c r="I2" s="38"/>
      <c r="J2" s="1" t="s">
        <v>5</v>
      </c>
      <c r="K2" s="1" t="s">
        <v>5</v>
      </c>
      <c r="L2" s="1" t="s">
        <v>5</v>
      </c>
      <c r="M2" s="1" t="s">
        <v>6</v>
      </c>
      <c r="N2" s="1" t="s">
        <v>6</v>
      </c>
      <c r="O2" s="1" t="s">
        <v>6</v>
      </c>
      <c r="P2" s="1" t="s">
        <v>5</v>
      </c>
      <c r="Q2" s="1" t="s">
        <v>5</v>
      </c>
      <c r="R2" s="1" t="s">
        <v>5</v>
      </c>
      <c r="S2" s="1" t="s">
        <v>6</v>
      </c>
      <c r="T2" s="1" t="s">
        <v>6</v>
      </c>
      <c r="U2" s="1" t="s">
        <v>6</v>
      </c>
      <c r="V2" s="38">
        <v>43512</v>
      </c>
      <c r="W2" s="38"/>
      <c r="X2" s="38"/>
      <c r="Y2" s="38"/>
      <c r="Z2" s="38"/>
      <c r="AA2" s="38"/>
      <c r="AB2" s="38"/>
      <c r="AC2" s="38"/>
      <c r="AD2" s="38"/>
      <c r="AE2" s="1" t="s">
        <v>5</v>
      </c>
      <c r="AF2" s="1" t="s">
        <v>5</v>
      </c>
      <c r="AG2" s="1" t="s">
        <v>5</v>
      </c>
      <c r="AH2" s="1" t="s">
        <v>6</v>
      </c>
      <c r="AI2" s="1" t="s">
        <v>6</v>
      </c>
      <c r="AJ2" s="1" t="s">
        <v>6</v>
      </c>
      <c r="AK2" s="1" t="s">
        <v>5</v>
      </c>
      <c r="AL2" s="1" t="s">
        <v>5</v>
      </c>
      <c r="AM2" s="1" t="s">
        <v>5</v>
      </c>
      <c r="AN2" s="1" t="s">
        <v>6</v>
      </c>
      <c r="AO2" s="1" t="s">
        <v>6</v>
      </c>
      <c r="AP2" s="1" t="s">
        <v>6</v>
      </c>
      <c r="AQ2" s="38">
        <v>43512</v>
      </c>
      <c r="AR2" s="38"/>
      <c r="AS2" s="38"/>
      <c r="AT2" s="38"/>
      <c r="AU2" s="38"/>
      <c r="AV2" s="38"/>
      <c r="AW2" s="38"/>
      <c r="AX2" s="38"/>
      <c r="AY2" s="38"/>
      <c r="AZ2" s="1" t="s">
        <v>5</v>
      </c>
      <c r="BA2" s="1" t="s">
        <v>5</v>
      </c>
      <c r="BB2" s="1" t="s">
        <v>5</v>
      </c>
      <c r="BC2" s="1" t="s">
        <v>6</v>
      </c>
      <c r="BD2" s="1" t="s">
        <v>6</v>
      </c>
      <c r="BE2" s="1" t="s">
        <v>6</v>
      </c>
      <c r="BF2" s="1" t="s">
        <v>5</v>
      </c>
      <c r="BG2" s="1" t="s">
        <v>5</v>
      </c>
      <c r="BH2" s="1" t="s">
        <v>5</v>
      </c>
      <c r="BI2" s="1" t="s">
        <v>6</v>
      </c>
      <c r="BJ2" s="1" t="s">
        <v>6</v>
      </c>
      <c r="BK2" s="1" t="s">
        <v>6</v>
      </c>
      <c r="BL2" s="38">
        <v>43513</v>
      </c>
      <c r="BM2" s="38"/>
      <c r="BN2" s="38"/>
      <c r="BO2" s="38"/>
      <c r="BP2" s="38"/>
      <c r="BQ2" s="38"/>
      <c r="BR2" s="38"/>
      <c r="BS2" s="38"/>
      <c r="BT2" s="38"/>
      <c r="BU2" s="1" t="s">
        <v>5</v>
      </c>
      <c r="BV2" s="1" t="s">
        <v>5</v>
      </c>
      <c r="BW2" s="1" t="s">
        <v>5</v>
      </c>
      <c r="BX2" s="1" t="s">
        <v>6</v>
      </c>
      <c r="BY2" s="1" t="s">
        <v>6</v>
      </c>
      <c r="BZ2" s="1" t="s">
        <v>6</v>
      </c>
      <c r="CA2" s="1" t="s">
        <v>5</v>
      </c>
      <c r="CB2" s="1" t="s">
        <v>5</v>
      </c>
      <c r="CC2" s="1" t="s">
        <v>5</v>
      </c>
      <c r="CD2" s="1" t="s">
        <v>6</v>
      </c>
      <c r="CE2" s="1" t="s">
        <v>6</v>
      </c>
      <c r="CF2" s="1" t="s">
        <v>6</v>
      </c>
    </row>
    <row r="3" spans="1:84" x14ac:dyDescent="0.2">
      <c r="A3" t="s">
        <v>4</v>
      </c>
      <c r="B3" t="s">
        <v>14</v>
      </c>
      <c r="C3" t="s">
        <v>132</v>
      </c>
      <c r="D3" s="2">
        <v>1</v>
      </c>
      <c r="E3" s="2">
        <v>1.171875E-2</v>
      </c>
      <c r="F3" s="2" t="s">
        <v>15</v>
      </c>
      <c r="G3" t="s">
        <v>2</v>
      </c>
      <c r="H3" s="7">
        <v>0.6</v>
      </c>
      <c r="J3">
        <v>1.9450000000000001</v>
      </c>
      <c r="K3">
        <v>1.9570000000000001</v>
      </c>
      <c r="L3">
        <v>1.992</v>
      </c>
      <c r="M3">
        <v>2.0859999999999999</v>
      </c>
      <c r="N3">
        <v>2.0630000000000002</v>
      </c>
      <c r="O3">
        <v>2.109</v>
      </c>
      <c r="P3">
        <v>2.11</v>
      </c>
      <c r="Q3">
        <v>2.0979999999999999</v>
      </c>
      <c r="R3">
        <v>2.109</v>
      </c>
      <c r="S3">
        <v>2.391</v>
      </c>
      <c r="T3">
        <v>2.4140000000000001</v>
      </c>
      <c r="U3">
        <v>2.4140000000000001</v>
      </c>
      <c r="V3" t="s">
        <v>4</v>
      </c>
      <c r="W3" t="s">
        <v>14</v>
      </c>
      <c r="X3" s="10" t="s">
        <v>124</v>
      </c>
      <c r="Y3" s="2">
        <v>1</v>
      </c>
      <c r="Z3" s="2">
        <v>1.36718794703484E-2</v>
      </c>
      <c r="AA3" s="2" t="s">
        <v>15</v>
      </c>
      <c r="AB3" s="10" t="s">
        <v>126</v>
      </c>
      <c r="AC3" s="7">
        <v>0.6</v>
      </c>
      <c r="AE3">
        <v>2.2010000000000001</v>
      </c>
      <c r="AF3">
        <v>2.1459999999999999</v>
      </c>
      <c r="AG3">
        <v>2.2010000000000001</v>
      </c>
      <c r="AH3">
        <v>2.2290000000000001</v>
      </c>
      <c r="AI3">
        <v>2.2290000000000001</v>
      </c>
      <c r="AJ3">
        <v>2.3239999999999998</v>
      </c>
      <c r="AK3" s="18" t="s">
        <v>143</v>
      </c>
      <c r="AL3" s="18" t="s">
        <v>143</v>
      </c>
      <c r="AM3" s="18" t="s">
        <v>143</v>
      </c>
      <c r="AN3" s="18" t="s">
        <v>143</v>
      </c>
      <c r="AO3" s="18" t="s">
        <v>143</v>
      </c>
      <c r="AP3" s="18" t="s">
        <v>143</v>
      </c>
      <c r="AQ3" t="s">
        <v>4</v>
      </c>
      <c r="AR3" t="s">
        <v>14</v>
      </c>
      <c r="AS3" t="s">
        <v>124</v>
      </c>
      <c r="AT3" s="2">
        <v>1</v>
      </c>
      <c r="AU3" s="2">
        <v>1.36718794703484E-2</v>
      </c>
      <c r="AV3" s="2" t="s">
        <v>15</v>
      </c>
      <c r="AW3" t="s">
        <v>2</v>
      </c>
      <c r="AX3" s="7">
        <v>0.6</v>
      </c>
      <c r="AZ3">
        <v>1.9550000000000001</v>
      </c>
      <c r="BA3">
        <v>1.9830000000000001</v>
      </c>
      <c r="BB3">
        <v>1.996</v>
      </c>
      <c r="BC3">
        <v>1.9690000000000001</v>
      </c>
      <c r="BD3">
        <v>2.0510000000000002</v>
      </c>
      <c r="BE3">
        <v>2.1059999999999999</v>
      </c>
      <c r="BF3">
        <v>2.1880000000000002</v>
      </c>
      <c r="BG3">
        <v>2.242</v>
      </c>
      <c r="BH3">
        <v>2.2829999999999999</v>
      </c>
      <c r="BI3">
        <v>2.516</v>
      </c>
      <c r="BJ3">
        <v>2.379</v>
      </c>
      <c r="BK3">
        <v>2.4750000000000001</v>
      </c>
      <c r="BL3" t="s">
        <v>4</v>
      </c>
      <c r="BM3" t="s">
        <v>14</v>
      </c>
      <c r="BN3" t="s">
        <v>132</v>
      </c>
      <c r="BO3" s="2">
        <v>1</v>
      </c>
      <c r="BP3" s="2">
        <v>1.171875E-2</v>
      </c>
      <c r="BQ3" s="2" t="s">
        <v>15</v>
      </c>
      <c r="BR3" t="s">
        <v>2</v>
      </c>
      <c r="BS3" s="7">
        <v>0.6</v>
      </c>
      <c r="BU3">
        <v>1.899</v>
      </c>
      <c r="BV3">
        <v>1.8979999999999999</v>
      </c>
      <c r="BW3">
        <v>1.899</v>
      </c>
      <c r="BX3">
        <v>1.7809999999999999</v>
      </c>
      <c r="BY3">
        <v>1.863</v>
      </c>
      <c r="BZ3">
        <v>1.8049999999999999</v>
      </c>
      <c r="CA3">
        <v>2.0270000000000001</v>
      </c>
      <c r="CB3">
        <v>1.992</v>
      </c>
      <c r="CC3">
        <v>2.0270000000000001</v>
      </c>
      <c r="CD3">
        <v>2.6019999999999999</v>
      </c>
      <c r="CE3">
        <v>2.6019999999999999</v>
      </c>
      <c r="CF3">
        <v>2.5659999999999998</v>
      </c>
    </row>
    <row r="4" spans="1:84" x14ac:dyDescent="0.2">
      <c r="B4" t="s">
        <v>14</v>
      </c>
      <c r="C4" t="s">
        <v>132</v>
      </c>
      <c r="D4">
        <v>2</v>
      </c>
      <c r="E4">
        <v>1.171875E-2</v>
      </c>
      <c r="F4" s="2" t="s">
        <v>15</v>
      </c>
      <c r="G4" t="s">
        <v>2</v>
      </c>
      <c r="H4" s="7">
        <v>0.6</v>
      </c>
      <c r="J4">
        <v>2.109</v>
      </c>
      <c r="K4">
        <v>2.004</v>
      </c>
      <c r="L4">
        <v>2.0739999999999998</v>
      </c>
      <c r="M4">
        <v>1.887</v>
      </c>
      <c r="N4">
        <v>1.8979999999999999</v>
      </c>
      <c r="O4">
        <v>1.91</v>
      </c>
      <c r="P4">
        <v>2.1920000000000002</v>
      </c>
      <c r="Q4">
        <v>2.1909999999999998</v>
      </c>
      <c r="R4">
        <v>2.25</v>
      </c>
      <c r="S4">
        <v>2.5550000000000002</v>
      </c>
      <c r="T4">
        <v>2.5779999999999998</v>
      </c>
      <c r="U4">
        <v>2.5670000000000002</v>
      </c>
      <c r="W4" t="s">
        <v>14</v>
      </c>
      <c r="X4" s="10" t="s">
        <v>124</v>
      </c>
      <c r="Y4">
        <v>2</v>
      </c>
      <c r="Z4">
        <v>1.36718794703484E-2</v>
      </c>
      <c r="AA4" s="2" t="s">
        <v>15</v>
      </c>
      <c r="AB4" s="10" t="s">
        <v>126</v>
      </c>
      <c r="AC4" s="7">
        <v>0.6</v>
      </c>
      <c r="AE4">
        <v>1.8460000000000001</v>
      </c>
      <c r="AF4">
        <v>1.996</v>
      </c>
      <c r="AG4">
        <v>1.996</v>
      </c>
      <c r="AH4">
        <v>2.3519999999999999</v>
      </c>
      <c r="AI4">
        <v>2.3519999999999999</v>
      </c>
      <c r="AJ4">
        <v>2.379</v>
      </c>
      <c r="AK4">
        <v>2.4609999999999999</v>
      </c>
      <c r="AL4">
        <v>2.5019999999999998</v>
      </c>
      <c r="AM4">
        <v>2.488</v>
      </c>
      <c r="AN4">
        <v>2.6389999999999998</v>
      </c>
      <c r="AO4">
        <v>2.625</v>
      </c>
      <c r="AP4">
        <v>2.68</v>
      </c>
      <c r="AR4" t="s">
        <v>14</v>
      </c>
      <c r="AS4" t="s">
        <v>124</v>
      </c>
      <c r="AT4">
        <v>2</v>
      </c>
      <c r="AU4">
        <v>1.36718794703484E-2</v>
      </c>
      <c r="AV4" s="2" t="s">
        <v>15</v>
      </c>
      <c r="AW4" t="s">
        <v>2</v>
      </c>
      <c r="AX4" s="7">
        <v>0.6</v>
      </c>
      <c r="AZ4">
        <v>2.0099999999999998</v>
      </c>
      <c r="BA4">
        <v>2.0510000000000002</v>
      </c>
      <c r="BB4">
        <v>2.0649999999999999</v>
      </c>
      <c r="BC4">
        <v>2.1459999999999999</v>
      </c>
      <c r="BD4">
        <v>2.1190000000000002</v>
      </c>
      <c r="BE4">
        <v>2.1469999999999998</v>
      </c>
      <c r="BF4">
        <v>2.3109999999999999</v>
      </c>
      <c r="BG4">
        <v>2.379</v>
      </c>
      <c r="BH4">
        <v>2.42</v>
      </c>
      <c r="BI4" s="18" t="s">
        <v>143</v>
      </c>
      <c r="BJ4" s="18" t="s">
        <v>143</v>
      </c>
      <c r="BK4" s="18" t="s">
        <v>143</v>
      </c>
      <c r="BM4" t="s">
        <v>14</v>
      </c>
      <c r="BN4" t="s">
        <v>132</v>
      </c>
      <c r="BO4">
        <v>2</v>
      </c>
      <c r="BP4">
        <v>1.171875E-2</v>
      </c>
      <c r="BQ4" s="2" t="s">
        <v>15</v>
      </c>
      <c r="BR4" t="s">
        <v>2</v>
      </c>
      <c r="BS4" s="7">
        <v>0.6</v>
      </c>
      <c r="BU4">
        <v>1.9450000000000001</v>
      </c>
      <c r="BV4">
        <v>1.9810000000000001</v>
      </c>
      <c r="BW4">
        <v>1.9690000000000001</v>
      </c>
      <c r="BX4">
        <v>1.887</v>
      </c>
      <c r="BY4">
        <v>1.863</v>
      </c>
      <c r="BZ4">
        <v>1.8280000000000001</v>
      </c>
      <c r="CA4">
        <v>2.0270000000000001</v>
      </c>
      <c r="CB4">
        <v>2.004</v>
      </c>
      <c r="CC4">
        <v>2.016</v>
      </c>
      <c r="CD4">
        <v>2.5670000000000002</v>
      </c>
      <c r="CE4">
        <v>2.5779999999999998</v>
      </c>
      <c r="CF4">
        <v>2.5779999999999998</v>
      </c>
    </row>
    <row r="5" spans="1:84" x14ac:dyDescent="0.2">
      <c r="B5" t="s">
        <v>14</v>
      </c>
      <c r="C5" t="s">
        <v>132</v>
      </c>
      <c r="D5">
        <v>3</v>
      </c>
      <c r="E5">
        <v>1.171875E-2</v>
      </c>
      <c r="F5" s="2" t="s">
        <v>15</v>
      </c>
      <c r="G5" t="s">
        <v>2</v>
      </c>
      <c r="H5" s="7">
        <v>0.6</v>
      </c>
      <c r="J5">
        <v>2.0270000000000001</v>
      </c>
      <c r="K5">
        <v>2.016</v>
      </c>
      <c r="L5">
        <v>2.0270000000000001</v>
      </c>
      <c r="M5">
        <v>1.875</v>
      </c>
      <c r="N5">
        <v>1.8979999999999999</v>
      </c>
      <c r="O5">
        <v>1.887</v>
      </c>
      <c r="P5">
        <v>2.121</v>
      </c>
      <c r="Q5">
        <v>2.121</v>
      </c>
      <c r="R5">
        <v>2.121</v>
      </c>
      <c r="S5" s="18" t="s">
        <v>143</v>
      </c>
      <c r="T5" s="18" t="s">
        <v>143</v>
      </c>
      <c r="U5" s="18" t="s">
        <v>143</v>
      </c>
      <c r="W5" t="s">
        <v>14</v>
      </c>
      <c r="X5" s="10" t="s">
        <v>124</v>
      </c>
      <c r="Y5">
        <v>3</v>
      </c>
      <c r="Z5">
        <v>1.36718794703484E-2</v>
      </c>
      <c r="AA5" s="2" t="s">
        <v>15</v>
      </c>
      <c r="AB5" s="10" t="s">
        <v>126</v>
      </c>
      <c r="AC5" s="7">
        <v>0.6</v>
      </c>
      <c r="AE5">
        <v>2.16</v>
      </c>
      <c r="AF5">
        <v>2.1059999999999999</v>
      </c>
      <c r="AG5">
        <v>2.0920000000000001</v>
      </c>
      <c r="AH5">
        <v>2.27</v>
      </c>
      <c r="AI5">
        <v>2.2829999999999999</v>
      </c>
      <c r="AJ5">
        <v>2.27</v>
      </c>
      <c r="AK5" s="18" t="s">
        <v>143</v>
      </c>
      <c r="AL5" s="18" t="s">
        <v>143</v>
      </c>
      <c r="AM5" s="18" t="s">
        <v>143</v>
      </c>
      <c r="AN5" s="18" t="s">
        <v>143</v>
      </c>
      <c r="AO5" s="18" t="s">
        <v>143</v>
      </c>
      <c r="AP5" s="18" t="s">
        <v>143</v>
      </c>
      <c r="AR5" t="s">
        <v>14</v>
      </c>
      <c r="AS5" t="s">
        <v>124</v>
      </c>
      <c r="AT5">
        <v>3</v>
      </c>
      <c r="AU5">
        <v>1.36718794703484E-2</v>
      </c>
      <c r="AV5" s="2" t="s">
        <v>15</v>
      </c>
      <c r="AW5" t="s">
        <v>2</v>
      </c>
      <c r="AX5" s="7">
        <v>0.6</v>
      </c>
      <c r="AZ5">
        <v>1.9830000000000001</v>
      </c>
      <c r="BA5">
        <v>1.9690000000000001</v>
      </c>
      <c r="BB5">
        <v>1.9830000000000001</v>
      </c>
      <c r="BC5">
        <v>2.0510000000000002</v>
      </c>
      <c r="BD5">
        <v>2.0510000000000002</v>
      </c>
      <c r="BE5">
        <v>2.0779999999999998</v>
      </c>
      <c r="BF5">
        <v>2.3109999999999999</v>
      </c>
      <c r="BG5">
        <v>2.4060000000000001</v>
      </c>
      <c r="BH5">
        <v>2.4060000000000001</v>
      </c>
      <c r="BI5" s="18" t="s">
        <v>143</v>
      </c>
      <c r="BJ5" s="18" t="s">
        <v>143</v>
      </c>
      <c r="BK5" s="18" t="s">
        <v>143</v>
      </c>
      <c r="BM5" t="s">
        <v>14</v>
      </c>
      <c r="BN5" t="s">
        <v>132</v>
      </c>
      <c r="BO5">
        <v>3</v>
      </c>
      <c r="BP5">
        <v>1.171875E-2</v>
      </c>
      <c r="BQ5" s="2" t="s">
        <v>15</v>
      </c>
      <c r="BR5" t="s">
        <v>2</v>
      </c>
      <c r="BS5" s="7">
        <v>0.6</v>
      </c>
      <c r="BU5">
        <v>1.9690000000000001</v>
      </c>
      <c r="BV5">
        <v>1.9450000000000001</v>
      </c>
      <c r="BW5">
        <v>1.9570000000000001</v>
      </c>
      <c r="BX5">
        <v>1.863</v>
      </c>
      <c r="BY5">
        <v>1.887</v>
      </c>
      <c r="BZ5">
        <v>1.8979999999999999</v>
      </c>
      <c r="CA5">
        <v>2.028</v>
      </c>
      <c r="CB5">
        <v>2.0270000000000001</v>
      </c>
      <c r="CC5">
        <v>2.0390000000000001</v>
      </c>
      <c r="CD5">
        <v>2.5310000000000001</v>
      </c>
      <c r="CE5">
        <v>2.5550000000000002</v>
      </c>
      <c r="CF5">
        <v>2.5430000000000001</v>
      </c>
    </row>
    <row r="6" spans="1:84" x14ac:dyDescent="0.2">
      <c r="B6" t="s">
        <v>14</v>
      </c>
      <c r="C6" t="s">
        <v>132</v>
      </c>
      <c r="D6">
        <v>5</v>
      </c>
      <c r="E6">
        <v>1.171875E-2</v>
      </c>
      <c r="F6" s="2" t="s">
        <v>16</v>
      </c>
      <c r="G6" t="s">
        <v>2</v>
      </c>
      <c r="H6" s="7">
        <v>0.6</v>
      </c>
      <c r="J6">
        <v>2.379</v>
      </c>
      <c r="K6">
        <v>2.379</v>
      </c>
      <c r="L6">
        <v>2.3439999999999999</v>
      </c>
      <c r="M6">
        <v>2.4729999999999999</v>
      </c>
      <c r="N6">
        <v>2.4609999999999999</v>
      </c>
      <c r="O6">
        <v>2.4489999999999998</v>
      </c>
      <c r="P6">
        <v>2.3090000000000002</v>
      </c>
      <c r="Q6">
        <v>2.3090000000000002</v>
      </c>
      <c r="R6">
        <v>2.2850000000000001</v>
      </c>
      <c r="S6" s="18" t="s">
        <v>143</v>
      </c>
      <c r="T6" s="18" t="s">
        <v>143</v>
      </c>
      <c r="U6" s="18" t="s">
        <v>143</v>
      </c>
      <c r="W6" t="s">
        <v>14</v>
      </c>
      <c r="X6" s="10" t="s">
        <v>124</v>
      </c>
      <c r="Y6">
        <v>4</v>
      </c>
      <c r="Z6">
        <v>1.36718794703484E-2</v>
      </c>
      <c r="AA6" s="2" t="s">
        <v>16</v>
      </c>
      <c r="AB6" s="10" t="s">
        <v>126</v>
      </c>
      <c r="AC6" s="7">
        <v>0.6</v>
      </c>
      <c r="AE6">
        <v>2.4470000000000001</v>
      </c>
      <c r="AF6">
        <v>2.476</v>
      </c>
      <c r="AG6">
        <v>2.4750000000000001</v>
      </c>
      <c r="AH6">
        <v>2.5289999999999999</v>
      </c>
      <c r="AI6">
        <v>2.5840000000000001</v>
      </c>
      <c r="AJ6">
        <v>2.5840000000000001</v>
      </c>
      <c r="AK6">
        <v>2.734</v>
      </c>
      <c r="AL6">
        <v>2.6659999999999999</v>
      </c>
      <c r="AM6">
        <v>2.6659999999999999</v>
      </c>
      <c r="AN6" s="18" t="s">
        <v>143</v>
      </c>
      <c r="AO6" s="18" t="s">
        <v>143</v>
      </c>
      <c r="AP6" s="18" t="s">
        <v>143</v>
      </c>
      <c r="AR6" t="s">
        <v>14</v>
      </c>
      <c r="AS6" t="s">
        <v>124</v>
      </c>
      <c r="AT6">
        <v>4</v>
      </c>
      <c r="AU6">
        <v>1.36718794703484E-2</v>
      </c>
      <c r="AV6" s="2" t="s">
        <v>16</v>
      </c>
      <c r="AW6" t="s">
        <v>2</v>
      </c>
      <c r="AX6" s="7">
        <v>0.6</v>
      </c>
      <c r="AZ6">
        <v>2.3109999999999999</v>
      </c>
      <c r="BA6">
        <v>2.2970000000000002</v>
      </c>
      <c r="BB6">
        <v>2.27</v>
      </c>
      <c r="BC6">
        <v>2.2559999999999998</v>
      </c>
      <c r="BD6">
        <v>2.242</v>
      </c>
      <c r="BE6">
        <v>2.242</v>
      </c>
      <c r="BF6">
        <v>2.2970000000000002</v>
      </c>
      <c r="BG6">
        <v>2.2970000000000002</v>
      </c>
      <c r="BH6">
        <v>2.2829999999999999</v>
      </c>
      <c r="BI6">
        <v>2.625</v>
      </c>
      <c r="BJ6">
        <v>2.625</v>
      </c>
      <c r="BK6">
        <v>2.625</v>
      </c>
      <c r="BM6" t="s">
        <v>14</v>
      </c>
      <c r="BN6" t="s">
        <v>132</v>
      </c>
      <c r="BO6">
        <v>5</v>
      </c>
      <c r="BP6">
        <v>1.171875E-2</v>
      </c>
      <c r="BQ6" s="2" t="s">
        <v>16</v>
      </c>
      <c r="BR6" t="s">
        <v>2</v>
      </c>
      <c r="BS6" s="7">
        <v>0.6</v>
      </c>
      <c r="BU6">
        <v>2.3319999999999999</v>
      </c>
      <c r="BV6">
        <v>2.379</v>
      </c>
      <c r="BW6">
        <v>2.355</v>
      </c>
      <c r="BX6">
        <v>2.1560000000000001</v>
      </c>
      <c r="BY6">
        <v>1.992</v>
      </c>
      <c r="BZ6">
        <v>2.0270000000000001</v>
      </c>
      <c r="CA6" s="18" t="s">
        <v>143</v>
      </c>
      <c r="CB6" s="18" t="s">
        <v>143</v>
      </c>
      <c r="CC6" s="18" t="s">
        <v>143</v>
      </c>
      <c r="CD6" s="18" t="s">
        <v>143</v>
      </c>
      <c r="CE6" s="18" t="s">
        <v>143</v>
      </c>
      <c r="CF6" s="18" t="s">
        <v>143</v>
      </c>
    </row>
    <row r="7" spans="1:84" x14ac:dyDescent="0.2">
      <c r="B7" t="s">
        <v>14</v>
      </c>
      <c r="C7" t="s">
        <v>124</v>
      </c>
      <c r="D7" s="2">
        <v>6</v>
      </c>
      <c r="E7">
        <v>1.36718794703484E-2</v>
      </c>
      <c r="F7" s="2" t="s">
        <v>16</v>
      </c>
      <c r="G7" t="s">
        <v>2</v>
      </c>
      <c r="H7" s="7">
        <v>0.6</v>
      </c>
      <c r="J7">
        <v>2.42</v>
      </c>
      <c r="K7">
        <v>2.4060000000000001</v>
      </c>
      <c r="L7">
        <v>2.4060000000000001</v>
      </c>
      <c r="M7">
        <v>2.5430000000000001</v>
      </c>
      <c r="N7">
        <v>2.516</v>
      </c>
      <c r="O7">
        <v>2.5569999999999999</v>
      </c>
      <c r="P7">
        <v>2.4340000000000002</v>
      </c>
      <c r="Q7">
        <v>2.42</v>
      </c>
      <c r="R7">
        <v>2.4470000000000001</v>
      </c>
      <c r="S7">
        <v>2.5569999999999999</v>
      </c>
      <c r="T7">
        <v>2.5979999999999999</v>
      </c>
      <c r="U7">
        <v>2.57</v>
      </c>
      <c r="W7" t="s">
        <v>14</v>
      </c>
      <c r="X7" s="10" t="s">
        <v>124</v>
      </c>
      <c r="Y7">
        <v>5</v>
      </c>
      <c r="Z7">
        <v>1.36718794703484E-2</v>
      </c>
      <c r="AA7" s="2" t="s">
        <v>16</v>
      </c>
      <c r="AB7" s="10" t="s">
        <v>126</v>
      </c>
      <c r="AC7" s="7">
        <v>0.6</v>
      </c>
      <c r="AE7">
        <v>2.3380000000000001</v>
      </c>
      <c r="AF7">
        <v>2.3380000000000001</v>
      </c>
      <c r="AG7">
        <v>2.3239999999999998</v>
      </c>
      <c r="AH7">
        <v>2.5019999999999998</v>
      </c>
      <c r="AI7">
        <v>2.625</v>
      </c>
      <c r="AJ7">
        <v>2.625</v>
      </c>
      <c r="AK7">
        <v>2.5840000000000001</v>
      </c>
      <c r="AL7">
        <v>2.5840000000000001</v>
      </c>
      <c r="AM7">
        <v>2.5840000000000001</v>
      </c>
      <c r="AN7" s="18" t="s">
        <v>143</v>
      </c>
      <c r="AO7" s="18" t="s">
        <v>143</v>
      </c>
      <c r="AP7" s="18" t="s">
        <v>143</v>
      </c>
      <c r="AR7" t="s">
        <v>14</v>
      </c>
      <c r="AS7" t="s">
        <v>124</v>
      </c>
      <c r="AT7">
        <v>5</v>
      </c>
      <c r="AU7">
        <v>1.36718794703484E-2</v>
      </c>
      <c r="AV7" s="2" t="s">
        <v>16</v>
      </c>
      <c r="AW7" t="s">
        <v>2</v>
      </c>
      <c r="AX7" s="7">
        <v>0.6</v>
      </c>
      <c r="AZ7">
        <v>2.3239999999999998</v>
      </c>
      <c r="BA7">
        <v>2.3239999999999998</v>
      </c>
      <c r="BB7">
        <v>2.3519999999999999</v>
      </c>
      <c r="BC7">
        <v>2.2559999999999998</v>
      </c>
      <c r="BD7">
        <v>2.2290000000000001</v>
      </c>
      <c r="BE7">
        <v>2.2290000000000001</v>
      </c>
      <c r="BF7">
        <v>2.2970000000000002</v>
      </c>
      <c r="BG7">
        <v>2.27</v>
      </c>
      <c r="BH7">
        <v>2.2829999999999999</v>
      </c>
      <c r="BI7">
        <v>2.4750000000000001</v>
      </c>
      <c r="BJ7">
        <v>2.5430000000000001</v>
      </c>
      <c r="BK7">
        <v>2.625</v>
      </c>
      <c r="BM7" t="s">
        <v>14</v>
      </c>
      <c r="BN7" t="s">
        <v>124</v>
      </c>
      <c r="BO7">
        <v>6</v>
      </c>
      <c r="BP7">
        <v>1.36718794703484E-2</v>
      </c>
      <c r="BQ7" s="2" t="s">
        <v>16</v>
      </c>
      <c r="BR7" t="s">
        <v>2</v>
      </c>
      <c r="BS7" s="7">
        <v>0.6</v>
      </c>
      <c r="BU7">
        <v>2.4060000000000001</v>
      </c>
      <c r="BV7">
        <v>2.4060000000000001</v>
      </c>
      <c r="BW7">
        <v>2.42</v>
      </c>
      <c r="BX7">
        <v>2.2149999999999999</v>
      </c>
      <c r="BY7">
        <v>2.1190000000000002</v>
      </c>
      <c r="BZ7">
        <v>2.0640000000000001</v>
      </c>
      <c r="CA7">
        <v>2.5289999999999999</v>
      </c>
      <c r="CB7">
        <v>2.516</v>
      </c>
      <c r="CC7">
        <v>2.5019999999999998</v>
      </c>
      <c r="CD7" s="18" t="s">
        <v>143</v>
      </c>
      <c r="CE7" s="18" t="s">
        <v>143</v>
      </c>
      <c r="CF7" s="18" t="s">
        <v>143</v>
      </c>
    </row>
    <row r="8" spans="1:84" x14ac:dyDescent="0.2">
      <c r="B8" t="s">
        <v>14</v>
      </c>
      <c r="C8" t="s">
        <v>124</v>
      </c>
      <c r="D8">
        <v>7</v>
      </c>
      <c r="E8">
        <v>1.36718794703484E-2</v>
      </c>
      <c r="F8" s="2" t="s">
        <v>16</v>
      </c>
      <c r="G8" t="s">
        <v>2</v>
      </c>
      <c r="H8" s="7">
        <v>0.6</v>
      </c>
      <c r="J8">
        <v>2.488</v>
      </c>
      <c r="K8">
        <v>2.4609999999999999</v>
      </c>
      <c r="L8">
        <v>2.5019999999999998</v>
      </c>
      <c r="M8">
        <v>2.516</v>
      </c>
      <c r="N8">
        <v>2.57</v>
      </c>
      <c r="O8">
        <v>2.57</v>
      </c>
      <c r="P8">
        <v>2.488</v>
      </c>
      <c r="Q8">
        <v>2.4609999999999999</v>
      </c>
      <c r="R8">
        <v>2.4470000000000001</v>
      </c>
      <c r="S8">
        <v>2.6930000000000001</v>
      </c>
      <c r="T8">
        <v>2.625</v>
      </c>
      <c r="U8">
        <v>2.6389999999999998</v>
      </c>
      <c r="W8" t="s">
        <v>14</v>
      </c>
      <c r="X8" s="10" t="s">
        <v>124</v>
      </c>
      <c r="Y8">
        <v>6</v>
      </c>
      <c r="Z8">
        <v>1.36718794703484E-2</v>
      </c>
      <c r="AA8" s="2" t="s">
        <v>16</v>
      </c>
      <c r="AB8" s="10" t="s">
        <v>126</v>
      </c>
      <c r="AC8" s="7">
        <v>0.6</v>
      </c>
      <c r="AE8">
        <v>2.3380000000000001</v>
      </c>
      <c r="AF8">
        <v>2.3650000000000002</v>
      </c>
      <c r="AG8">
        <v>2.3519999999999999</v>
      </c>
      <c r="AH8">
        <v>2.6930000000000001</v>
      </c>
      <c r="AI8">
        <v>2.6930000000000001</v>
      </c>
      <c r="AJ8">
        <v>2.6930000000000001</v>
      </c>
      <c r="AK8">
        <v>2.5430000000000001</v>
      </c>
      <c r="AL8">
        <v>2.5569999999999999</v>
      </c>
      <c r="AM8">
        <v>2.5569999999999999</v>
      </c>
      <c r="AN8" s="18" t="s">
        <v>143</v>
      </c>
      <c r="AO8" s="18" t="s">
        <v>143</v>
      </c>
      <c r="AP8" s="18" t="s">
        <v>143</v>
      </c>
      <c r="AR8" t="s">
        <v>14</v>
      </c>
      <c r="AS8" t="s">
        <v>124</v>
      </c>
      <c r="AT8">
        <v>6</v>
      </c>
      <c r="AU8">
        <v>1.36718794703484E-2</v>
      </c>
      <c r="AV8" s="2" t="s">
        <v>16</v>
      </c>
      <c r="AW8" t="s">
        <v>2</v>
      </c>
      <c r="AX8" s="7">
        <v>0.6</v>
      </c>
      <c r="AZ8">
        <v>2.4060000000000001</v>
      </c>
      <c r="BA8">
        <v>2.3380000000000001</v>
      </c>
      <c r="BB8">
        <v>2.3519999999999999</v>
      </c>
      <c r="BC8">
        <v>2.0649999999999999</v>
      </c>
      <c r="BD8">
        <v>2.1059999999999999</v>
      </c>
      <c r="BE8">
        <v>2.2290000000000001</v>
      </c>
      <c r="BF8">
        <v>2.2829999999999999</v>
      </c>
      <c r="BG8">
        <v>2.2970000000000002</v>
      </c>
      <c r="BH8">
        <v>2.2970000000000002</v>
      </c>
      <c r="BI8">
        <v>2.6930000000000001</v>
      </c>
      <c r="BJ8">
        <v>2.6520000000000001</v>
      </c>
      <c r="BK8">
        <v>2.6930000000000001</v>
      </c>
      <c r="BM8" t="s">
        <v>14</v>
      </c>
      <c r="BN8" t="s">
        <v>124</v>
      </c>
      <c r="BO8" s="2">
        <v>7</v>
      </c>
      <c r="BP8">
        <v>1.36718794703484E-2</v>
      </c>
      <c r="BQ8" s="2" t="s">
        <v>16</v>
      </c>
      <c r="BR8" t="s">
        <v>2</v>
      </c>
      <c r="BS8" s="7">
        <v>0.6</v>
      </c>
      <c r="BU8">
        <v>2.4060000000000001</v>
      </c>
      <c r="BV8">
        <v>2.4060000000000001</v>
      </c>
      <c r="BW8">
        <v>2.4609999999999999</v>
      </c>
      <c r="BX8">
        <v>2.0099999999999998</v>
      </c>
      <c r="BY8">
        <v>2.0510000000000002</v>
      </c>
      <c r="BZ8">
        <v>2.0510000000000002</v>
      </c>
      <c r="CA8">
        <v>2.5289999999999999</v>
      </c>
      <c r="CB8">
        <v>2.5289999999999999</v>
      </c>
      <c r="CC8">
        <v>2.5430000000000001</v>
      </c>
      <c r="CD8" s="18" t="s">
        <v>143</v>
      </c>
      <c r="CE8" s="18" t="s">
        <v>143</v>
      </c>
      <c r="CF8" s="18" t="s">
        <v>143</v>
      </c>
    </row>
    <row r="9" spans="1:84" x14ac:dyDescent="0.2">
      <c r="B9" t="s">
        <v>14</v>
      </c>
      <c r="C9" t="s">
        <v>124</v>
      </c>
      <c r="D9">
        <v>9</v>
      </c>
      <c r="E9">
        <v>1.36718794703484E-2</v>
      </c>
      <c r="F9" s="2" t="s">
        <v>15</v>
      </c>
      <c r="G9" t="s">
        <v>3</v>
      </c>
      <c r="H9" s="7">
        <v>0.6</v>
      </c>
      <c r="J9">
        <v>2.3650000000000002</v>
      </c>
      <c r="K9">
        <v>2.5289999999999999</v>
      </c>
      <c r="L9">
        <v>2.516</v>
      </c>
      <c r="M9">
        <v>3.008</v>
      </c>
      <c r="N9">
        <v>3.0350000000000001</v>
      </c>
      <c r="O9">
        <v>3.0350000000000001</v>
      </c>
      <c r="P9">
        <v>2.6419999999999999</v>
      </c>
      <c r="Q9">
        <v>2.6520000000000001</v>
      </c>
      <c r="R9">
        <v>2.625</v>
      </c>
      <c r="S9" s="18" t="s">
        <v>143</v>
      </c>
      <c r="T9" s="18" t="s">
        <v>143</v>
      </c>
      <c r="U9" s="18" t="s">
        <v>143</v>
      </c>
      <c r="X9" s="10"/>
      <c r="AA9" s="2"/>
      <c r="AB9" s="10"/>
      <c r="AC9" s="7"/>
      <c r="AR9" t="s">
        <v>14</v>
      </c>
      <c r="AS9" t="s">
        <v>124</v>
      </c>
      <c r="AT9">
        <v>9</v>
      </c>
      <c r="AU9">
        <v>1.36718794703484E-2</v>
      </c>
      <c r="AV9" s="2" t="s">
        <v>15</v>
      </c>
      <c r="AW9" t="s">
        <v>3</v>
      </c>
      <c r="AX9" s="7">
        <v>0.6</v>
      </c>
      <c r="AZ9">
        <v>1.8180000000000001</v>
      </c>
      <c r="BA9">
        <v>1.8460000000000001</v>
      </c>
      <c r="BB9">
        <v>1.8180000000000001</v>
      </c>
      <c r="BC9">
        <v>2.1880000000000002</v>
      </c>
      <c r="BD9">
        <v>2.16</v>
      </c>
      <c r="BE9">
        <v>2.2010000000000001</v>
      </c>
      <c r="BF9">
        <v>2.42</v>
      </c>
      <c r="BG9">
        <v>2.42</v>
      </c>
      <c r="BH9">
        <v>2.4470000000000001</v>
      </c>
      <c r="BI9">
        <v>2.5569999999999999</v>
      </c>
      <c r="BJ9">
        <v>2.6389999999999998</v>
      </c>
      <c r="BK9">
        <v>2.5430000000000001</v>
      </c>
      <c r="BM9" t="s">
        <v>14</v>
      </c>
      <c r="BN9" t="s">
        <v>127</v>
      </c>
      <c r="BO9">
        <v>9</v>
      </c>
      <c r="BP9">
        <v>1.5625E-2</v>
      </c>
      <c r="BQ9" s="2" t="s">
        <v>15</v>
      </c>
      <c r="BR9" t="s">
        <v>3</v>
      </c>
      <c r="BS9" s="7">
        <v>0.6</v>
      </c>
      <c r="BU9">
        <v>2.0630000000000002</v>
      </c>
      <c r="BV9">
        <v>2.0779999999999998</v>
      </c>
      <c r="BW9">
        <v>2.016</v>
      </c>
      <c r="BX9">
        <v>2.4220000000000002</v>
      </c>
      <c r="BY9">
        <v>2.359</v>
      </c>
      <c r="BZ9">
        <v>2.4220000000000002</v>
      </c>
      <c r="CA9">
        <v>2.8119999999999998</v>
      </c>
      <c r="CB9">
        <v>2.86</v>
      </c>
      <c r="CC9">
        <v>2.835</v>
      </c>
      <c r="CD9" s="18" t="s">
        <v>143</v>
      </c>
      <c r="CE9" s="18" t="s">
        <v>143</v>
      </c>
      <c r="CF9" s="18" t="s">
        <v>143</v>
      </c>
    </row>
    <row r="10" spans="1:84" x14ac:dyDescent="0.2">
      <c r="B10" t="s">
        <v>14</v>
      </c>
      <c r="C10" t="s">
        <v>124</v>
      </c>
      <c r="D10">
        <v>10</v>
      </c>
      <c r="E10">
        <v>1.36718794703484E-2</v>
      </c>
      <c r="F10" s="2" t="s">
        <v>15</v>
      </c>
      <c r="G10" t="s">
        <v>3</v>
      </c>
      <c r="H10" s="7">
        <v>0.6</v>
      </c>
      <c r="J10">
        <v>1.9</v>
      </c>
      <c r="K10">
        <v>2.0230000000000001</v>
      </c>
      <c r="L10">
        <v>2.0779999999999998</v>
      </c>
      <c r="M10">
        <v>2.871</v>
      </c>
      <c r="N10">
        <v>2.625</v>
      </c>
      <c r="O10">
        <v>2.6110000000000002</v>
      </c>
      <c r="P10">
        <v>2.8849999999999998</v>
      </c>
      <c r="Q10">
        <v>2.8439999999999999</v>
      </c>
      <c r="R10">
        <v>2.9260000000000002</v>
      </c>
      <c r="S10" s="18" t="s">
        <v>143</v>
      </c>
      <c r="T10" s="18" t="s">
        <v>143</v>
      </c>
      <c r="U10" s="18" t="s">
        <v>143</v>
      </c>
      <c r="X10" s="10"/>
      <c r="AA10" s="2"/>
      <c r="AB10" s="10"/>
      <c r="AC10" s="7"/>
      <c r="AR10" t="s">
        <v>14</v>
      </c>
      <c r="AS10" t="s">
        <v>124</v>
      </c>
      <c r="AT10">
        <v>10</v>
      </c>
      <c r="AU10">
        <v>1.36718794703484E-2</v>
      </c>
      <c r="AV10" s="2" t="s">
        <v>15</v>
      </c>
      <c r="AW10" t="s">
        <v>3</v>
      </c>
      <c r="AX10" s="7">
        <v>0.6</v>
      </c>
      <c r="AZ10">
        <v>1.9139999999999999</v>
      </c>
      <c r="BA10">
        <v>1.9690000000000001</v>
      </c>
      <c r="BB10">
        <v>1.9690000000000001</v>
      </c>
      <c r="BC10">
        <v>2.242</v>
      </c>
      <c r="BD10">
        <v>2.2149999999999999</v>
      </c>
      <c r="BE10">
        <v>2.242</v>
      </c>
      <c r="BF10">
        <v>2.2970000000000002</v>
      </c>
      <c r="BG10">
        <v>2.27</v>
      </c>
      <c r="BH10">
        <v>2.2829999999999999</v>
      </c>
      <c r="BI10" s="18" t="s">
        <v>143</v>
      </c>
      <c r="BJ10" s="18" t="s">
        <v>143</v>
      </c>
      <c r="BK10" s="18" t="s">
        <v>143</v>
      </c>
      <c r="BM10" t="s">
        <v>14</v>
      </c>
      <c r="BN10" t="s">
        <v>127</v>
      </c>
      <c r="BO10" s="2">
        <v>10</v>
      </c>
      <c r="BP10">
        <v>1.5625E-2</v>
      </c>
      <c r="BQ10" s="2" t="s">
        <v>15</v>
      </c>
      <c r="BR10" t="s">
        <v>3</v>
      </c>
      <c r="BS10" s="7">
        <v>0.6</v>
      </c>
      <c r="BU10">
        <v>1.9530000000000001</v>
      </c>
      <c r="BV10">
        <v>2.0630000000000002</v>
      </c>
      <c r="BW10">
        <v>2</v>
      </c>
      <c r="BX10">
        <v>2.484</v>
      </c>
      <c r="BY10">
        <v>2.4529999999999998</v>
      </c>
      <c r="BZ10">
        <v>2.5</v>
      </c>
      <c r="CA10" s="18" t="s">
        <v>143</v>
      </c>
      <c r="CB10" s="18" t="s">
        <v>143</v>
      </c>
      <c r="CC10" s="18" t="s">
        <v>143</v>
      </c>
      <c r="CD10" s="18" t="s">
        <v>143</v>
      </c>
      <c r="CE10" s="18" t="s">
        <v>143</v>
      </c>
      <c r="CF10" s="18" t="s">
        <v>143</v>
      </c>
    </row>
    <row r="11" spans="1:84" x14ac:dyDescent="0.2">
      <c r="B11" t="s">
        <v>14</v>
      </c>
      <c r="C11" t="s">
        <v>124</v>
      </c>
      <c r="D11" s="2">
        <v>11</v>
      </c>
      <c r="E11">
        <v>1.36718794703484E-2</v>
      </c>
      <c r="F11" s="2" t="s">
        <v>15</v>
      </c>
      <c r="G11" t="s">
        <v>3</v>
      </c>
      <c r="H11" s="7">
        <v>0.6</v>
      </c>
      <c r="J11">
        <v>1.6950000000000001</v>
      </c>
      <c r="K11">
        <v>1.8049999999999999</v>
      </c>
      <c r="L11">
        <v>1.8049999999999999</v>
      </c>
      <c r="M11">
        <v>2.379</v>
      </c>
      <c r="N11">
        <v>2.3929999999999998</v>
      </c>
      <c r="O11">
        <v>2.488</v>
      </c>
      <c r="P11">
        <v>3.1579999999999999</v>
      </c>
      <c r="Q11">
        <v>3.117</v>
      </c>
      <c r="R11">
        <v>3.1579999999999999</v>
      </c>
      <c r="S11" s="18" t="s">
        <v>143</v>
      </c>
      <c r="T11" s="18" t="s">
        <v>143</v>
      </c>
      <c r="U11" s="18" t="s">
        <v>143</v>
      </c>
      <c r="X11" s="10" t="s">
        <v>154</v>
      </c>
      <c r="AA11" s="2"/>
      <c r="AC11" s="7"/>
      <c r="AR11" t="s">
        <v>14</v>
      </c>
      <c r="AS11" t="s">
        <v>124</v>
      </c>
      <c r="AT11">
        <v>11</v>
      </c>
      <c r="AU11">
        <v>1.36718794703484E-2</v>
      </c>
      <c r="AV11" s="2" t="s">
        <v>15</v>
      </c>
      <c r="AW11" t="s">
        <v>3</v>
      </c>
      <c r="AX11" s="7">
        <v>0.6</v>
      </c>
      <c r="AZ11">
        <v>1.8460000000000001</v>
      </c>
      <c r="BA11">
        <v>1.86</v>
      </c>
      <c r="BB11">
        <v>1.873</v>
      </c>
      <c r="BC11">
        <v>2.1739999999999999</v>
      </c>
      <c r="BD11">
        <v>2.16</v>
      </c>
      <c r="BE11">
        <v>2.105</v>
      </c>
      <c r="BF11">
        <v>2.4470000000000001</v>
      </c>
      <c r="BG11">
        <v>2.42</v>
      </c>
      <c r="BH11">
        <v>2.4609999999999999</v>
      </c>
      <c r="BI11">
        <v>2.5569999999999999</v>
      </c>
      <c r="BJ11">
        <v>2.5840000000000001</v>
      </c>
      <c r="BK11">
        <v>2.6389999999999998</v>
      </c>
      <c r="BM11" t="s">
        <v>14</v>
      </c>
      <c r="BN11" t="s">
        <v>127</v>
      </c>
      <c r="BO11">
        <v>11</v>
      </c>
      <c r="BP11">
        <v>1.5625E-2</v>
      </c>
      <c r="BQ11" s="2" t="s">
        <v>15</v>
      </c>
      <c r="BR11" t="s">
        <v>3</v>
      </c>
      <c r="BS11" s="7">
        <v>0.6</v>
      </c>
      <c r="BU11">
        <v>1.9850000000000001</v>
      </c>
      <c r="BV11">
        <v>1.9690000000000001</v>
      </c>
      <c r="BW11">
        <v>1.9850000000000001</v>
      </c>
      <c r="BX11">
        <v>2.5779999999999998</v>
      </c>
      <c r="BY11">
        <v>2.5310000000000001</v>
      </c>
      <c r="BZ11">
        <v>2.5310000000000001</v>
      </c>
      <c r="CA11">
        <v>3.016</v>
      </c>
      <c r="CB11">
        <v>3.0939999999999999</v>
      </c>
      <c r="CC11">
        <v>3.0470000000000002</v>
      </c>
      <c r="CD11" s="18" t="s">
        <v>143</v>
      </c>
      <c r="CE11" s="18" t="s">
        <v>143</v>
      </c>
      <c r="CF11" s="18" t="s">
        <v>143</v>
      </c>
    </row>
    <row r="12" spans="1:84" x14ac:dyDescent="0.2">
      <c r="B12" t="s">
        <v>14</v>
      </c>
      <c r="C12" t="s">
        <v>124</v>
      </c>
      <c r="D12">
        <v>13</v>
      </c>
      <c r="E12">
        <v>1.36718794703484E-2</v>
      </c>
      <c r="F12" s="2" t="s">
        <v>16</v>
      </c>
      <c r="G12" t="s">
        <v>3</v>
      </c>
      <c r="H12" s="7">
        <v>0.6</v>
      </c>
      <c r="J12">
        <v>1.996</v>
      </c>
      <c r="K12">
        <v>2.1880000000000002</v>
      </c>
      <c r="L12">
        <v>2.2559999999999998</v>
      </c>
      <c r="M12">
        <v>2.0510000000000002</v>
      </c>
      <c r="N12">
        <v>2.0640000000000001</v>
      </c>
      <c r="O12">
        <v>2.0779999999999998</v>
      </c>
      <c r="P12">
        <v>2.871</v>
      </c>
      <c r="Q12">
        <v>2.8439999999999999</v>
      </c>
      <c r="R12">
        <v>2.83</v>
      </c>
      <c r="S12" s="18" t="s">
        <v>143</v>
      </c>
      <c r="T12" s="18" t="s">
        <v>143</v>
      </c>
      <c r="U12" s="18" t="s">
        <v>143</v>
      </c>
      <c r="AA12" s="2"/>
      <c r="AC12" s="7"/>
      <c r="AR12" t="s">
        <v>14</v>
      </c>
      <c r="AS12" t="s">
        <v>124</v>
      </c>
      <c r="AT12">
        <v>12</v>
      </c>
      <c r="AU12">
        <v>1.36718794703484E-2</v>
      </c>
      <c r="AV12" s="2" t="s">
        <v>16</v>
      </c>
      <c r="AW12" t="s">
        <v>3</v>
      </c>
      <c r="AX12" s="7">
        <v>0.6</v>
      </c>
      <c r="AZ12">
        <v>2.2970000000000002</v>
      </c>
      <c r="BA12">
        <v>2.2970000000000002</v>
      </c>
      <c r="BB12">
        <v>2.3109999999999999</v>
      </c>
      <c r="BC12">
        <v>2.5979999999999999</v>
      </c>
      <c r="BD12">
        <v>2.6110000000000002</v>
      </c>
      <c r="BE12">
        <v>2.6110000000000002</v>
      </c>
      <c r="BF12">
        <v>2.5569999999999999</v>
      </c>
      <c r="BG12">
        <v>2.5569999999999999</v>
      </c>
      <c r="BH12">
        <v>2.4750000000000001</v>
      </c>
      <c r="BI12" s="18" t="s">
        <v>143</v>
      </c>
      <c r="BJ12" s="18" t="s">
        <v>143</v>
      </c>
      <c r="BK12" s="18" t="s">
        <v>143</v>
      </c>
      <c r="BM12" t="s">
        <v>14</v>
      </c>
      <c r="BN12" t="s">
        <v>127</v>
      </c>
      <c r="BO12" s="2">
        <v>13</v>
      </c>
      <c r="BP12">
        <v>1.5625E-2</v>
      </c>
      <c r="BQ12" s="2" t="s">
        <v>16</v>
      </c>
      <c r="BR12" t="s">
        <v>3</v>
      </c>
      <c r="BS12" s="7">
        <v>0.6</v>
      </c>
      <c r="BU12">
        <v>2.4060000000000001</v>
      </c>
      <c r="BV12">
        <v>2.375</v>
      </c>
      <c r="BW12">
        <v>2.4060000000000001</v>
      </c>
      <c r="BX12">
        <v>2.9380000000000002</v>
      </c>
      <c r="BY12">
        <v>2.859</v>
      </c>
      <c r="BZ12">
        <v>2.7029999999999998</v>
      </c>
      <c r="CA12">
        <v>3.0939999999999999</v>
      </c>
      <c r="CB12">
        <v>3.109</v>
      </c>
      <c r="CC12">
        <v>3.11</v>
      </c>
      <c r="CD12" s="18" t="s">
        <v>143</v>
      </c>
      <c r="CE12" s="18" t="s">
        <v>143</v>
      </c>
      <c r="CF12" s="18" t="s">
        <v>143</v>
      </c>
    </row>
    <row r="13" spans="1:84" x14ac:dyDescent="0.2">
      <c r="B13" t="s">
        <v>14</v>
      </c>
      <c r="C13" t="s">
        <v>124</v>
      </c>
      <c r="D13">
        <v>14</v>
      </c>
      <c r="E13">
        <v>1.36718794703484E-2</v>
      </c>
      <c r="F13" s="2" t="s">
        <v>16</v>
      </c>
      <c r="G13" t="s">
        <v>3</v>
      </c>
      <c r="H13" s="7">
        <v>0.6</v>
      </c>
      <c r="J13">
        <v>1.9550000000000001</v>
      </c>
      <c r="K13">
        <v>1.9550000000000001</v>
      </c>
      <c r="L13">
        <v>2.0099999999999998</v>
      </c>
      <c r="M13">
        <v>2.2010000000000001</v>
      </c>
      <c r="N13">
        <v>2.1469999999999998</v>
      </c>
      <c r="O13">
        <v>2.2010000000000001</v>
      </c>
      <c r="P13">
        <v>2.7480000000000002</v>
      </c>
      <c r="Q13">
        <v>2.7069999999999999</v>
      </c>
      <c r="R13">
        <v>2.7749999999999999</v>
      </c>
      <c r="S13" s="18" t="s">
        <v>143</v>
      </c>
      <c r="T13" s="18" t="s">
        <v>143</v>
      </c>
      <c r="U13" s="18" t="s">
        <v>143</v>
      </c>
      <c r="AA13" s="2"/>
      <c r="AC13" s="7"/>
      <c r="AR13" t="s">
        <v>14</v>
      </c>
      <c r="AS13" t="s">
        <v>124</v>
      </c>
      <c r="AT13">
        <v>13</v>
      </c>
      <c r="AU13">
        <v>1.36718794703484E-2</v>
      </c>
      <c r="AV13" s="2" t="s">
        <v>16</v>
      </c>
      <c r="AW13" t="s">
        <v>3</v>
      </c>
      <c r="AX13" s="7">
        <v>0.6</v>
      </c>
      <c r="AZ13">
        <v>2.7480000000000002</v>
      </c>
      <c r="BA13">
        <v>2.8159999999999998</v>
      </c>
      <c r="BB13">
        <v>2.8439999999999999</v>
      </c>
      <c r="BC13">
        <v>3.1579999999999999</v>
      </c>
      <c r="BD13">
        <v>3.254</v>
      </c>
      <c r="BE13">
        <v>3.1859999999999999</v>
      </c>
      <c r="BF13" s="18" t="s">
        <v>143</v>
      </c>
      <c r="BG13" s="18" t="s">
        <v>143</v>
      </c>
      <c r="BH13" s="18" t="s">
        <v>143</v>
      </c>
      <c r="BI13" s="18" t="s">
        <v>143</v>
      </c>
      <c r="BJ13" s="18" t="s">
        <v>143</v>
      </c>
      <c r="BK13" s="18" t="s">
        <v>143</v>
      </c>
      <c r="BM13" t="s">
        <v>14</v>
      </c>
      <c r="BN13" t="s">
        <v>127</v>
      </c>
      <c r="BO13">
        <v>14</v>
      </c>
      <c r="BP13">
        <v>1.5625E-2</v>
      </c>
      <c r="BQ13" s="2" t="s">
        <v>16</v>
      </c>
      <c r="BR13" t="s">
        <v>3</v>
      </c>
      <c r="BS13" s="7">
        <v>0.6</v>
      </c>
      <c r="BU13">
        <v>2.4380000000000002</v>
      </c>
      <c r="BV13">
        <v>2.4220000000000002</v>
      </c>
      <c r="BW13">
        <v>2.4380000000000002</v>
      </c>
      <c r="BX13">
        <v>2.75</v>
      </c>
      <c r="BY13">
        <v>2.8119999999999998</v>
      </c>
      <c r="BZ13">
        <v>2.766</v>
      </c>
      <c r="CA13">
        <v>3.141</v>
      </c>
      <c r="CB13">
        <v>2.984</v>
      </c>
      <c r="CC13">
        <v>3.0470000000000002</v>
      </c>
      <c r="CD13" s="18" t="s">
        <v>143</v>
      </c>
      <c r="CE13" s="18" t="s">
        <v>143</v>
      </c>
      <c r="CF13" s="18" t="s">
        <v>143</v>
      </c>
    </row>
    <row r="14" spans="1:84" x14ac:dyDescent="0.2">
      <c r="B14" t="s">
        <v>14</v>
      </c>
      <c r="C14" t="s">
        <v>124</v>
      </c>
      <c r="D14">
        <v>15</v>
      </c>
      <c r="E14">
        <v>1.36718794703484E-2</v>
      </c>
      <c r="F14" s="2" t="s">
        <v>16</v>
      </c>
      <c r="G14" t="s">
        <v>3</v>
      </c>
      <c r="H14" s="7">
        <v>0.6</v>
      </c>
      <c r="J14">
        <v>2.0920000000000001</v>
      </c>
      <c r="K14">
        <v>2.133</v>
      </c>
      <c r="L14">
        <v>2.0779999999999998</v>
      </c>
      <c r="M14">
        <v>2.1880000000000002</v>
      </c>
      <c r="N14">
        <v>2.242</v>
      </c>
      <c r="O14">
        <v>2.2290000000000001</v>
      </c>
      <c r="P14">
        <v>2.871</v>
      </c>
      <c r="Q14">
        <v>2.7749999999999999</v>
      </c>
      <c r="R14">
        <v>2.734</v>
      </c>
      <c r="S14" s="18" t="s">
        <v>143</v>
      </c>
      <c r="T14" s="18" t="s">
        <v>143</v>
      </c>
      <c r="U14" s="18" t="s">
        <v>143</v>
      </c>
      <c r="AA14" s="2"/>
      <c r="AC14" s="7"/>
      <c r="AR14" t="s">
        <v>14</v>
      </c>
      <c r="AS14" t="s">
        <v>124</v>
      </c>
      <c r="AT14">
        <v>14</v>
      </c>
      <c r="AU14">
        <v>1.36718794703484E-2</v>
      </c>
      <c r="AV14" s="2" t="s">
        <v>16</v>
      </c>
      <c r="AW14" t="s">
        <v>3</v>
      </c>
      <c r="AX14" s="7">
        <v>0.6</v>
      </c>
      <c r="AZ14">
        <v>2.6110000000000002</v>
      </c>
      <c r="BA14">
        <v>2.488</v>
      </c>
      <c r="BB14">
        <v>2.4609999999999999</v>
      </c>
      <c r="BC14">
        <v>2.762</v>
      </c>
      <c r="BD14">
        <v>2.734</v>
      </c>
      <c r="BE14">
        <v>2.762</v>
      </c>
      <c r="BF14" s="18" t="s">
        <v>143</v>
      </c>
      <c r="BG14" s="18" t="s">
        <v>143</v>
      </c>
      <c r="BH14" s="18" t="s">
        <v>143</v>
      </c>
      <c r="BI14" s="18" t="s">
        <v>143</v>
      </c>
      <c r="BJ14" s="18" t="s">
        <v>143</v>
      </c>
      <c r="BK14" s="18" t="s">
        <v>143</v>
      </c>
      <c r="BM14" t="s">
        <v>14</v>
      </c>
      <c r="BN14" t="s">
        <v>127</v>
      </c>
      <c r="BO14">
        <v>15</v>
      </c>
      <c r="BP14">
        <v>1.5625E-2</v>
      </c>
      <c r="BQ14" s="2" t="s">
        <v>16</v>
      </c>
      <c r="BR14" t="s">
        <v>3</v>
      </c>
      <c r="BS14" s="7">
        <v>0.6</v>
      </c>
      <c r="BU14">
        <v>2.516</v>
      </c>
      <c r="BV14">
        <v>2.5</v>
      </c>
      <c r="BW14">
        <v>2.484</v>
      </c>
      <c r="BX14">
        <v>3.016</v>
      </c>
      <c r="BY14">
        <v>3.016</v>
      </c>
      <c r="BZ14">
        <v>3.016</v>
      </c>
      <c r="CA14">
        <v>2.9689999999999999</v>
      </c>
      <c r="CB14">
        <v>2.9689999999999999</v>
      </c>
      <c r="CC14">
        <v>2.9380000000000002</v>
      </c>
      <c r="CD14" s="18" t="s">
        <v>143</v>
      </c>
      <c r="CE14" s="18" t="s">
        <v>143</v>
      </c>
      <c r="CF14" s="18" t="s">
        <v>143</v>
      </c>
    </row>
    <row r="15" spans="1:84" x14ac:dyDescent="0.2">
      <c r="F15" s="2"/>
      <c r="H15" s="7"/>
      <c r="AA15" s="2"/>
      <c r="AC15" s="7"/>
      <c r="AV15" s="2"/>
      <c r="AX15" s="7"/>
      <c r="BQ15" s="2"/>
      <c r="BS15" s="7"/>
    </row>
    <row r="16" spans="1:84" x14ac:dyDescent="0.2">
      <c r="F16" s="2"/>
      <c r="H16" s="7"/>
    </row>
    <row r="17" spans="1:67" x14ac:dyDescent="0.2">
      <c r="F17" s="2"/>
      <c r="H17" s="7"/>
      <c r="AS17" t="s">
        <v>155</v>
      </c>
      <c r="BO17" s="2"/>
    </row>
    <row r="18" spans="1:67" x14ac:dyDescent="0.2">
      <c r="D18" s="2"/>
      <c r="F18" s="2"/>
      <c r="H18" s="7"/>
    </row>
    <row r="19" spans="1:67" x14ac:dyDescent="0.2">
      <c r="B19" s="4"/>
      <c r="C19" s="4"/>
      <c r="F19" s="2"/>
      <c r="H19" s="7"/>
    </row>
    <row r="20" spans="1:67" ht="16" x14ac:dyDescent="0.2">
      <c r="A20" s="5"/>
      <c r="B20" s="3"/>
      <c r="C20" t="s">
        <v>137</v>
      </c>
      <c r="F20" s="2"/>
      <c r="H20" s="7"/>
    </row>
    <row r="21" spans="1:67" x14ac:dyDescent="0.2">
      <c r="B21" s="4"/>
      <c r="C21" s="4"/>
      <c r="F21" s="2"/>
      <c r="H21" s="7"/>
      <c r="BN21" t="s">
        <v>156</v>
      </c>
    </row>
    <row r="22" spans="1:67" x14ac:dyDescent="0.2">
      <c r="B22" s="3"/>
      <c r="C22" s="3"/>
      <c r="F22" s="2"/>
      <c r="H22" s="7"/>
    </row>
    <row r="23" spans="1:67" x14ac:dyDescent="0.2">
      <c r="B23" s="4"/>
      <c r="C23" s="4"/>
      <c r="F23" s="2"/>
      <c r="H23" s="7"/>
    </row>
    <row r="24" spans="1:67" x14ac:dyDescent="0.2">
      <c r="B24" s="3"/>
      <c r="C24" s="3"/>
      <c r="F24" s="2"/>
      <c r="H24" s="7"/>
    </row>
    <row r="25" spans="1:67" x14ac:dyDescent="0.2">
      <c r="B25" s="4"/>
      <c r="C25" s="4"/>
      <c r="F25" s="2"/>
      <c r="H25" s="7"/>
    </row>
    <row r="26" spans="1:67" x14ac:dyDescent="0.2">
      <c r="B26" s="3"/>
      <c r="C26" s="3"/>
      <c r="F26" s="2"/>
      <c r="H26" s="7"/>
    </row>
    <row r="27" spans="1:67" x14ac:dyDescent="0.2">
      <c r="B27" s="4"/>
      <c r="C27" s="4"/>
      <c r="F27" s="2"/>
      <c r="H27" s="7"/>
    </row>
    <row r="28" spans="1:67" x14ac:dyDescent="0.2">
      <c r="B28" s="3"/>
      <c r="C28" s="3"/>
      <c r="F28" s="2"/>
      <c r="H28" s="7"/>
    </row>
    <row r="29" spans="1:67" x14ac:dyDescent="0.2">
      <c r="B29" s="4"/>
      <c r="C29" s="4"/>
      <c r="F29" s="2"/>
      <c r="H29" s="15"/>
    </row>
    <row r="30" spans="1:67" x14ac:dyDescent="0.2">
      <c r="B30" s="3"/>
      <c r="C30" s="3"/>
      <c r="F30" s="2"/>
      <c r="H30" s="7"/>
    </row>
  </sheetData>
  <mergeCells count="12">
    <mergeCell ref="BU1:BZ1"/>
    <mergeCell ref="CA1:CF1"/>
    <mergeCell ref="A2:I2"/>
    <mergeCell ref="V2:AD2"/>
    <mergeCell ref="AQ2:AY2"/>
    <mergeCell ref="BL2:BT2"/>
    <mergeCell ref="J1:O1"/>
    <mergeCell ref="P1:U1"/>
    <mergeCell ref="AE1:AJ1"/>
    <mergeCell ref="AK1:AP1"/>
    <mergeCell ref="AZ1:BE1"/>
    <mergeCell ref="BF1:BK1"/>
  </mergeCells>
  <pageMargins left="0.7" right="0.7" top="0.75" bottom="0.75" header="0.3" footer="0.3"/>
  <pageSetup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G30"/>
  <sheetViews>
    <sheetView topLeftCell="BE1" workbookViewId="0">
      <selection activeCell="BF12" sqref="BF12:BH14"/>
    </sheetView>
  </sheetViews>
  <sheetFormatPr baseColWidth="10" defaultColWidth="8.83203125" defaultRowHeight="15" x14ac:dyDescent="0.2"/>
  <cols>
    <col min="1" max="1" width="15" customWidth="1"/>
    <col min="5" max="5" width="13" customWidth="1"/>
    <col min="6" max="6" width="15.83203125" bestFit="1" customWidth="1"/>
    <col min="8" max="8" width="11.33203125" customWidth="1"/>
    <col min="10" max="10" width="12.33203125" customWidth="1"/>
    <col min="11" max="11" width="13.83203125" customWidth="1"/>
    <col min="12" max="12" width="13.33203125" customWidth="1"/>
    <col min="13" max="13" width="13.5" customWidth="1"/>
    <col min="14" max="14" width="16.33203125" customWidth="1"/>
    <col min="15" max="15" width="17.5" customWidth="1"/>
    <col min="16" max="16" width="12.33203125" customWidth="1"/>
    <col min="17" max="17" width="13.83203125" customWidth="1"/>
    <col min="18" max="18" width="13.33203125" customWidth="1"/>
    <col min="19" max="19" width="13.5" customWidth="1"/>
    <col min="20" max="20" width="16.33203125" customWidth="1"/>
    <col min="21" max="21" width="17.5" customWidth="1"/>
    <col min="22" max="22" width="12.33203125" customWidth="1"/>
    <col min="23" max="23" width="13.83203125" customWidth="1"/>
    <col min="24" max="24" width="13.33203125" customWidth="1"/>
    <col min="25" max="25" width="13.5" customWidth="1"/>
    <col min="26" max="26" width="16.33203125" customWidth="1"/>
    <col min="27" max="27" width="17.5" customWidth="1"/>
    <col min="28" max="28" width="12.33203125" customWidth="1"/>
    <col min="29" max="29" width="13.83203125" customWidth="1"/>
    <col min="30" max="30" width="13.33203125" customWidth="1"/>
    <col min="31" max="31" width="13.5" customWidth="1"/>
    <col min="32" max="32" width="16.33203125" customWidth="1"/>
    <col min="33" max="33" width="17.5" customWidth="1"/>
    <col min="34" max="34" width="12.33203125" customWidth="1"/>
    <col min="35" max="35" width="13.83203125" customWidth="1"/>
    <col min="36" max="36" width="13.33203125" customWidth="1"/>
    <col min="37" max="37" width="13.5" customWidth="1"/>
    <col min="38" max="38" width="16.33203125" customWidth="1"/>
    <col min="39" max="39" width="17.5" customWidth="1"/>
  </cols>
  <sheetData>
    <row r="1" spans="1:85" ht="46" customHeight="1" x14ac:dyDescent="0.2">
      <c r="A1" s="1" t="s">
        <v>0</v>
      </c>
      <c r="B1" s="1" t="s">
        <v>1</v>
      </c>
      <c r="C1" s="1" t="s">
        <v>10</v>
      </c>
      <c r="D1" s="1" t="s">
        <v>7</v>
      </c>
      <c r="E1" s="6" t="s">
        <v>11</v>
      </c>
      <c r="F1" s="1" t="s">
        <v>12</v>
      </c>
      <c r="G1" s="1" t="s">
        <v>9</v>
      </c>
      <c r="H1" s="6" t="s">
        <v>8</v>
      </c>
      <c r="I1" s="1"/>
      <c r="J1" s="39" t="s">
        <v>17</v>
      </c>
      <c r="K1" s="39"/>
      <c r="L1" s="39"/>
      <c r="M1" s="39"/>
      <c r="N1" s="39"/>
      <c r="O1" s="39"/>
      <c r="P1" s="40" t="s">
        <v>18</v>
      </c>
      <c r="Q1" s="40"/>
      <c r="R1" s="40"/>
      <c r="S1" s="40"/>
      <c r="T1" s="40"/>
      <c r="U1" s="40"/>
      <c r="V1" s="1" t="s">
        <v>0</v>
      </c>
      <c r="W1" s="1" t="s">
        <v>1</v>
      </c>
      <c r="X1" s="1" t="s">
        <v>10</v>
      </c>
      <c r="Y1" s="1" t="s">
        <v>7</v>
      </c>
      <c r="Z1" s="6" t="s">
        <v>11</v>
      </c>
      <c r="AA1" s="1" t="s">
        <v>12</v>
      </c>
      <c r="AB1" s="1" t="s">
        <v>9</v>
      </c>
      <c r="AC1" s="6" t="s">
        <v>8</v>
      </c>
      <c r="AD1" s="1"/>
      <c r="AE1" s="39" t="s">
        <v>19</v>
      </c>
      <c r="AF1" s="39"/>
      <c r="AG1" s="39"/>
      <c r="AH1" s="39"/>
      <c r="AI1" s="39"/>
      <c r="AJ1" s="39"/>
      <c r="AK1" s="40" t="s">
        <v>20</v>
      </c>
      <c r="AL1" s="40"/>
      <c r="AM1" s="40"/>
      <c r="AN1" s="40"/>
      <c r="AO1" s="40"/>
      <c r="AP1" s="40"/>
      <c r="AQ1" s="1" t="s">
        <v>0</v>
      </c>
      <c r="AR1" s="1" t="s">
        <v>1</v>
      </c>
      <c r="AS1" s="1" t="s">
        <v>10</v>
      </c>
      <c r="AT1" s="1" t="s">
        <v>7</v>
      </c>
      <c r="AU1" s="6" t="s">
        <v>11</v>
      </c>
      <c r="AV1" s="1" t="s">
        <v>12</v>
      </c>
      <c r="AW1" s="1" t="s">
        <v>9</v>
      </c>
      <c r="AX1" s="6" t="s">
        <v>8</v>
      </c>
      <c r="AY1" s="1"/>
      <c r="AZ1" s="39" t="s">
        <v>21</v>
      </c>
      <c r="BA1" s="39"/>
      <c r="BB1" s="39"/>
      <c r="BC1" s="39"/>
      <c r="BD1" s="39"/>
      <c r="BE1" s="39"/>
      <c r="BF1" s="40" t="s">
        <v>22</v>
      </c>
      <c r="BG1" s="40"/>
      <c r="BH1" s="40"/>
      <c r="BI1" s="40"/>
      <c r="BJ1" s="40"/>
      <c r="BK1" s="40"/>
      <c r="BL1" s="1" t="s">
        <v>0</v>
      </c>
      <c r="BM1" s="1" t="s">
        <v>1</v>
      </c>
      <c r="BN1" s="1" t="s">
        <v>10</v>
      </c>
      <c r="BO1" s="1" t="s">
        <v>7</v>
      </c>
      <c r="BP1" s="6" t="s">
        <v>11</v>
      </c>
      <c r="BQ1" s="1" t="s">
        <v>12</v>
      </c>
      <c r="BR1" s="1" t="s">
        <v>9</v>
      </c>
      <c r="BS1" s="6" t="s">
        <v>8</v>
      </c>
      <c r="BT1" s="1"/>
      <c r="BU1" s="39" t="s">
        <v>23</v>
      </c>
      <c r="BV1" s="39"/>
      <c r="BW1" s="39"/>
      <c r="BX1" s="39"/>
      <c r="BY1" s="39"/>
      <c r="BZ1" s="39"/>
      <c r="CA1" s="40" t="s">
        <v>24</v>
      </c>
      <c r="CB1" s="40"/>
      <c r="CC1" s="40"/>
      <c r="CD1" s="40"/>
      <c r="CE1" s="40"/>
      <c r="CF1" s="40"/>
    </row>
    <row r="2" spans="1:85" ht="16" x14ac:dyDescent="0.2">
      <c r="A2" s="38">
        <v>43497</v>
      </c>
      <c r="B2" s="38"/>
      <c r="C2" s="38"/>
      <c r="D2" s="38"/>
      <c r="E2" s="38"/>
      <c r="F2" s="38"/>
      <c r="G2" s="38"/>
      <c r="H2" s="38"/>
      <c r="I2" s="38"/>
      <c r="J2" s="1" t="s">
        <v>5</v>
      </c>
      <c r="K2" s="1" t="s">
        <v>5</v>
      </c>
      <c r="L2" s="1" t="s">
        <v>5</v>
      </c>
      <c r="M2" s="1" t="s">
        <v>6</v>
      </c>
      <c r="N2" s="1" t="s">
        <v>6</v>
      </c>
      <c r="O2" s="1" t="s">
        <v>6</v>
      </c>
      <c r="P2" s="1" t="s">
        <v>5</v>
      </c>
      <c r="Q2" s="1" t="s">
        <v>5</v>
      </c>
      <c r="R2" s="1" t="s">
        <v>5</v>
      </c>
      <c r="S2" s="1" t="s">
        <v>6</v>
      </c>
      <c r="T2" s="1" t="s">
        <v>6</v>
      </c>
      <c r="U2" s="1" t="s">
        <v>6</v>
      </c>
      <c r="V2" s="38">
        <v>43512</v>
      </c>
      <c r="W2" s="38"/>
      <c r="X2" s="38"/>
      <c r="Y2" s="38"/>
      <c r="Z2" s="38"/>
      <c r="AA2" s="38"/>
      <c r="AB2" s="38"/>
      <c r="AC2" s="38"/>
      <c r="AD2" s="38"/>
      <c r="AE2" s="1" t="s">
        <v>5</v>
      </c>
      <c r="AF2" s="1" t="s">
        <v>5</v>
      </c>
      <c r="AG2" s="1" t="s">
        <v>5</v>
      </c>
      <c r="AH2" s="1" t="s">
        <v>6</v>
      </c>
      <c r="AI2" s="1" t="s">
        <v>6</v>
      </c>
      <c r="AJ2" s="1" t="s">
        <v>6</v>
      </c>
      <c r="AK2" s="1" t="s">
        <v>5</v>
      </c>
      <c r="AL2" s="1" t="s">
        <v>5</v>
      </c>
      <c r="AM2" s="1" t="s">
        <v>5</v>
      </c>
      <c r="AN2" s="1" t="s">
        <v>6</v>
      </c>
      <c r="AO2" s="1" t="s">
        <v>6</v>
      </c>
      <c r="AP2" s="1" t="s">
        <v>6</v>
      </c>
      <c r="AQ2" s="38">
        <v>43512</v>
      </c>
      <c r="AR2" s="38"/>
      <c r="AS2" s="38"/>
      <c r="AT2" s="38"/>
      <c r="AU2" s="38"/>
      <c r="AV2" s="38"/>
      <c r="AW2" s="38"/>
      <c r="AX2" s="38"/>
      <c r="AY2" s="38"/>
      <c r="AZ2" s="1" t="s">
        <v>5</v>
      </c>
      <c r="BA2" s="1" t="s">
        <v>5</v>
      </c>
      <c r="BB2" s="1" t="s">
        <v>5</v>
      </c>
      <c r="BC2" s="1" t="s">
        <v>6</v>
      </c>
      <c r="BD2" s="1" t="s">
        <v>6</v>
      </c>
      <c r="BE2" s="1" t="s">
        <v>6</v>
      </c>
      <c r="BF2" s="1" t="s">
        <v>5</v>
      </c>
      <c r="BG2" s="1" t="s">
        <v>5</v>
      </c>
      <c r="BH2" s="1" t="s">
        <v>5</v>
      </c>
      <c r="BI2" s="1" t="s">
        <v>6</v>
      </c>
      <c r="BJ2" s="1" t="s">
        <v>6</v>
      </c>
      <c r="BK2" s="1" t="s">
        <v>6</v>
      </c>
      <c r="BL2" s="38">
        <v>43513</v>
      </c>
      <c r="BM2" s="38"/>
      <c r="BN2" s="38"/>
      <c r="BO2" s="38"/>
      <c r="BP2" s="38"/>
      <c r="BQ2" s="38"/>
      <c r="BR2" s="38"/>
      <c r="BS2" s="38"/>
      <c r="BT2" s="38"/>
      <c r="BU2" s="1" t="s">
        <v>5</v>
      </c>
      <c r="BV2" s="1" t="s">
        <v>5</v>
      </c>
      <c r="BW2" s="1" t="s">
        <v>5</v>
      </c>
      <c r="BX2" s="1" t="s">
        <v>6</v>
      </c>
      <c r="BY2" s="1" t="s">
        <v>6</v>
      </c>
      <c r="BZ2" s="1" t="s">
        <v>6</v>
      </c>
      <c r="CA2" s="1" t="s">
        <v>5</v>
      </c>
      <c r="CB2" s="1" t="s">
        <v>5</v>
      </c>
      <c r="CC2" s="1" t="s">
        <v>5</v>
      </c>
      <c r="CD2" s="1" t="s">
        <v>6</v>
      </c>
      <c r="CE2" s="1" t="s">
        <v>6</v>
      </c>
      <c r="CF2" s="1" t="s">
        <v>6</v>
      </c>
    </row>
    <row r="3" spans="1:85" x14ac:dyDescent="0.2">
      <c r="A3" t="s">
        <v>4</v>
      </c>
      <c r="B3" t="s">
        <v>14</v>
      </c>
      <c r="C3" t="s">
        <v>132</v>
      </c>
      <c r="D3" s="2">
        <v>1</v>
      </c>
      <c r="E3" s="2">
        <v>1.171875E-2</v>
      </c>
      <c r="F3" s="2" t="s">
        <v>15</v>
      </c>
      <c r="G3" t="s">
        <v>2</v>
      </c>
      <c r="H3" s="7">
        <v>0.6</v>
      </c>
      <c r="J3">
        <v>2.4380000000000002</v>
      </c>
      <c r="K3">
        <v>2.4729999999999999</v>
      </c>
      <c r="L3">
        <v>2.4609999999999999</v>
      </c>
      <c r="M3">
        <v>2.6949999999999998</v>
      </c>
      <c r="N3">
        <v>2.6840000000000002</v>
      </c>
      <c r="O3">
        <v>2.6949999999999998</v>
      </c>
      <c r="P3">
        <v>1.5940000000000001</v>
      </c>
      <c r="Q3">
        <v>1.5940000000000001</v>
      </c>
      <c r="R3">
        <v>1.5940000000000001</v>
      </c>
      <c r="S3">
        <v>1.8520000000000001</v>
      </c>
      <c r="T3">
        <v>1.8280000000000001</v>
      </c>
      <c r="U3">
        <v>1.7809999999999999</v>
      </c>
      <c r="V3" t="s">
        <v>4</v>
      </c>
      <c r="W3" t="s">
        <v>14</v>
      </c>
      <c r="X3" s="10" t="s">
        <v>124</v>
      </c>
      <c r="Y3" s="2">
        <v>1</v>
      </c>
      <c r="Z3" s="2">
        <v>1.36718794703484E-2</v>
      </c>
      <c r="AA3" s="2" t="s">
        <v>15</v>
      </c>
      <c r="AB3" s="11" t="s">
        <v>126</v>
      </c>
      <c r="AC3" s="7">
        <v>0.6</v>
      </c>
      <c r="AE3">
        <v>2.6520000000000001</v>
      </c>
      <c r="AF3">
        <v>2.6389999999999998</v>
      </c>
      <c r="AG3">
        <v>2.6389999999999998</v>
      </c>
      <c r="AH3">
        <v>3.0209999999999999</v>
      </c>
      <c r="AI3">
        <v>3.008</v>
      </c>
      <c r="AJ3">
        <v>3.008</v>
      </c>
      <c r="AK3" s="19" t="s">
        <v>143</v>
      </c>
      <c r="AL3" s="19" t="s">
        <v>143</v>
      </c>
      <c r="AM3" s="19" t="s">
        <v>143</v>
      </c>
      <c r="AN3" s="19" t="s">
        <v>143</v>
      </c>
      <c r="AO3" s="19" t="s">
        <v>143</v>
      </c>
      <c r="AP3" s="19" t="s">
        <v>143</v>
      </c>
      <c r="AQ3" t="s">
        <v>4</v>
      </c>
      <c r="AR3" t="s">
        <v>14</v>
      </c>
      <c r="AS3" t="s">
        <v>132</v>
      </c>
      <c r="AT3" s="2">
        <v>1</v>
      </c>
      <c r="AU3" s="2">
        <v>1.171875E-2</v>
      </c>
      <c r="AV3" s="2" t="s">
        <v>15</v>
      </c>
      <c r="AW3" t="s">
        <v>2</v>
      </c>
      <c r="AX3" s="7">
        <v>0.6</v>
      </c>
      <c r="AZ3">
        <v>2.4260000000000002</v>
      </c>
      <c r="BA3">
        <v>2.2850000000000001</v>
      </c>
      <c r="BB3">
        <v>2.367</v>
      </c>
      <c r="BC3">
        <v>2.7069999999999999</v>
      </c>
      <c r="BD3">
        <v>2.66</v>
      </c>
      <c r="BE3">
        <v>2.6720000000000002</v>
      </c>
      <c r="BF3">
        <v>1.7230000000000001</v>
      </c>
      <c r="BG3">
        <v>1.77</v>
      </c>
      <c r="BH3">
        <v>1.7230000000000001</v>
      </c>
      <c r="BI3" s="19" t="s">
        <v>143</v>
      </c>
      <c r="BJ3" s="19" t="s">
        <v>143</v>
      </c>
      <c r="BK3" s="19" t="s">
        <v>143</v>
      </c>
      <c r="BL3" t="s">
        <v>4</v>
      </c>
      <c r="BM3" t="s">
        <v>14</v>
      </c>
      <c r="BN3" s="2" t="s">
        <v>124</v>
      </c>
      <c r="BO3" s="2">
        <v>1</v>
      </c>
      <c r="BP3" s="2">
        <v>1.36718794703484E-2</v>
      </c>
      <c r="BQ3" s="2" t="s">
        <v>15</v>
      </c>
      <c r="BR3" t="s">
        <v>2</v>
      </c>
      <c r="BS3" s="7">
        <v>0.6</v>
      </c>
      <c r="BU3">
        <v>2.6930000000000001</v>
      </c>
      <c r="BV3">
        <v>2.7210000000000001</v>
      </c>
      <c r="BW3">
        <v>2.734</v>
      </c>
      <c r="BX3">
        <v>3.0489999999999999</v>
      </c>
      <c r="BY3">
        <v>3.0350000000000001</v>
      </c>
      <c r="BZ3">
        <v>3.0489999999999999</v>
      </c>
      <c r="CA3">
        <v>2.3109999999999999</v>
      </c>
      <c r="CB3">
        <v>2.3519999999999999</v>
      </c>
      <c r="CC3">
        <v>2.3239999999999998</v>
      </c>
      <c r="CD3" s="19" t="s">
        <v>143</v>
      </c>
      <c r="CE3" s="19" t="s">
        <v>143</v>
      </c>
      <c r="CF3" s="19" t="s">
        <v>143</v>
      </c>
    </row>
    <row r="4" spans="1:85" x14ac:dyDescent="0.2">
      <c r="B4" t="s">
        <v>14</v>
      </c>
      <c r="C4" t="s">
        <v>132</v>
      </c>
      <c r="D4">
        <v>2</v>
      </c>
      <c r="E4">
        <v>1.171875E-2</v>
      </c>
      <c r="F4" s="2" t="s">
        <v>15</v>
      </c>
      <c r="G4" t="s">
        <v>2</v>
      </c>
      <c r="H4" s="7">
        <v>0.6</v>
      </c>
      <c r="J4">
        <v>2.508</v>
      </c>
      <c r="K4">
        <v>2.4729999999999999</v>
      </c>
      <c r="L4">
        <v>2.4489999999999998</v>
      </c>
      <c r="M4">
        <v>2.6720000000000002</v>
      </c>
      <c r="N4">
        <v>2.6840000000000002</v>
      </c>
      <c r="O4">
        <v>2.742</v>
      </c>
      <c r="P4">
        <v>1.617</v>
      </c>
      <c r="Q4">
        <v>1.57</v>
      </c>
      <c r="R4">
        <v>1.6060000000000001</v>
      </c>
      <c r="S4">
        <v>1.7110000000000001</v>
      </c>
      <c r="T4">
        <v>1.6990000000000001</v>
      </c>
      <c r="U4">
        <v>1.7110000000000001</v>
      </c>
      <c r="W4" t="s">
        <v>14</v>
      </c>
      <c r="X4" s="10" t="s">
        <v>124</v>
      </c>
      <c r="Y4">
        <v>2</v>
      </c>
      <c r="Z4">
        <v>1.36718794703484E-2</v>
      </c>
      <c r="AA4" s="2" t="s">
        <v>15</v>
      </c>
      <c r="AB4" s="11" t="s">
        <v>126</v>
      </c>
      <c r="AC4" s="7">
        <v>0.6</v>
      </c>
      <c r="AE4">
        <v>2.5569999999999999</v>
      </c>
      <c r="AF4">
        <v>2.5979999999999999</v>
      </c>
      <c r="AG4">
        <v>2.6110000000000002</v>
      </c>
      <c r="AH4">
        <v>2.9809999999999999</v>
      </c>
      <c r="AI4">
        <v>3.0350000000000001</v>
      </c>
      <c r="AJ4">
        <v>2.9670000000000001</v>
      </c>
      <c r="AK4">
        <v>2.2829999999999999</v>
      </c>
      <c r="AL4">
        <v>2.2559999999999998</v>
      </c>
      <c r="AM4">
        <v>2.27</v>
      </c>
      <c r="AN4" s="19" t="s">
        <v>143</v>
      </c>
      <c r="AO4" s="19" t="s">
        <v>143</v>
      </c>
      <c r="AP4" s="19" t="s">
        <v>143</v>
      </c>
      <c r="AR4" t="s">
        <v>14</v>
      </c>
      <c r="AS4" t="s">
        <v>132</v>
      </c>
      <c r="AT4">
        <v>2</v>
      </c>
      <c r="AU4">
        <v>1.171875E-2</v>
      </c>
      <c r="AV4" s="2" t="s">
        <v>15</v>
      </c>
      <c r="AW4" t="s">
        <v>2</v>
      </c>
      <c r="AX4" s="7">
        <v>0.6</v>
      </c>
      <c r="AZ4">
        <v>2.391</v>
      </c>
      <c r="BA4">
        <v>2.379</v>
      </c>
      <c r="BB4">
        <v>2.4140000000000001</v>
      </c>
      <c r="BC4">
        <v>2.73</v>
      </c>
      <c r="BD4">
        <v>2.6949999999999998</v>
      </c>
      <c r="BE4">
        <v>2.7189999999999999</v>
      </c>
      <c r="BF4">
        <v>1.77</v>
      </c>
      <c r="BG4">
        <v>1.7809999999999999</v>
      </c>
      <c r="BH4">
        <v>1.7230000000000001</v>
      </c>
      <c r="BI4" s="19" t="s">
        <v>143</v>
      </c>
      <c r="BJ4" s="19" t="s">
        <v>143</v>
      </c>
      <c r="BK4" s="19" t="s">
        <v>143</v>
      </c>
      <c r="BM4" t="s">
        <v>14</v>
      </c>
      <c r="BN4" s="2" t="s">
        <v>124</v>
      </c>
      <c r="BO4">
        <v>2</v>
      </c>
      <c r="BP4">
        <v>1.36718794703484E-2</v>
      </c>
      <c r="BQ4" s="2" t="s">
        <v>15</v>
      </c>
      <c r="BR4" t="s">
        <v>2</v>
      </c>
      <c r="BS4" s="7">
        <v>0.6</v>
      </c>
      <c r="BU4">
        <v>2.7890000000000001</v>
      </c>
      <c r="BV4">
        <v>2.762</v>
      </c>
      <c r="BW4">
        <v>2.7480000000000002</v>
      </c>
      <c r="BX4">
        <v>2.9670000000000001</v>
      </c>
      <c r="BY4">
        <v>2.9940000000000002</v>
      </c>
      <c r="BZ4">
        <v>3.008</v>
      </c>
      <c r="CA4">
        <v>2.2290000000000001</v>
      </c>
      <c r="CB4">
        <v>2.2149999999999999</v>
      </c>
      <c r="CC4">
        <v>2.242</v>
      </c>
      <c r="CD4" s="19" t="s">
        <v>143</v>
      </c>
      <c r="CE4" s="19" t="s">
        <v>143</v>
      </c>
      <c r="CF4" s="19" t="s">
        <v>143</v>
      </c>
    </row>
    <row r="5" spans="1:85" x14ac:dyDescent="0.2">
      <c r="B5" t="s">
        <v>14</v>
      </c>
      <c r="C5" t="s">
        <v>132</v>
      </c>
      <c r="D5">
        <v>3</v>
      </c>
      <c r="E5">
        <v>1.171875E-2</v>
      </c>
      <c r="F5" s="2" t="s">
        <v>15</v>
      </c>
      <c r="G5" t="s">
        <v>2</v>
      </c>
      <c r="H5" s="7">
        <v>0.6</v>
      </c>
      <c r="J5">
        <v>2.5659999999999998</v>
      </c>
      <c r="K5">
        <v>2.508</v>
      </c>
      <c r="L5">
        <v>2.5670000000000002</v>
      </c>
      <c r="M5">
        <v>2.766</v>
      </c>
      <c r="N5">
        <v>2.73</v>
      </c>
      <c r="O5">
        <v>2.742</v>
      </c>
      <c r="P5">
        <v>1.5469999999999999</v>
      </c>
      <c r="Q5">
        <v>1.5589999999999999</v>
      </c>
      <c r="R5">
        <v>1.5589999999999999</v>
      </c>
      <c r="S5">
        <v>1.746</v>
      </c>
      <c r="T5">
        <v>1.734</v>
      </c>
      <c r="U5">
        <v>1.746</v>
      </c>
      <c r="W5" t="s">
        <v>14</v>
      </c>
      <c r="X5" s="10" t="s">
        <v>124</v>
      </c>
      <c r="Y5">
        <v>3</v>
      </c>
      <c r="Z5">
        <v>1.36718794703484E-2</v>
      </c>
      <c r="AA5" s="2" t="s">
        <v>15</v>
      </c>
      <c r="AB5" s="11" t="s">
        <v>126</v>
      </c>
      <c r="AC5" s="7">
        <v>0.6</v>
      </c>
      <c r="AE5">
        <v>2.94</v>
      </c>
      <c r="AF5">
        <v>2.9119999999999999</v>
      </c>
      <c r="AG5">
        <v>2.9670000000000001</v>
      </c>
      <c r="AH5">
        <v>3.4180000000000001</v>
      </c>
      <c r="AI5">
        <v>3.5</v>
      </c>
      <c r="AJ5">
        <v>3.4180000000000001</v>
      </c>
      <c r="AK5">
        <v>2.3519999999999999</v>
      </c>
      <c r="AL5">
        <v>2.2970000000000002</v>
      </c>
      <c r="AM5">
        <v>2.3380000000000001</v>
      </c>
      <c r="AN5" s="19" t="s">
        <v>143</v>
      </c>
      <c r="AO5" s="19" t="s">
        <v>143</v>
      </c>
      <c r="AP5" s="19" t="s">
        <v>143</v>
      </c>
      <c r="AR5" t="s">
        <v>14</v>
      </c>
      <c r="AS5" t="s">
        <v>132</v>
      </c>
      <c r="AT5">
        <v>3</v>
      </c>
      <c r="AU5">
        <v>1.171875E-2</v>
      </c>
      <c r="AV5" s="2" t="s">
        <v>15</v>
      </c>
      <c r="AW5" t="s">
        <v>2</v>
      </c>
      <c r="AX5" s="7">
        <v>0.6</v>
      </c>
      <c r="AZ5">
        <v>2.3199999999999998</v>
      </c>
      <c r="BA5">
        <v>2.367</v>
      </c>
      <c r="BB5">
        <v>2.4140000000000001</v>
      </c>
      <c r="BC5">
        <v>2.6480000000000001</v>
      </c>
      <c r="BD5">
        <v>2.6139999999999999</v>
      </c>
      <c r="BE5">
        <v>2.637</v>
      </c>
      <c r="BF5">
        <v>1.7809999999999999</v>
      </c>
      <c r="BG5">
        <v>1.8280000000000001</v>
      </c>
      <c r="BH5">
        <v>1.758</v>
      </c>
      <c r="BI5" s="19" t="s">
        <v>143</v>
      </c>
      <c r="BJ5" s="19" t="s">
        <v>143</v>
      </c>
      <c r="BK5" s="19" t="s">
        <v>143</v>
      </c>
      <c r="BM5" t="s">
        <v>14</v>
      </c>
      <c r="BN5" s="2" t="s">
        <v>124</v>
      </c>
      <c r="BO5">
        <v>3</v>
      </c>
      <c r="BP5">
        <v>1.36718794703484E-2</v>
      </c>
      <c r="BQ5" s="2" t="s">
        <v>15</v>
      </c>
      <c r="BR5" t="s">
        <v>2</v>
      </c>
      <c r="BS5" s="7">
        <v>0.6</v>
      </c>
      <c r="BU5">
        <v>2.762</v>
      </c>
      <c r="BV5">
        <v>2.762</v>
      </c>
      <c r="BW5">
        <v>2.7480000000000002</v>
      </c>
      <c r="BX5">
        <v>3.0350000000000001</v>
      </c>
      <c r="BY5">
        <v>3.0630000000000002</v>
      </c>
      <c r="BZ5">
        <v>3.0219999999999998</v>
      </c>
      <c r="CA5">
        <v>2.27</v>
      </c>
      <c r="CB5">
        <v>2.27</v>
      </c>
      <c r="CC5">
        <v>2.2290000000000001</v>
      </c>
      <c r="CD5" s="19" t="s">
        <v>143</v>
      </c>
      <c r="CE5" s="19" t="s">
        <v>143</v>
      </c>
      <c r="CF5" s="19" t="s">
        <v>143</v>
      </c>
    </row>
    <row r="6" spans="1:85" x14ac:dyDescent="0.2">
      <c r="B6" t="s">
        <v>14</v>
      </c>
      <c r="C6" t="s">
        <v>127</v>
      </c>
      <c r="D6">
        <v>5</v>
      </c>
      <c r="E6">
        <v>1.5625E-2</v>
      </c>
      <c r="F6" s="2" t="s">
        <v>16</v>
      </c>
      <c r="G6" t="s">
        <v>2</v>
      </c>
      <c r="H6" s="7">
        <v>0.6</v>
      </c>
      <c r="J6">
        <v>2.9220000000000002</v>
      </c>
      <c r="K6">
        <v>3</v>
      </c>
      <c r="L6">
        <v>3.0470000000000002</v>
      </c>
      <c r="M6">
        <v>3.1720000000000002</v>
      </c>
      <c r="N6">
        <v>3.125</v>
      </c>
      <c r="O6">
        <v>3.141</v>
      </c>
      <c r="P6">
        <v>2.0939999999999999</v>
      </c>
      <c r="Q6">
        <v>2.141</v>
      </c>
      <c r="R6">
        <v>2.1560000000000001</v>
      </c>
      <c r="S6">
        <v>2.3119999999999998</v>
      </c>
      <c r="T6">
        <v>2.2810000000000001</v>
      </c>
      <c r="U6">
        <v>2.2810000000000001</v>
      </c>
      <c r="W6" t="s">
        <v>14</v>
      </c>
      <c r="X6" s="10" t="s">
        <v>124</v>
      </c>
      <c r="Y6">
        <v>4</v>
      </c>
      <c r="Z6">
        <v>1.36718794703484E-2</v>
      </c>
      <c r="AA6" s="2" t="s">
        <v>16</v>
      </c>
      <c r="AB6" s="11" t="s">
        <v>126</v>
      </c>
      <c r="AC6" s="7">
        <v>0.6</v>
      </c>
      <c r="AE6">
        <v>2.8980000000000001</v>
      </c>
      <c r="AF6">
        <v>2.9260000000000002</v>
      </c>
      <c r="AG6">
        <v>2.9260000000000002</v>
      </c>
      <c r="AH6">
        <v>3.391</v>
      </c>
      <c r="AI6">
        <v>3.4180000000000001</v>
      </c>
      <c r="AJ6">
        <v>3.3359999999999999</v>
      </c>
      <c r="AK6">
        <v>2.3239999999999998</v>
      </c>
      <c r="AL6">
        <v>2.3380000000000001</v>
      </c>
      <c r="AM6">
        <v>2.2970000000000002</v>
      </c>
      <c r="AN6" s="19" t="s">
        <v>143</v>
      </c>
      <c r="AO6" s="19" t="s">
        <v>143</v>
      </c>
      <c r="AP6" s="19" t="s">
        <v>143</v>
      </c>
      <c r="AR6" t="s">
        <v>14</v>
      </c>
      <c r="AS6" t="s">
        <v>132</v>
      </c>
      <c r="AT6">
        <v>4</v>
      </c>
      <c r="AU6">
        <v>1.171875E-2</v>
      </c>
      <c r="AV6" s="2" t="s">
        <v>16</v>
      </c>
      <c r="AW6" t="s">
        <v>2</v>
      </c>
      <c r="AX6" s="7">
        <v>0.6</v>
      </c>
      <c r="AZ6">
        <v>2.754</v>
      </c>
      <c r="BA6">
        <v>2.7890000000000001</v>
      </c>
      <c r="BB6">
        <v>2.754</v>
      </c>
      <c r="BC6">
        <v>3.258</v>
      </c>
      <c r="BD6">
        <v>3.2930000000000001</v>
      </c>
      <c r="BE6">
        <v>3.258</v>
      </c>
      <c r="BF6" s="19" t="s">
        <v>143</v>
      </c>
      <c r="BG6" s="19" t="s">
        <v>143</v>
      </c>
      <c r="BH6" s="19" t="s">
        <v>143</v>
      </c>
      <c r="BI6" s="19" t="s">
        <v>143</v>
      </c>
      <c r="BJ6" s="19" t="s">
        <v>143</v>
      </c>
      <c r="BK6" s="19" t="s">
        <v>143</v>
      </c>
      <c r="BM6" t="s">
        <v>14</v>
      </c>
      <c r="BN6" s="2" t="s">
        <v>127</v>
      </c>
      <c r="BO6">
        <v>5</v>
      </c>
      <c r="BP6">
        <v>1.5625E-2</v>
      </c>
      <c r="BQ6" s="2" t="s">
        <v>16</v>
      </c>
      <c r="BR6" t="s">
        <v>2</v>
      </c>
      <c r="BS6" s="7">
        <v>0.6</v>
      </c>
      <c r="BU6">
        <v>3.0470000000000002</v>
      </c>
      <c r="BV6">
        <v>3.0779999999999998</v>
      </c>
      <c r="BW6">
        <v>3.125</v>
      </c>
      <c r="BX6">
        <v>3.5</v>
      </c>
      <c r="BY6">
        <v>3.5</v>
      </c>
      <c r="BZ6">
        <v>3.484</v>
      </c>
      <c r="CA6">
        <v>2.109</v>
      </c>
      <c r="CB6">
        <v>2.11</v>
      </c>
      <c r="CC6">
        <v>2.109</v>
      </c>
      <c r="CD6" s="19" t="s">
        <v>143</v>
      </c>
      <c r="CE6" s="19" t="s">
        <v>143</v>
      </c>
      <c r="CF6" s="19" t="s">
        <v>143</v>
      </c>
    </row>
    <row r="7" spans="1:85" x14ac:dyDescent="0.2">
      <c r="B7" t="s">
        <v>14</v>
      </c>
      <c r="C7" t="s">
        <v>127</v>
      </c>
      <c r="D7">
        <v>6</v>
      </c>
      <c r="E7">
        <v>1.5625E-2</v>
      </c>
      <c r="F7" s="2" t="s">
        <v>16</v>
      </c>
      <c r="G7" t="s">
        <v>2</v>
      </c>
      <c r="H7" s="7">
        <v>0.6</v>
      </c>
      <c r="J7">
        <v>2.859</v>
      </c>
      <c r="K7">
        <v>2.9060000000000001</v>
      </c>
      <c r="L7">
        <v>2.9380000000000002</v>
      </c>
      <c r="M7">
        <v>3.0779999999999998</v>
      </c>
      <c r="N7">
        <v>3.0939999999999999</v>
      </c>
      <c r="O7">
        <v>3.0939999999999999</v>
      </c>
      <c r="P7">
        <v>2.11</v>
      </c>
      <c r="Q7">
        <v>2.0779999999999998</v>
      </c>
      <c r="R7">
        <v>2.109</v>
      </c>
      <c r="S7" s="19" t="s">
        <v>143</v>
      </c>
      <c r="T7" s="19" t="s">
        <v>143</v>
      </c>
      <c r="U7" s="19" t="s">
        <v>143</v>
      </c>
      <c r="W7" t="s">
        <v>14</v>
      </c>
      <c r="X7" s="10" t="s">
        <v>124</v>
      </c>
      <c r="Y7">
        <v>5</v>
      </c>
      <c r="Z7">
        <v>1.36718794703484E-2</v>
      </c>
      <c r="AA7" s="2" t="s">
        <v>16</v>
      </c>
      <c r="AB7" s="11" t="s">
        <v>126</v>
      </c>
      <c r="AC7" s="7">
        <v>0.6</v>
      </c>
      <c r="AE7">
        <v>2.9940000000000002</v>
      </c>
      <c r="AF7">
        <v>3.0630000000000002</v>
      </c>
      <c r="AG7">
        <v>2.98</v>
      </c>
      <c r="AH7">
        <v>3.5</v>
      </c>
      <c r="AI7">
        <v>3.5409999999999999</v>
      </c>
      <c r="AJ7">
        <v>3.5270000000000001</v>
      </c>
      <c r="AK7">
        <v>2.3239999999999998</v>
      </c>
      <c r="AL7">
        <v>2.3650000000000002</v>
      </c>
      <c r="AM7">
        <v>2.3380000000000001</v>
      </c>
      <c r="AN7" s="19" t="s">
        <v>143</v>
      </c>
      <c r="AO7" s="19" t="s">
        <v>143</v>
      </c>
      <c r="AP7" s="19" t="s">
        <v>143</v>
      </c>
      <c r="AR7" t="s">
        <v>14</v>
      </c>
      <c r="AS7" t="s">
        <v>132</v>
      </c>
      <c r="AT7">
        <v>5</v>
      </c>
      <c r="AU7">
        <v>1.171875E-2</v>
      </c>
      <c r="AV7" s="2" t="s">
        <v>16</v>
      </c>
      <c r="AW7" t="s">
        <v>2</v>
      </c>
      <c r="AX7" s="7">
        <v>0.6</v>
      </c>
      <c r="AZ7">
        <v>2.7890000000000001</v>
      </c>
      <c r="BA7">
        <v>2.8010000000000002</v>
      </c>
      <c r="BB7">
        <v>2.766</v>
      </c>
      <c r="BC7">
        <v>3.363</v>
      </c>
      <c r="BD7">
        <v>3.375</v>
      </c>
      <c r="BE7">
        <v>3.363</v>
      </c>
      <c r="BF7" s="19" t="s">
        <v>143</v>
      </c>
      <c r="BG7" s="19" t="s">
        <v>143</v>
      </c>
      <c r="BH7" s="19" t="s">
        <v>143</v>
      </c>
      <c r="BI7" s="19" t="s">
        <v>143</v>
      </c>
      <c r="BJ7" s="19" t="s">
        <v>143</v>
      </c>
      <c r="BK7" s="19" t="s">
        <v>143</v>
      </c>
      <c r="BM7" t="s">
        <v>14</v>
      </c>
      <c r="BN7" s="2" t="s">
        <v>127</v>
      </c>
      <c r="BO7">
        <v>6</v>
      </c>
      <c r="BP7">
        <v>1.5625E-2</v>
      </c>
      <c r="BQ7" s="2" t="s">
        <v>16</v>
      </c>
      <c r="BR7" t="s">
        <v>2</v>
      </c>
      <c r="BS7" s="7">
        <v>0.6</v>
      </c>
      <c r="BU7">
        <v>3.1560000000000001</v>
      </c>
      <c r="BV7">
        <v>3.109</v>
      </c>
      <c r="BW7">
        <v>3.125</v>
      </c>
      <c r="BX7">
        <v>3.6560000000000001</v>
      </c>
      <c r="BY7">
        <v>3.625</v>
      </c>
      <c r="BZ7">
        <v>3.625</v>
      </c>
      <c r="CA7">
        <v>2.1560000000000001</v>
      </c>
      <c r="CB7">
        <v>2.141</v>
      </c>
      <c r="CC7">
        <v>2.109</v>
      </c>
      <c r="CD7" s="19" t="s">
        <v>143</v>
      </c>
      <c r="CE7" s="19" t="s">
        <v>143</v>
      </c>
      <c r="CF7" s="19" t="s">
        <v>143</v>
      </c>
    </row>
    <row r="8" spans="1:85" x14ac:dyDescent="0.2">
      <c r="B8" t="s">
        <v>14</v>
      </c>
      <c r="C8" t="s">
        <v>127</v>
      </c>
      <c r="D8">
        <v>7</v>
      </c>
      <c r="E8">
        <v>1.5625E-2</v>
      </c>
      <c r="F8" s="2" t="s">
        <v>16</v>
      </c>
      <c r="G8" t="s">
        <v>2</v>
      </c>
      <c r="H8" s="7">
        <v>0.6</v>
      </c>
      <c r="J8">
        <v>2.891</v>
      </c>
      <c r="K8">
        <v>2.9529999999999998</v>
      </c>
      <c r="L8">
        <v>2.9380000000000002</v>
      </c>
      <c r="M8">
        <v>3.359</v>
      </c>
      <c r="N8">
        <v>3.3439999999999999</v>
      </c>
      <c r="O8">
        <v>3.391</v>
      </c>
      <c r="P8">
        <v>2.141</v>
      </c>
      <c r="Q8">
        <v>2.141</v>
      </c>
      <c r="R8">
        <v>2.125</v>
      </c>
      <c r="S8">
        <v>2.3279999999999998</v>
      </c>
      <c r="T8">
        <v>2.2970000000000002</v>
      </c>
      <c r="U8">
        <v>2.266</v>
      </c>
      <c r="W8" t="s">
        <v>14</v>
      </c>
      <c r="X8" s="10" t="s">
        <v>124</v>
      </c>
      <c r="Y8">
        <v>6</v>
      </c>
      <c r="Z8">
        <v>1.36718794703484E-2</v>
      </c>
      <c r="AA8" s="2" t="s">
        <v>16</v>
      </c>
      <c r="AB8" s="11" t="s">
        <v>126</v>
      </c>
      <c r="AC8" s="7">
        <v>0.6</v>
      </c>
      <c r="AE8">
        <v>2.8849999999999998</v>
      </c>
      <c r="AF8">
        <v>2.871</v>
      </c>
      <c r="AG8">
        <v>2.871</v>
      </c>
      <c r="AH8">
        <v>3.4180000000000001</v>
      </c>
      <c r="AI8">
        <v>3.4180000000000001</v>
      </c>
      <c r="AJ8">
        <v>3.4180000000000001</v>
      </c>
      <c r="AK8">
        <v>2.2829999999999999</v>
      </c>
      <c r="AL8">
        <v>2.27</v>
      </c>
      <c r="AM8">
        <v>2.2559999999999998</v>
      </c>
      <c r="AN8" s="19" t="s">
        <v>143</v>
      </c>
      <c r="AO8" s="19" t="s">
        <v>143</v>
      </c>
      <c r="AP8" s="19" t="s">
        <v>143</v>
      </c>
      <c r="AR8" t="s">
        <v>14</v>
      </c>
      <c r="AS8" t="s">
        <v>132</v>
      </c>
      <c r="AT8">
        <v>6</v>
      </c>
      <c r="AU8">
        <v>1.171875E-2</v>
      </c>
      <c r="AV8" s="2" t="s">
        <v>16</v>
      </c>
      <c r="AW8" t="s">
        <v>2</v>
      </c>
      <c r="AX8" s="7">
        <v>0.6</v>
      </c>
      <c r="AZ8">
        <v>2.8479999999999999</v>
      </c>
      <c r="BA8">
        <v>2.73</v>
      </c>
      <c r="BB8">
        <v>2.871</v>
      </c>
      <c r="BC8">
        <v>3.3980000000000001</v>
      </c>
      <c r="BD8">
        <v>3.41</v>
      </c>
      <c r="BE8">
        <v>3.387</v>
      </c>
      <c r="BF8" s="19" t="s">
        <v>143</v>
      </c>
      <c r="BG8" s="19" t="s">
        <v>143</v>
      </c>
      <c r="BH8" s="19" t="s">
        <v>143</v>
      </c>
      <c r="BI8" s="19" t="s">
        <v>143</v>
      </c>
      <c r="BJ8" s="19" t="s">
        <v>143</v>
      </c>
      <c r="BK8" s="19" t="s">
        <v>143</v>
      </c>
      <c r="BM8" t="s">
        <v>14</v>
      </c>
      <c r="BN8" s="2" t="s">
        <v>127</v>
      </c>
      <c r="BO8">
        <v>7</v>
      </c>
      <c r="BP8">
        <v>1.5625E-2</v>
      </c>
      <c r="BQ8" s="2" t="s">
        <v>16</v>
      </c>
      <c r="BR8" t="s">
        <v>2</v>
      </c>
      <c r="BS8" s="7">
        <v>0.6</v>
      </c>
      <c r="BU8">
        <v>3.3279999999999998</v>
      </c>
      <c r="BV8">
        <v>3.25</v>
      </c>
      <c r="BW8">
        <v>3.234</v>
      </c>
      <c r="BX8">
        <v>3.5939999999999999</v>
      </c>
      <c r="BY8">
        <v>3.5310000000000001</v>
      </c>
      <c r="BZ8">
        <v>3.5939999999999999</v>
      </c>
      <c r="CA8">
        <v>2.234</v>
      </c>
      <c r="CB8">
        <v>2.1720000000000002</v>
      </c>
      <c r="CC8">
        <v>2.2029999999999998</v>
      </c>
      <c r="CD8" s="19" t="s">
        <v>143</v>
      </c>
      <c r="CE8" s="19" t="s">
        <v>143</v>
      </c>
      <c r="CF8" s="19" t="s">
        <v>143</v>
      </c>
    </row>
    <row r="9" spans="1:85" x14ac:dyDescent="0.2">
      <c r="B9" t="s">
        <v>14</v>
      </c>
      <c r="C9" t="s">
        <v>124</v>
      </c>
      <c r="D9">
        <v>9</v>
      </c>
      <c r="E9">
        <v>1.36718794703484E-2</v>
      </c>
      <c r="F9" s="2" t="s">
        <v>15</v>
      </c>
      <c r="G9" t="s">
        <v>3</v>
      </c>
      <c r="H9" s="7">
        <v>0.6</v>
      </c>
      <c r="J9">
        <v>2.516</v>
      </c>
      <c r="K9">
        <v>2.516</v>
      </c>
      <c r="L9">
        <v>2.5019999999999998</v>
      </c>
      <c r="M9">
        <v>3.145</v>
      </c>
      <c r="N9">
        <v>3.1579999999999999</v>
      </c>
      <c r="O9">
        <v>3.1720000000000002</v>
      </c>
      <c r="P9">
        <v>1.873</v>
      </c>
      <c r="Q9">
        <v>1.873</v>
      </c>
      <c r="R9">
        <v>1.887</v>
      </c>
      <c r="S9" s="19" t="s">
        <v>143</v>
      </c>
      <c r="T9" s="19" t="s">
        <v>143</v>
      </c>
      <c r="U9" s="19" t="s">
        <v>143</v>
      </c>
      <c r="X9" s="10"/>
      <c r="AA9" s="2"/>
      <c r="AB9" s="11"/>
      <c r="AC9" s="7"/>
      <c r="AR9" t="s">
        <v>14</v>
      </c>
      <c r="AS9" t="s">
        <v>132</v>
      </c>
      <c r="AT9">
        <v>9</v>
      </c>
      <c r="AU9">
        <v>1.171875E-2</v>
      </c>
      <c r="AV9" s="2" t="s">
        <v>15</v>
      </c>
      <c r="AW9" t="s">
        <v>3</v>
      </c>
      <c r="AX9" s="7">
        <v>0.6</v>
      </c>
      <c r="AZ9">
        <v>2.496</v>
      </c>
      <c r="BA9">
        <v>2.5779999999999998</v>
      </c>
      <c r="BB9">
        <v>2.52</v>
      </c>
      <c r="BC9">
        <v>3.129</v>
      </c>
      <c r="BD9">
        <v>3.129</v>
      </c>
      <c r="BE9">
        <v>3.0939999999999999</v>
      </c>
      <c r="BF9">
        <v>2.0979999999999999</v>
      </c>
      <c r="BG9">
        <v>2.109</v>
      </c>
      <c r="BH9">
        <v>2.0630000000000002</v>
      </c>
      <c r="BI9" s="19" t="s">
        <v>143</v>
      </c>
      <c r="BJ9" s="19" t="s">
        <v>143</v>
      </c>
      <c r="BK9" s="19" t="s">
        <v>143</v>
      </c>
      <c r="BM9" t="s">
        <v>14</v>
      </c>
      <c r="BN9" s="2" t="s">
        <v>127</v>
      </c>
      <c r="BO9">
        <v>9</v>
      </c>
      <c r="BP9">
        <v>1.5625E-2</v>
      </c>
      <c r="BQ9" s="2" t="s">
        <v>15</v>
      </c>
      <c r="BR9" t="s">
        <v>3</v>
      </c>
      <c r="BS9" s="7">
        <v>0.6</v>
      </c>
      <c r="BU9">
        <v>2.4380000000000002</v>
      </c>
      <c r="BV9">
        <v>2.391</v>
      </c>
      <c r="BW9">
        <v>2.4380000000000002</v>
      </c>
      <c r="BX9">
        <v>3.0619999999999998</v>
      </c>
      <c r="BY9">
        <v>3.0470000000000002</v>
      </c>
      <c r="BZ9">
        <v>3.141</v>
      </c>
      <c r="CA9">
        <v>2.7970000000000002</v>
      </c>
      <c r="CB9">
        <v>2.859</v>
      </c>
      <c r="CC9">
        <v>2.859</v>
      </c>
      <c r="CD9" s="19" t="s">
        <v>143</v>
      </c>
      <c r="CE9" s="19" t="s">
        <v>143</v>
      </c>
      <c r="CF9" s="19" t="s">
        <v>143</v>
      </c>
    </row>
    <row r="10" spans="1:85" x14ac:dyDescent="0.2">
      <c r="B10" t="s">
        <v>14</v>
      </c>
      <c r="C10" t="s">
        <v>124</v>
      </c>
      <c r="D10">
        <v>10</v>
      </c>
      <c r="E10">
        <v>1.36718794703484E-2</v>
      </c>
      <c r="F10" s="2" t="s">
        <v>15</v>
      </c>
      <c r="G10" t="s">
        <v>3</v>
      </c>
      <c r="H10" s="7">
        <v>0.6</v>
      </c>
      <c r="J10">
        <v>2.5840000000000001</v>
      </c>
      <c r="K10">
        <v>2.6110000000000002</v>
      </c>
      <c r="L10">
        <v>2.57</v>
      </c>
      <c r="M10">
        <v>3.2269999999999999</v>
      </c>
      <c r="N10">
        <v>3.145</v>
      </c>
      <c r="O10">
        <v>3.1859999999999999</v>
      </c>
      <c r="P10">
        <v>1.9139999999999999</v>
      </c>
      <c r="Q10">
        <v>1.9139999999999999</v>
      </c>
      <c r="R10">
        <v>1.9139999999999999</v>
      </c>
      <c r="S10" s="19" t="s">
        <v>143</v>
      </c>
      <c r="T10" s="19" t="s">
        <v>143</v>
      </c>
      <c r="U10" s="19" t="s">
        <v>143</v>
      </c>
      <c r="X10" s="10"/>
      <c r="AA10" s="2"/>
      <c r="AB10" s="11"/>
      <c r="AC10" s="7"/>
      <c r="AR10" t="s">
        <v>14</v>
      </c>
      <c r="AS10" t="s">
        <v>132</v>
      </c>
      <c r="AT10">
        <v>10</v>
      </c>
      <c r="AU10">
        <v>1.171875E-2</v>
      </c>
      <c r="AV10" s="2" t="s">
        <v>15</v>
      </c>
      <c r="AW10" t="s">
        <v>3</v>
      </c>
      <c r="AX10" s="7">
        <v>0.6</v>
      </c>
      <c r="AZ10">
        <v>2.5430000000000001</v>
      </c>
      <c r="BA10">
        <v>2.5430000000000001</v>
      </c>
      <c r="BB10">
        <v>2.5659999999999998</v>
      </c>
      <c r="BC10">
        <v>3.1640000000000001</v>
      </c>
      <c r="BD10">
        <v>3.1760000000000002</v>
      </c>
      <c r="BE10">
        <v>3.1520000000000001</v>
      </c>
      <c r="BF10">
        <v>2.0390000000000001</v>
      </c>
      <c r="BG10">
        <v>2.1269999999999998</v>
      </c>
      <c r="BH10">
        <v>2.0630000000000002</v>
      </c>
      <c r="BI10" s="19" t="s">
        <v>143</v>
      </c>
      <c r="BJ10" s="19" t="s">
        <v>143</v>
      </c>
      <c r="BK10" s="19" t="s">
        <v>143</v>
      </c>
      <c r="BM10" t="s">
        <v>14</v>
      </c>
      <c r="BN10" s="2" t="s">
        <v>127</v>
      </c>
      <c r="BO10">
        <v>10</v>
      </c>
      <c r="BP10">
        <v>1.5625E-2</v>
      </c>
      <c r="BQ10" s="2" t="s">
        <v>15</v>
      </c>
      <c r="BR10" t="s">
        <v>3</v>
      </c>
      <c r="BS10" s="7">
        <v>0.6</v>
      </c>
      <c r="BU10">
        <v>2.4220000000000002</v>
      </c>
      <c r="BV10">
        <v>2.4540000000000002</v>
      </c>
      <c r="BW10">
        <v>2.4529999999999998</v>
      </c>
      <c r="BX10">
        <v>3.2029999999999998</v>
      </c>
      <c r="BY10">
        <v>3.1720000000000002</v>
      </c>
      <c r="BZ10">
        <v>3.2029999999999998</v>
      </c>
      <c r="CA10">
        <v>2.8130000000000002</v>
      </c>
      <c r="CB10">
        <v>2.8130000000000002</v>
      </c>
      <c r="CC10">
        <v>2.8279999999999998</v>
      </c>
      <c r="CD10" s="19" t="s">
        <v>143</v>
      </c>
      <c r="CE10" s="19" t="s">
        <v>143</v>
      </c>
      <c r="CF10" s="19" t="s">
        <v>143</v>
      </c>
    </row>
    <row r="11" spans="1:85" x14ac:dyDescent="0.2">
      <c r="B11" t="s">
        <v>14</v>
      </c>
      <c r="C11" t="s">
        <v>124</v>
      </c>
      <c r="D11">
        <v>11</v>
      </c>
      <c r="E11">
        <v>1.36718794703484E-2</v>
      </c>
      <c r="F11" s="2" t="s">
        <v>15</v>
      </c>
      <c r="G11" t="s">
        <v>3</v>
      </c>
      <c r="H11" s="7">
        <v>0.6</v>
      </c>
      <c r="J11">
        <v>2.5430000000000001</v>
      </c>
      <c r="K11">
        <v>2.5569999999999999</v>
      </c>
      <c r="L11">
        <v>2.5430000000000001</v>
      </c>
      <c r="M11">
        <v>3.24</v>
      </c>
      <c r="N11">
        <v>3.2130000000000001</v>
      </c>
      <c r="O11">
        <v>3.2269999999999999</v>
      </c>
      <c r="P11">
        <v>1.9410000000000001</v>
      </c>
      <c r="Q11">
        <v>1.9279999999999999</v>
      </c>
      <c r="R11">
        <v>1.9139999999999999</v>
      </c>
      <c r="S11" s="19" t="s">
        <v>143</v>
      </c>
      <c r="T11" s="19" t="s">
        <v>143</v>
      </c>
      <c r="U11" s="19" t="s">
        <v>143</v>
      </c>
      <c r="AA11" s="2"/>
      <c r="AC11" s="7"/>
      <c r="AR11" t="s">
        <v>14</v>
      </c>
      <c r="AS11" t="s">
        <v>132</v>
      </c>
      <c r="AT11">
        <v>11</v>
      </c>
      <c r="AU11">
        <v>1.171875E-2</v>
      </c>
      <c r="AV11" s="2" t="s">
        <v>15</v>
      </c>
      <c r="AW11" t="s">
        <v>3</v>
      </c>
      <c r="AX11" s="7">
        <v>0.6</v>
      </c>
      <c r="AZ11">
        <v>2.52</v>
      </c>
      <c r="BA11">
        <v>2.484</v>
      </c>
      <c r="BB11">
        <v>2.508</v>
      </c>
      <c r="BC11">
        <v>3.129</v>
      </c>
      <c r="BD11">
        <v>3.141</v>
      </c>
      <c r="BE11">
        <v>3.129</v>
      </c>
      <c r="BF11">
        <v>2.0510000000000002</v>
      </c>
      <c r="BG11">
        <v>2.0739999999999998</v>
      </c>
      <c r="BH11">
        <v>2.121</v>
      </c>
      <c r="BI11" s="19" t="s">
        <v>143</v>
      </c>
      <c r="BJ11" s="19" t="s">
        <v>143</v>
      </c>
      <c r="BK11" s="19" t="s">
        <v>143</v>
      </c>
      <c r="BL11" s="21"/>
      <c r="BM11" s="21"/>
      <c r="BN11" s="22"/>
      <c r="BO11" s="21"/>
      <c r="BP11" s="21"/>
      <c r="BQ11" s="2" t="s">
        <v>15</v>
      </c>
      <c r="BR11" t="s">
        <v>3</v>
      </c>
      <c r="BS11" s="7">
        <v>0.6</v>
      </c>
      <c r="BU11" s="19" t="s">
        <v>143</v>
      </c>
      <c r="BV11" s="19" t="s">
        <v>143</v>
      </c>
      <c r="BW11" s="19" t="s">
        <v>143</v>
      </c>
      <c r="BX11" s="19" t="s">
        <v>143</v>
      </c>
      <c r="BY11" s="19" t="s">
        <v>143</v>
      </c>
      <c r="BZ11" s="19" t="s">
        <v>143</v>
      </c>
      <c r="CA11" s="19" t="s">
        <v>143</v>
      </c>
      <c r="CB11" s="19" t="s">
        <v>143</v>
      </c>
      <c r="CC11" s="19" t="s">
        <v>143</v>
      </c>
      <c r="CD11" s="19" t="s">
        <v>143</v>
      </c>
      <c r="CE11" s="19" t="s">
        <v>143</v>
      </c>
      <c r="CF11" s="19" t="s">
        <v>143</v>
      </c>
      <c r="CG11" s="19" t="s">
        <v>158</v>
      </c>
    </row>
    <row r="12" spans="1:85" x14ac:dyDescent="0.2">
      <c r="B12" t="s">
        <v>14</v>
      </c>
      <c r="C12" t="s">
        <v>124</v>
      </c>
      <c r="D12">
        <v>13</v>
      </c>
      <c r="E12">
        <v>1.36718794703484E-2</v>
      </c>
      <c r="F12" s="2" t="s">
        <v>16</v>
      </c>
      <c r="G12" t="s">
        <v>3</v>
      </c>
      <c r="H12" s="7">
        <v>0.6</v>
      </c>
      <c r="J12">
        <v>2.379</v>
      </c>
      <c r="K12">
        <v>2.3519999999999999</v>
      </c>
      <c r="L12">
        <v>2.3519999999999999</v>
      </c>
      <c r="M12">
        <v>3.4860000000000002</v>
      </c>
      <c r="N12">
        <v>3.5270000000000001</v>
      </c>
      <c r="O12">
        <v>3.4590000000000001</v>
      </c>
      <c r="P12">
        <v>2.4060000000000001</v>
      </c>
      <c r="Q12">
        <v>2.42</v>
      </c>
      <c r="R12">
        <v>2.42</v>
      </c>
      <c r="S12" s="19" t="s">
        <v>143</v>
      </c>
      <c r="T12" s="19" t="s">
        <v>143</v>
      </c>
      <c r="U12" s="19" t="s">
        <v>143</v>
      </c>
      <c r="AA12" s="2"/>
      <c r="AC12" s="7"/>
      <c r="AR12" t="s">
        <v>14</v>
      </c>
      <c r="AS12" t="s">
        <v>132</v>
      </c>
      <c r="AT12">
        <v>12</v>
      </c>
      <c r="AU12">
        <v>1.171875E-2</v>
      </c>
      <c r="AV12" s="2" t="s">
        <v>16</v>
      </c>
      <c r="AW12" t="s">
        <v>3</v>
      </c>
      <c r="AX12" s="7">
        <v>0.6</v>
      </c>
      <c r="AZ12">
        <v>2.73</v>
      </c>
      <c r="BA12">
        <v>2.754</v>
      </c>
      <c r="BB12">
        <v>2.7189999999999999</v>
      </c>
      <c r="BC12">
        <v>3.5510000000000002</v>
      </c>
      <c r="BD12">
        <v>3.516</v>
      </c>
      <c r="BE12">
        <v>3.5270000000000001</v>
      </c>
      <c r="BF12" s="19" t="s">
        <v>143</v>
      </c>
      <c r="BG12" s="19" t="s">
        <v>143</v>
      </c>
      <c r="BH12" s="19" t="s">
        <v>143</v>
      </c>
      <c r="BI12" s="19" t="s">
        <v>143</v>
      </c>
      <c r="BJ12" s="19" t="s">
        <v>143</v>
      </c>
      <c r="BK12" s="19" t="s">
        <v>143</v>
      </c>
      <c r="BM12" t="s">
        <v>14</v>
      </c>
      <c r="BN12" s="2" t="s">
        <v>127</v>
      </c>
      <c r="BO12">
        <v>12</v>
      </c>
      <c r="BP12">
        <v>1.5625E-2</v>
      </c>
      <c r="BQ12" s="2" t="s">
        <v>16</v>
      </c>
      <c r="BR12" t="s">
        <v>3</v>
      </c>
      <c r="BS12" s="7">
        <v>0.6</v>
      </c>
      <c r="BU12">
        <v>3.141</v>
      </c>
      <c r="BV12">
        <v>3.1560000000000001</v>
      </c>
      <c r="BW12">
        <v>3.1560000000000001</v>
      </c>
      <c r="BX12">
        <v>3.7970000000000002</v>
      </c>
      <c r="BY12">
        <v>3.9689999999999999</v>
      </c>
      <c r="BZ12">
        <v>3.859</v>
      </c>
      <c r="CA12" s="19" t="s">
        <v>143</v>
      </c>
      <c r="CB12" s="19" t="s">
        <v>143</v>
      </c>
      <c r="CC12" s="19" t="s">
        <v>143</v>
      </c>
      <c r="CD12" s="19" t="s">
        <v>143</v>
      </c>
      <c r="CE12" s="19" t="s">
        <v>143</v>
      </c>
      <c r="CF12" s="19" t="s">
        <v>143</v>
      </c>
    </row>
    <row r="13" spans="1:85" x14ac:dyDescent="0.2">
      <c r="B13" t="s">
        <v>14</v>
      </c>
      <c r="C13" t="s">
        <v>124</v>
      </c>
      <c r="D13">
        <v>14</v>
      </c>
      <c r="E13">
        <v>1.36718794703484E-2</v>
      </c>
      <c r="F13" s="2" t="s">
        <v>16</v>
      </c>
      <c r="G13" t="s">
        <v>3</v>
      </c>
      <c r="H13" s="7">
        <v>0.6</v>
      </c>
      <c r="J13">
        <v>2.5289999999999999</v>
      </c>
      <c r="K13">
        <v>2.5430000000000001</v>
      </c>
      <c r="L13">
        <v>2.516</v>
      </c>
      <c r="M13">
        <v>3.4180000000000001</v>
      </c>
      <c r="N13">
        <v>3.363</v>
      </c>
      <c r="O13">
        <v>3.4039999999999999</v>
      </c>
      <c r="P13">
        <v>2.42</v>
      </c>
      <c r="Q13">
        <v>2.4340000000000002</v>
      </c>
      <c r="R13">
        <v>2.42</v>
      </c>
      <c r="S13" s="19" t="s">
        <v>143</v>
      </c>
      <c r="T13" s="19" t="s">
        <v>143</v>
      </c>
      <c r="U13" s="19" t="s">
        <v>143</v>
      </c>
      <c r="AA13" s="2"/>
      <c r="AC13" s="7"/>
      <c r="AR13" t="s">
        <v>14</v>
      </c>
      <c r="AS13" t="s">
        <v>132</v>
      </c>
      <c r="AT13">
        <v>13</v>
      </c>
      <c r="AU13">
        <v>1.171875E-2</v>
      </c>
      <c r="AV13" s="2" t="s">
        <v>16</v>
      </c>
      <c r="AW13" t="s">
        <v>3</v>
      </c>
      <c r="AX13" s="7">
        <v>0.6</v>
      </c>
      <c r="AZ13">
        <v>2.754</v>
      </c>
      <c r="BA13">
        <v>2.8130000000000002</v>
      </c>
      <c r="BB13">
        <v>2.871</v>
      </c>
      <c r="BC13">
        <v>3.5619999999999998</v>
      </c>
      <c r="BD13">
        <v>3.5619999999999998</v>
      </c>
      <c r="BE13">
        <v>3.5510000000000002</v>
      </c>
      <c r="BF13" s="19" t="s">
        <v>143</v>
      </c>
      <c r="BG13" s="19" t="s">
        <v>143</v>
      </c>
      <c r="BH13" s="19" t="s">
        <v>143</v>
      </c>
      <c r="BI13" s="19" t="s">
        <v>143</v>
      </c>
      <c r="BJ13" s="19" t="s">
        <v>143</v>
      </c>
      <c r="BK13" s="19" t="s">
        <v>143</v>
      </c>
      <c r="BM13" t="s">
        <v>14</v>
      </c>
      <c r="BN13" s="2" t="s">
        <v>127</v>
      </c>
      <c r="BO13">
        <v>13</v>
      </c>
      <c r="BP13">
        <v>1.5625E-2</v>
      </c>
      <c r="BQ13" s="2" t="s">
        <v>16</v>
      </c>
      <c r="BR13" t="s">
        <v>3</v>
      </c>
      <c r="BS13" s="7">
        <v>0.6</v>
      </c>
      <c r="BU13">
        <v>2.984</v>
      </c>
      <c r="BV13">
        <v>3</v>
      </c>
      <c r="BW13">
        <v>3.0470000000000002</v>
      </c>
      <c r="BX13">
        <v>3.641</v>
      </c>
      <c r="BY13">
        <v>3.7029999999999998</v>
      </c>
      <c r="BZ13">
        <v>3.6720000000000002</v>
      </c>
      <c r="CA13" s="19" t="s">
        <v>143</v>
      </c>
      <c r="CB13" s="19" t="s">
        <v>143</v>
      </c>
      <c r="CC13" s="19" t="s">
        <v>143</v>
      </c>
      <c r="CD13" s="19" t="s">
        <v>143</v>
      </c>
      <c r="CE13" s="19" t="s">
        <v>143</v>
      </c>
      <c r="CF13" s="19" t="s">
        <v>143</v>
      </c>
    </row>
    <row r="14" spans="1:85" x14ac:dyDescent="0.2">
      <c r="B14" t="s">
        <v>14</v>
      </c>
      <c r="C14" t="s">
        <v>124</v>
      </c>
      <c r="D14">
        <v>15</v>
      </c>
      <c r="E14">
        <v>1.36718794703484E-2</v>
      </c>
      <c r="F14" s="2" t="s">
        <v>16</v>
      </c>
      <c r="G14" t="s">
        <v>3</v>
      </c>
      <c r="H14" s="7">
        <v>0.6</v>
      </c>
      <c r="J14">
        <v>2.4340000000000002</v>
      </c>
      <c r="K14">
        <v>2.379</v>
      </c>
      <c r="L14">
        <v>2.3519999999999999</v>
      </c>
      <c r="M14">
        <v>3.3220000000000001</v>
      </c>
      <c r="N14">
        <v>3.3090000000000002</v>
      </c>
      <c r="O14">
        <v>3.1720000000000002</v>
      </c>
      <c r="P14">
        <v>2.3929999999999998</v>
      </c>
      <c r="Q14">
        <v>2.4060000000000001</v>
      </c>
      <c r="R14">
        <v>2.4340000000000002</v>
      </c>
      <c r="S14" s="19" t="s">
        <v>143</v>
      </c>
      <c r="T14" s="19" t="s">
        <v>143</v>
      </c>
      <c r="U14" s="19" t="s">
        <v>143</v>
      </c>
      <c r="AA14" s="2"/>
      <c r="AC14" s="7"/>
      <c r="AR14" t="s">
        <v>14</v>
      </c>
      <c r="AS14" t="s">
        <v>132</v>
      </c>
      <c r="AT14">
        <v>14</v>
      </c>
      <c r="AU14">
        <v>1.171875E-2</v>
      </c>
      <c r="AV14" s="2" t="s">
        <v>16</v>
      </c>
      <c r="AW14" t="s">
        <v>3</v>
      </c>
      <c r="AX14" s="7">
        <v>0.6</v>
      </c>
      <c r="AZ14">
        <v>2.8479999999999999</v>
      </c>
      <c r="BA14">
        <v>2.8359999999999999</v>
      </c>
      <c r="BB14">
        <v>2.8479999999999999</v>
      </c>
      <c r="BC14">
        <v>3.5979999999999999</v>
      </c>
      <c r="BD14">
        <v>3.5619999999999998</v>
      </c>
      <c r="BE14">
        <v>3.5979999999999999</v>
      </c>
      <c r="BF14" s="19" t="s">
        <v>143</v>
      </c>
      <c r="BG14" s="19" t="s">
        <v>143</v>
      </c>
      <c r="BH14" s="19" t="s">
        <v>143</v>
      </c>
      <c r="BI14" s="19" t="s">
        <v>143</v>
      </c>
      <c r="BJ14" s="19" t="s">
        <v>143</v>
      </c>
      <c r="BK14" s="19" t="s">
        <v>143</v>
      </c>
      <c r="BM14" t="s">
        <v>14</v>
      </c>
      <c r="BN14" s="2" t="s">
        <v>127</v>
      </c>
      <c r="BO14">
        <v>14</v>
      </c>
      <c r="BP14">
        <v>1.5625E-2</v>
      </c>
      <c r="BQ14" s="2" t="s">
        <v>16</v>
      </c>
      <c r="BR14" t="s">
        <v>3</v>
      </c>
      <c r="BS14" s="7">
        <v>0.6</v>
      </c>
      <c r="BU14">
        <v>3.0310000000000001</v>
      </c>
      <c r="BV14">
        <v>3.0630000000000002</v>
      </c>
      <c r="BW14">
        <v>3.0310000000000001</v>
      </c>
      <c r="BX14">
        <v>3.8439999999999999</v>
      </c>
      <c r="BY14">
        <v>3.7970000000000002</v>
      </c>
      <c r="BZ14">
        <v>3.8439999999999999</v>
      </c>
      <c r="CA14" s="19" t="s">
        <v>143</v>
      </c>
      <c r="CB14" s="19" t="s">
        <v>143</v>
      </c>
      <c r="CC14" s="19" t="s">
        <v>143</v>
      </c>
      <c r="CD14" s="19" t="s">
        <v>143</v>
      </c>
      <c r="CE14" s="19" t="s">
        <v>143</v>
      </c>
      <c r="CF14" s="19" t="s">
        <v>143</v>
      </c>
    </row>
    <row r="15" spans="1:85" x14ac:dyDescent="0.2">
      <c r="F15" s="2"/>
      <c r="H15" s="7"/>
      <c r="AA15" s="2"/>
      <c r="AC15" s="7"/>
      <c r="AV15" s="2"/>
      <c r="AX15" s="7"/>
      <c r="BN15" s="2"/>
      <c r="BQ15" s="2"/>
      <c r="BS15" s="7"/>
    </row>
    <row r="16" spans="1:85" x14ac:dyDescent="0.2">
      <c r="F16" s="2"/>
      <c r="H16" s="7"/>
    </row>
    <row r="17" spans="1:66" x14ac:dyDescent="0.2">
      <c r="F17" s="2"/>
      <c r="H17" s="7"/>
    </row>
    <row r="18" spans="1:66" x14ac:dyDescent="0.2">
      <c r="C18" t="s">
        <v>137</v>
      </c>
      <c r="F18" s="2"/>
      <c r="H18" s="7"/>
      <c r="BN18" s="2"/>
    </row>
    <row r="19" spans="1:66" x14ac:dyDescent="0.2">
      <c r="B19" s="4"/>
      <c r="C19" s="4"/>
      <c r="F19" s="2"/>
      <c r="H19" s="7"/>
    </row>
    <row r="20" spans="1:66" ht="16" x14ac:dyDescent="0.2">
      <c r="A20" s="5"/>
      <c r="B20" s="3"/>
      <c r="C20" s="3"/>
      <c r="F20" s="2"/>
      <c r="H20" s="7"/>
    </row>
    <row r="21" spans="1:66" x14ac:dyDescent="0.2">
      <c r="B21" s="4"/>
      <c r="C21" s="4"/>
      <c r="F21" s="2"/>
      <c r="H21" s="7"/>
    </row>
    <row r="22" spans="1:66" x14ac:dyDescent="0.2">
      <c r="B22" s="3"/>
      <c r="C22" s="3"/>
      <c r="F22" s="2"/>
      <c r="H22" s="7"/>
      <c r="BN22" t="s">
        <v>157</v>
      </c>
    </row>
    <row r="23" spans="1:66" x14ac:dyDescent="0.2">
      <c r="B23" s="4"/>
      <c r="C23" s="4"/>
      <c r="F23" s="2"/>
      <c r="H23" s="7"/>
      <c r="I23" s="15"/>
    </row>
    <row r="24" spans="1:66" x14ac:dyDescent="0.2">
      <c r="B24" s="3"/>
      <c r="C24" s="3"/>
      <c r="F24" s="2"/>
      <c r="H24" s="7"/>
      <c r="I24" s="15"/>
    </row>
    <row r="25" spans="1:66" x14ac:dyDescent="0.2">
      <c r="B25" s="4"/>
      <c r="C25" s="4"/>
      <c r="F25" s="2"/>
      <c r="H25" s="7"/>
      <c r="I25" s="15"/>
      <c r="AX25" s="15"/>
    </row>
    <row r="26" spans="1:66" x14ac:dyDescent="0.2">
      <c r="B26" s="3"/>
      <c r="C26" s="3"/>
      <c r="F26" s="2"/>
      <c r="H26" s="7"/>
    </row>
    <row r="27" spans="1:66" x14ac:dyDescent="0.2">
      <c r="B27" s="4"/>
      <c r="C27" s="4"/>
      <c r="F27" s="2"/>
      <c r="H27" s="7"/>
    </row>
    <row r="28" spans="1:66" x14ac:dyDescent="0.2">
      <c r="B28" s="3"/>
      <c r="C28" s="3"/>
      <c r="F28" s="2"/>
      <c r="H28" s="7"/>
    </row>
    <row r="29" spans="1:66" x14ac:dyDescent="0.2">
      <c r="B29" s="4"/>
      <c r="C29" s="4"/>
      <c r="F29" s="2"/>
      <c r="H29" s="7"/>
      <c r="I29" s="15"/>
    </row>
    <row r="30" spans="1:66" x14ac:dyDescent="0.2">
      <c r="B30" s="3"/>
      <c r="C30" s="3"/>
      <c r="F30" s="2"/>
      <c r="H30" s="7"/>
    </row>
  </sheetData>
  <mergeCells count="12">
    <mergeCell ref="BU1:BZ1"/>
    <mergeCell ref="CA1:CF1"/>
    <mergeCell ref="A2:I2"/>
    <mergeCell ref="V2:AD2"/>
    <mergeCell ref="AQ2:AY2"/>
    <mergeCell ref="BL2:BT2"/>
    <mergeCell ref="J1:O1"/>
    <mergeCell ref="P1:U1"/>
    <mergeCell ref="AE1:AJ1"/>
    <mergeCell ref="AK1:AP1"/>
    <mergeCell ref="AZ1:BE1"/>
    <mergeCell ref="BF1:BK1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template</vt:lpstr>
      <vt:lpstr>Summary</vt:lpstr>
      <vt:lpstr>Spss sheet</vt:lpstr>
      <vt:lpstr>Ultra-01</vt:lpstr>
      <vt:lpstr>Ultra-02</vt:lpstr>
      <vt:lpstr>Ultra-03</vt:lpstr>
      <vt:lpstr>Ultra-04</vt:lpstr>
      <vt:lpstr>Ultra-05</vt:lpstr>
      <vt:lpstr>Ultra-06</vt:lpstr>
      <vt:lpstr>Ultra-07</vt:lpstr>
      <vt:lpstr>Ultra-08</vt:lpstr>
      <vt:lpstr>Ultra-09</vt:lpstr>
      <vt:lpstr>Ultra-10</vt:lpstr>
      <vt:lpstr>Ultra-11</vt:lpstr>
    </vt:vector>
  </TitlesOfParts>
  <Company>Veteran Affairs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Department of Veterans Affairs</dc:creator>
  <cp:lastModifiedBy>Rian Landers-Ramos</cp:lastModifiedBy>
  <dcterms:created xsi:type="dcterms:W3CDTF">2017-10-02T20:04:48Z</dcterms:created>
  <dcterms:modified xsi:type="dcterms:W3CDTF">2022-05-08T12:04:22Z</dcterms:modified>
</cp:coreProperties>
</file>