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6194\projects\training-variables-meta\data\"/>
    </mc:Choice>
  </mc:AlternateContent>
  <xr:revisionPtr revIDLastSave="0" documentId="13_ncr:1_{40D89EBA-7738-4757-9AA9-7A7E19BD90C4}" xr6:coauthVersionLast="44" xr6:coauthVersionMax="44" xr10:uidLastSave="{00000000-0000-0000-0000-000000000000}"/>
  <bookViews>
    <workbookView xWindow="28830" yWindow="1740" windowWidth="27900" windowHeight="11385" xr2:uid="{06143449-0DB0-4BF7-9365-E9049C377F41}"/>
  </bookViews>
  <sheets>
    <sheet name="LongForm" sheetId="1" r:id="rId1"/>
    <sheet name="Stud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4" i="1" l="1"/>
  <c r="AB373" i="1"/>
  <c r="AB370" i="1"/>
  <c r="AB369" i="1"/>
  <c r="AB368" i="1"/>
  <c r="AB367" i="1"/>
  <c r="AB371" i="1"/>
  <c r="AB372" i="1"/>
  <c r="AB366" i="1"/>
  <c r="AB365" i="1"/>
  <c r="AB364" i="1"/>
  <c r="AB362" i="1"/>
  <c r="AB361" i="1"/>
  <c r="AB360" i="1"/>
  <c r="AB358" i="1"/>
  <c r="AB357" i="1"/>
  <c r="AB356" i="1"/>
  <c r="AB354" i="1"/>
  <c r="AB353" i="1"/>
  <c r="AB352" i="1"/>
  <c r="AB351" i="1"/>
  <c r="AB359" i="1"/>
  <c r="AB355" i="1"/>
  <c r="AB363" i="1"/>
  <c r="AB181" i="1" l="1"/>
  <c r="AB180" i="1"/>
  <c r="AB179" i="1"/>
  <c r="AB178" i="1"/>
  <c r="K18" i="1"/>
  <c r="J17" i="1"/>
  <c r="K17" i="1" s="1"/>
  <c r="S3" i="1"/>
  <c r="O3" i="1"/>
  <c r="S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AQ1" authorId="0" shapeId="0" xr:uid="{E92AEA7E-BDB6-4A4A-B8CF-E2296E5B97AE}">
      <text>
        <r>
          <rPr>
            <b/>
            <sz val="9"/>
            <color indexed="81"/>
            <rFont val="Tahoma"/>
            <charset val="1"/>
          </rPr>
          <t>trained: At least 1 yr of RT
/untrained: less than 1yr RT</t>
        </r>
      </text>
    </comment>
  </commentList>
</comments>
</file>

<file path=xl/sharedStrings.xml><?xml version="1.0" encoding="utf-8"?>
<sst xmlns="http://schemas.openxmlformats.org/spreadsheetml/2006/main" count="7886" uniqueCount="391">
  <si>
    <t>study</t>
  </si>
  <si>
    <t>DOI</t>
  </si>
  <si>
    <t>group</t>
  </si>
  <si>
    <t>group_decriptive</t>
  </si>
  <si>
    <t>change_m</t>
  </si>
  <si>
    <t>change_sd</t>
  </si>
  <si>
    <t>change_cil</t>
  </si>
  <si>
    <t>change_ciu</t>
  </si>
  <si>
    <t>pre_m</t>
  </si>
  <si>
    <t>pre_sd</t>
  </si>
  <si>
    <t>pre_cil</t>
  </si>
  <si>
    <t>pre_ciu</t>
  </si>
  <si>
    <t>post_m</t>
  </si>
  <si>
    <t>post_sd</t>
  </si>
  <si>
    <t>unit</t>
  </si>
  <si>
    <t>n_sessions_week</t>
  </si>
  <si>
    <t>n_weeks</t>
  </si>
  <si>
    <t>n_sets</t>
  </si>
  <si>
    <t>n_exercises</t>
  </si>
  <si>
    <t>intensity_rm</t>
  </si>
  <si>
    <t>rest_intervals</t>
  </si>
  <si>
    <t>intensity_percentage</t>
  </si>
  <si>
    <t>muscle_group</t>
  </si>
  <si>
    <t>n_participants</t>
  </si>
  <si>
    <t>sex</t>
  </si>
  <si>
    <t>bmi_m</t>
  </si>
  <si>
    <t>bmi_sd</t>
  </si>
  <si>
    <t>mass_m</t>
  </si>
  <si>
    <t>mass_sd</t>
  </si>
  <si>
    <t>height_m</t>
  </si>
  <si>
    <t>height_sd</t>
  </si>
  <si>
    <t>training_status</t>
  </si>
  <si>
    <t>age_m</t>
  </si>
  <si>
    <t>age_sd</t>
  </si>
  <si>
    <t>design</t>
  </si>
  <si>
    <t>allocation</t>
  </si>
  <si>
    <t>allocation_comment</t>
  </si>
  <si>
    <t>type_of_measure</t>
  </si>
  <si>
    <t>type_technique</t>
  </si>
  <si>
    <t>comments</t>
  </si>
  <si>
    <t>Ribeiro2015</t>
  </si>
  <si>
    <t>10.3233/IES-140564</t>
  </si>
  <si>
    <t>G1S</t>
  </si>
  <si>
    <t>One set per exercise</t>
  </si>
  <si>
    <t>r10-15</t>
  </si>
  <si>
    <t>r60-120</t>
  </si>
  <si>
    <t>whole</t>
  </si>
  <si>
    <t>female</t>
  </si>
  <si>
    <t>untrained</t>
  </si>
  <si>
    <t>parallel</t>
  </si>
  <si>
    <t>random</t>
  </si>
  <si>
    <t>DXA</t>
  </si>
  <si>
    <t>direct</t>
  </si>
  <si>
    <t>G3S</t>
  </si>
  <si>
    <t>Three sets per excercis</t>
  </si>
  <si>
    <t>Correa2015</t>
  </si>
  <si>
    <t>10.1080/02640414.2015.1017732</t>
  </si>
  <si>
    <t>HVRT</t>
  </si>
  <si>
    <t>High volume resistance training</t>
  </si>
  <si>
    <t>balanced</t>
  </si>
  <si>
    <t>balanced on BMI</t>
  </si>
  <si>
    <t>indirect</t>
  </si>
  <si>
    <t>LVRT</t>
  </si>
  <si>
    <t>Low volume resistance training</t>
  </si>
  <si>
    <t>CG</t>
  </si>
  <si>
    <t>Control group</t>
  </si>
  <si>
    <t>knee-extensor</t>
  </si>
  <si>
    <t>Bottaro2011</t>
  </si>
  <si>
    <t>doi.org/10.1016/j.scispo.2010.09.009</t>
  </si>
  <si>
    <t>3K-1E</t>
  </si>
  <si>
    <t>Three sets knee extension, one set elbow flexion</t>
  </si>
  <si>
    <t>r8-12</t>
  </si>
  <si>
    <t>male</t>
  </si>
  <si>
    <t>1K-3E</t>
  </si>
  <si>
    <t>One sets knee extension, Three set elbow flexion</t>
  </si>
  <si>
    <t>elbow-flexor</t>
  </si>
  <si>
    <t>Sooneste2013</t>
  </si>
  <si>
    <t>10.1519/JSC.0b013e3182679215</t>
  </si>
  <si>
    <t>3set</t>
  </si>
  <si>
    <t>Three set elbow flexor</t>
  </si>
  <si>
    <t>within</t>
  </si>
  <si>
    <t>1set</t>
  </si>
  <si>
    <t>One set elbow flexor</t>
  </si>
  <si>
    <t>Radaelli2015</t>
  </si>
  <si>
    <t>10.1519/JSC.0000000000000758</t>
  </si>
  <si>
    <t>1SET</t>
  </si>
  <si>
    <t>cm</t>
  </si>
  <si>
    <t>r90-120</t>
  </si>
  <si>
    <t>trained</t>
  </si>
  <si>
    <t>3SETS</t>
  </si>
  <si>
    <t>Three sets per exercise</t>
  </si>
  <si>
    <t>5SETS</t>
  </si>
  <si>
    <t>Five sets per exercise</t>
  </si>
  <si>
    <t>elbow-extensor</t>
  </si>
  <si>
    <t>Radaelli2014</t>
  </si>
  <si>
    <t>10.1007/s11357-014-9720-6</t>
  </si>
  <si>
    <t>SS</t>
  </si>
  <si>
    <t>Single-set group</t>
  </si>
  <si>
    <t>mm</t>
  </si>
  <si>
    <t>r15-20</t>
  </si>
  <si>
    <t>MS</t>
  </si>
  <si>
    <t>Multiple set group</t>
  </si>
  <si>
    <t>McBride2003</t>
  </si>
  <si>
    <t>10.1007/s00421-003-0930-3</t>
  </si>
  <si>
    <t>kg</t>
  </si>
  <si>
    <t>arms</t>
  </si>
  <si>
    <t>mixed</t>
  </si>
  <si>
    <t>legs</t>
  </si>
  <si>
    <t>S1</t>
  </si>
  <si>
    <t>r6-10</t>
  </si>
  <si>
    <t>r120-180</t>
  </si>
  <si>
    <t>M6</t>
  </si>
  <si>
    <t>Galvao2005</t>
  </si>
  <si>
    <t>10.1111/j.1532-5415.2005.00494.x</t>
  </si>
  <si>
    <t>Starkey1996</t>
  </si>
  <si>
    <t>10.1097/00005768-199610000-00016</t>
  </si>
  <si>
    <t>NA</t>
  </si>
  <si>
    <t>descriptives are for whole study, muscle thickness data from a smaller sample. Age in control group estimated as midpoint between sex means (see error in table 1). Age range 18-50.</t>
  </si>
  <si>
    <t xml:space="preserve">descriptives are for whole study, muscle thickness data from a smaller sample. Age in control group estimated as midpoint between sex means (see error in table 1). </t>
  </si>
  <si>
    <t>knee-flexor</t>
  </si>
  <si>
    <t>1 set per exercise</t>
  </si>
  <si>
    <t>3SET</t>
  </si>
  <si>
    <t>3 sets per exercise</t>
  </si>
  <si>
    <t>r60-180</t>
  </si>
  <si>
    <t>Ostrowski1997</t>
  </si>
  <si>
    <t>10.1519/00124278-199708000-00003</t>
  </si>
  <si>
    <t>HV</t>
  </si>
  <si>
    <t>High volume 12 sets per muscle group per week</t>
  </si>
  <si>
    <t>r7-12</t>
  </si>
  <si>
    <t>MV</t>
  </si>
  <si>
    <t>Moderate volume, 6 sets per muscle group per week</t>
  </si>
  <si>
    <t xml:space="preserve">LV </t>
  </si>
  <si>
    <t>Low volume, 3 sets per muscle group per week</t>
  </si>
  <si>
    <t>Rhea2002</t>
  </si>
  <si>
    <t>percentage</t>
  </si>
  <si>
    <t>r4-10</t>
  </si>
  <si>
    <t>S3</t>
  </si>
  <si>
    <t>Cannon2010</t>
  </si>
  <si>
    <t>10.1080/02640414.2010.517544</t>
  </si>
  <si>
    <t>Three sets per exercise, young and older women</t>
  </si>
  <si>
    <t>cm3</t>
  </si>
  <si>
    <t>muscle_volume</t>
  </si>
  <si>
    <t xml:space="preserve">age groupes are mixed in volume conditions. </t>
  </si>
  <si>
    <t>One set per exercise, young and older women</t>
  </si>
  <si>
    <t>Radaelli2013</t>
  </si>
  <si>
    <t>10.1016/j.exger.2013.04.003</t>
  </si>
  <si>
    <t>LV</t>
  </si>
  <si>
    <t>Low volume (single set per exercise)</t>
  </si>
  <si>
    <t>r10-20</t>
  </si>
  <si>
    <t>High Volume (multiple sets per exercise)</t>
  </si>
  <si>
    <t>High Volume (three sets per exercise)</t>
  </si>
  <si>
    <t>10.1007/s11357-013-9611-2</t>
  </si>
  <si>
    <t>r6-20</t>
  </si>
  <si>
    <t>Mitchell2012</t>
  </si>
  <si>
    <t>10.1152/japplphysiol.00307.2012</t>
  </si>
  <si>
    <t>1SET80</t>
  </si>
  <si>
    <t>One set at 80% of 1RM</t>
  </si>
  <si>
    <t>um2</t>
  </si>
  <si>
    <t>semi-within study, allocation of legs to one of three groups (80% 1 set, 80% 3 sets or 30% 3 sets), effective sample size per group = 12</t>
  </si>
  <si>
    <t>fibre_csaType1</t>
  </si>
  <si>
    <t>10.1152/japplphysiol.00307.2013</t>
  </si>
  <si>
    <t>3SETS80</t>
  </si>
  <si>
    <t>Three sets at 80% of 1RM</t>
  </si>
  <si>
    <t>fibre_csaType2</t>
  </si>
  <si>
    <t>Rønnestad2007</t>
  </si>
  <si>
    <t>10.1519/00124278-200702000-00028</t>
  </si>
  <si>
    <t>1L-3UB</t>
  </si>
  <si>
    <t>One set Lower-body, three sets upper-body</t>
  </si>
  <si>
    <t>cm2</t>
  </si>
  <si>
    <t>r7-10</t>
  </si>
  <si>
    <t>semi-within study but not in comparisons, volume comparisons in each body segment (uppe/lower) was parallel.</t>
  </si>
  <si>
    <t>3L-1UB</t>
  </si>
  <si>
    <t>three set lower body, 1 set upper body</t>
  </si>
  <si>
    <t>lower-body</t>
  </si>
  <si>
    <t>upper-body</t>
  </si>
  <si>
    <t>Amirthalingam2017</t>
  </si>
  <si>
    <t>10.1519/jsc.0000000000001747</t>
  </si>
  <si>
    <t>10SET</t>
  </si>
  <si>
    <t>Ten set in selected exercise</t>
  </si>
  <si>
    <t>r70-80</t>
  </si>
  <si>
    <t>5SET</t>
  </si>
  <si>
    <t>Five sets in selected exercise</t>
  </si>
  <si>
    <t>r60-70</t>
  </si>
  <si>
    <t>Wittke2017</t>
  </si>
  <si>
    <t>https://doi.org/10.1155/2017/3619398</t>
  </si>
  <si>
    <t>HIT</t>
  </si>
  <si>
    <t>A single set resistance to failure</t>
  </si>
  <si>
    <t>the high volume group was the control group prior to inclusion in the trial.</t>
  </si>
  <si>
    <t>HVHIT</t>
  </si>
  <si>
    <t>Two sets to failure</t>
  </si>
  <si>
    <t>appendicular bone free lean mass arms and legs</t>
  </si>
  <si>
    <t>Martorelli2017</t>
  </si>
  <si>
    <t>10.4081/ejtm.2017.6339</t>
  </si>
  <si>
    <t>RNFV</t>
  </si>
  <si>
    <t>Four sets not to failure</t>
  </si>
  <si>
    <t>a third group containing repetitions to failure was excluded from the present analysis</t>
  </si>
  <si>
    <t>RNF</t>
  </si>
  <si>
    <t>Three sets not to failure</t>
  </si>
  <si>
    <t>Hacket2018</t>
  </si>
  <si>
    <t>10.3390/sports6010007</t>
  </si>
  <si>
    <t>Schoenfeld2019</t>
  </si>
  <si>
    <t>10.1249/MSS.0000000000001764</t>
  </si>
  <si>
    <t>elbow-extension</t>
  </si>
  <si>
    <t>Heaselgrave2019</t>
  </si>
  <si>
    <t>10.1123/ijspp.2018-0427</t>
  </si>
  <si>
    <t>3Sets</t>
  </si>
  <si>
    <t>r10-12</t>
  </si>
  <si>
    <t>5Sets</t>
  </si>
  <si>
    <t>Four to five sets per exercise</t>
  </si>
  <si>
    <t>Cunha2020</t>
  </si>
  <si>
    <t>10.1519/jsc.0000000000002847</t>
  </si>
  <si>
    <t>Single set training</t>
  </si>
  <si>
    <t>Multiple set training</t>
  </si>
  <si>
    <t>10.1519/jsc.0000000000003413</t>
  </si>
  <si>
    <t>G16</t>
  </si>
  <si>
    <t>Four sets per exercise</t>
  </si>
  <si>
    <t>r8-10</t>
  </si>
  <si>
    <t>G24</t>
  </si>
  <si>
    <t>Six sets per exercise</t>
  </si>
  <si>
    <t>G32</t>
  </si>
  <si>
    <t>Eight sets per exercise</t>
  </si>
  <si>
    <t>Nascimento2020</t>
  </si>
  <si>
    <t>10.1519/jsc.0000000000003601</t>
  </si>
  <si>
    <t>Low volume resistance training3SETS</t>
  </si>
  <si>
    <t>High volume resistance training6SETS</t>
  </si>
  <si>
    <t>Hammarström2020</t>
  </si>
  <si>
    <t>10.1113/JP278455</t>
  </si>
  <si>
    <t>1SETMALE</t>
  </si>
  <si>
    <t>A single set per exercise in males</t>
  </si>
  <si>
    <t>r90-180</t>
  </si>
  <si>
    <t>3SETMALE</t>
  </si>
  <si>
    <t>Three sets per exercise in males</t>
  </si>
  <si>
    <t>1SETFEMALE</t>
  </si>
  <si>
    <t>A single set per exercise in females</t>
  </si>
  <si>
    <t>3SETFEMALE</t>
  </si>
  <si>
    <t>Three sets per exercise in females</t>
  </si>
  <si>
    <t>group_type</t>
  </si>
  <si>
    <t>INTERVENTION</t>
  </si>
  <si>
    <t>CONTROL</t>
  </si>
  <si>
    <t>NOT_AVAILABLE</t>
  </si>
  <si>
    <t>HI_LO</t>
  </si>
  <si>
    <t>LO</t>
  </si>
  <si>
    <t>HI</t>
  </si>
  <si>
    <t>meta</t>
  </si>
  <si>
    <t>Shoenfeld</t>
  </si>
  <si>
    <t>New</t>
  </si>
  <si>
    <t>Radaelli2014b</t>
  </si>
  <si>
    <t>Include</t>
  </si>
  <si>
    <t>Exclude</t>
  </si>
  <si>
    <t>MT</t>
  </si>
  <si>
    <t>MRI</t>
  </si>
  <si>
    <t>outcome</t>
  </si>
  <si>
    <t>type1fibers</t>
  </si>
  <si>
    <t>type2fibers</t>
  </si>
  <si>
    <t>MT_VM</t>
  </si>
  <si>
    <t>MT_VL</t>
  </si>
  <si>
    <t>MT_RF</t>
  </si>
  <si>
    <t>MT_KE</t>
  </si>
  <si>
    <t>MT_EF</t>
  </si>
  <si>
    <t>CSA_EF</t>
  </si>
  <si>
    <t>MT_EE</t>
  </si>
  <si>
    <t>MT_IM</t>
  </si>
  <si>
    <t>DXA_ARM</t>
  </si>
  <si>
    <t>DXA_LEGS</t>
  </si>
  <si>
    <t>WHOLE</t>
  </si>
  <si>
    <t>MT_20ANT</t>
  </si>
  <si>
    <t>MT_40ANT</t>
  </si>
  <si>
    <t>MT_60ANT</t>
  </si>
  <si>
    <t>MT_MED</t>
  </si>
  <si>
    <t>MT_LATER</t>
  </si>
  <si>
    <t>MT_20LAT</t>
  </si>
  <si>
    <t>MT_40LAT</t>
  </si>
  <si>
    <t>MT_60LAT</t>
  </si>
  <si>
    <t>MT_40POST</t>
  </si>
  <si>
    <t>MT_60POST</t>
  </si>
  <si>
    <t>MT_CSA</t>
  </si>
  <si>
    <t>AD</t>
  </si>
  <si>
    <t>MT_VI</t>
  </si>
  <si>
    <t>MT_quad</t>
  </si>
  <si>
    <t>CSA_KE</t>
  </si>
  <si>
    <t>CSA_KF</t>
  </si>
  <si>
    <t>trapezius</t>
  </si>
  <si>
    <t>CSA_trapezius</t>
  </si>
  <si>
    <t>DXA_legs</t>
  </si>
  <si>
    <t>DXA_arms</t>
  </si>
  <si>
    <t>MT_ANT</t>
  </si>
  <si>
    <t>MT_POST</t>
  </si>
  <si>
    <t>DXA_whole</t>
  </si>
  <si>
    <t>appendicular_mass</t>
  </si>
  <si>
    <t>DXA_appendicular</t>
  </si>
  <si>
    <t>MT_biceps</t>
  </si>
  <si>
    <t>MT_tricpes</t>
  </si>
  <si>
    <t>Brigatto2019</t>
  </si>
  <si>
    <t>MR_KE</t>
  </si>
  <si>
    <t>muscle_size</t>
  </si>
  <si>
    <t>TRUE</t>
  </si>
  <si>
    <t>FALSE</t>
  </si>
  <si>
    <t>chest</t>
  </si>
  <si>
    <t>1RM</t>
  </si>
  <si>
    <t>specific</t>
  </si>
  <si>
    <t>pval</t>
  </si>
  <si>
    <t>exercises</t>
  </si>
  <si>
    <t>chest press, horizontal leg press, seated row, knee extension, preacher curl, leg curl, triceps pushdown, seated calf raise</t>
  </si>
  <si>
    <t>test</t>
  </si>
  <si>
    <t>ANOVA:interaction</t>
  </si>
  <si>
    <t>fat free mass (DXA)</t>
  </si>
  <si>
    <t>knee-extension (1RM)</t>
  </si>
  <si>
    <t>outcome_group</t>
  </si>
  <si>
    <t>muscle_mass</t>
  </si>
  <si>
    <t>muscle_strength</t>
  </si>
  <si>
    <t>statistic</t>
  </si>
  <si>
    <t>statistic_type</t>
  </si>
  <si>
    <t>F</t>
  </si>
  <si>
    <t>chest press (1RM)</t>
  </si>
  <si>
    <t>bench press, biceps curl, triceps halter, one arm ro back, leg press, knee extensor, knee flexion, abdomen crunch</t>
  </si>
  <si>
    <t>muscle thickness vastus lateralis</t>
  </si>
  <si>
    <t>muscle thickness vastus medialis</t>
  </si>
  <si>
    <t>muscle thickness rectus femoris</t>
  </si>
  <si>
    <t>muscle mass (DXA)</t>
  </si>
  <si>
    <t>post-hoc</t>
  </si>
  <si>
    <t>PT_KE</t>
  </si>
  <si>
    <t>unspecific</t>
  </si>
  <si>
    <t>PT_EF</t>
  </si>
  <si>
    <t>isokinetic</t>
  </si>
  <si>
    <t>knee-extension, elbow-flexion</t>
  </si>
  <si>
    <t>5RM</t>
  </si>
  <si>
    <t>latissimus</t>
  </si>
  <si>
    <t>shoulder</t>
  </si>
  <si>
    <t>elbow-flexion</t>
  </si>
  <si>
    <t>bench press, leg press, latissimus pull down, leg, extension, shoulder press, leg curl, biceps curl, abdominal crunches, triceps extension</t>
  </si>
  <si>
    <t>leg-extensor</t>
  </si>
  <si>
    <t>biceps curl, leg press, chest flye</t>
  </si>
  <si>
    <t>biceps-curl</t>
  </si>
  <si>
    <t>leg-extension</t>
  </si>
  <si>
    <t>isometric</t>
  </si>
  <si>
    <t>isom_KE</t>
  </si>
  <si>
    <t>knee extension</t>
  </si>
  <si>
    <t>squat, leg press, leg extension, stiff-leg deadlift, bench press, incline bench press, decline bench press, shoulder press, upright row, lateral raise, lat pulldown, t-bar pulldown, seated row, calf raise, calf press, seated calf raise, barbell crl, preacher curl, dumbell curl, close grip bench, triceps pushdown, triceps extension</t>
  </si>
  <si>
    <t>isom_LP</t>
  </si>
  <si>
    <t>isom_BC</t>
  </si>
  <si>
    <t>knee-extension, lat pull down, leg press, dumbbell elbow flexion, leg curl, bench press, triceps extension, hip abduction, hip adduction, abdominal crunches</t>
  </si>
  <si>
    <t>bench press, leg press</t>
  </si>
  <si>
    <t>knee extension, knee flexion</t>
  </si>
  <si>
    <t>isom_KF</t>
  </si>
  <si>
    <t>knee flexion, knee extension</t>
  </si>
  <si>
    <t>isok_KE</t>
  </si>
  <si>
    <t>chest press, seated row, triceps extension, biceps curl, leg press, leg curl, leg extension exercises</t>
  </si>
  <si>
    <t>isok_LP</t>
  </si>
  <si>
    <t>latissimus back and front pulleys, front chin ups, seated rowing, back extension, inverse fly, hyperextension, sitting bench press, shoulder-press, military press, butterfly with extended arms, crunches, leg press, leg extension, leg curls, leg adduction, leg abduction</t>
  </si>
  <si>
    <t>isok_EF</t>
  </si>
  <si>
    <t>flat barbell bench press, barbell military press, wide grip lateral pulldown, seated cable row, barbell back squat, machine leg press, unilateral machine leg extension</t>
  </si>
  <si>
    <t>isom_EF</t>
  </si>
  <si>
    <t>chest press, horizontal leg press, seated row, knee extension, preacher curl (free weights), leg curl, triceps pushdown, and seated calf raise</t>
  </si>
  <si>
    <t>10.1113/JP278456</t>
  </si>
  <si>
    <t>10.1113/JP278457</t>
  </si>
  <si>
    <t>10.1113/JP278458</t>
  </si>
  <si>
    <t>body_half</t>
  </si>
  <si>
    <t>lower</t>
  </si>
  <si>
    <t>upper</t>
  </si>
  <si>
    <t>back</t>
  </si>
  <si>
    <t>leg-flexion</t>
  </si>
  <si>
    <t>RM_CP</t>
  </si>
  <si>
    <t>RM_KE</t>
  </si>
  <si>
    <t>RM_EF</t>
  </si>
  <si>
    <t>RM_BC</t>
  </si>
  <si>
    <t>RM_LP</t>
  </si>
  <si>
    <t>RM_SQ</t>
  </si>
  <si>
    <t>RM_BP</t>
  </si>
  <si>
    <t>RM_SR</t>
  </si>
  <si>
    <t>RM_TE</t>
  </si>
  <si>
    <t>RM_LC</t>
  </si>
  <si>
    <t>RM_LPD</t>
  </si>
  <si>
    <t>RM_SP</t>
  </si>
  <si>
    <t>MT_triceps</t>
  </si>
  <si>
    <t>dxa_whole</t>
  </si>
  <si>
    <t>dxa_extr</t>
  </si>
  <si>
    <t>air_disp</t>
  </si>
  <si>
    <t>fiber_area</t>
  </si>
  <si>
    <t>Aube2020</t>
  </si>
  <si>
    <t>10.1519/jsc.0000000000003524</t>
  </si>
  <si>
    <t>12SET</t>
  </si>
  <si>
    <t>18SET</t>
  </si>
  <si>
    <t>24SET</t>
  </si>
  <si>
    <t>Twelve weekly sets</t>
  </si>
  <si>
    <t>Eighteen weekly sets</t>
  </si>
  <si>
    <t>Twenty four weekly sets</t>
  </si>
  <si>
    <t>MT_sum</t>
  </si>
  <si>
    <t>r4-15</t>
  </si>
  <si>
    <t>r6-15</t>
  </si>
  <si>
    <t>balanced based on previous training volume</t>
  </si>
  <si>
    <t>RM_squat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</si>
</sst>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ill="1" applyBorder="1"/>
    <xf numFmtId="2" fontId="0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20C-1797-453C-BFE2-72434DCA0449}">
  <dimension ref="A1:AW377"/>
  <sheetViews>
    <sheetView tabSelected="1" zoomScale="70" zoomScaleNormal="7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375" sqref="A375:XFD375"/>
    </sheetView>
  </sheetViews>
  <sheetFormatPr baseColWidth="10" defaultRowHeight="15" x14ac:dyDescent="0.25"/>
  <cols>
    <col min="1" max="1" width="19" bestFit="1" customWidth="1"/>
    <col min="2" max="2" width="35.28515625" bestFit="1" customWidth="1"/>
    <col min="7" max="7" width="14.28515625" bestFit="1" customWidth="1"/>
    <col min="8" max="8" width="45.7109375" bestFit="1" customWidth="1"/>
    <col min="9" max="9" width="13.85546875" customWidth="1"/>
    <col min="11" max="11" width="18" bestFit="1" customWidth="1"/>
    <col min="12" max="13" width="18" customWidth="1"/>
    <col min="21" max="21" width="13.5703125" bestFit="1" customWidth="1"/>
    <col min="22" max="22" width="21.5703125" bestFit="1" customWidth="1"/>
    <col min="23" max="24" width="21.5703125" customWidth="1"/>
    <col min="25" max="25" width="33.140625" bestFit="1" customWidth="1"/>
    <col min="26" max="27" width="19.140625" customWidth="1"/>
    <col min="28" max="28" width="16.5703125" bestFit="1" customWidth="1"/>
    <col min="29" max="29" width="15.5703125" customWidth="1"/>
    <col min="30" max="30" width="15.140625" customWidth="1"/>
    <col min="31" max="31" width="20.140625" customWidth="1"/>
    <col min="32" max="32" width="12.28515625" bestFit="1" customWidth="1"/>
    <col min="33" max="33" width="13.140625" bestFit="1" customWidth="1"/>
    <col min="34" max="34" width="20" bestFit="1" customWidth="1"/>
    <col min="43" max="43" width="14.140625" bestFit="1" customWidth="1"/>
    <col min="47" max="47" width="13.85546875" bestFit="1" customWidth="1"/>
    <col min="48" max="48" width="19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240</v>
      </c>
      <c r="E1" t="s">
        <v>247</v>
      </c>
      <c r="F1" t="s">
        <v>243</v>
      </c>
      <c r="G1" t="s">
        <v>236</v>
      </c>
      <c r="H1" t="s">
        <v>3</v>
      </c>
      <c r="I1" t="s">
        <v>294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23</v>
      </c>
      <c r="V1" t="s">
        <v>37</v>
      </c>
      <c r="W1" t="s">
        <v>251</v>
      </c>
      <c r="X1" t="s">
        <v>307</v>
      </c>
      <c r="Y1" t="s">
        <v>38</v>
      </c>
      <c r="Z1" t="s">
        <v>22</v>
      </c>
      <c r="AA1" t="s">
        <v>356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39</v>
      </c>
    </row>
    <row r="2" spans="1:49" x14ac:dyDescent="0.25">
      <c r="A2" t="s">
        <v>40</v>
      </c>
      <c r="B2" t="s">
        <v>41</v>
      </c>
      <c r="C2" t="s">
        <v>42</v>
      </c>
      <c r="D2" t="s">
        <v>241</v>
      </c>
      <c r="E2" t="s">
        <v>247</v>
      </c>
      <c r="F2" t="s">
        <v>244</v>
      </c>
      <c r="G2" t="s">
        <v>237</v>
      </c>
      <c r="H2" t="s">
        <v>43</v>
      </c>
      <c r="I2" t="s">
        <v>295</v>
      </c>
      <c r="N2">
        <v>37.820999999999998</v>
      </c>
      <c r="O2">
        <f>40-N2</f>
        <v>2.179000000000002</v>
      </c>
      <c r="R2">
        <v>38.238999999999997</v>
      </c>
      <c r="S2">
        <f>41.01493-R2</f>
        <v>2.7759300000000025</v>
      </c>
      <c r="U2">
        <v>15</v>
      </c>
      <c r="V2" t="s">
        <v>51</v>
      </c>
      <c r="W2" t="s">
        <v>264</v>
      </c>
      <c r="X2" t="s">
        <v>374</v>
      </c>
      <c r="Y2" t="s">
        <v>61</v>
      </c>
      <c r="Z2" t="s">
        <v>46</v>
      </c>
      <c r="AA2" t="s">
        <v>46</v>
      </c>
      <c r="AB2">
        <v>3</v>
      </c>
      <c r="AC2">
        <v>12</v>
      </c>
      <c r="AD2">
        <v>1</v>
      </c>
      <c r="AE2">
        <v>8</v>
      </c>
      <c r="AF2" s="1" t="s">
        <v>44</v>
      </c>
      <c r="AG2" s="1" t="s">
        <v>45</v>
      </c>
      <c r="AI2" t="s">
        <v>47</v>
      </c>
      <c r="AJ2">
        <v>25.8</v>
      </c>
      <c r="AK2">
        <v>3.3</v>
      </c>
      <c r="AL2">
        <v>63.5</v>
      </c>
      <c r="AM2">
        <v>7.9</v>
      </c>
      <c r="AN2">
        <v>157.1</v>
      </c>
      <c r="AO2">
        <v>6.7</v>
      </c>
      <c r="AQ2" t="s">
        <v>48</v>
      </c>
      <c r="AR2">
        <v>65.599999999999994</v>
      </c>
      <c r="AS2">
        <v>4.2</v>
      </c>
      <c r="AT2" t="s">
        <v>49</v>
      </c>
      <c r="AU2" t="s">
        <v>50</v>
      </c>
    </row>
    <row r="3" spans="1:49" x14ac:dyDescent="0.25">
      <c r="A3" t="s">
        <v>40</v>
      </c>
      <c r="B3" t="s">
        <v>41</v>
      </c>
      <c r="C3" t="s">
        <v>53</v>
      </c>
      <c r="D3" t="s">
        <v>242</v>
      </c>
      <c r="E3" t="s">
        <v>247</v>
      </c>
      <c r="F3" t="s">
        <v>244</v>
      </c>
      <c r="G3" t="s">
        <v>237</v>
      </c>
      <c r="H3" t="s">
        <v>54</v>
      </c>
      <c r="I3" t="s">
        <v>295</v>
      </c>
      <c r="N3">
        <v>36.955219999999997</v>
      </c>
      <c r="O3">
        <f>39.40299-N3</f>
        <v>2.4477700000000056</v>
      </c>
      <c r="R3">
        <v>37.552239999999998</v>
      </c>
      <c r="S3" s="2">
        <f>39.76119-R3</f>
        <v>2.2089500000000015</v>
      </c>
      <c r="T3" s="2"/>
      <c r="U3">
        <v>15</v>
      </c>
      <c r="V3" t="s">
        <v>51</v>
      </c>
      <c r="W3" t="s">
        <v>264</v>
      </c>
      <c r="X3" t="s">
        <v>374</v>
      </c>
      <c r="Y3" t="s">
        <v>61</v>
      </c>
      <c r="Z3" t="s">
        <v>46</v>
      </c>
      <c r="AA3" t="s">
        <v>46</v>
      </c>
      <c r="AB3">
        <v>3</v>
      </c>
      <c r="AC3">
        <v>12</v>
      </c>
      <c r="AD3">
        <v>3</v>
      </c>
      <c r="AE3">
        <v>8</v>
      </c>
      <c r="AF3" t="s">
        <v>44</v>
      </c>
      <c r="AG3" t="s">
        <v>45</v>
      </c>
      <c r="AI3" t="s">
        <v>47</v>
      </c>
      <c r="AJ3">
        <v>26.2</v>
      </c>
      <c r="AK3">
        <v>3</v>
      </c>
      <c r="AL3">
        <v>62.2</v>
      </c>
      <c r="AM3">
        <v>8.5</v>
      </c>
      <c r="AN3">
        <v>154</v>
      </c>
      <c r="AO3">
        <v>4.3</v>
      </c>
      <c r="AQ3" t="s">
        <v>48</v>
      </c>
      <c r="AR3">
        <v>67.099999999999994</v>
      </c>
      <c r="AS3">
        <v>4.3</v>
      </c>
      <c r="AT3" t="s">
        <v>49</v>
      </c>
      <c r="AU3" t="s">
        <v>50</v>
      </c>
    </row>
    <row r="4" spans="1:49" x14ac:dyDescent="0.25">
      <c r="A4" t="s">
        <v>55</v>
      </c>
      <c r="B4" t="s">
        <v>56</v>
      </c>
      <c r="C4" t="s">
        <v>57</v>
      </c>
      <c r="D4" t="s">
        <v>242</v>
      </c>
      <c r="E4" t="s">
        <v>247</v>
      </c>
      <c r="F4" t="s">
        <v>244</v>
      </c>
      <c r="G4" t="s">
        <v>237</v>
      </c>
      <c r="H4" t="s">
        <v>58</v>
      </c>
      <c r="I4" t="s">
        <v>295</v>
      </c>
      <c r="N4">
        <v>18.100000000000001</v>
      </c>
      <c r="O4">
        <v>2.2000000000000002</v>
      </c>
      <c r="R4">
        <v>21.4</v>
      </c>
      <c r="S4">
        <v>1.8</v>
      </c>
      <c r="U4">
        <v>12</v>
      </c>
      <c r="V4" t="s">
        <v>249</v>
      </c>
      <c r="W4" t="s">
        <v>254</v>
      </c>
      <c r="X4" t="s">
        <v>249</v>
      </c>
      <c r="Y4" t="s">
        <v>52</v>
      </c>
      <c r="Z4" t="s">
        <v>66</v>
      </c>
      <c r="AA4" t="s">
        <v>357</v>
      </c>
      <c r="AB4">
        <v>3</v>
      </c>
      <c r="AC4">
        <v>11</v>
      </c>
      <c r="AD4">
        <v>3</v>
      </c>
      <c r="AE4">
        <v>2</v>
      </c>
      <c r="AF4">
        <v>15</v>
      </c>
      <c r="AG4">
        <v>40</v>
      </c>
      <c r="AI4" t="s">
        <v>47</v>
      </c>
      <c r="AJ4">
        <v>25.4</v>
      </c>
      <c r="AK4">
        <v>4.0999999999999996</v>
      </c>
      <c r="AL4">
        <v>65.400000000000006</v>
      </c>
      <c r="AM4">
        <v>10.8</v>
      </c>
      <c r="AQ4" t="s">
        <v>48</v>
      </c>
      <c r="AR4">
        <v>58.9</v>
      </c>
      <c r="AS4">
        <v>5.8</v>
      </c>
      <c r="AT4" t="s">
        <v>49</v>
      </c>
      <c r="AU4" t="s">
        <v>59</v>
      </c>
      <c r="AV4" t="s">
        <v>60</v>
      </c>
    </row>
    <row r="5" spans="1:49" x14ac:dyDescent="0.25">
      <c r="A5" t="s">
        <v>55</v>
      </c>
      <c r="B5" t="s">
        <v>56</v>
      </c>
      <c r="C5" t="s">
        <v>62</v>
      </c>
      <c r="D5" t="s">
        <v>241</v>
      </c>
      <c r="E5" t="s">
        <v>247</v>
      </c>
      <c r="F5" t="s">
        <v>244</v>
      </c>
      <c r="G5" t="s">
        <v>237</v>
      </c>
      <c r="H5" t="s">
        <v>63</v>
      </c>
      <c r="I5" t="s">
        <v>295</v>
      </c>
      <c r="N5">
        <v>17.7</v>
      </c>
      <c r="O5">
        <v>1.8</v>
      </c>
      <c r="R5">
        <v>18.899999999999999</v>
      </c>
      <c r="S5">
        <v>1.2</v>
      </c>
      <c r="U5">
        <v>13</v>
      </c>
      <c r="V5" t="s">
        <v>249</v>
      </c>
      <c r="W5" t="s">
        <v>254</v>
      </c>
      <c r="X5" t="s">
        <v>249</v>
      </c>
      <c r="Y5" t="s">
        <v>52</v>
      </c>
      <c r="Z5" t="s">
        <v>66</v>
      </c>
      <c r="AA5" t="s">
        <v>357</v>
      </c>
      <c r="AB5">
        <v>3</v>
      </c>
      <c r="AC5">
        <v>11</v>
      </c>
      <c r="AD5">
        <v>1</v>
      </c>
      <c r="AE5">
        <v>2</v>
      </c>
      <c r="AF5">
        <v>15</v>
      </c>
      <c r="AG5">
        <v>40</v>
      </c>
      <c r="AI5" t="s">
        <v>47</v>
      </c>
      <c r="AJ5">
        <v>26.1</v>
      </c>
      <c r="AK5">
        <v>3.6</v>
      </c>
      <c r="AL5">
        <v>70.099999999999994</v>
      </c>
      <c r="AM5">
        <v>9.9</v>
      </c>
      <c r="AQ5" t="s">
        <v>48</v>
      </c>
      <c r="AR5">
        <v>58.9</v>
      </c>
      <c r="AS5">
        <v>5.8</v>
      </c>
      <c r="AT5" t="s">
        <v>49</v>
      </c>
      <c r="AU5" t="s">
        <v>59</v>
      </c>
      <c r="AV5" t="s">
        <v>60</v>
      </c>
    </row>
    <row r="6" spans="1:49" x14ac:dyDescent="0.25">
      <c r="A6" t="s">
        <v>55</v>
      </c>
      <c r="B6" t="s">
        <v>56</v>
      </c>
      <c r="C6" t="s">
        <v>64</v>
      </c>
      <c r="D6" t="s">
        <v>64</v>
      </c>
      <c r="E6" t="s">
        <v>247</v>
      </c>
      <c r="F6" t="s">
        <v>244</v>
      </c>
      <c r="G6" t="s">
        <v>238</v>
      </c>
      <c r="H6" t="s">
        <v>65</v>
      </c>
      <c r="I6" t="s">
        <v>295</v>
      </c>
      <c r="N6">
        <v>17.5</v>
      </c>
      <c r="O6">
        <v>3.1</v>
      </c>
      <c r="R6">
        <v>17.899999999999999</v>
      </c>
      <c r="S6">
        <v>3.3</v>
      </c>
      <c r="U6">
        <v>11</v>
      </c>
      <c r="V6" t="s">
        <v>249</v>
      </c>
      <c r="W6" t="s">
        <v>254</v>
      </c>
      <c r="X6" t="s">
        <v>249</v>
      </c>
      <c r="Y6" t="s">
        <v>52</v>
      </c>
      <c r="Z6" t="s">
        <v>66</v>
      </c>
      <c r="AA6" t="s">
        <v>357</v>
      </c>
      <c r="AB6">
        <v>0</v>
      </c>
      <c r="AC6">
        <v>11</v>
      </c>
      <c r="AD6">
        <v>0</v>
      </c>
      <c r="AE6">
        <v>0</v>
      </c>
      <c r="AI6" t="s">
        <v>47</v>
      </c>
      <c r="AJ6">
        <v>24.7</v>
      </c>
      <c r="AK6">
        <v>2.6</v>
      </c>
      <c r="AL6">
        <v>67.599999999999994</v>
      </c>
      <c r="AM6">
        <v>6.01</v>
      </c>
      <c r="AQ6" t="s">
        <v>48</v>
      </c>
      <c r="AR6">
        <v>58.9</v>
      </c>
      <c r="AS6">
        <v>5.8</v>
      </c>
      <c r="AT6" t="s">
        <v>49</v>
      </c>
      <c r="AU6" t="s">
        <v>59</v>
      </c>
      <c r="AV6" t="s">
        <v>60</v>
      </c>
    </row>
    <row r="7" spans="1:49" x14ac:dyDescent="0.25">
      <c r="A7" t="s">
        <v>55</v>
      </c>
      <c r="B7" t="s">
        <v>56</v>
      </c>
      <c r="C7" t="s">
        <v>57</v>
      </c>
      <c r="D7" t="s">
        <v>242</v>
      </c>
      <c r="E7" t="s">
        <v>247</v>
      </c>
      <c r="F7" t="s">
        <v>244</v>
      </c>
      <c r="G7" t="s">
        <v>237</v>
      </c>
      <c r="H7" t="s">
        <v>58</v>
      </c>
      <c r="I7" t="s">
        <v>295</v>
      </c>
      <c r="N7">
        <v>18.899999999999999</v>
      </c>
      <c r="O7">
        <v>2.2999999999999998</v>
      </c>
      <c r="R7">
        <v>22.3</v>
      </c>
      <c r="S7">
        <v>1.2</v>
      </c>
      <c r="U7">
        <v>12</v>
      </c>
      <c r="V7" t="s">
        <v>249</v>
      </c>
      <c r="W7" t="s">
        <v>255</v>
      </c>
      <c r="X7" t="s">
        <v>249</v>
      </c>
      <c r="Y7" t="s">
        <v>52</v>
      </c>
      <c r="Z7" t="s">
        <v>66</v>
      </c>
      <c r="AA7" t="s">
        <v>357</v>
      </c>
      <c r="AB7">
        <v>3</v>
      </c>
      <c r="AC7">
        <v>11</v>
      </c>
      <c r="AD7">
        <v>3</v>
      </c>
      <c r="AE7">
        <v>2</v>
      </c>
      <c r="AF7">
        <v>15</v>
      </c>
      <c r="AG7">
        <v>40</v>
      </c>
      <c r="AI7" t="s">
        <v>47</v>
      </c>
      <c r="AJ7">
        <v>25.4</v>
      </c>
      <c r="AK7">
        <v>4.0999999999999996</v>
      </c>
      <c r="AL7">
        <v>65.400000000000006</v>
      </c>
      <c r="AM7">
        <v>10.8</v>
      </c>
      <c r="AQ7" t="s">
        <v>48</v>
      </c>
      <c r="AR7">
        <v>58.9</v>
      </c>
      <c r="AS7">
        <v>5.8</v>
      </c>
      <c r="AT7" t="s">
        <v>49</v>
      </c>
      <c r="AU7" t="s">
        <v>59</v>
      </c>
      <c r="AV7" t="s">
        <v>60</v>
      </c>
    </row>
    <row r="8" spans="1:49" x14ac:dyDescent="0.25">
      <c r="A8" t="s">
        <v>55</v>
      </c>
      <c r="B8" t="s">
        <v>56</v>
      </c>
      <c r="C8" t="s">
        <v>62</v>
      </c>
      <c r="D8" t="s">
        <v>241</v>
      </c>
      <c r="E8" t="s">
        <v>247</v>
      </c>
      <c r="F8" t="s">
        <v>244</v>
      </c>
      <c r="G8" t="s">
        <v>237</v>
      </c>
      <c r="H8" t="s">
        <v>63</v>
      </c>
      <c r="I8" t="s">
        <v>295</v>
      </c>
      <c r="N8">
        <v>18.2</v>
      </c>
      <c r="O8">
        <v>2.8</v>
      </c>
      <c r="R8">
        <v>20.8</v>
      </c>
      <c r="S8">
        <v>1.3</v>
      </c>
      <c r="U8">
        <v>13</v>
      </c>
      <c r="V8" t="s">
        <v>249</v>
      </c>
      <c r="W8" t="s">
        <v>255</v>
      </c>
      <c r="X8" t="s">
        <v>249</v>
      </c>
      <c r="Y8" t="s">
        <v>52</v>
      </c>
      <c r="Z8" t="s">
        <v>66</v>
      </c>
      <c r="AA8" t="s">
        <v>357</v>
      </c>
      <c r="AB8">
        <v>3</v>
      </c>
      <c r="AC8">
        <v>11</v>
      </c>
      <c r="AD8">
        <v>1</v>
      </c>
      <c r="AE8">
        <v>2</v>
      </c>
      <c r="AF8">
        <v>15</v>
      </c>
      <c r="AG8">
        <v>40</v>
      </c>
      <c r="AI8" t="s">
        <v>47</v>
      </c>
      <c r="AJ8">
        <v>26.1</v>
      </c>
      <c r="AK8">
        <v>3.6</v>
      </c>
      <c r="AL8">
        <v>70.099999999999994</v>
      </c>
      <c r="AM8">
        <v>9.9</v>
      </c>
      <c r="AQ8" t="s">
        <v>48</v>
      </c>
      <c r="AR8">
        <v>58.9</v>
      </c>
      <c r="AS8">
        <v>5.8</v>
      </c>
      <c r="AT8" t="s">
        <v>49</v>
      </c>
      <c r="AU8" t="s">
        <v>59</v>
      </c>
      <c r="AV8" t="s">
        <v>60</v>
      </c>
    </row>
    <row r="9" spans="1:49" x14ac:dyDescent="0.25">
      <c r="A9" t="s">
        <v>55</v>
      </c>
      <c r="B9" t="s">
        <v>56</v>
      </c>
      <c r="C9" t="s">
        <v>64</v>
      </c>
      <c r="D9" t="s">
        <v>64</v>
      </c>
      <c r="E9" t="s">
        <v>247</v>
      </c>
      <c r="F9" t="s">
        <v>244</v>
      </c>
      <c r="G9" t="s">
        <v>238</v>
      </c>
      <c r="H9" t="s">
        <v>65</v>
      </c>
      <c r="I9" t="s">
        <v>295</v>
      </c>
      <c r="N9">
        <v>18.600000000000001</v>
      </c>
      <c r="O9">
        <v>3.3</v>
      </c>
      <c r="R9">
        <v>18.2</v>
      </c>
      <c r="S9">
        <v>2.1</v>
      </c>
      <c r="U9">
        <v>11</v>
      </c>
      <c r="V9" t="s">
        <v>249</v>
      </c>
      <c r="W9" t="s">
        <v>255</v>
      </c>
      <c r="X9" t="s">
        <v>249</v>
      </c>
      <c r="Y9" t="s">
        <v>52</v>
      </c>
      <c r="Z9" t="s">
        <v>66</v>
      </c>
      <c r="AA9" t="s">
        <v>357</v>
      </c>
      <c r="AB9">
        <v>0</v>
      </c>
      <c r="AC9">
        <v>11</v>
      </c>
      <c r="AD9">
        <v>0</v>
      </c>
      <c r="AE9">
        <v>0</v>
      </c>
      <c r="AI9" t="s">
        <v>47</v>
      </c>
      <c r="AJ9">
        <v>24.7</v>
      </c>
      <c r="AK9">
        <v>2.6</v>
      </c>
      <c r="AL9">
        <v>67.599999999999994</v>
      </c>
      <c r="AM9">
        <v>6.01</v>
      </c>
      <c r="AQ9" t="s">
        <v>48</v>
      </c>
      <c r="AR9">
        <v>58.9</v>
      </c>
      <c r="AS9">
        <v>5.8</v>
      </c>
      <c r="AT9" t="s">
        <v>49</v>
      </c>
      <c r="AU9" t="s">
        <v>59</v>
      </c>
      <c r="AV9" t="s">
        <v>60</v>
      </c>
    </row>
    <row r="10" spans="1:49" x14ac:dyDescent="0.25">
      <c r="A10" t="s">
        <v>55</v>
      </c>
      <c r="B10" t="s">
        <v>56</v>
      </c>
      <c r="C10" t="s">
        <v>57</v>
      </c>
      <c r="D10" t="s">
        <v>242</v>
      </c>
      <c r="E10" t="s">
        <v>247</v>
      </c>
      <c r="F10" t="s">
        <v>244</v>
      </c>
      <c r="G10" t="s">
        <v>237</v>
      </c>
      <c r="H10" t="s">
        <v>58</v>
      </c>
      <c r="I10" t="s">
        <v>295</v>
      </c>
      <c r="N10">
        <v>14.5</v>
      </c>
      <c r="O10">
        <v>2.2999999999999998</v>
      </c>
      <c r="R10">
        <v>18.3</v>
      </c>
      <c r="S10">
        <v>2.1</v>
      </c>
      <c r="U10">
        <v>12</v>
      </c>
      <c r="V10" t="s">
        <v>249</v>
      </c>
      <c r="W10" t="s">
        <v>256</v>
      </c>
      <c r="X10" t="s">
        <v>249</v>
      </c>
      <c r="Y10" t="s">
        <v>52</v>
      </c>
      <c r="Z10" t="s">
        <v>66</v>
      </c>
      <c r="AA10" t="s">
        <v>357</v>
      </c>
      <c r="AB10">
        <v>3</v>
      </c>
      <c r="AC10">
        <v>11</v>
      </c>
      <c r="AD10">
        <v>3</v>
      </c>
      <c r="AE10">
        <v>2</v>
      </c>
      <c r="AF10">
        <v>15</v>
      </c>
      <c r="AG10">
        <v>40</v>
      </c>
      <c r="AI10" t="s">
        <v>47</v>
      </c>
      <c r="AJ10">
        <v>25.4</v>
      </c>
      <c r="AK10">
        <v>4.0999999999999996</v>
      </c>
      <c r="AL10">
        <v>65.400000000000006</v>
      </c>
      <c r="AM10">
        <v>10.8</v>
      </c>
      <c r="AQ10" t="s">
        <v>48</v>
      </c>
      <c r="AR10">
        <v>58.9</v>
      </c>
      <c r="AS10">
        <v>5.8</v>
      </c>
      <c r="AT10" t="s">
        <v>49</v>
      </c>
      <c r="AU10" t="s">
        <v>59</v>
      </c>
      <c r="AV10" t="s">
        <v>60</v>
      </c>
    </row>
    <row r="11" spans="1:49" x14ac:dyDescent="0.25">
      <c r="A11" t="s">
        <v>55</v>
      </c>
      <c r="B11" t="s">
        <v>56</v>
      </c>
      <c r="C11" t="s">
        <v>62</v>
      </c>
      <c r="D11" t="s">
        <v>241</v>
      </c>
      <c r="E11" t="s">
        <v>247</v>
      </c>
      <c r="F11" t="s">
        <v>244</v>
      </c>
      <c r="G11" t="s">
        <v>237</v>
      </c>
      <c r="H11" t="s">
        <v>63</v>
      </c>
      <c r="I11" t="s">
        <v>295</v>
      </c>
      <c r="N11">
        <v>14.8</v>
      </c>
      <c r="O11">
        <v>2.2000000000000002</v>
      </c>
      <c r="R11">
        <v>16.899999999999999</v>
      </c>
      <c r="S11">
        <v>1.8</v>
      </c>
      <c r="U11">
        <v>13</v>
      </c>
      <c r="V11" t="s">
        <v>249</v>
      </c>
      <c r="W11" t="s">
        <v>256</v>
      </c>
      <c r="X11" t="s">
        <v>249</v>
      </c>
      <c r="Y11" t="s">
        <v>52</v>
      </c>
      <c r="Z11" t="s">
        <v>66</v>
      </c>
      <c r="AA11" t="s">
        <v>357</v>
      </c>
      <c r="AB11">
        <v>3</v>
      </c>
      <c r="AC11">
        <v>11</v>
      </c>
      <c r="AD11">
        <v>1</v>
      </c>
      <c r="AE11">
        <v>2</v>
      </c>
      <c r="AF11">
        <v>15</v>
      </c>
      <c r="AG11">
        <v>40</v>
      </c>
      <c r="AI11" t="s">
        <v>47</v>
      </c>
      <c r="AJ11">
        <v>26.1</v>
      </c>
      <c r="AK11">
        <v>3.6</v>
      </c>
      <c r="AL11">
        <v>70.099999999999994</v>
      </c>
      <c r="AM11">
        <v>9.9</v>
      </c>
      <c r="AQ11" t="s">
        <v>48</v>
      </c>
      <c r="AR11">
        <v>58.9</v>
      </c>
      <c r="AS11">
        <v>5.8</v>
      </c>
      <c r="AT11" t="s">
        <v>49</v>
      </c>
      <c r="AU11" t="s">
        <v>59</v>
      </c>
      <c r="AV11" t="s">
        <v>60</v>
      </c>
    </row>
    <row r="12" spans="1:49" x14ac:dyDescent="0.25">
      <c r="A12" t="s">
        <v>55</v>
      </c>
      <c r="B12" t="s">
        <v>56</v>
      </c>
      <c r="C12" t="s">
        <v>64</v>
      </c>
      <c r="D12" t="s">
        <v>64</v>
      </c>
      <c r="E12" t="s">
        <v>247</v>
      </c>
      <c r="F12" t="s">
        <v>244</v>
      </c>
      <c r="G12" t="s">
        <v>238</v>
      </c>
      <c r="H12" t="s">
        <v>65</v>
      </c>
      <c r="I12" t="s">
        <v>295</v>
      </c>
      <c r="N12">
        <v>13.8</v>
      </c>
      <c r="O12">
        <v>2.8</v>
      </c>
      <c r="R12">
        <v>14.2</v>
      </c>
      <c r="S12">
        <v>2.6</v>
      </c>
      <c r="U12">
        <v>11</v>
      </c>
      <c r="V12" t="s">
        <v>249</v>
      </c>
      <c r="W12" t="s">
        <v>256</v>
      </c>
      <c r="X12" t="s">
        <v>249</v>
      </c>
      <c r="Y12" t="s">
        <v>52</v>
      </c>
      <c r="Z12" t="s">
        <v>66</v>
      </c>
      <c r="AA12" t="s">
        <v>357</v>
      </c>
      <c r="AB12">
        <v>0</v>
      </c>
      <c r="AC12">
        <v>11</v>
      </c>
      <c r="AD12">
        <v>0</v>
      </c>
      <c r="AE12">
        <v>0</v>
      </c>
      <c r="AI12" t="s">
        <v>47</v>
      </c>
      <c r="AJ12">
        <v>24.7</v>
      </c>
      <c r="AK12">
        <v>2.6</v>
      </c>
      <c r="AL12">
        <v>67.599999999999994</v>
      </c>
      <c r="AM12">
        <v>6.01</v>
      </c>
      <c r="AQ12" t="s">
        <v>48</v>
      </c>
      <c r="AR12">
        <v>58.9</v>
      </c>
      <c r="AS12">
        <v>5.8</v>
      </c>
      <c r="AT12" t="s">
        <v>49</v>
      </c>
      <c r="AU12" t="s">
        <v>59</v>
      </c>
      <c r="AV12" t="s">
        <v>60</v>
      </c>
    </row>
    <row r="13" spans="1:49" x14ac:dyDescent="0.25">
      <c r="A13" t="s">
        <v>67</v>
      </c>
      <c r="B13" t="s">
        <v>68</v>
      </c>
      <c r="C13" t="s">
        <v>69</v>
      </c>
      <c r="D13" t="s">
        <v>242</v>
      </c>
      <c r="E13" t="s">
        <v>247</v>
      </c>
      <c r="F13" t="s">
        <v>244</v>
      </c>
      <c r="G13" t="s">
        <v>237</v>
      </c>
      <c r="H13" t="s">
        <v>70</v>
      </c>
      <c r="I13" t="s">
        <v>295</v>
      </c>
      <c r="N13">
        <v>20.3</v>
      </c>
      <c r="O13">
        <v>3.7</v>
      </c>
      <c r="R13">
        <v>20.8</v>
      </c>
      <c r="S13">
        <v>4.0999999999999996</v>
      </c>
      <c r="U13">
        <v>11</v>
      </c>
      <c r="V13" t="s">
        <v>249</v>
      </c>
      <c r="W13" t="s">
        <v>257</v>
      </c>
      <c r="X13" t="s">
        <v>249</v>
      </c>
      <c r="Y13" t="s">
        <v>52</v>
      </c>
      <c r="Z13" t="s">
        <v>66</v>
      </c>
      <c r="AA13" t="s">
        <v>357</v>
      </c>
      <c r="AB13">
        <v>2</v>
      </c>
      <c r="AC13">
        <v>12</v>
      </c>
      <c r="AD13">
        <v>3</v>
      </c>
      <c r="AE13">
        <v>1</v>
      </c>
      <c r="AF13" t="s">
        <v>71</v>
      </c>
      <c r="AG13">
        <v>135</v>
      </c>
      <c r="AI13" t="s">
        <v>72</v>
      </c>
      <c r="AL13">
        <v>72.7</v>
      </c>
      <c r="AM13">
        <v>13.2</v>
      </c>
      <c r="AN13">
        <v>174.3</v>
      </c>
      <c r="AO13">
        <v>6.8</v>
      </c>
      <c r="AQ13" t="s">
        <v>48</v>
      </c>
      <c r="AR13">
        <v>22.2</v>
      </c>
      <c r="AS13">
        <v>3.2</v>
      </c>
      <c r="AT13" t="s">
        <v>49</v>
      </c>
      <c r="AU13" t="s">
        <v>50</v>
      </c>
    </row>
    <row r="14" spans="1:49" x14ac:dyDescent="0.25">
      <c r="A14" t="s">
        <v>67</v>
      </c>
      <c r="B14" t="s">
        <v>68</v>
      </c>
      <c r="C14" t="s">
        <v>73</v>
      </c>
      <c r="D14" t="s">
        <v>241</v>
      </c>
      <c r="E14" t="s">
        <v>247</v>
      </c>
      <c r="F14" t="s">
        <v>244</v>
      </c>
      <c r="G14" t="s">
        <v>237</v>
      </c>
      <c r="H14" t="s">
        <v>74</v>
      </c>
      <c r="I14" t="s">
        <v>295</v>
      </c>
      <c r="N14">
        <v>23.9</v>
      </c>
      <c r="O14">
        <v>3.6</v>
      </c>
      <c r="R14">
        <v>23.2</v>
      </c>
      <c r="S14">
        <v>3.5</v>
      </c>
      <c r="U14">
        <v>13</v>
      </c>
      <c r="V14" t="s">
        <v>249</v>
      </c>
      <c r="W14" t="s">
        <v>257</v>
      </c>
      <c r="X14" t="s">
        <v>249</v>
      </c>
      <c r="Y14" t="s">
        <v>52</v>
      </c>
      <c r="Z14" t="s">
        <v>66</v>
      </c>
      <c r="AA14" t="s">
        <v>357</v>
      </c>
      <c r="AB14">
        <v>2</v>
      </c>
      <c r="AC14">
        <v>12</v>
      </c>
      <c r="AD14">
        <v>1</v>
      </c>
      <c r="AE14">
        <v>1</v>
      </c>
      <c r="AF14" t="s">
        <v>71</v>
      </c>
      <c r="AG14">
        <v>135</v>
      </c>
      <c r="AI14" t="s">
        <v>72</v>
      </c>
      <c r="AL14">
        <v>73.099999999999994</v>
      </c>
      <c r="AM14">
        <v>13.6</v>
      </c>
      <c r="AN14">
        <v>171.9</v>
      </c>
      <c r="AO14">
        <v>8.1999999999999993</v>
      </c>
      <c r="AQ14" t="s">
        <v>48</v>
      </c>
      <c r="AR14">
        <v>23.4</v>
      </c>
      <c r="AS14">
        <v>2.6</v>
      </c>
      <c r="AT14" t="s">
        <v>49</v>
      </c>
      <c r="AU14" t="s">
        <v>50</v>
      </c>
    </row>
    <row r="15" spans="1:49" x14ac:dyDescent="0.25">
      <c r="A15" t="s">
        <v>67</v>
      </c>
      <c r="B15" t="s">
        <v>68</v>
      </c>
      <c r="C15" t="s">
        <v>69</v>
      </c>
      <c r="D15" t="s">
        <v>242</v>
      </c>
      <c r="E15" t="s">
        <v>247</v>
      </c>
      <c r="F15" t="s">
        <v>244</v>
      </c>
      <c r="G15" t="s">
        <v>237</v>
      </c>
      <c r="H15" t="s">
        <v>70</v>
      </c>
      <c r="I15" t="s">
        <v>295</v>
      </c>
      <c r="N15">
        <v>27.9</v>
      </c>
      <c r="O15">
        <v>4.2</v>
      </c>
      <c r="R15">
        <v>29.9</v>
      </c>
      <c r="S15">
        <v>3.3</v>
      </c>
      <c r="U15">
        <v>11</v>
      </c>
      <c r="V15" t="s">
        <v>249</v>
      </c>
      <c r="W15" t="s">
        <v>258</v>
      </c>
      <c r="X15" t="s">
        <v>249</v>
      </c>
      <c r="Y15" t="s">
        <v>52</v>
      </c>
      <c r="Z15" t="s">
        <v>75</v>
      </c>
      <c r="AA15" t="s">
        <v>358</v>
      </c>
      <c r="AB15">
        <v>2</v>
      </c>
      <c r="AC15">
        <v>12</v>
      </c>
      <c r="AD15">
        <v>1</v>
      </c>
      <c r="AE15">
        <v>1</v>
      </c>
      <c r="AF15" t="s">
        <v>71</v>
      </c>
      <c r="AG15">
        <v>135</v>
      </c>
      <c r="AI15" t="s">
        <v>72</v>
      </c>
      <c r="AL15">
        <v>72.7</v>
      </c>
      <c r="AM15">
        <v>13.2</v>
      </c>
      <c r="AN15">
        <v>174.3</v>
      </c>
      <c r="AO15">
        <v>6.8</v>
      </c>
      <c r="AQ15" t="s">
        <v>48</v>
      </c>
      <c r="AR15">
        <v>22.2</v>
      </c>
      <c r="AS15">
        <v>3.2</v>
      </c>
      <c r="AT15" t="s">
        <v>49</v>
      </c>
      <c r="AU15" t="s">
        <v>50</v>
      </c>
    </row>
    <row r="16" spans="1:49" x14ac:dyDescent="0.25">
      <c r="A16" t="s">
        <v>67</v>
      </c>
      <c r="B16" t="s">
        <v>68</v>
      </c>
      <c r="C16" t="s">
        <v>73</v>
      </c>
      <c r="D16" t="s">
        <v>241</v>
      </c>
      <c r="E16" t="s">
        <v>247</v>
      </c>
      <c r="F16" t="s">
        <v>244</v>
      </c>
      <c r="G16" t="s">
        <v>237</v>
      </c>
      <c r="H16" t="s">
        <v>74</v>
      </c>
      <c r="I16" t="s">
        <v>295</v>
      </c>
      <c r="N16">
        <v>28.8</v>
      </c>
      <c r="O16">
        <v>2.8</v>
      </c>
      <c r="R16">
        <v>30.5</v>
      </c>
      <c r="S16">
        <v>4.7</v>
      </c>
      <c r="U16">
        <v>13</v>
      </c>
      <c r="V16" t="s">
        <v>249</v>
      </c>
      <c r="W16" t="s">
        <v>258</v>
      </c>
      <c r="X16" t="s">
        <v>249</v>
      </c>
      <c r="Y16" t="s">
        <v>52</v>
      </c>
      <c r="Z16" t="s">
        <v>75</v>
      </c>
      <c r="AA16" t="s">
        <v>358</v>
      </c>
      <c r="AB16">
        <v>2</v>
      </c>
      <c r="AC16">
        <v>12</v>
      </c>
      <c r="AD16">
        <v>3</v>
      </c>
      <c r="AE16">
        <v>1</v>
      </c>
      <c r="AF16" t="s">
        <v>71</v>
      </c>
      <c r="AG16">
        <v>135</v>
      </c>
      <c r="AI16" t="s">
        <v>72</v>
      </c>
      <c r="AL16">
        <v>73.099999999999994</v>
      </c>
      <c r="AM16">
        <v>13.6</v>
      </c>
      <c r="AN16">
        <v>171.9</v>
      </c>
      <c r="AO16">
        <v>8.1999999999999993</v>
      </c>
      <c r="AQ16" t="s">
        <v>48</v>
      </c>
      <c r="AR16">
        <v>23.4</v>
      </c>
      <c r="AS16">
        <v>2.6</v>
      </c>
      <c r="AT16" t="s">
        <v>49</v>
      </c>
      <c r="AU16" t="s">
        <v>50</v>
      </c>
    </row>
    <row r="17" spans="1:47" x14ac:dyDescent="0.25">
      <c r="A17" t="s">
        <v>76</v>
      </c>
      <c r="B17" t="s">
        <v>77</v>
      </c>
      <c r="C17" t="s">
        <v>78</v>
      </c>
      <c r="D17" t="s">
        <v>242</v>
      </c>
      <c r="E17" t="s">
        <v>247</v>
      </c>
      <c r="F17" t="s">
        <v>244</v>
      </c>
      <c r="G17" t="s">
        <v>237</v>
      </c>
      <c r="H17" t="s">
        <v>79</v>
      </c>
      <c r="I17" t="s">
        <v>295</v>
      </c>
      <c r="J17">
        <f>13.382353</f>
        <v>13.382353</v>
      </c>
      <c r="K17">
        <f>16.838235-J17</f>
        <v>3.4558820000000008</v>
      </c>
      <c r="N17">
        <v>1640.6</v>
      </c>
      <c r="O17">
        <v>303.10000000000002</v>
      </c>
      <c r="R17">
        <v>1902.3</v>
      </c>
      <c r="S17">
        <v>403.6</v>
      </c>
      <c r="U17">
        <v>7</v>
      </c>
      <c r="V17" t="s">
        <v>250</v>
      </c>
      <c r="W17" t="s">
        <v>259</v>
      </c>
      <c r="X17" t="s">
        <v>250</v>
      </c>
      <c r="Y17" t="s">
        <v>52</v>
      </c>
      <c r="Z17" t="s">
        <v>75</v>
      </c>
      <c r="AA17" t="s">
        <v>358</v>
      </c>
      <c r="AB17">
        <v>2</v>
      </c>
      <c r="AC17">
        <v>12</v>
      </c>
      <c r="AD17">
        <v>3</v>
      </c>
      <c r="AE17">
        <v>1</v>
      </c>
      <c r="AH17" s="3">
        <v>80</v>
      </c>
      <c r="AI17" t="s">
        <v>72</v>
      </c>
      <c r="AL17">
        <v>64.2</v>
      </c>
      <c r="AM17">
        <v>7.9</v>
      </c>
      <c r="AN17">
        <v>171.7</v>
      </c>
      <c r="AO17">
        <v>5.0999999999999996</v>
      </c>
      <c r="AQ17" t="s">
        <v>48</v>
      </c>
      <c r="AR17">
        <v>25</v>
      </c>
      <c r="AS17">
        <v>2.1</v>
      </c>
      <c r="AT17" t="s">
        <v>80</v>
      </c>
      <c r="AU17" t="s">
        <v>50</v>
      </c>
    </row>
    <row r="18" spans="1:47" x14ac:dyDescent="0.25">
      <c r="A18" t="s">
        <v>76</v>
      </c>
      <c r="B18" t="s">
        <v>77</v>
      </c>
      <c r="C18" t="s">
        <v>81</v>
      </c>
      <c r="D18" t="s">
        <v>241</v>
      </c>
      <c r="E18" t="s">
        <v>247</v>
      </c>
      <c r="F18" t="s">
        <v>244</v>
      </c>
      <c r="G18" t="s">
        <v>237</v>
      </c>
      <c r="H18" t="s">
        <v>82</v>
      </c>
      <c r="I18" t="s">
        <v>295</v>
      </c>
      <c r="J18">
        <v>8.0147060000000003</v>
      </c>
      <c r="K18">
        <f>11.691176-J18</f>
        <v>3.6764700000000001</v>
      </c>
      <c r="N18">
        <v>1596.6</v>
      </c>
      <c r="O18">
        <v>251.4</v>
      </c>
      <c r="R18">
        <v>1677.4</v>
      </c>
      <c r="S18">
        <v>241.3</v>
      </c>
      <c r="U18">
        <v>7</v>
      </c>
      <c r="V18" t="s">
        <v>250</v>
      </c>
      <c r="W18" t="s">
        <v>259</v>
      </c>
      <c r="X18" t="s">
        <v>250</v>
      </c>
      <c r="Y18" t="s">
        <v>52</v>
      </c>
      <c r="Z18" t="s">
        <v>75</v>
      </c>
      <c r="AA18" t="s">
        <v>358</v>
      </c>
      <c r="AB18">
        <v>2</v>
      </c>
      <c r="AC18">
        <v>12</v>
      </c>
      <c r="AD18">
        <v>1</v>
      </c>
      <c r="AE18">
        <v>1</v>
      </c>
      <c r="AH18" s="3">
        <v>80</v>
      </c>
      <c r="AI18" t="s">
        <v>72</v>
      </c>
      <c r="AL18">
        <v>64.2</v>
      </c>
      <c r="AM18">
        <v>7.9</v>
      </c>
      <c r="AN18">
        <v>171.7</v>
      </c>
      <c r="AO18">
        <v>5.0999999999999996</v>
      </c>
      <c r="AQ18" t="s">
        <v>48</v>
      </c>
      <c r="AR18">
        <v>25</v>
      </c>
      <c r="AS18">
        <v>2.1</v>
      </c>
      <c r="AT18" t="s">
        <v>80</v>
      </c>
      <c r="AU18" t="s">
        <v>50</v>
      </c>
    </row>
    <row r="19" spans="1:47" x14ac:dyDescent="0.25">
      <c r="A19" t="s">
        <v>83</v>
      </c>
      <c r="B19" t="s">
        <v>84</v>
      </c>
      <c r="C19" t="s">
        <v>85</v>
      </c>
      <c r="D19" t="s">
        <v>241</v>
      </c>
      <c r="E19" t="s">
        <v>247</v>
      </c>
      <c r="F19" t="s">
        <v>244</v>
      </c>
      <c r="G19" t="s">
        <v>237</v>
      </c>
      <c r="H19" t="s">
        <v>43</v>
      </c>
      <c r="I19" t="s">
        <v>295</v>
      </c>
      <c r="N19">
        <v>3.6641219999999999</v>
      </c>
      <c r="O19">
        <v>0.5152669999999997</v>
      </c>
      <c r="R19">
        <v>3.721374</v>
      </c>
      <c r="S19">
        <v>0.3816790000000001</v>
      </c>
      <c r="T19" t="s">
        <v>86</v>
      </c>
      <c r="U19">
        <v>12</v>
      </c>
      <c r="V19" t="s">
        <v>249</v>
      </c>
      <c r="W19" t="s">
        <v>258</v>
      </c>
      <c r="X19" t="s">
        <v>249</v>
      </c>
      <c r="Y19" t="s">
        <v>52</v>
      </c>
      <c r="Z19" t="s">
        <v>75</v>
      </c>
      <c r="AA19" t="s">
        <v>358</v>
      </c>
      <c r="AB19">
        <v>3</v>
      </c>
      <c r="AC19">
        <v>24.33</v>
      </c>
      <c r="AD19">
        <v>1</v>
      </c>
      <c r="AE19">
        <v>2</v>
      </c>
      <c r="AF19" t="s">
        <v>71</v>
      </c>
      <c r="AG19" t="s">
        <v>87</v>
      </c>
      <c r="AI19" t="s">
        <v>72</v>
      </c>
      <c r="AL19">
        <v>79.7</v>
      </c>
      <c r="AM19">
        <v>9.4</v>
      </c>
      <c r="AN19">
        <v>177.9</v>
      </c>
      <c r="AO19">
        <v>5.2</v>
      </c>
      <c r="AQ19" t="s">
        <v>88</v>
      </c>
      <c r="AR19">
        <v>24.1</v>
      </c>
      <c r="AS19">
        <v>0.8</v>
      </c>
      <c r="AT19" t="s">
        <v>49</v>
      </c>
      <c r="AU19" t="s">
        <v>50</v>
      </c>
    </row>
    <row r="20" spans="1:47" x14ac:dyDescent="0.25">
      <c r="A20" t="s">
        <v>83</v>
      </c>
      <c r="B20" t="s">
        <v>84</v>
      </c>
      <c r="C20" t="s">
        <v>89</v>
      </c>
      <c r="D20" t="s">
        <v>241</v>
      </c>
      <c r="E20" t="s">
        <v>247</v>
      </c>
      <c r="F20" t="s">
        <v>244</v>
      </c>
      <c r="G20" t="s">
        <v>237</v>
      </c>
      <c r="H20" t="s">
        <v>90</v>
      </c>
      <c r="I20" t="s">
        <v>295</v>
      </c>
      <c r="N20">
        <v>3.5496180000000002</v>
      </c>
      <c r="O20">
        <v>0.34351200000000004</v>
      </c>
      <c r="R20">
        <v>3.8167939999999998</v>
      </c>
      <c r="S20">
        <v>0.34351100000000034</v>
      </c>
      <c r="T20" t="s">
        <v>86</v>
      </c>
      <c r="U20">
        <v>13</v>
      </c>
      <c r="V20" t="s">
        <v>249</v>
      </c>
      <c r="W20" t="s">
        <v>258</v>
      </c>
      <c r="X20" t="s">
        <v>249</v>
      </c>
      <c r="Y20" t="s">
        <v>52</v>
      </c>
      <c r="Z20" t="s">
        <v>75</v>
      </c>
      <c r="AA20" t="s">
        <v>358</v>
      </c>
      <c r="AB20">
        <v>3</v>
      </c>
      <c r="AC20">
        <v>24.33</v>
      </c>
      <c r="AD20">
        <v>3</v>
      </c>
      <c r="AE20">
        <v>2</v>
      </c>
      <c r="AF20" t="s">
        <v>71</v>
      </c>
      <c r="AG20" t="s">
        <v>87</v>
      </c>
      <c r="AI20" t="s">
        <v>72</v>
      </c>
      <c r="AL20">
        <v>76.2</v>
      </c>
      <c r="AM20">
        <v>8.1</v>
      </c>
      <c r="AN20">
        <v>174.9</v>
      </c>
      <c r="AO20">
        <v>3.4</v>
      </c>
      <c r="AQ20" t="s">
        <v>88</v>
      </c>
      <c r="AR20">
        <v>24.1</v>
      </c>
      <c r="AS20">
        <v>1.2</v>
      </c>
      <c r="AT20" t="s">
        <v>49</v>
      </c>
      <c r="AU20" t="s">
        <v>50</v>
      </c>
    </row>
    <row r="21" spans="1:47" x14ac:dyDescent="0.25">
      <c r="A21" t="s">
        <v>83</v>
      </c>
      <c r="B21" t="s">
        <v>84</v>
      </c>
      <c r="C21" t="s">
        <v>91</v>
      </c>
      <c r="D21" t="s">
        <v>242</v>
      </c>
      <c r="E21" t="s">
        <v>247</v>
      </c>
      <c r="F21" t="s">
        <v>244</v>
      </c>
      <c r="G21" t="s">
        <v>237</v>
      </c>
      <c r="H21" t="s">
        <v>92</v>
      </c>
      <c r="I21" t="s">
        <v>295</v>
      </c>
      <c r="N21">
        <v>3.5496180000000002</v>
      </c>
      <c r="O21">
        <v>0.49618399999999996</v>
      </c>
      <c r="R21">
        <v>4.1793889999999996</v>
      </c>
      <c r="S21">
        <v>0.4961840000000004</v>
      </c>
      <c r="T21" t="s">
        <v>86</v>
      </c>
      <c r="U21">
        <v>13</v>
      </c>
      <c r="V21" t="s">
        <v>249</v>
      </c>
      <c r="W21" t="s">
        <v>258</v>
      </c>
      <c r="X21" t="s">
        <v>249</v>
      </c>
      <c r="Y21" t="s">
        <v>52</v>
      </c>
      <c r="Z21" t="s">
        <v>75</v>
      </c>
      <c r="AA21" t="s">
        <v>358</v>
      </c>
      <c r="AB21">
        <v>3</v>
      </c>
      <c r="AC21">
        <v>24.33</v>
      </c>
      <c r="AD21">
        <v>5</v>
      </c>
      <c r="AE21">
        <v>2</v>
      </c>
      <c r="AF21" t="s">
        <v>71</v>
      </c>
      <c r="AG21" t="s">
        <v>87</v>
      </c>
      <c r="AI21" t="s">
        <v>72</v>
      </c>
      <c r="AL21">
        <v>82.2</v>
      </c>
      <c r="AM21">
        <v>10.7</v>
      </c>
      <c r="AN21">
        <v>172.9</v>
      </c>
      <c r="AO21">
        <v>7.3</v>
      </c>
      <c r="AQ21" t="s">
        <v>88</v>
      </c>
      <c r="AR21">
        <v>24.7</v>
      </c>
      <c r="AS21">
        <v>1</v>
      </c>
      <c r="AT21" t="s">
        <v>49</v>
      </c>
      <c r="AU21" t="s">
        <v>50</v>
      </c>
    </row>
    <row r="22" spans="1:47" x14ac:dyDescent="0.25">
      <c r="A22" t="s">
        <v>83</v>
      </c>
      <c r="B22" t="s">
        <v>84</v>
      </c>
      <c r="C22" t="s">
        <v>64</v>
      </c>
      <c r="D22" t="s">
        <v>64</v>
      </c>
      <c r="E22" t="s">
        <v>247</v>
      </c>
      <c r="F22" t="s">
        <v>244</v>
      </c>
      <c r="G22" t="s">
        <v>238</v>
      </c>
      <c r="H22" t="s">
        <v>65</v>
      </c>
      <c r="I22" t="s">
        <v>295</v>
      </c>
      <c r="N22">
        <v>3.581226</v>
      </c>
      <c r="O22">
        <v>0.48365900000000028</v>
      </c>
      <c r="R22">
        <v>3.4160309999999998</v>
      </c>
      <c r="S22">
        <v>0.6297710000000003</v>
      </c>
      <c r="T22" t="s">
        <v>86</v>
      </c>
      <c r="U22">
        <v>10</v>
      </c>
      <c r="V22" t="s">
        <v>249</v>
      </c>
      <c r="W22" t="s">
        <v>258</v>
      </c>
      <c r="X22" t="s">
        <v>249</v>
      </c>
      <c r="Y22" t="s">
        <v>52</v>
      </c>
      <c r="Z22" t="s">
        <v>75</v>
      </c>
      <c r="AA22" t="s">
        <v>358</v>
      </c>
      <c r="AB22">
        <v>0</v>
      </c>
      <c r="AC22">
        <v>24.33</v>
      </c>
      <c r="AD22">
        <v>0</v>
      </c>
      <c r="AE22">
        <v>0</v>
      </c>
      <c r="AI22" t="s">
        <v>72</v>
      </c>
      <c r="AL22">
        <v>79.3</v>
      </c>
      <c r="AM22">
        <v>8.1999999999999993</v>
      </c>
      <c r="AN22">
        <v>173.2</v>
      </c>
      <c r="AO22">
        <v>3.4</v>
      </c>
      <c r="AQ22" t="s">
        <v>88</v>
      </c>
      <c r="AR22">
        <v>24.8</v>
      </c>
      <c r="AS22">
        <v>0.6</v>
      </c>
      <c r="AT22" t="s">
        <v>49</v>
      </c>
      <c r="AU22" t="s">
        <v>50</v>
      </c>
    </row>
    <row r="23" spans="1:47" x14ac:dyDescent="0.25">
      <c r="A23" t="s">
        <v>83</v>
      </c>
      <c r="B23" t="s">
        <v>84</v>
      </c>
      <c r="C23" t="s">
        <v>85</v>
      </c>
      <c r="D23" t="s">
        <v>241</v>
      </c>
      <c r="E23" t="s">
        <v>247</v>
      </c>
      <c r="F23" t="s">
        <v>244</v>
      </c>
      <c r="G23" t="s">
        <v>237</v>
      </c>
      <c r="H23" t="s">
        <v>43</v>
      </c>
      <c r="I23" t="s">
        <v>295</v>
      </c>
      <c r="N23">
        <v>3.9241969999999999</v>
      </c>
      <c r="O23">
        <v>0.37232900000000013</v>
      </c>
      <c r="R23">
        <v>3.9241969999999999</v>
      </c>
      <c r="S23">
        <v>0.39715100000000048</v>
      </c>
      <c r="T23" t="s">
        <v>86</v>
      </c>
      <c r="U23">
        <v>12</v>
      </c>
      <c r="V23" t="s">
        <v>249</v>
      </c>
      <c r="W23" t="s">
        <v>260</v>
      </c>
      <c r="X23" t="s">
        <v>249</v>
      </c>
      <c r="Y23" t="s">
        <v>52</v>
      </c>
      <c r="Z23" t="s">
        <v>93</v>
      </c>
      <c r="AA23" t="s">
        <v>358</v>
      </c>
      <c r="AB23">
        <v>3</v>
      </c>
      <c r="AC23">
        <v>24.33</v>
      </c>
      <c r="AD23">
        <v>1</v>
      </c>
      <c r="AE23">
        <v>2</v>
      </c>
      <c r="AF23" t="s">
        <v>71</v>
      </c>
      <c r="AG23" t="s">
        <v>87</v>
      </c>
      <c r="AI23" t="s">
        <v>72</v>
      </c>
      <c r="AL23">
        <v>79.7</v>
      </c>
      <c r="AM23">
        <v>9.4</v>
      </c>
      <c r="AN23">
        <v>177.9</v>
      </c>
      <c r="AO23">
        <v>5.2</v>
      </c>
      <c r="AQ23" t="s">
        <v>88</v>
      </c>
      <c r="AR23">
        <v>24.1</v>
      </c>
      <c r="AS23">
        <v>0.8</v>
      </c>
      <c r="AT23" t="s">
        <v>49</v>
      </c>
      <c r="AU23" t="s">
        <v>50</v>
      </c>
    </row>
    <row r="24" spans="1:47" x14ac:dyDescent="0.25">
      <c r="A24" t="s">
        <v>83</v>
      </c>
      <c r="B24" t="s">
        <v>84</v>
      </c>
      <c r="C24" t="s">
        <v>89</v>
      </c>
      <c r="D24" t="s">
        <v>241</v>
      </c>
      <c r="E24" t="s">
        <v>247</v>
      </c>
      <c r="F24" t="s">
        <v>244</v>
      </c>
      <c r="G24" t="s">
        <v>237</v>
      </c>
      <c r="H24" t="s">
        <v>90</v>
      </c>
      <c r="I24" t="s">
        <v>295</v>
      </c>
      <c r="N24">
        <v>3.9738410000000002</v>
      </c>
      <c r="O24">
        <v>0.67019300000000026</v>
      </c>
      <c r="R24">
        <v>4.023485</v>
      </c>
      <c r="S24">
        <v>0.49643899999999963</v>
      </c>
      <c r="T24" t="s">
        <v>86</v>
      </c>
      <c r="U24">
        <v>13</v>
      </c>
      <c r="V24" t="s">
        <v>249</v>
      </c>
      <c r="W24" t="s">
        <v>260</v>
      </c>
      <c r="X24" t="s">
        <v>249</v>
      </c>
      <c r="Y24" t="s">
        <v>52</v>
      </c>
      <c r="Z24" t="s">
        <v>93</v>
      </c>
      <c r="AA24" t="s">
        <v>358</v>
      </c>
      <c r="AB24">
        <v>3</v>
      </c>
      <c r="AC24">
        <v>24.33</v>
      </c>
      <c r="AD24">
        <v>3</v>
      </c>
      <c r="AE24">
        <v>2</v>
      </c>
      <c r="AF24" t="s">
        <v>71</v>
      </c>
      <c r="AG24" t="s">
        <v>87</v>
      </c>
      <c r="AI24" t="s">
        <v>72</v>
      </c>
      <c r="AL24">
        <v>76.2</v>
      </c>
      <c r="AM24">
        <v>8.1</v>
      </c>
      <c r="AN24">
        <v>174.9</v>
      </c>
      <c r="AO24">
        <v>3.4</v>
      </c>
      <c r="AQ24" t="s">
        <v>88</v>
      </c>
      <c r="AR24">
        <v>24.1</v>
      </c>
      <c r="AS24">
        <v>1.2</v>
      </c>
      <c r="AT24" t="s">
        <v>49</v>
      </c>
      <c r="AU24" t="s">
        <v>50</v>
      </c>
    </row>
    <row r="25" spans="1:47" x14ac:dyDescent="0.25">
      <c r="A25" t="s">
        <v>83</v>
      </c>
      <c r="B25" t="s">
        <v>84</v>
      </c>
      <c r="C25" t="s">
        <v>91</v>
      </c>
      <c r="D25" t="s">
        <v>242</v>
      </c>
      <c r="E25" t="s">
        <v>247</v>
      </c>
      <c r="F25" t="s">
        <v>244</v>
      </c>
      <c r="G25" t="s">
        <v>237</v>
      </c>
      <c r="H25" t="s">
        <v>92</v>
      </c>
      <c r="I25" t="s">
        <v>295</v>
      </c>
      <c r="N25">
        <v>4.023485</v>
      </c>
      <c r="O25">
        <v>0.32268499999999989</v>
      </c>
      <c r="R25">
        <v>4.8426099999999996</v>
      </c>
      <c r="S25">
        <v>0.34750700000000023</v>
      </c>
      <c r="T25" t="s">
        <v>86</v>
      </c>
      <c r="U25">
        <v>13</v>
      </c>
      <c r="V25" t="s">
        <v>249</v>
      </c>
      <c r="W25" t="s">
        <v>260</v>
      </c>
      <c r="X25" t="s">
        <v>249</v>
      </c>
      <c r="Y25" t="s">
        <v>52</v>
      </c>
      <c r="Z25" t="s">
        <v>93</v>
      </c>
      <c r="AA25" t="s">
        <v>358</v>
      </c>
      <c r="AB25">
        <v>3</v>
      </c>
      <c r="AC25">
        <v>24.33</v>
      </c>
      <c r="AD25">
        <v>5</v>
      </c>
      <c r="AE25">
        <v>2</v>
      </c>
      <c r="AF25" t="s">
        <v>71</v>
      </c>
      <c r="AG25" t="s">
        <v>87</v>
      </c>
      <c r="AI25" t="s">
        <v>72</v>
      </c>
      <c r="AL25">
        <v>82.2</v>
      </c>
      <c r="AM25">
        <v>10.7</v>
      </c>
      <c r="AN25">
        <v>172.9</v>
      </c>
      <c r="AO25">
        <v>7.3</v>
      </c>
      <c r="AQ25" t="s">
        <v>88</v>
      </c>
      <c r="AR25">
        <v>24.7</v>
      </c>
      <c r="AS25">
        <v>1</v>
      </c>
      <c r="AT25" t="s">
        <v>49</v>
      </c>
      <c r="AU25" t="s">
        <v>50</v>
      </c>
    </row>
    <row r="26" spans="1:47" x14ac:dyDescent="0.25">
      <c r="A26" t="s">
        <v>83</v>
      </c>
      <c r="B26" t="s">
        <v>84</v>
      </c>
      <c r="C26" t="s">
        <v>64</v>
      </c>
      <c r="D26" t="s">
        <v>64</v>
      </c>
      <c r="E26" t="s">
        <v>247</v>
      </c>
      <c r="F26" t="s">
        <v>244</v>
      </c>
      <c r="G26" t="s">
        <v>238</v>
      </c>
      <c r="H26" t="s">
        <v>65</v>
      </c>
      <c r="I26" t="s">
        <v>295</v>
      </c>
      <c r="N26">
        <v>4.1724170000000003</v>
      </c>
      <c r="O26">
        <v>0.69501499999999972</v>
      </c>
      <c r="R26">
        <v>4.0483070000000003</v>
      </c>
      <c r="S26">
        <v>0.69501499999999972</v>
      </c>
      <c r="T26" t="s">
        <v>86</v>
      </c>
      <c r="U26">
        <v>10</v>
      </c>
      <c r="V26" t="s">
        <v>249</v>
      </c>
      <c r="W26" t="s">
        <v>260</v>
      </c>
      <c r="X26" t="s">
        <v>249</v>
      </c>
      <c r="Y26" t="s">
        <v>52</v>
      </c>
      <c r="Z26" t="s">
        <v>93</v>
      </c>
      <c r="AA26" t="s">
        <v>358</v>
      </c>
      <c r="AB26">
        <v>0</v>
      </c>
      <c r="AC26">
        <v>24.33</v>
      </c>
      <c r="AD26">
        <v>0</v>
      </c>
      <c r="AE26">
        <v>0</v>
      </c>
      <c r="AI26" t="s">
        <v>72</v>
      </c>
      <c r="AL26">
        <v>79.3</v>
      </c>
      <c r="AM26">
        <v>8.1999999999999993</v>
      </c>
      <c r="AN26">
        <v>173.2</v>
      </c>
      <c r="AO26">
        <v>3.4</v>
      </c>
      <c r="AQ26" t="s">
        <v>88</v>
      </c>
      <c r="AR26">
        <v>24.8</v>
      </c>
      <c r="AS26">
        <v>0.6</v>
      </c>
      <c r="AT26" t="s">
        <v>49</v>
      </c>
      <c r="AU26" t="s">
        <v>50</v>
      </c>
    </row>
    <row r="27" spans="1:47" x14ac:dyDescent="0.25">
      <c r="A27" t="s">
        <v>94</v>
      </c>
      <c r="B27" t="s">
        <v>95</v>
      </c>
      <c r="C27" t="s">
        <v>96</v>
      </c>
      <c r="D27" t="s">
        <v>241</v>
      </c>
      <c r="E27" t="s">
        <v>248</v>
      </c>
      <c r="F27" t="s">
        <v>244</v>
      </c>
      <c r="G27" t="s">
        <v>237</v>
      </c>
      <c r="H27" t="s">
        <v>97</v>
      </c>
      <c r="I27" t="s">
        <v>295</v>
      </c>
      <c r="N27">
        <v>16.450780000000002</v>
      </c>
      <c r="O27">
        <v>4.1450699999999969</v>
      </c>
      <c r="R27">
        <v>17.48705</v>
      </c>
      <c r="S27">
        <v>4.6632099999999994</v>
      </c>
      <c r="T27" t="s">
        <v>98</v>
      </c>
      <c r="U27">
        <v>14</v>
      </c>
      <c r="V27" t="s">
        <v>249</v>
      </c>
      <c r="W27" t="s">
        <v>255</v>
      </c>
      <c r="X27" t="s">
        <v>249</v>
      </c>
      <c r="Y27" t="s">
        <v>52</v>
      </c>
      <c r="Z27" t="s">
        <v>66</v>
      </c>
      <c r="AA27" t="s">
        <v>357</v>
      </c>
      <c r="AB27">
        <v>2</v>
      </c>
      <c r="AC27">
        <v>6</v>
      </c>
      <c r="AD27">
        <v>1</v>
      </c>
      <c r="AE27">
        <v>2</v>
      </c>
      <c r="AF27" t="s">
        <v>99</v>
      </c>
      <c r="AI27" t="s">
        <v>47</v>
      </c>
      <c r="AJ27">
        <v>24.1</v>
      </c>
      <c r="AK27">
        <v>3.7</v>
      </c>
      <c r="AL27">
        <v>67.900000000000006</v>
      </c>
      <c r="AM27">
        <v>9.1999999999999993</v>
      </c>
      <c r="AN27">
        <v>163.69999999999999</v>
      </c>
      <c r="AO27">
        <v>5.2</v>
      </c>
      <c r="AQ27" t="s">
        <v>48</v>
      </c>
      <c r="AR27">
        <v>64.7</v>
      </c>
      <c r="AS27">
        <v>2.1</v>
      </c>
      <c r="AT27" t="s">
        <v>49</v>
      </c>
      <c r="AU27" t="s">
        <v>50</v>
      </c>
    </row>
    <row r="28" spans="1:47" x14ac:dyDescent="0.25">
      <c r="A28" t="s">
        <v>94</v>
      </c>
      <c r="B28" t="s">
        <v>95</v>
      </c>
      <c r="C28" t="s">
        <v>100</v>
      </c>
      <c r="D28" t="s">
        <v>242</v>
      </c>
      <c r="E28" t="s">
        <v>248</v>
      </c>
      <c r="F28" t="s">
        <v>244</v>
      </c>
      <c r="G28" t="s">
        <v>237</v>
      </c>
      <c r="H28" t="s">
        <v>101</v>
      </c>
      <c r="I28" t="s">
        <v>295</v>
      </c>
      <c r="N28">
        <v>17.09845</v>
      </c>
      <c r="O28">
        <v>3.1087999999999987</v>
      </c>
      <c r="R28">
        <v>18.264250000000001</v>
      </c>
      <c r="S28">
        <v>2.9792699999999996</v>
      </c>
      <c r="T28" t="s">
        <v>98</v>
      </c>
      <c r="U28">
        <v>13</v>
      </c>
      <c r="V28" t="s">
        <v>249</v>
      </c>
      <c r="W28" t="s">
        <v>255</v>
      </c>
      <c r="X28" t="s">
        <v>249</v>
      </c>
      <c r="Y28" t="s">
        <v>52</v>
      </c>
      <c r="Z28" t="s">
        <v>66</v>
      </c>
      <c r="AA28" t="s">
        <v>357</v>
      </c>
      <c r="AB28">
        <v>2</v>
      </c>
      <c r="AC28">
        <v>6</v>
      </c>
      <c r="AD28">
        <v>3</v>
      </c>
      <c r="AE28">
        <v>2</v>
      </c>
      <c r="AF28" t="s">
        <v>99</v>
      </c>
      <c r="AG28">
        <v>60</v>
      </c>
      <c r="AI28" t="s">
        <v>47</v>
      </c>
      <c r="AJ28">
        <v>24.9</v>
      </c>
      <c r="AK28">
        <v>4.2</v>
      </c>
      <c r="AL28">
        <v>65.400000000000006</v>
      </c>
      <c r="AM28">
        <v>8.3000000000000007</v>
      </c>
      <c r="AN28">
        <v>165.4</v>
      </c>
      <c r="AO28">
        <v>4.2</v>
      </c>
      <c r="AQ28" t="s">
        <v>48</v>
      </c>
      <c r="AR28">
        <v>64.099999999999994</v>
      </c>
      <c r="AS28">
        <v>1.8</v>
      </c>
      <c r="AT28" t="s">
        <v>49</v>
      </c>
      <c r="AU28" t="s">
        <v>50</v>
      </c>
    </row>
    <row r="29" spans="1:47" x14ac:dyDescent="0.25">
      <c r="A29" t="s">
        <v>94</v>
      </c>
      <c r="B29" t="s">
        <v>95</v>
      </c>
      <c r="C29" t="s">
        <v>96</v>
      </c>
      <c r="D29" t="s">
        <v>241</v>
      </c>
      <c r="E29" t="s">
        <v>248</v>
      </c>
      <c r="F29" t="s">
        <v>244</v>
      </c>
      <c r="G29" t="s">
        <v>237</v>
      </c>
      <c r="H29" t="s">
        <v>97</v>
      </c>
      <c r="I29" t="s">
        <v>295</v>
      </c>
      <c r="N29">
        <v>14.91506</v>
      </c>
      <c r="O29">
        <v>4.5216899999999995</v>
      </c>
      <c r="R29">
        <v>15.66868</v>
      </c>
      <c r="S29">
        <v>4.5216900000000013</v>
      </c>
      <c r="T29" t="s">
        <v>98</v>
      </c>
      <c r="U29">
        <v>14</v>
      </c>
      <c r="V29" t="s">
        <v>249</v>
      </c>
      <c r="W29" t="s">
        <v>256</v>
      </c>
      <c r="X29" t="s">
        <v>249</v>
      </c>
      <c r="Y29" t="s">
        <v>52</v>
      </c>
      <c r="Z29" t="s">
        <v>66</v>
      </c>
      <c r="AA29" t="s">
        <v>357</v>
      </c>
      <c r="AB29">
        <v>2</v>
      </c>
      <c r="AC29">
        <v>6</v>
      </c>
      <c r="AD29">
        <v>1</v>
      </c>
      <c r="AE29">
        <v>2</v>
      </c>
      <c r="AF29" t="s">
        <v>99</v>
      </c>
      <c r="AI29" t="s">
        <v>47</v>
      </c>
      <c r="AJ29">
        <v>24.1</v>
      </c>
      <c r="AK29">
        <v>3.7</v>
      </c>
      <c r="AL29">
        <v>67.900000000000006</v>
      </c>
      <c r="AM29">
        <v>9.1999999999999993</v>
      </c>
      <c r="AN29">
        <v>163.69999999999999</v>
      </c>
      <c r="AO29">
        <v>5.2</v>
      </c>
      <c r="AQ29" t="s">
        <v>48</v>
      </c>
      <c r="AR29">
        <v>64.7</v>
      </c>
      <c r="AS29">
        <v>2.1</v>
      </c>
      <c r="AT29" t="s">
        <v>49</v>
      </c>
      <c r="AU29" t="s">
        <v>50</v>
      </c>
    </row>
    <row r="30" spans="1:47" x14ac:dyDescent="0.25">
      <c r="A30" t="s">
        <v>94</v>
      </c>
      <c r="B30" t="s">
        <v>95</v>
      </c>
      <c r="C30" t="s">
        <v>100</v>
      </c>
      <c r="D30" t="s">
        <v>242</v>
      </c>
      <c r="E30" t="s">
        <v>248</v>
      </c>
      <c r="F30" t="s">
        <v>244</v>
      </c>
      <c r="G30" t="s">
        <v>237</v>
      </c>
      <c r="H30" t="s">
        <v>101</v>
      </c>
      <c r="I30" t="s">
        <v>295</v>
      </c>
      <c r="N30">
        <v>15.367229999999999</v>
      </c>
      <c r="O30">
        <v>2.5622900000000008</v>
      </c>
      <c r="R30">
        <v>16.120850000000001</v>
      </c>
      <c r="S30">
        <v>2.4115599999999979</v>
      </c>
      <c r="T30" t="s">
        <v>98</v>
      </c>
      <c r="U30">
        <v>13</v>
      </c>
      <c r="V30" t="s">
        <v>249</v>
      </c>
      <c r="W30" t="s">
        <v>256</v>
      </c>
      <c r="X30" t="s">
        <v>249</v>
      </c>
      <c r="Y30" t="s">
        <v>52</v>
      </c>
      <c r="Z30" t="s">
        <v>66</v>
      </c>
      <c r="AA30" t="s">
        <v>357</v>
      </c>
      <c r="AB30">
        <v>2</v>
      </c>
      <c r="AC30">
        <v>6</v>
      </c>
      <c r="AD30">
        <v>3</v>
      </c>
      <c r="AE30">
        <v>2</v>
      </c>
      <c r="AF30" t="s">
        <v>99</v>
      </c>
      <c r="AG30">
        <v>60</v>
      </c>
      <c r="AI30" t="s">
        <v>47</v>
      </c>
      <c r="AJ30">
        <v>24.9</v>
      </c>
      <c r="AK30">
        <v>4.2</v>
      </c>
      <c r="AL30">
        <v>65.400000000000006</v>
      </c>
      <c r="AM30">
        <v>8.3000000000000007</v>
      </c>
      <c r="AN30">
        <v>165.4</v>
      </c>
      <c r="AO30">
        <v>4.2</v>
      </c>
      <c r="AQ30" t="s">
        <v>48</v>
      </c>
      <c r="AR30">
        <v>64.099999999999994</v>
      </c>
      <c r="AS30">
        <v>1.8</v>
      </c>
      <c r="AT30" t="s">
        <v>49</v>
      </c>
      <c r="AU30" t="s">
        <v>50</v>
      </c>
    </row>
    <row r="31" spans="1:47" x14ac:dyDescent="0.25">
      <c r="A31" t="s">
        <v>94</v>
      </c>
      <c r="B31" t="s">
        <v>95</v>
      </c>
      <c r="C31" t="s">
        <v>96</v>
      </c>
      <c r="D31" t="s">
        <v>241</v>
      </c>
      <c r="E31" t="s">
        <v>248</v>
      </c>
      <c r="F31" t="s">
        <v>244</v>
      </c>
      <c r="G31" t="s">
        <v>237</v>
      </c>
      <c r="H31" t="s">
        <v>97</v>
      </c>
      <c r="I31" t="s">
        <v>295</v>
      </c>
      <c r="N31">
        <v>19.245280000000001</v>
      </c>
      <c r="O31">
        <v>6.0377399999999994</v>
      </c>
      <c r="R31">
        <v>19.811319999999998</v>
      </c>
      <c r="S31">
        <v>5.66038</v>
      </c>
      <c r="T31" t="s">
        <v>98</v>
      </c>
      <c r="U31">
        <v>14</v>
      </c>
      <c r="V31" t="s">
        <v>249</v>
      </c>
      <c r="W31" t="s">
        <v>254</v>
      </c>
      <c r="X31" t="s">
        <v>249</v>
      </c>
      <c r="Y31" t="s">
        <v>52</v>
      </c>
      <c r="Z31" t="s">
        <v>66</v>
      </c>
      <c r="AA31" t="s">
        <v>357</v>
      </c>
      <c r="AB31">
        <v>2</v>
      </c>
      <c r="AC31">
        <v>6</v>
      </c>
      <c r="AD31">
        <v>1</v>
      </c>
      <c r="AE31">
        <v>2</v>
      </c>
      <c r="AF31" t="s">
        <v>99</v>
      </c>
      <c r="AI31" t="s">
        <v>47</v>
      </c>
      <c r="AJ31">
        <v>24.1</v>
      </c>
      <c r="AK31">
        <v>3.7</v>
      </c>
      <c r="AL31">
        <v>67.900000000000006</v>
      </c>
      <c r="AM31">
        <v>9.1999999999999993</v>
      </c>
      <c r="AN31">
        <v>163.69999999999999</v>
      </c>
      <c r="AO31">
        <v>5.2</v>
      </c>
      <c r="AQ31" t="s">
        <v>48</v>
      </c>
      <c r="AR31">
        <v>64.7</v>
      </c>
      <c r="AS31">
        <v>2.1</v>
      </c>
      <c r="AT31" t="s">
        <v>49</v>
      </c>
      <c r="AU31" t="s">
        <v>50</v>
      </c>
    </row>
    <row r="32" spans="1:47" x14ac:dyDescent="0.25">
      <c r="A32" t="s">
        <v>94</v>
      </c>
      <c r="B32" t="s">
        <v>95</v>
      </c>
      <c r="C32" t="s">
        <v>100</v>
      </c>
      <c r="D32" t="s">
        <v>242</v>
      </c>
      <c r="E32" t="s">
        <v>248</v>
      </c>
      <c r="F32" t="s">
        <v>244</v>
      </c>
      <c r="G32" t="s">
        <v>237</v>
      </c>
      <c r="H32" t="s">
        <v>101</v>
      </c>
      <c r="I32" t="s">
        <v>295</v>
      </c>
      <c r="N32">
        <v>16.037739999999999</v>
      </c>
      <c r="O32">
        <v>3.2075400000000016</v>
      </c>
      <c r="R32">
        <v>17.35849</v>
      </c>
      <c r="S32">
        <v>3.3962299999999992</v>
      </c>
      <c r="T32" t="s">
        <v>98</v>
      </c>
      <c r="U32">
        <v>13</v>
      </c>
      <c r="V32" t="s">
        <v>249</v>
      </c>
      <c r="W32" t="s">
        <v>254</v>
      </c>
      <c r="X32" t="s">
        <v>249</v>
      </c>
      <c r="Y32" t="s">
        <v>52</v>
      </c>
      <c r="Z32" t="s">
        <v>66</v>
      </c>
      <c r="AA32" t="s">
        <v>357</v>
      </c>
      <c r="AB32">
        <v>2</v>
      </c>
      <c r="AC32">
        <v>6</v>
      </c>
      <c r="AD32">
        <v>3</v>
      </c>
      <c r="AE32">
        <v>2</v>
      </c>
      <c r="AF32" t="s">
        <v>99</v>
      </c>
      <c r="AG32">
        <v>60</v>
      </c>
      <c r="AI32" t="s">
        <v>47</v>
      </c>
      <c r="AJ32">
        <v>24.9</v>
      </c>
      <c r="AK32">
        <v>4.2</v>
      </c>
      <c r="AL32">
        <v>65.400000000000006</v>
      </c>
      <c r="AM32">
        <v>8.3000000000000007</v>
      </c>
      <c r="AN32">
        <v>165.4</v>
      </c>
      <c r="AO32">
        <v>4.2</v>
      </c>
      <c r="AQ32" t="s">
        <v>48</v>
      </c>
      <c r="AR32">
        <v>64.099999999999994</v>
      </c>
      <c r="AS32">
        <v>1.8</v>
      </c>
      <c r="AT32" t="s">
        <v>49</v>
      </c>
      <c r="AU32" t="s">
        <v>50</v>
      </c>
    </row>
    <row r="33" spans="1:49" x14ac:dyDescent="0.25">
      <c r="A33" t="s">
        <v>94</v>
      </c>
      <c r="B33" t="s">
        <v>95</v>
      </c>
      <c r="C33" t="s">
        <v>96</v>
      </c>
      <c r="D33" t="s">
        <v>241</v>
      </c>
      <c r="E33" t="s">
        <v>248</v>
      </c>
      <c r="F33" t="s">
        <v>244</v>
      </c>
      <c r="G33" t="s">
        <v>237</v>
      </c>
      <c r="H33" t="s">
        <v>97</v>
      </c>
      <c r="I33" t="s">
        <v>295</v>
      </c>
      <c r="N33">
        <v>12.5974</v>
      </c>
      <c r="O33">
        <v>4.9350699999999996</v>
      </c>
      <c r="R33">
        <v>12.98701</v>
      </c>
      <c r="S33">
        <v>5.0643399999999996</v>
      </c>
      <c r="T33" t="s">
        <v>98</v>
      </c>
      <c r="U33">
        <v>14</v>
      </c>
      <c r="V33" t="s">
        <v>249</v>
      </c>
      <c r="W33" t="s">
        <v>261</v>
      </c>
      <c r="X33" t="s">
        <v>249</v>
      </c>
      <c r="Y33" t="s">
        <v>52</v>
      </c>
      <c r="Z33" t="s">
        <v>66</v>
      </c>
      <c r="AA33" t="s">
        <v>357</v>
      </c>
      <c r="AB33">
        <v>2</v>
      </c>
      <c r="AC33">
        <v>6</v>
      </c>
      <c r="AD33">
        <v>1</v>
      </c>
      <c r="AE33">
        <v>2</v>
      </c>
      <c r="AF33" t="s">
        <v>99</v>
      </c>
      <c r="AI33" t="s">
        <v>47</v>
      </c>
      <c r="AJ33">
        <v>24.1</v>
      </c>
      <c r="AK33">
        <v>3.7</v>
      </c>
      <c r="AL33">
        <v>67.900000000000006</v>
      </c>
      <c r="AM33">
        <v>9.1999999999999993</v>
      </c>
      <c r="AN33">
        <v>163.69999999999999</v>
      </c>
      <c r="AO33">
        <v>5.2</v>
      </c>
      <c r="AQ33" t="s">
        <v>48</v>
      </c>
      <c r="AR33">
        <v>64.7</v>
      </c>
      <c r="AS33">
        <v>2.1</v>
      </c>
      <c r="AT33" t="s">
        <v>49</v>
      </c>
      <c r="AU33" t="s">
        <v>50</v>
      </c>
    </row>
    <row r="34" spans="1:49" x14ac:dyDescent="0.25">
      <c r="A34" t="s">
        <v>94</v>
      </c>
      <c r="B34" t="s">
        <v>95</v>
      </c>
      <c r="C34" t="s">
        <v>100</v>
      </c>
      <c r="D34" t="s">
        <v>242</v>
      </c>
      <c r="E34" t="s">
        <v>248</v>
      </c>
      <c r="F34" t="s">
        <v>244</v>
      </c>
      <c r="G34" t="s">
        <v>237</v>
      </c>
      <c r="H34" t="s">
        <v>101</v>
      </c>
      <c r="I34" t="s">
        <v>295</v>
      </c>
      <c r="N34">
        <v>12.33766</v>
      </c>
      <c r="O34">
        <v>4.4155900000000017</v>
      </c>
      <c r="R34">
        <v>13.376620000000001</v>
      </c>
      <c r="S34">
        <v>4.4155899999999999</v>
      </c>
      <c r="T34" t="s">
        <v>98</v>
      </c>
      <c r="U34">
        <v>13</v>
      </c>
      <c r="V34" t="s">
        <v>249</v>
      </c>
      <c r="W34" t="s">
        <v>261</v>
      </c>
      <c r="X34" t="s">
        <v>249</v>
      </c>
      <c r="Y34" t="s">
        <v>52</v>
      </c>
      <c r="Z34" t="s">
        <v>66</v>
      </c>
      <c r="AA34" t="s">
        <v>357</v>
      </c>
      <c r="AB34">
        <v>2</v>
      </c>
      <c r="AC34">
        <v>6</v>
      </c>
      <c r="AD34">
        <v>3</v>
      </c>
      <c r="AE34">
        <v>2</v>
      </c>
      <c r="AF34" t="s">
        <v>99</v>
      </c>
      <c r="AG34">
        <v>60</v>
      </c>
      <c r="AI34" t="s">
        <v>47</v>
      </c>
      <c r="AJ34">
        <v>24.9</v>
      </c>
      <c r="AK34">
        <v>4.2</v>
      </c>
      <c r="AL34">
        <v>65.400000000000006</v>
      </c>
      <c r="AM34">
        <v>8.3000000000000007</v>
      </c>
      <c r="AN34">
        <v>165.4</v>
      </c>
      <c r="AO34">
        <v>4.2</v>
      </c>
      <c r="AQ34" t="s">
        <v>48</v>
      </c>
      <c r="AR34">
        <v>64.099999999999994</v>
      </c>
      <c r="AS34">
        <v>1.8</v>
      </c>
      <c r="AT34" t="s">
        <v>49</v>
      </c>
      <c r="AU34" t="s">
        <v>50</v>
      </c>
    </row>
    <row r="35" spans="1:49" x14ac:dyDescent="0.25">
      <c r="A35" t="s">
        <v>102</v>
      </c>
      <c r="B35" t="s">
        <v>103</v>
      </c>
      <c r="C35" t="s">
        <v>64</v>
      </c>
      <c r="D35" t="s">
        <v>64</v>
      </c>
      <c r="E35" t="s">
        <v>247</v>
      </c>
      <c r="F35" t="s">
        <v>244</v>
      </c>
      <c r="G35" t="s">
        <v>238</v>
      </c>
      <c r="H35" t="s">
        <v>65</v>
      </c>
      <c r="I35" t="s">
        <v>295</v>
      </c>
      <c r="N35">
        <v>6</v>
      </c>
      <c r="O35">
        <v>1.87</v>
      </c>
      <c r="R35">
        <v>5.79</v>
      </c>
      <c r="S35">
        <v>1.66</v>
      </c>
      <c r="T35" t="s">
        <v>104</v>
      </c>
      <c r="U35">
        <v>10</v>
      </c>
      <c r="V35" t="s">
        <v>51</v>
      </c>
      <c r="W35" t="s">
        <v>262</v>
      </c>
      <c r="X35" t="s">
        <v>375</v>
      </c>
      <c r="Y35" t="s">
        <v>61</v>
      </c>
      <c r="Z35" t="s">
        <v>105</v>
      </c>
      <c r="AA35" t="s">
        <v>358</v>
      </c>
      <c r="AB35">
        <v>0</v>
      </c>
      <c r="AC35">
        <v>12</v>
      </c>
      <c r="AD35">
        <v>0</v>
      </c>
      <c r="AE35">
        <v>0</v>
      </c>
      <c r="AI35" t="s">
        <v>106</v>
      </c>
      <c r="AL35">
        <v>70.55</v>
      </c>
      <c r="AM35">
        <v>7.77</v>
      </c>
      <c r="AN35">
        <v>171.3</v>
      </c>
      <c r="AO35">
        <v>7.21</v>
      </c>
      <c r="AQ35" t="s">
        <v>48</v>
      </c>
      <c r="AR35">
        <v>22.43</v>
      </c>
      <c r="AS35">
        <v>1.89</v>
      </c>
      <c r="AT35" t="s">
        <v>49</v>
      </c>
      <c r="AU35" t="s">
        <v>50</v>
      </c>
    </row>
    <row r="36" spans="1:49" x14ac:dyDescent="0.25">
      <c r="A36" t="s">
        <v>102</v>
      </c>
      <c r="B36" t="s">
        <v>103</v>
      </c>
      <c r="C36" t="s">
        <v>64</v>
      </c>
      <c r="D36" t="s">
        <v>64</v>
      </c>
      <c r="E36" t="s">
        <v>247</v>
      </c>
      <c r="F36" t="s">
        <v>244</v>
      </c>
      <c r="G36" t="s">
        <v>238</v>
      </c>
      <c r="H36" t="s">
        <v>65</v>
      </c>
      <c r="I36" t="s">
        <v>295</v>
      </c>
      <c r="N36">
        <v>17.440000000000001</v>
      </c>
      <c r="O36">
        <v>34.880000000000003</v>
      </c>
      <c r="R36">
        <v>17.45</v>
      </c>
      <c r="S36">
        <v>3.82</v>
      </c>
      <c r="T36" t="s">
        <v>104</v>
      </c>
      <c r="U36">
        <v>10</v>
      </c>
      <c r="V36" t="s">
        <v>51</v>
      </c>
      <c r="W36" t="s">
        <v>263</v>
      </c>
      <c r="X36" t="s">
        <v>375</v>
      </c>
      <c r="Y36" t="s">
        <v>61</v>
      </c>
      <c r="Z36" t="s">
        <v>107</v>
      </c>
      <c r="AA36" t="s">
        <v>357</v>
      </c>
      <c r="AB36">
        <v>0</v>
      </c>
      <c r="AC36">
        <v>12</v>
      </c>
      <c r="AD36">
        <v>0</v>
      </c>
      <c r="AE36">
        <v>0</v>
      </c>
      <c r="AI36" t="s">
        <v>106</v>
      </c>
      <c r="AL36">
        <v>70.55</v>
      </c>
      <c r="AM36">
        <v>7.77</v>
      </c>
      <c r="AN36">
        <v>171.3</v>
      </c>
      <c r="AO36">
        <v>7.21</v>
      </c>
      <c r="AQ36" t="s">
        <v>48</v>
      </c>
      <c r="AR36">
        <v>22.43</v>
      </c>
      <c r="AS36">
        <v>1.89</v>
      </c>
      <c r="AT36" t="s">
        <v>49</v>
      </c>
      <c r="AU36" t="s">
        <v>50</v>
      </c>
    </row>
    <row r="37" spans="1:49" x14ac:dyDescent="0.25">
      <c r="A37" t="s">
        <v>102</v>
      </c>
      <c r="B37" t="s">
        <v>103</v>
      </c>
      <c r="C37" t="s">
        <v>108</v>
      </c>
      <c r="D37" t="s">
        <v>241</v>
      </c>
      <c r="E37" t="s">
        <v>247</v>
      </c>
      <c r="F37" t="s">
        <v>244</v>
      </c>
      <c r="G37" t="s">
        <v>237</v>
      </c>
      <c r="H37" t="s">
        <v>97</v>
      </c>
      <c r="I37" t="s">
        <v>295</v>
      </c>
      <c r="N37">
        <v>6.6</v>
      </c>
      <c r="O37">
        <v>2.5099999999999998</v>
      </c>
      <c r="R37">
        <v>6.59</v>
      </c>
      <c r="S37">
        <v>2.5299999999999998</v>
      </c>
      <c r="T37" t="s">
        <v>104</v>
      </c>
      <c r="U37">
        <v>9</v>
      </c>
      <c r="V37" t="s">
        <v>51</v>
      </c>
      <c r="W37" t="s">
        <v>262</v>
      </c>
      <c r="X37" t="s">
        <v>375</v>
      </c>
      <c r="Y37" t="s">
        <v>61</v>
      </c>
      <c r="Z37" t="s">
        <v>105</v>
      </c>
      <c r="AA37" t="s">
        <v>358</v>
      </c>
      <c r="AB37">
        <v>2</v>
      </c>
      <c r="AC37">
        <v>12</v>
      </c>
      <c r="AD37">
        <v>1</v>
      </c>
      <c r="AE37">
        <v>2</v>
      </c>
      <c r="AF37" t="s">
        <v>109</v>
      </c>
      <c r="AG37" t="s">
        <v>110</v>
      </c>
      <c r="AI37" t="s">
        <v>106</v>
      </c>
      <c r="AL37">
        <v>83.74</v>
      </c>
      <c r="AM37">
        <v>29.44</v>
      </c>
      <c r="AN37">
        <v>172.83</v>
      </c>
      <c r="AO37">
        <v>10.47</v>
      </c>
      <c r="AQ37" t="s">
        <v>48</v>
      </c>
      <c r="AR37">
        <v>22.09</v>
      </c>
      <c r="AS37">
        <v>3.43</v>
      </c>
      <c r="AT37" t="s">
        <v>49</v>
      </c>
      <c r="AU37" t="s">
        <v>50</v>
      </c>
    </row>
    <row r="38" spans="1:49" x14ac:dyDescent="0.25">
      <c r="A38" t="s">
        <v>102</v>
      </c>
      <c r="B38" t="s">
        <v>103</v>
      </c>
      <c r="C38" t="s">
        <v>108</v>
      </c>
      <c r="D38" t="s">
        <v>241</v>
      </c>
      <c r="E38" t="s">
        <v>247</v>
      </c>
      <c r="F38" t="s">
        <v>244</v>
      </c>
      <c r="G38" t="s">
        <v>237</v>
      </c>
      <c r="H38" t="s">
        <v>97</v>
      </c>
      <c r="I38" t="s">
        <v>295</v>
      </c>
      <c r="N38">
        <v>19.600000000000001</v>
      </c>
      <c r="O38">
        <v>6.6</v>
      </c>
      <c r="R38">
        <v>19.55</v>
      </c>
      <c r="S38">
        <v>6.27</v>
      </c>
      <c r="T38" t="s">
        <v>104</v>
      </c>
      <c r="U38">
        <v>9</v>
      </c>
      <c r="V38" t="s">
        <v>51</v>
      </c>
      <c r="W38" t="s">
        <v>263</v>
      </c>
      <c r="X38" t="s">
        <v>375</v>
      </c>
      <c r="Y38" t="s">
        <v>61</v>
      </c>
      <c r="Z38" t="s">
        <v>107</v>
      </c>
      <c r="AA38" t="s">
        <v>357</v>
      </c>
      <c r="AB38">
        <v>2</v>
      </c>
      <c r="AC38">
        <v>12</v>
      </c>
      <c r="AD38">
        <v>1</v>
      </c>
      <c r="AE38">
        <v>1</v>
      </c>
      <c r="AF38" t="s">
        <v>109</v>
      </c>
      <c r="AG38" t="s">
        <v>110</v>
      </c>
      <c r="AI38" t="s">
        <v>106</v>
      </c>
      <c r="AL38">
        <v>83.74</v>
      </c>
      <c r="AM38">
        <v>29.44</v>
      </c>
      <c r="AN38">
        <v>172.83</v>
      </c>
      <c r="AO38">
        <v>10.47</v>
      </c>
      <c r="AQ38" t="s">
        <v>48</v>
      </c>
      <c r="AR38">
        <v>22.09</v>
      </c>
      <c r="AS38">
        <v>3.43</v>
      </c>
      <c r="AT38" t="s">
        <v>49</v>
      </c>
      <c r="AU38" t="s">
        <v>50</v>
      </c>
    </row>
    <row r="39" spans="1:49" x14ac:dyDescent="0.25">
      <c r="A39" t="s">
        <v>102</v>
      </c>
      <c r="B39" t="s">
        <v>103</v>
      </c>
      <c r="C39" t="s">
        <v>111</v>
      </c>
      <c r="D39" t="s">
        <v>242</v>
      </c>
      <c r="E39" t="s">
        <v>247</v>
      </c>
      <c r="F39" t="s">
        <v>244</v>
      </c>
      <c r="G39" t="s">
        <v>237</v>
      </c>
      <c r="H39" t="s">
        <v>101</v>
      </c>
      <c r="I39" t="s">
        <v>295</v>
      </c>
      <c r="N39">
        <v>5.95</v>
      </c>
      <c r="O39">
        <v>2</v>
      </c>
      <c r="R39">
        <v>5.94</v>
      </c>
      <c r="S39">
        <v>1.9</v>
      </c>
      <c r="T39" t="s">
        <v>104</v>
      </c>
      <c r="U39">
        <v>9</v>
      </c>
      <c r="V39" t="s">
        <v>51</v>
      </c>
      <c r="W39" t="s">
        <v>262</v>
      </c>
      <c r="X39" t="s">
        <v>375</v>
      </c>
      <c r="Y39" t="s">
        <v>61</v>
      </c>
      <c r="Z39" t="s">
        <v>105</v>
      </c>
      <c r="AA39" t="s">
        <v>358</v>
      </c>
      <c r="AB39">
        <v>2</v>
      </c>
      <c r="AC39">
        <v>12</v>
      </c>
      <c r="AD39">
        <v>6</v>
      </c>
      <c r="AE39">
        <v>2</v>
      </c>
      <c r="AF39" t="s">
        <v>109</v>
      </c>
      <c r="AG39" t="s">
        <v>110</v>
      </c>
      <c r="AI39" t="s">
        <v>106</v>
      </c>
      <c r="AL39">
        <v>70.680000000000007</v>
      </c>
      <c r="AM39">
        <v>23.03</v>
      </c>
      <c r="AN39">
        <v>169.44</v>
      </c>
      <c r="AO39">
        <v>11.79</v>
      </c>
      <c r="AQ39" t="s">
        <v>48</v>
      </c>
      <c r="AR39">
        <v>20.04</v>
      </c>
      <c r="AS39">
        <v>1.22</v>
      </c>
      <c r="AT39" t="s">
        <v>49</v>
      </c>
      <c r="AU39" t="s">
        <v>50</v>
      </c>
    </row>
    <row r="40" spans="1:49" x14ac:dyDescent="0.25">
      <c r="A40" t="s">
        <v>102</v>
      </c>
      <c r="B40" t="s">
        <v>103</v>
      </c>
      <c r="C40" t="s">
        <v>111</v>
      </c>
      <c r="D40" t="s">
        <v>242</v>
      </c>
      <c r="E40" t="s">
        <v>247</v>
      </c>
      <c r="F40" t="s">
        <v>244</v>
      </c>
      <c r="G40" t="s">
        <v>237</v>
      </c>
      <c r="H40" t="s">
        <v>101</v>
      </c>
      <c r="I40" t="s">
        <v>295</v>
      </c>
      <c r="N40">
        <v>16.78</v>
      </c>
      <c r="O40">
        <v>3.67</v>
      </c>
      <c r="R40">
        <v>17.64</v>
      </c>
      <c r="S40">
        <v>4.66</v>
      </c>
      <c r="T40" t="s">
        <v>104</v>
      </c>
      <c r="U40">
        <v>9</v>
      </c>
      <c r="V40" t="s">
        <v>51</v>
      </c>
      <c r="W40" t="s">
        <v>263</v>
      </c>
      <c r="X40" t="s">
        <v>375</v>
      </c>
      <c r="Y40" t="s">
        <v>61</v>
      </c>
      <c r="Z40" t="s">
        <v>107</v>
      </c>
      <c r="AA40" t="s">
        <v>357</v>
      </c>
      <c r="AB40">
        <v>2</v>
      </c>
      <c r="AC40">
        <v>12</v>
      </c>
      <c r="AD40">
        <v>6</v>
      </c>
      <c r="AE40">
        <v>1</v>
      </c>
      <c r="AF40" t="s">
        <v>109</v>
      </c>
      <c r="AG40" t="s">
        <v>110</v>
      </c>
      <c r="AI40" t="s">
        <v>106</v>
      </c>
      <c r="AL40">
        <v>70.680000000000007</v>
      </c>
      <c r="AM40">
        <v>23.03</v>
      </c>
      <c r="AN40">
        <v>169.44</v>
      </c>
      <c r="AO40">
        <v>11.79</v>
      </c>
      <c r="AQ40" t="s">
        <v>48</v>
      </c>
      <c r="AR40">
        <v>20.04</v>
      </c>
      <c r="AS40">
        <v>1.22</v>
      </c>
      <c r="AT40" t="s">
        <v>49</v>
      </c>
      <c r="AU40" t="s">
        <v>50</v>
      </c>
    </row>
    <row r="41" spans="1:49" x14ac:dyDescent="0.25">
      <c r="A41" t="s">
        <v>112</v>
      </c>
      <c r="B41" t="s">
        <v>113</v>
      </c>
      <c r="C41" t="s">
        <v>96</v>
      </c>
      <c r="D41" t="s">
        <v>241</v>
      </c>
      <c r="E41" t="s">
        <v>247</v>
      </c>
      <c r="F41" t="s">
        <v>244</v>
      </c>
      <c r="G41" t="s">
        <v>237</v>
      </c>
      <c r="H41" t="s">
        <v>97</v>
      </c>
      <c r="I41" t="s">
        <v>295</v>
      </c>
      <c r="N41">
        <v>48</v>
      </c>
      <c r="O41">
        <v>10.1</v>
      </c>
      <c r="R41">
        <v>48.5</v>
      </c>
      <c r="S41">
        <v>10.3</v>
      </c>
      <c r="T41" t="s">
        <v>104</v>
      </c>
      <c r="U41">
        <v>12</v>
      </c>
      <c r="V41" t="s">
        <v>51</v>
      </c>
      <c r="W41" t="s">
        <v>264</v>
      </c>
      <c r="X41" t="s">
        <v>374</v>
      </c>
      <c r="Y41" t="s">
        <v>61</v>
      </c>
      <c r="Z41" t="s">
        <v>46</v>
      </c>
      <c r="AA41" t="s">
        <v>46</v>
      </c>
      <c r="AB41">
        <v>2</v>
      </c>
      <c r="AC41">
        <v>20</v>
      </c>
      <c r="AD41">
        <v>1</v>
      </c>
      <c r="AE41">
        <v>7</v>
      </c>
      <c r="AF41">
        <v>8</v>
      </c>
      <c r="AI41" t="s">
        <v>106</v>
      </c>
      <c r="AJ41">
        <v>25.7</v>
      </c>
      <c r="AK41">
        <v>10.1</v>
      </c>
      <c r="AL41">
        <v>74.3</v>
      </c>
      <c r="AM41">
        <v>13.6</v>
      </c>
      <c r="AN41">
        <v>169.8</v>
      </c>
      <c r="AO41">
        <v>10.1</v>
      </c>
      <c r="AQ41" t="s">
        <v>48</v>
      </c>
      <c r="AR41">
        <v>68.900000000000006</v>
      </c>
      <c r="AS41">
        <v>4.8</v>
      </c>
      <c r="AT41" t="s">
        <v>49</v>
      </c>
      <c r="AU41" t="s">
        <v>50</v>
      </c>
    </row>
    <row r="42" spans="1:49" x14ac:dyDescent="0.25">
      <c r="A42" t="s">
        <v>112</v>
      </c>
      <c r="B42" t="s">
        <v>113</v>
      </c>
      <c r="C42" t="s">
        <v>100</v>
      </c>
      <c r="D42" t="s">
        <v>242</v>
      </c>
      <c r="E42" t="s">
        <v>247</v>
      </c>
      <c r="F42" t="s">
        <v>244</v>
      </c>
      <c r="G42" t="s">
        <v>237</v>
      </c>
      <c r="H42" t="s">
        <v>101</v>
      </c>
      <c r="I42" t="s">
        <v>295</v>
      </c>
      <c r="N42">
        <v>47.9</v>
      </c>
      <c r="O42">
        <v>9</v>
      </c>
      <c r="R42">
        <v>48.6</v>
      </c>
      <c r="S42">
        <v>8.8000000000000007</v>
      </c>
      <c r="T42" t="s">
        <v>104</v>
      </c>
      <c r="U42">
        <v>16</v>
      </c>
      <c r="V42" t="s">
        <v>51</v>
      </c>
      <c r="W42" t="s">
        <v>264</v>
      </c>
      <c r="X42" t="s">
        <v>374</v>
      </c>
      <c r="Y42" t="s">
        <v>61</v>
      </c>
      <c r="Z42" t="s">
        <v>46</v>
      </c>
      <c r="AA42" t="s">
        <v>46</v>
      </c>
      <c r="AB42">
        <v>2</v>
      </c>
      <c r="AC42">
        <v>20</v>
      </c>
      <c r="AD42">
        <v>3</v>
      </c>
      <c r="AE42">
        <v>7</v>
      </c>
      <c r="AF42">
        <v>8</v>
      </c>
      <c r="AI42" t="s">
        <v>106</v>
      </c>
      <c r="AJ42">
        <v>26.4</v>
      </c>
      <c r="AK42">
        <v>3.6</v>
      </c>
      <c r="AL42">
        <v>75.2</v>
      </c>
      <c r="AM42">
        <v>12</v>
      </c>
      <c r="AN42">
        <v>75.099999999999994</v>
      </c>
      <c r="AO42">
        <v>10.9</v>
      </c>
      <c r="AQ42" t="s">
        <v>48</v>
      </c>
      <c r="AR42">
        <v>69.7</v>
      </c>
      <c r="AS42">
        <v>4.4000000000000004</v>
      </c>
      <c r="AT42" t="s">
        <v>49</v>
      </c>
      <c r="AU42" t="s">
        <v>50</v>
      </c>
    </row>
    <row r="43" spans="1:49" x14ac:dyDescent="0.25">
      <c r="A43" t="s">
        <v>114</v>
      </c>
      <c r="B43" t="s">
        <v>115</v>
      </c>
      <c r="C43" t="s">
        <v>64</v>
      </c>
      <c r="D43" t="s">
        <v>64</v>
      </c>
      <c r="E43" t="s">
        <v>247</v>
      </c>
      <c r="F43" t="s">
        <v>244</v>
      </c>
      <c r="G43" t="s">
        <v>238</v>
      </c>
      <c r="H43" t="s">
        <v>65</v>
      </c>
      <c r="I43" t="s">
        <v>295</v>
      </c>
      <c r="N43">
        <v>57.1</v>
      </c>
      <c r="O43">
        <v>7.4</v>
      </c>
      <c r="R43">
        <v>57</v>
      </c>
      <c r="S43">
        <v>6.7</v>
      </c>
      <c r="T43" t="s">
        <v>98</v>
      </c>
      <c r="U43">
        <v>8</v>
      </c>
      <c r="V43" t="s">
        <v>249</v>
      </c>
      <c r="W43" t="s">
        <v>265</v>
      </c>
      <c r="X43" t="s">
        <v>249</v>
      </c>
      <c r="Y43" t="s">
        <v>52</v>
      </c>
      <c r="Z43" t="s">
        <v>66</v>
      </c>
      <c r="AA43" t="s">
        <v>357</v>
      </c>
      <c r="AB43">
        <v>0</v>
      </c>
      <c r="AC43">
        <v>14</v>
      </c>
      <c r="AD43">
        <v>0</v>
      </c>
      <c r="AE43">
        <v>0</v>
      </c>
      <c r="AF43" t="s">
        <v>71</v>
      </c>
      <c r="AI43" t="s">
        <v>106</v>
      </c>
      <c r="AL43">
        <v>67.900000000000006</v>
      </c>
      <c r="AM43">
        <v>8.5</v>
      </c>
      <c r="AN43">
        <v>168.3</v>
      </c>
      <c r="AO43">
        <v>9.1999999999999993</v>
      </c>
      <c r="AQ43" t="s">
        <v>48</v>
      </c>
      <c r="AR43">
        <v>35</v>
      </c>
      <c r="AS43" t="s">
        <v>116</v>
      </c>
      <c r="AT43" t="s">
        <v>49</v>
      </c>
      <c r="AU43" t="s">
        <v>50</v>
      </c>
      <c r="AW43" t="s">
        <v>117</v>
      </c>
    </row>
    <row r="44" spans="1:49" x14ac:dyDescent="0.25">
      <c r="A44" t="s">
        <v>114</v>
      </c>
      <c r="B44" t="s">
        <v>115</v>
      </c>
      <c r="C44" t="s">
        <v>64</v>
      </c>
      <c r="D44" t="s">
        <v>64</v>
      </c>
      <c r="E44" t="s">
        <v>247</v>
      </c>
      <c r="F44" t="s">
        <v>244</v>
      </c>
      <c r="G44" t="s">
        <v>238</v>
      </c>
      <c r="H44" t="s">
        <v>65</v>
      </c>
      <c r="I44" t="s">
        <v>295</v>
      </c>
      <c r="N44">
        <v>49.3</v>
      </c>
      <c r="O44">
        <v>8.6999999999999993</v>
      </c>
      <c r="R44">
        <v>48.5</v>
      </c>
      <c r="S44">
        <v>8.6</v>
      </c>
      <c r="T44" t="s">
        <v>98</v>
      </c>
      <c r="U44">
        <v>8</v>
      </c>
      <c r="V44" t="s">
        <v>249</v>
      </c>
      <c r="W44" t="s">
        <v>266</v>
      </c>
      <c r="X44" t="s">
        <v>249</v>
      </c>
      <c r="Y44" t="s">
        <v>52</v>
      </c>
      <c r="Z44" t="s">
        <v>66</v>
      </c>
      <c r="AA44" t="s">
        <v>357</v>
      </c>
      <c r="AB44">
        <v>0</v>
      </c>
      <c r="AC44">
        <v>14</v>
      </c>
      <c r="AD44">
        <v>0</v>
      </c>
      <c r="AE44">
        <v>0</v>
      </c>
      <c r="AF44" t="s">
        <v>71</v>
      </c>
      <c r="AI44" t="s">
        <v>106</v>
      </c>
      <c r="AL44">
        <v>67.900000000000006</v>
      </c>
      <c r="AM44">
        <v>8.5</v>
      </c>
      <c r="AN44">
        <v>168.3</v>
      </c>
      <c r="AO44">
        <v>9.1999999999999993</v>
      </c>
      <c r="AQ44" t="s">
        <v>48</v>
      </c>
      <c r="AR44">
        <v>35</v>
      </c>
      <c r="AS44" t="s">
        <v>116</v>
      </c>
      <c r="AT44" t="s">
        <v>49</v>
      </c>
      <c r="AU44" t="s">
        <v>50</v>
      </c>
      <c r="AW44" t="s">
        <v>118</v>
      </c>
    </row>
    <row r="45" spans="1:49" x14ac:dyDescent="0.25">
      <c r="A45" t="s">
        <v>114</v>
      </c>
      <c r="B45" t="s">
        <v>115</v>
      </c>
      <c r="C45" t="s">
        <v>64</v>
      </c>
      <c r="D45" t="s">
        <v>64</v>
      </c>
      <c r="E45" t="s">
        <v>247</v>
      </c>
      <c r="F45" t="s">
        <v>244</v>
      </c>
      <c r="G45" t="s">
        <v>238</v>
      </c>
      <c r="H45" t="s">
        <v>65</v>
      </c>
      <c r="I45" t="s">
        <v>295</v>
      </c>
      <c r="N45">
        <v>35.799999999999997</v>
      </c>
      <c r="O45">
        <v>5.7</v>
      </c>
      <c r="R45">
        <v>36.200000000000003</v>
      </c>
      <c r="S45">
        <v>6.3</v>
      </c>
      <c r="T45" t="s">
        <v>98</v>
      </c>
      <c r="U45">
        <v>8</v>
      </c>
      <c r="V45" t="s">
        <v>249</v>
      </c>
      <c r="W45" t="s">
        <v>267</v>
      </c>
      <c r="X45" t="s">
        <v>249</v>
      </c>
      <c r="Y45" t="s">
        <v>52</v>
      </c>
      <c r="Z45" t="s">
        <v>66</v>
      </c>
      <c r="AA45" t="s">
        <v>357</v>
      </c>
      <c r="AB45">
        <v>0</v>
      </c>
      <c r="AC45">
        <v>14</v>
      </c>
      <c r="AD45">
        <v>0</v>
      </c>
      <c r="AE45">
        <v>0</v>
      </c>
      <c r="AF45" t="s">
        <v>71</v>
      </c>
      <c r="AI45" t="s">
        <v>106</v>
      </c>
      <c r="AL45">
        <v>67.900000000000006</v>
      </c>
      <c r="AM45">
        <v>8.5</v>
      </c>
      <c r="AN45">
        <v>168.3</v>
      </c>
      <c r="AO45">
        <v>9.1999999999999993</v>
      </c>
      <c r="AQ45" t="s">
        <v>48</v>
      </c>
      <c r="AR45">
        <v>35</v>
      </c>
      <c r="AS45" t="s">
        <v>116</v>
      </c>
      <c r="AT45" t="s">
        <v>49</v>
      </c>
      <c r="AU45" t="s">
        <v>50</v>
      </c>
      <c r="AW45" t="s">
        <v>118</v>
      </c>
    </row>
    <row r="46" spans="1:49" x14ac:dyDescent="0.25">
      <c r="A46" t="s">
        <v>114</v>
      </c>
      <c r="B46" t="s">
        <v>115</v>
      </c>
      <c r="C46" t="s">
        <v>64</v>
      </c>
      <c r="D46" t="s">
        <v>64</v>
      </c>
      <c r="E46" t="s">
        <v>247</v>
      </c>
      <c r="F46" t="s">
        <v>244</v>
      </c>
      <c r="G46" t="s">
        <v>238</v>
      </c>
      <c r="H46" t="s">
        <v>65</v>
      </c>
      <c r="I46" t="s">
        <v>295</v>
      </c>
      <c r="N46">
        <v>37.9</v>
      </c>
      <c r="O46">
        <v>5.9</v>
      </c>
      <c r="R46">
        <v>36.6</v>
      </c>
      <c r="S46">
        <v>7.8</v>
      </c>
      <c r="T46" t="s">
        <v>98</v>
      </c>
      <c r="U46">
        <v>8</v>
      </c>
      <c r="V46" t="s">
        <v>249</v>
      </c>
      <c r="W46" t="s">
        <v>268</v>
      </c>
      <c r="X46" t="s">
        <v>249</v>
      </c>
      <c r="Y46" t="s">
        <v>52</v>
      </c>
      <c r="Z46" t="s">
        <v>66</v>
      </c>
      <c r="AA46" t="s">
        <v>357</v>
      </c>
      <c r="AB46">
        <v>0</v>
      </c>
      <c r="AC46">
        <v>14</v>
      </c>
      <c r="AD46">
        <v>0</v>
      </c>
      <c r="AE46">
        <v>0</v>
      </c>
      <c r="AF46" t="s">
        <v>71</v>
      </c>
      <c r="AI46" t="s">
        <v>106</v>
      </c>
      <c r="AL46">
        <v>67.900000000000006</v>
      </c>
      <c r="AM46">
        <v>8.5</v>
      </c>
      <c r="AN46">
        <v>168.3</v>
      </c>
      <c r="AO46">
        <v>9.1999999999999993</v>
      </c>
      <c r="AQ46" t="s">
        <v>48</v>
      </c>
      <c r="AR46">
        <v>35</v>
      </c>
      <c r="AS46" t="s">
        <v>116</v>
      </c>
      <c r="AT46" t="s">
        <v>49</v>
      </c>
      <c r="AU46" t="s">
        <v>50</v>
      </c>
      <c r="AW46" t="s">
        <v>118</v>
      </c>
    </row>
    <row r="47" spans="1:49" x14ac:dyDescent="0.25">
      <c r="A47" t="s">
        <v>114</v>
      </c>
      <c r="B47" t="s">
        <v>115</v>
      </c>
      <c r="C47" t="s">
        <v>64</v>
      </c>
      <c r="D47" t="s">
        <v>64</v>
      </c>
      <c r="E47" t="s">
        <v>247</v>
      </c>
      <c r="F47" t="s">
        <v>244</v>
      </c>
      <c r="G47" t="s">
        <v>238</v>
      </c>
      <c r="H47" t="s">
        <v>65</v>
      </c>
      <c r="I47" t="s">
        <v>295</v>
      </c>
      <c r="N47">
        <v>39.4</v>
      </c>
      <c r="O47">
        <v>6.8</v>
      </c>
      <c r="R47">
        <v>39.299999999999997</v>
      </c>
      <c r="S47">
        <v>6.8</v>
      </c>
      <c r="T47" t="s">
        <v>98</v>
      </c>
      <c r="U47">
        <v>8</v>
      </c>
      <c r="V47" t="s">
        <v>249</v>
      </c>
      <c r="W47" t="s">
        <v>269</v>
      </c>
      <c r="X47" t="s">
        <v>249</v>
      </c>
      <c r="Y47" t="s">
        <v>52</v>
      </c>
      <c r="Z47" t="s">
        <v>66</v>
      </c>
      <c r="AA47" t="s">
        <v>357</v>
      </c>
      <c r="AB47">
        <v>0</v>
      </c>
      <c r="AC47">
        <v>14</v>
      </c>
      <c r="AD47">
        <v>0</v>
      </c>
      <c r="AE47">
        <v>0</v>
      </c>
      <c r="AF47" t="s">
        <v>71</v>
      </c>
      <c r="AI47" t="s">
        <v>106</v>
      </c>
      <c r="AL47">
        <v>67.900000000000006</v>
      </c>
      <c r="AM47">
        <v>8.5</v>
      </c>
      <c r="AN47">
        <v>168.3</v>
      </c>
      <c r="AO47">
        <v>9.1999999999999993</v>
      </c>
      <c r="AQ47" t="s">
        <v>48</v>
      </c>
      <c r="AR47">
        <v>35</v>
      </c>
      <c r="AS47" t="s">
        <v>116</v>
      </c>
      <c r="AT47" t="s">
        <v>49</v>
      </c>
      <c r="AU47" t="s">
        <v>50</v>
      </c>
      <c r="AW47" t="s">
        <v>118</v>
      </c>
    </row>
    <row r="48" spans="1:49" x14ac:dyDescent="0.25">
      <c r="A48" t="s">
        <v>114</v>
      </c>
      <c r="B48" t="s">
        <v>115</v>
      </c>
      <c r="C48" t="s">
        <v>64</v>
      </c>
      <c r="D48" t="s">
        <v>64</v>
      </c>
      <c r="E48" t="s">
        <v>247</v>
      </c>
      <c r="F48" t="s">
        <v>244</v>
      </c>
      <c r="G48" t="s">
        <v>238</v>
      </c>
      <c r="H48" t="s">
        <v>65</v>
      </c>
      <c r="I48" t="s">
        <v>295</v>
      </c>
      <c r="N48">
        <v>25.6</v>
      </c>
      <c r="O48">
        <v>4.9000000000000004</v>
      </c>
      <c r="R48">
        <v>25.6</v>
      </c>
      <c r="S48">
        <v>5.0999999999999996</v>
      </c>
      <c r="T48" t="s">
        <v>98</v>
      </c>
      <c r="U48">
        <v>8</v>
      </c>
      <c r="V48" t="s">
        <v>249</v>
      </c>
      <c r="W48" t="s">
        <v>270</v>
      </c>
      <c r="X48" t="s">
        <v>249</v>
      </c>
      <c r="Y48" t="s">
        <v>52</v>
      </c>
      <c r="Z48" t="s">
        <v>66</v>
      </c>
      <c r="AA48" t="s">
        <v>357</v>
      </c>
      <c r="AB48">
        <v>0</v>
      </c>
      <c r="AC48">
        <v>14</v>
      </c>
      <c r="AD48">
        <v>0</v>
      </c>
      <c r="AE48">
        <v>0</v>
      </c>
      <c r="AF48" t="s">
        <v>71</v>
      </c>
      <c r="AI48" t="s">
        <v>106</v>
      </c>
      <c r="AL48">
        <v>67.900000000000006</v>
      </c>
      <c r="AM48">
        <v>8.5</v>
      </c>
      <c r="AN48">
        <v>168.3</v>
      </c>
      <c r="AO48">
        <v>9.1999999999999993</v>
      </c>
      <c r="AQ48" t="s">
        <v>48</v>
      </c>
      <c r="AR48">
        <v>35</v>
      </c>
      <c r="AS48" t="s">
        <v>116</v>
      </c>
      <c r="AT48" t="s">
        <v>49</v>
      </c>
      <c r="AU48" t="s">
        <v>50</v>
      </c>
      <c r="AW48" t="s">
        <v>118</v>
      </c>
    </row>
    <row r="49" spans="1:49" x14ac:dyDescent="0.25">
      <c r="A49" t="s">
        <v>114</v>
      </c>
      <c r="B49" t="s">
        <v>115</v>
      </c>
      <c r="C49" t="s">
        <v>64</v>
      </c>
      <c r="D49" t="s">
        <v>64</v>
      </c>
      <c r="E49" t="s">
        <v>247</v>
      </c>
      <c r="F49" t="s">
        <v>244</v>
      </c>
      <c r="G49" t="s">
        <v>238</v>
      </c>
      <c r="H49" t="s">
        <v>65</v>
      </c>
      <c r="I49" t="s">
        <v>295</v>
      </c>
      <c r="N49">
        <v>34.700000000000003</v>
      </c>
      <c r="O49">
        <v>5.2</v>
      </c>
      <c r="R49">
        <v>35.299999999999997</v>
      </c>
      <c r="S49">
        <v>4.8</v>
      </c>
      <c r="T49" t="s">
        <v>98</v>
      </c>
      <c r="U49">
        <v>8</v>
      </c>
      <c r="V49" t="s">
        <v>249</v>
      </c>
      <c r="W49" t="s">
        <v>271</v>
      </c>
      <c r="X49" t="s">
        <v>249</v>
      </c>
      <c r="Y49" t="s">
        <v>52</v>
      </c>
      <c r="Z49" t="s">
        <v>66</v>
      </c>
      <c r="AA49" t="s">
        <v>357</v>
      </c>
      <c r="AB49">
        <v>0</v>
      </c>
      <c r="AC49">
        <v>14</v>
      </c>
      <c r="AD49">
        <v>0</v>
      </c>
      <c r="AE49">
        <v>0</v>
      </c>
      <c r="AF49" t="s">
        <v>71</v>
      </c>
      <c r="AI49" t="s">
        <v>106</v>
      </c>
      <c r="AL49">
        <v>67.900000000000006</v>
      </c>
      <c r="AM49">
        <v>8.5</v>
      </c>
      <c r="AN49">
        <v>168.3</v>
      </c>
      <c r="AO49">
        <v>9.1999999999999993</v>
      </c>
      <c r="AQ49" t="s">
        <v>48</v>
      </c>
      <c r="AR49">
        <v>35</v>
      </c>
      <c r="AS49" t="s">
        <v>116</v>
      </c>
      <c r="AT49" t="s">
        <v>49</v>
      </c>
      <c r="AU49" t="s">
        <v>50</v>
      </c>
      <c r="AW49" t="s">
        <v>118</v>
      </c>
    </row>
    <row r="50" spans="1:49" x14ac:dyDescent="0.25">
      <c r="A50" t="s">
        <v>114</v>
      </c>
      <c r="B50" t="s">
        <v>115</v>
      </c>
      <c r="C50" t="s">
        <v>64</v>
      </c>
      <c r="D50" t="s">
        <v>64</v>
      </c>
      <c r="E50" t="s">
        <v>247</v>
      </c>
      <c r="F50" t="s">
        <v>244</v>
      </c>
      <c r="G50" t="s">
        <v>238</v>
      </c>
      <c r="H50" t="s">
        <v>65</v>
      </c>
      <c r="I50" t="s">
        <v>295</v>
      </c>
      <c r="N50">
        <v>33.299999999999997</v>
      </c>
      <c r="O50">
        <v>4.0999999999999996</v>
      </c>
      <c r="R50">
        <v>33.6</v>
      </c>
      <c r="S50">
        <v>3.7</v>
      </c>
      <c r="T50" t="s">
        <v>98</v>
      </c>
      <c r="U50">
        <v>8</v>
      </c>
      <c r="V50" t="s">
        <v>249</v>
      </c>
      <c r="W50" t="s">
        <v>272</v>
      </c>
      <c r="X50" t="s">
        <v>249</v>
      </c>
      <c r="Y50" t="s">
        <v>52</v>
      </c>
      <c r="Z50" t="s">
        <v>66</v>
      </c>
      <c r="AA50" t="s">
        <v>357</v>
      </c>
      <c r="AB50">
        <v>0</v>
      </c>
      <c r="AC50">
        <v>14</v>
      </c>
      <c r="AD50">
        <v>0</v>
      </c>
      <c r="AE50">
        <v>0</v>
      </c>
      <c r="AF50" t="s">
        <v>71</v>
      </c>
      <c r="AI50" t="s">
        <v>106</v>
      </c>
      <c r="AL50">
        <v>67.900000000000006</v>
      </c>
      <c r="AM50">
        <v>8.5</v>
      </c>
      <c r="AN50">
        <v>168.3</v>
      </c>
      <c r="AO50">
        <v>9.1999999999999993</v>
      </c>
      <c r="AQ50" t="s">
        <v>48</v>
      </c>
      <c r="AR50">
        <v>35</v>
      </c>
      <c r="AS50" t="s">
        <v>116</v>
      </c>
      <c r="AT50" t="s">
        <v>49</v>
      </c>
      <c r="AU50" t="s">
        <v>50</v>
      </c>
      <c r="AW50" t="s">
        <v>118</v>
      </c>
    </row>
    <row r="51" spans="1:49" x14ac:dyDescent="0.25">
      <c r="A51" t="s">
        <v>114</v>
      </c>
      <c r="B51" t="s">
        <v>115</v>
      </c>
      <c r="C51" t="s">
        <v>64</v>
      </c>
      <c r="D51" t="s">
        <v>64</v>
      </c>
      <c r="E51" t="s">
        <v>247</v>
      </c>
      <c r="F51" t="s">
        <v>244</v>
      </c>
      <c r="G51" t="s">
        <v>238</v>
      </c>
      <c r="H51" t="s">
        <v>65</v>
      </c>
      <c r="I51" t="s">
        <v>295</v>
      </c>
      <c r="N51">
        <v>56.2</v>
      </c>
      <c r="O51">
        <v>5.7</v>
      </c>
      <c r="R51">
        <v>56.3</v>
      </c>
      <c r="S51">
        <v>4.9000000000000004</v>
      </c>
      <c r="T51" t="s">
        <v>98</v>
      </c>
      <c r="U51">
        <v>8</v>
      </c>
      <c r="V51" t="s">
        <v>249</v>
      </c>
      <c r="W51" t="s">
        <v>273</v>
      </c>
      <c r="X51" t="s">
        <v>249</v>
      </c>
      <c r="Y51" t="s">
        <v>52</v>
      </c>
      <c r="Z51" t="s">
        <v>119</v>
      </c>
      <c r="AA51" t="s">
        <v>357</v>
      </c>
      <c r="AB51">
        <v>0</v>
      </c>
      <c r="AC51">
        <v>14</v>
      </c>
      <c r="AD51">
        <v>0</v>
      </c>
      <c r="AE51">
        <v>0</v>
      </c>
      <c r="AF51" t="s">
        <v>71</v>
      </c>
      <c r="AI51" t="s">
        <v>106</v>
      </c>
      <c r="AL51">
        <v>67.900000000000006</v>
      </c>
      <c r="AM51">
        <v>8.5</v>
      </c>
      <c r="AN51">
        <v>168.3</v>
      </c>
      <c r="AO51">
        <v>9.1999999999999993</v>
      </c>
      <c r="AQ51" t="s">
        <v>48</v>
      </c>
      <c r="AR51">
        <v>35</v>
      </c>
      <c r="AS51" t="s">
        <v>116</v>
      </c>
      <c r="AT51" t="s">
        <v>49</v>
      </c>
      <c r="AU51" t="s">
        <v>50</v>
      </c>
      <c r="AW51" t="s">
        <v>118</v>
      </c>
    </row>
    <row r="52" spans="1:49" x14ac:dyDescent="0.25">
      <c r="A52" t="s">
        <v>114</v>
      </c>
      <c r="B52" t="s">
        <v>115</v>
      </c>
      <c r="C52" t="s">
        <v>64</v>
      </c>
      <c r="D52" t="s">
        <v>64</v>
      </c>
      <c r="E52" t="s">
        <v>247</v>
      </c>
      <c r="F52" t="s">
        <v>244</v>
      </c>
      <c r="G52" t="s">
        <v>238</v>
      </c>
      <c r="H52" t="s">
        <v>65</v>
      </c>
      <c r="I52" t="s">
        <v>295</v>
      </c>
      <c r="N52">
        <v>59.6</v>
      </c>
      <c r="O52">
        <v>5.4</v>
      </c>
      <c r="R52">
        <v>59.3</v>
      </c>
      <c r="S52">
        <v>4.2</v>
      </c>
      <c r="T52" t="s">
        <v>98</v>
      </c>
      <c r="U52">
        <v>8</v>
      </c>
      <c r="V52" t="s">
        <v>249</v>
      </c>
      <c r="W52" t="s">
        <v>274</v>
      </c>
      <c r="X52" t="s">
        <v>249</v>
      </c>
      <c r="Y52" t="s">
        <v>52</v>
      </c>
      <c r="Z52" t="s">
        <v>119</v>
      </c>
      <c r="AA52" t="s">
        <v>357</v>
      </c>
      <c r="AB52">
        <v>0</v>
      </c>
      <c r="AC52">
        <v>14</v>
      </c>
      <c r="AD52">
        <v>0</v>
      </c>
      <c r="AE52">
        <v>0</v>
      </c>
      <c r="AF52" t="s">
        <v>71</v>
      </c>
      <c r="AI52" t="s">
        <v>106</v>
      </c>
      <c r="AL52">
        <v>67.900000000000006</v>
      </c>
      <c r="AM52">
        <v>8.5</v>
      </c>
      <c r="AN52">
        <v>168.3</v>
      </c>
      <c r="AO52">
        <v>9.1999999999999993</v>
      </c>
      <c r="AQ52" t="s">
        <v>48</v>
      </c>
      <c r="AR52">
        <v>35</v>
      </c>
      <c r="AS52" t="s">
        <v>116</v>
      </c>
      <c r="AT52" t="s">
        <v>49</v>
      </c>
      <c r="AU52" t="s">
        <v>50</v>
      </c>
      <c r="AW52" t="s">
        <v>118</v>
      </c>
    </row>
    <row r="53" spans="1:49" x14ac:dyDescent="0.25">
      <c r="A53" t="s">
        <v>114</v>
      </c>
      <c r="B53" t="s">
        <v>115</v>
      </c>
      <c r="C53" t="s">
        <v>85</v>
      </c>
      <c r="D53" t="s">
        <v>241</v>
      </c>
      <c r="E53" t="s">
        <v>247</v>
      </c>
      <c r="F53" t="s">
        <v>244</v>
      </c>
      <c r="G53" t="s">
        <v>237</v>
      </c>
      <c r="H53" t="s">
        <v>120</v>
      </c>
      <c r="I53" t="s">
        <v>295</v>
      </c>
      <c r="N53">
        <v>57.1</v>
      </c>
      <c r="O53">
        <v>6.1</v>
      </c>
      <c r="R53">
        <v>57.4</v>
      </c>
      <c r="S53">
        <v>7</v>
      </c>
      <c r="T53" t="s">
        <v>98</v>
      </c>
      <c r="U53">
        <v>14</v>
      </c>
      <c r="V53" t="s">
        <v>249</v>
      </c>
      <c r="W53" t="s">
        <v>265</v>
      </c>
      <c r="X53" t="s">
        <v>249</v>
      </c>
      <c r="Y53" t="s">
        <v>52</v>
      </c>
      <c r="Z53" t="s">
        <v>66</v>
      </c>
      <c r="AA53" t="s">
        <v>357</v>
      </c>
      <c r="AB53">
        <v>3</v>
      </c>
      <c r="AC53">
        <v>14</v>
      </c>
      <c r="AD53">
        <v>1</v>
      </c>
      <c r="AE53">
        <v>1</v>
      </c>
      <c r="AF53" t="s">
        <v>71</v>
      </c>
      <c r="AI53" t="s">
        <v>106</v>
      </c>
      <c r="AL53">
        <v>71.099999999999994</v>
      </c>
      <c r="AM53">
        <v>14.4</v>
      </c>
      <c r="AN53">
        <v>170.1</v>
      </c>
      <c r="AO53">
        <v>8.4</v>
      </c>
      <c r="AQ53" t="s">
        <v>48</v>
      </c>
      <c r="AR53">
        <v>34.299999999999997</v>
      </c>
      <c r="AS53">
        <v>10.3</v>
      </c>
      <c r="AT53" t="s">
        <v>49</v>
      </c>
      <c r="AU53" t="s">
        <v>50</v>
      </c>
      <c r="AW53" t="s">
        <v>118</v>
      </c>
    </row>
    <row r="54" spans="1:49" x14ac:dyDescent="0.25">
      <c r="A54" t="s">
        <v>114</v>
      </c>
      <c r="B54" t="s">
        <v>115</v>
      </c>
      <c r="C54" t="s">
        <v>85</v>
      </c>
      <c r="D54" t="s">
        <v>241</v>
      </c>
      <c r="E54" t="s">
        <v>247</v>
      </c>
      <c r="F54" t="s">
        <v>244</v>
      </c>
      <c r="G54" t="s">
        <v>237</v>
      </c>
      <c r="H54" t="s">
        <v>120</v>
      </c>
      <c r="I54" t="s">
        <v>295</v>
      </c>
      <c r="N54">
        <v>52.2</v>
      </c>
      <c r="O54">
        <v>6.3</v>
      </c>
      <c r="R54">
        <v>53.1</v>
      </c>
      <c r="S54">
        <v>6.6</v>
      </c>
      <c r="T54" t="s">
        <v>98</v>
      </c>
      <c r="U54">
        <v>14</v>
      </c>
      <c r="V54" t="s">
        <v>249</v>
      </c>
      <c r="W54" t="s">
        <v>266</v>
      </c>
      <c r="X54" t="s">
        <v>249</v>
      </c>
      <c r="Y54" t="s">
        <v>52</v>
      </c>
      <c r="Z54" t="s">
        <v>66</v>
      </c>
      <c r="AA54" t="s">
        <v>357</v>
      </c>
      <c r="AB54">
        <v>3</v>
      </c>
      <c r="AC54">
        <v>14</v>
      </c>
      <c r="AD54">
        <v>1</v>
      </c>
      <c r="AE54">
        <v>1</v>
      </c>
      <c r="AF54" t="s">
        <v>71</v>
      </c>
      <c r="AI54" t="s">
        <v>106</v>
      </c>
      <c r="AL54">
        <v>71.099999999999994</v>
      </c>
      <c r="AM54">
        <v>14.4</v>
      </c>
      <c r="AN54">
        <v>170.1</v>
      </c>
      <c r="AO54">
        <v>8.4</v>
      </c>
      <c r="AQ54" t="s">
        <v>48</v>
      </c>
      <c r="AR54">
        <v>34.299999999999997</v>
      </c>
      <c r="AS54">
        <v>10.3</v>
      </c>
      <c r="AT54" t="s">
        <v>49</v>
      </c>
      <c r="AU54" t="s">
        <v>50</v>
      </c>
      <c r="AW54" t="s">
        <v>118</v>
      </c>
    </row>
    <row r="55" spans="1:49" x14ac:dyDescent="0.25">
      <c r="A55" t="s">
        <v>114</v>
      </c>
      <c r="B55" t="s">
        <v>115</v>
      </c>
      <c r="C55" t="s">
        <v>85</v>
      </c>
      <c r="D55" t="s">
        <v>241</v>
      </c>
      <c r="E55" t="s">
        <v>247</v>
      </c>
      <c r="F55" t="s">
        <v>244</v>
      </c>
      <c r="G55" t="s">
        <v>237</v>
      </c>
      <c r="H55" t="s">
        <v>120</v>
      </c>
      <c r="I55" t="s">
        <v>295</v>
      </c>
      <c r="N55">
        <v>40.1</v>
      </c>
      <c r="O55">
        <v>7.1</v>
      </c>
      <c r="R55">
        <v>41.1</v>
      </c>
      <c r="S55">
        <v>6.8</v>
      </c>
      <c r="T55" t="s">
        <v>98</v>
      </c>
      <c r="U55">
        <v>14</v>
      </c>
      <c r="V55" t="s">
        <v>249</v>
      </c>
      <c r="W55" t="s">
        <v>267</v>
      </c>
      <c r="X55" t="s">
        <v>249</v>
      </c>
      <c r="Y55" t="s">
        <v>52</v>
      </c>
      <c r="Z55" t="s">
        <v>66</v>
      </c>
      <c r="AA55" t="s">
        <v>357</v>
      </c>
      <c r="AB55">
        <v>3</v>
      </c>
      <c r="AC55">
        <v>14</v>
      </c>
      <c r="AD55">
        <v>1</v>
      </c>
      <c r="AE55">
        <v>1</v>
      </c>
      <c r="AF55" t="s">
        <v>71</v>
      </c>
      <c r="AI55" t="s">
        <v>106</v>
      </c>
      <c r="AL55">
        <v>71.099999999999994</v>
      </c>
      <c r="AM55">
        <v>14.4</v>
      </c>
      <c r="AN55">
        <v>170.1</v>
      </c>
      <c r="AO55">
        <v>8.4</v>
      </c>
      <c r="AQ55" t="s">
        <v>48</v>
      </c>
      <c r="AR55">
        <v>34.299999999999997</v>
      </c>
      <c r="AS55">
        <v>10.3</v>
      </c>
      <c r="AT55" t="s">
        <v>49</v>
      </c>
      <c r="AU55" t="s">
        <v>50</v>
      </c>
      <c r="AW55" t="s">
        <v>118</v>
      </c>
    </row>
    <row r="56" spans="1:49" x14ac:dyDescent="0.25">
      <c r="A56" t="s">
        <v>114</v>
      </c>
      <c r="B56" t="s">
        <v>115</v>
      </c>
      <c r="C56" t="s">
        <v>85</v>
      </c>
      <c r="D56" t="s">
        <v>241</v>
      </c>
      <c r="E56" t="s">
        <v>247</v>
      </c>
      <c r="F56" t="s">
        <v>244</v>
      </c>
      <c r="G56" t="s">
        <v>237</v>
      </c>
      <c r="H56" t="s">
        <v>120</v>
      </c>
      <c r="I56" t="s">
        <v>295</v>
      </c>
      <c r="N56">
        <v>41</v>
      </c>
      <c r="O56">
        <v>7.3</v>
      </c>
      <c r="R56">
        <v>42.1</v>
      </c>
      <c r="S56">
        <v>7.3</v>
      </c>
      <c r="T56" t="s">
        <v>98</v>
      </c>
      <c r="U56">
        <v>14</v>
      </c>
      <c r="V56" t="s">
        <v>249</v>
      </c>
      <c r="W56" t="s">
        <v>268</v>
      </c>
      <c r="X56" t="s">
        <v>249</v>
      </c>
      <c r="Y56" t="s">
        <v>52</v>
      </c>
      <c r="Z56" t="s">
        <v>66</v>
      </c>
      <c r="AA56" t="s">
        <v>357</v>
      </c>
      <c r="AB56">
        <v>3</v>
      </c>
      <c r="AC56">
        <v>14</v>
      </c>
      <c r="AD56">
        <v>1</v>
      </c>
      <c r="AE56">
        <v>1</v>
      </c>
      <c r="AF56" t="s">
        <v>71</v>
      </c>
      <c r="AI56" t="s">
        <v>106</v>
      </c>
      <c r="AL56">
        <v>71.099999999999994</v>
      </c>
      <c r="AM56">
        <v>14.4</v>
      </c>
      <c r="AN56">
        <v>170.1</v>
      </c>
      <c r="AO56">
        <v>8.4</v>
      </c>
      <c r="AQ56" t="s">
        <v>48</v>
      </c>
      <c r="AR56">
        <v>34.299999999999997</v>
      </c>
      <c r="AS56">
        <v>10.3</v>
      </c>
      <c r="AT56" t="s">
        <v>49</v>
      </c>
      <c r="AU56" t="s">
        <v>50</v>
      </c>
      <c r="AW56" t="s">
        <v>118</v>
      </c>
    </row>
    <row r="57" spans="1:49" x14ac:dyDescent="0.25">
      <c r="A57" t="s">
        <v>114</v>
      </c>
      <c r="B57" t="s">
        <v>115</v>
      </c>
      <c r="C57" t="s">
        <v>85</v>
      </c>
      <c r="D57" t="s">
        <v>241</v>
      </c>
      <c r="E57" t="s">
        <v>247</v>
      </c>
      <c r="F57" t="s">
        <v>244</v>
      </c>
      <c r="G57" t="s">
        <v>237</v>
      </c>
      <c r="H57" t="s">
        <v>120</v>
      </c>
      <c r="I57" t="s">
        <v>295</v>
      </c>
      <c r="N57">
        <v>42.5</v>
      </c>
      <c r="O57">
        <v>5.4</v>
      </c>
      <c r="R57">
        <v>42.1</v>
      </c>
      <c r="S57">
        <v>6.9</v>
      </c>
      <c r="T57" t="s">
        <v>98</v>
      </c>
      <c r="U57">
        <v>14</v>
      </c>
      <c r="V57" t="s">
        <v>249</v>
      </c>
      <c r="W57" t="s">
        <v>269</v>
      </c>
      <c r="X57" t="s">
        <v>249</v>
      </c>
      <c r="Y57" t="s">
        <v>52</v>
      </c>
      <c r="Z57" t="s">
        <v>66</v>
      </c>
      <c r="AA57" t="s">
        <v>357</v>
      </c>
      <c r="AB57">
        <v>3</v>
      </c>
      <c r="AC57">
        <v>14</v>
      </c>
      <c r="AD57">
        <v>1</v>
      </c>
      <c r="AE57">
        <v>1</v>
      </c>
      <c r="AF57" t="s">
        <v>71</v>
      </c>
      <c r="AI57" t="s">
        <v>106</v>
      </c>
      <c r="AL57">
        <v>71.099999999999994</v>
      </c>
      <c r="AM57">
        <v>14.4</v>
      </c>
      <c r="AN57">
        <v>170.1</v>
      </c>
      <c r="AO57">
        <v>8.4</v>
      </c>
      <c r="AQ57" t="s">
        <v>48</v>
      </c>
      <c r="AR57">
        <v>34.299999999999997</v>
      </c>
      <c r="AS57">
        <v>10.3</v>
      </c>
      <c r="AT57" t="s">
        <v>49</v>
      </c>
      <c r="AU57" t="s">
        <v>50</v>
      </c>
      <c r="AW57" t="s">
        <v>118</v>
      </c>
    </row>
    <row r="58" spans="1:49" x14ac:dyDescent="0.25">
      <c r="A58" t="s">
        <v>114</v>
      </c>
      <c r="B58" t="s">
        <v>115</v>
      </c>
      <c r="C58" t="s">
        <v>85</v>
      </c>
      <c r="D58" t="s">
        <v>241</v>
      </c>
      <c r="E58" t="s">
        <v>247</v>
      </c>
      <c r="F58" t="s">
        <v>244</v>
      </c>
      <c r="G58" t="s">
        <v>237</v>
      </c>
      <c r="H58" t="s">
        <v>120</v>
      </c>
      <c r="I58" t="s">
        <v>295</v>
      </c>
      <c r="N58">
        <v>27.8</v>
      </c>
      <c r="O58">
        <v>6.2</v>
      </c>
      <c r="R58">
        <v>28</v>
      </c>
      <c r="S58">
        <v>6.9</v>
      </c>
      <c r="T58" t="s">
        <v>98</v>
      </c>
      <c r="U58">
        <v>14</v>
      </c>
      <c r="V58" t="s">
        <v>249</v>
      </c>
      <c r="W58" t="s">
        <v>270</v>
      </c>
      <c r="X58" t="s">
        <v>249</v>
      </c>
      <c r="Y58" t="s">
        <v>52</v>
      </c>
      <c r="Z58" t="s">
        <v>66</v>
      </c>
      <c r="AA58" t="s">
        <v>357</v>
      </c>
      <c r="AB58">
        <v>3</v>
      </c>
      <c r="AC58">
        <v>14</v>
      </c>
      <c r="AD58">
        <v>1</v>
      </c>
      <c r="AE58">
        <v>1</v>
      </c>
      <c r="AF58" t="s">
        <v>71</v>
      </c>
      <c r="AI58" t="s">
        <v>106</v>
      </c>
      <c r="AL58">
        <v>71.099999999999994</v>
      </c>
      <c r="AM58">
        <v>14.4</v>
      </c>
      <c r="AN58">
        <v>170.1</v>
      </c>
      <c r="AO58">
        <v>8.4</v>
      </c>
      <c r="AQ58" t="s">
        <v>48</v>
      </c>
      <c r="AR58">
        <v>34.299999999999997</v>
      </c>
      <c r="AS58">
        <v>10.3</v>
      </c>
      <c r="AT58" t="s">
        <v>49</v>
      </c>
      <c r="AU58" t="s">
        <v>50</v>
      </c>
      <c r="AW58" t="s">
        <v>118</v>
      </c>
    </row>
    <row r="59" spans="1:49" x14ac:dyDescent="0.25">
      <c r="A59" t="s">
        <v>114</v>
      </c>
      <c r="B59" t="s">
        <v>115</v>
      </c>
      <c r="C59" t="s">
        <v>85</v>
      </c>
      <c r="D59" t="s">
        <v>241</v>
      </c>
      <c r="E59" t="s">
        <v>247</v>
      </c>
      <c r="F59" t="s">
        <v>244</v>
      </c>
      <c r="G59" t="s">
        <v>237</v>
      </c>
      <c r="H59" t="s">
        <v>120</v>
      </c>
      <c r="I59" t="s">
        <v>295</v>
      </c>
      <c r="N59">
        <v>35.700000000000003</v>
      </c>
      <c r="O59">
        <v>7.3</v>
      </c>
      <c r="R59">
        <v>36.4</v>
      </c>
      <c r="S59">
        <v>7.5</v>
      </c>
      <c r="T59" t="s">
        <v>98</v>
      </c>
      <c r="U59">
        <v>14</v>
      </c>
      <c r="V59" t="s">
        <v>249</v>
      </c>
      <c r="W59" t="s">
        <v>271</v>
      </c>
      <c r="X59" t="s">
        <v>249</v>
      </c>
      <c r="Y59" t="s">
        <v>52</v>
      </c>
      <c r="Z59" t="s">
        <v>66</v>
      </c>
      <c r="AA59" t="s">
        <v>357</v>
      </c>
      <c r="AB59">
        <v>3</v>
      </c>
      <c r="AC59">
        <v>14</v>
      </c>
      <c r="AD59">
        <v>1</v>
      </c>
      <c r="AE59">
        <v>1</v>
      </c>
      <c r="AF59" t="s">
        <v>71</v>
      </c>
      <c r="AI59" t="s">
        <v>106</v>
      </c>
      <c r="AL59">
        <v>71.099999999999994</v>
      </c>
      <c r="AM59">
        <v>14.4</v>
      </c>
      <c r="AN59">
        <v>170.1</v>
      </c>
      <c r="AO59">
        <v>8.4</v>
      </c>
      <c r="AQ59" t="s">
        <v>48</v>
      </c>
      <c r="AR59">
        <v>34.299999999999997</v>
      </c>
      <c r="AS59">
        <v>10.3</v>
      </c>
      <c r="AT59" t="s">
        <v>49</v>
      </c>
      <c r="AU59" t="s">
        <v>50</v>
      </c>
      <c r="AW59" t="s">
        <v>118</v>
      </c>
    </row>
    <row r="60" spans="1:49" x14ac:dyDescent="0.25">
      <c r="A60" t="s">
        <v>114</v>
      </c>
      <c r="B60" t="s">
        <v>115</v>
      </c>
      <c r="C60" t="s">
        <v>85</v>
      </c>
      <c r="D60" t="s">
        <v>241</v>
      </c>
      <c r="E60" t="s">
        <v>247</v>
      </c>
      <c r="F60" t="s">
        <v>244</v>
      </c>
      <c r="G60" t="s">
        <v>237</v>
      </c>
      <c r="H60" t="s">
        <v>120</v>
      </c>
      <c r="I60" t="s">
        <v>295</v>
      </c>
      <c r="N60">
        <v>35.299999999999997</v>
      </c>
      <c r="O60">
        <v>5.5</v>
      </c>
      <c r="R60">
        <v>36.700000000000003</v>
      </c>
      <c r="S60">
        <v>5.9</v>
      </c>
      <c r="T60" t="s">
        <v>98</v>
      </c>
      <c r="U60">
        <v>14</v>
      </c>
      <c r="V60" t="s">
        <v>249</v>
      </c>
      <c r="W60" t="s">
        <v>272</v>
      </c>
      <c r="X60" t="s">
        <v>249</v>
      </c>
      <c r="Y60" t="s">
        <v>52</v>
      </c>
      <c r="Z60" t="s">
        <v>66</v>
      </c>
      <c r="AA60" t="s">
        <v>357</v>
      </c>
      <c r="AB60">
        <v>3</v>
      </c>
      <c r="AC60">
        <v>14</v>
      </c>
      <c r="AD60">
        <v>1</v>
      </c>
      <c r="AE60">
        <v>1</v>
      </c>
      <c r="AF60" t="s">
        <v>71</v>
      </c>
      <c r="AI60" t="s">
        <v>106</v>
      </c>
      <c r="AL60">
        <v>71.099999999999994</v>
      </c>
      <c r="AM60">
        <v>14.4</v>
      </c>
      <c r="AN60">
        <v>170.1</v>
      </c>
      <c r="AO60">
        <v>8.4</v>
      </c>
      <c r="AQ60" t="s">
        <v>48</v>
      </c>
      <c r="AR60">
        <v>34.299999999999997</v>
      </c>
      <c r="AS60">
        <v>10.3</v>
      </c>
      <c r="AT60" t="s">
        <v>49</v>
      </c>
      <c r="AU60" t="s">
        <v>50</v>
      </c>
      <c r="AW60" t="s">
        <v>118</v>
      </c>
    </row>
    <row r="61" spans="1:49" x14ac:dyDescent="0.25">
      <c r="A61" t="s">
        <v>114</v>
      </c>
      <c r="B61" t="s">
        <v>115</v>
      </c>
      <c r="C61" t="s">
        <v>85</v>
      </c>
      <c r="D61" t="s">
        <v>241</v>
      </c>
      <c r="E61" t="s">
        <v>247</v>
      </c>
      <c r="F61" t="s">
        <v>244</v>
      </c>
      <c r="G61" t="s">
        <v>237</v>
      </c>
      <c r="H61" t="s">
        <v>120</v>
      </c>
      <c r="I61" t="s">
        <v>295</v>
      </c>
      <c r="N61">
        <v>60.9</v>
      </c>
      <c r="O61">
        <v>11.3</v>
      </c>
      <c r="R61">
        <v>64.3</v>
      </c>
      <c r="S61">
        <v>10.7</v>
      </c>
      <c r="T61" t="s">
        <v>98</v>
      </c>
      <c r="U61">
        <v>14</v>
      </c>
      <c r="V61" t="s">
        <v>249</v>
      </c>
      <c r="W61" t="s">
        <v>273</v>
      </c>
      <c r="X61" t="s">
        <v>249</v>
      </c>
      <c r="Y61" t="s">
        <v>52</v>
      </c>
      <c r="Z61" t="s">
        <v>119</v>
      </c>
      <c r="AA61" t="s">
        <v>357</v>
      </c>
      <c r="AB61">
        <v>3</v>
      </c>
      <c r="AC61">
        <v>14</v>
      </c>
      <c r="AD61">
        <v>1</v>
      </c>
      <c r="AE61">
        <v>1</v>
      </c>
      <c r="AF61" t="s">
        <v>71</v>
      </c>
      <c r="AI61" t="s">
        <v>106</v>
      </c>
      <c r="AL61">
        <v>71.099999999999994</v>
      </c>
      <c r="AM61">
        <v>14.4</v>
      </c>
      <c r="AN61">
        <v>170.1</v>
      </c>
      <c r="AO61">
        <v>8.4</v>
      </c>
      <c r="AQ61" t="s">
        <v>48</v>
      </c>
      <c r="AR61">
        <v>34.299999999999997</v>
      </c>
      <c r="AS61">
        <v>10.3</v>
      </c>
      <c r="AT61" t="s">
        <v>49</v>
      </c>
      <c r="AU61" t="s">
        <v>50</v>
      </c>
      <c r="AW61" t="s">
        <v>118</v>
      </c>
    </row>
    <row r="62" spans="1:49" x14ac:dyDescent="0.25">
      <c r="A62" t="s">
        <v>114</v>
      </c>
      <c r="B62" t="s">
        <v>115</v>
      </c>
      <c r="C62" t="s">
        <v>85</v>
      </c>
      <c r="D62" t="s">
        <v>241</v>
      </c>
      <c r="E62" t="s">
        <v>247</v>
      </c>
      <c r="F62" t="s">
        <v>244</v>
      </c>
      <c r="G62" t="s">
        <v>237</v>
      </c>
      <c r="H62" t="s">
        <v>120</v>
      </c>
      <c r="I62" t="s">
        <v>295</v>
      </c>
      <c r="N62">
        <v>62.4</v>
      </c>
      <c r="O62">
        <v>9.1999999999999993</v>
      </c>
      <c r="R62">
        <v>65.099999999999994</v>
      </c>
      <c r="S62">
        <v>9.1</v>
      </c>
      <c r="T62" t="s">
        <v>98</v>
      </c>
      <c r="U62">
        <v>14</v>
      </c>
      <c r="V62" t="s">
        <v>249</v>
      </c>
      <c r="W62" t="s">
        <v>274</v>
      </c>
      <c r="X62" t="s">
        <v>249</v>
      </c>
      <c r="Y62" t="s">
        <v>52</v>
      </c>
      <c r="Z62" t="s">
        <v>119</v>
      </c>
      <c r="AA62" t="s">
        <v>357</v>
      </c>
      <c r="AB62">
        <v>3</v>
      </c>
      <c r="AC62">
        <v>14</v>
      </c>
      <c r="AD62">
        <v>1</v>
      </c>
      <c r="AE62">
        <v>1</v>
      </c>
      <c r="AF62" t="s">
        <v>71</v>
      </c>
      <c r="AI62" t="s">
        <v>106</v>
      </c>
      <c r="AL62">
        <v>71.099999999999994</v>
      </c>
      <c r="AM62">
        <v>14.4</v>
      </c>
      <c r="AN62">
        <v>170.1</v>
      </c>
      <c r="AO62">
        <v>8.4</v>
      </c>
      <c r="AQ62" t="s">
        <v>48</v>
      </c>
      <c r="AR62">
        <v>34.299999999999997</v>
      </c>
      <c r="AS62">
        <v>10.3</v>
      </c>
      <c r="AT62" t="s">
        <v>49</v>
      </c>
      <c r="AU62" t="s">
        <v>50</v>
      </c>
      <c r="AW62" t="s">
        <v>118</v>
      </c>
    </row>
    <row r="63" spans="1:49" x14ac:dyDescent="0.25">
      <c r="A63" t="s">
        <v>114</v>
      </c>
      <c r="B63" t="s">
        <v>115</v>
      </c>
      <c r="C63" t="s">
        <v>121</v>
      </c>
      <c r="D63" t="s">
        <v>242</v>
      </c>
      <c r="E63" t="s">
        <v>247</v>
      </c>
      <c r="F63" t="s">
        <v>244</v>
      </c>
      <c r="G63" t="s">
        <v>237</v>
      </c>
      <c r="H63" t="s">
        <v>122</v>
      </c>
      <c r="I63" t="s">
        <v>295</v>
      </c>
      <c r="N63">
        <v>55</v>
      </c>
      <c r="O63">
        <v>7.4</v>
      </c>
      <c r="R63">
        <v>56.1</v>
      </c>
      <c r="S63">
        <v>7.6</v>
      </c>
      <c r="T63" t="s">
        <v>98</v>
      </c>
      <c r="U63">
        <v>17</v>
      </c>
      <c r="V63" t="s">
        <v>249</v>
      </c>
      <c r="W63" t="s">
        <v>265</v>
      </c>
      <c r="X63" t="s">
        <v>249</v>
      </c>
      <c r="Y63" t="s">
        <v>52</v>
      </c>
      <c r="Z63" t="s">
        <v>66</v>
      </c>
      <c r="AA63" t="s">
        <v>357</v>
      </c>
      <c r="AB63">
        <v>3</v>
      </c>
      <c r="AC63">
        <v>14</v>
      </c>
      <c r="AD63">
        <v>3</v>
      </c>
      <c r="AE63">
        <v>1</v>
      </c>
      <c r="AF63" t="s">
        <v>71</v>
      </c>
      <c r="AG63" t="s">
        <v>123</v>
      </c>
      <c r="AI63" t="s">
        <v>106</v>
      </c>
      <c r="AL63">
        <v>69.2</v>
      </c>
      <c r="AM63">
        <v>11.7</v>
      </c>
      <c r="AN63">
        <v>170.3</v>
      </c>
      <c r="AO63">
        <v>8.9</v>
      </c>
      <c r="AQ63" t="s">
        <v>48</v>
      </c>
      <c r="AR63">
        <v>34.9</v>
      </c>
      <c r="AS63">
        <v>8.3000000000000007</v>
      </c>
      <c r="AT63" t="s">
        <v>49</v>
      </c>
      <c r="AU63" t="s">
        <v>50</v>
      </c>
      <c r="AW63" t="s">
        <v>118</v>
      </c>
    </row>
    <row r="64" spans="1:49" x14ac:dyDescent="0.25">
      <c r="A64" t="s">
        <v>114</v>
      </c>
      <c r="B64" t="s">
        <v>115</v>
      </c>
      <c r="C64" t="s">
        <v>121</v>
      </c>
      <c r="D64" t="s">
        <v>242</v>
      </c>
      <c r="E64" t="s">
        <v>247</v>
      </c>
      <c r="F64" t="s">
        <v>244</v>
      </c>
      <c r="G64" t="s">
        <v>237</v>
      </c>
      <c r="H64" t="s">
        <v>122</v>
      </c>
      <c r="I64" t="s">
        <v>295</v>
      </c>
      <c r="N64">
        <v>49.3</v>
      </c>
      <c r="O64">
        <v>8</v>
      </c>
      <c r="R64">
        <v>50.3</v>
      </c>
      <c r="S64">
        <v>7.3</v>
      </c>
      <c r="T64" t="s">
        <v>98</v>
      </c>
      <c r="U64">
        <v>17</v>
      </c>
      <c r="V64" t="s">
        <v>249</v>
      </c>
      <c r="W64" t="s">
        <v>266</v>
      </c>
      <c r="X64" t="s">
        <v>249</v>
      </c>
      <c r="Y64" t="s">
        <v>52</v>
      </c>
      <c r="Z64" t="s">
        <v>66</v>
      </c>
      <c r="AA64" t="s">
        <v>357</v>
      </c>
      <c r="AB64">
        <v>3</v>
      </c>
      <c r="AC64">
        <v>14</v>
      </c>
      <c r="AD64">
        <v>3</v>
      </c>
      <c r="AE64">
        <v>1</v>
      </c>
      <c r="AF64" t="s">
        <v>71</v>
      </c>
      <c r="AG64" t="s">
        <v>123</v>
      </c>
      <c r="AI64" t="s">
        <v>106</v>
      </c>
      <c r="AL64">
        <v>69.2</v>
      </c>
      <c r="AM64">
        <v>11.7</v>
      </c>
      <c r="AN64">
        <v>170.3</v>
      </c>
      <c r="AO64">
        <v>8.9</v>
      </c>
      <c r="AQ64" t="s">
        <v>48</v>
      </c>
      <c r="AR64">
        <v>34.9</v>
      </c>
      <c r="AS64">
        <v>8.3000000000000007</v>
      </c>
      <c r="AT64" t="s">
        <v>49</v>
      </c>
      <c r="AU64" t="s">
        <v>50</v>
      </c>
      <c r="AW64" t="s">
        <v>118</v>
      </c>
    </row>
    <row r="65" spans="1:49" x14ac:dyDescent="0.25">
      <c r="A65" t="s">
        <v>114</v>
      </c>
      <c r="B65" t="s">
        <v>115</v>
      </c>
      <c r="C65" t="s">
        <v>121</v>
      </c>
      <c r="D65" t="s">
        <v>242</v>
      </c>
      <c r="E65" t="s">
        <v>247</v>
      </c>
      <c r="F65" t="s">
        <v>244</v>
      </c>
      <c r="G65" t="s">
        <v>237</v>
      </c>
      <c r="H65" t="s">
        <v>122</v>
      </c>
      <c r="I65" t="s">
        <v>295</v>
      </c>
      <c r="N65">
        <v>38</v>
      </c>
      <c r="O65">
        <v>7.5</v>
      </c>
      <c r="R65">
        <v>39.1</v>
      </c>
      <c r="S65">
        <v>7.3</v>
      </c>
      <c r="T65" t="s">
        <v>98</v>
      </c>
      <c r="U65">
        <v>17</v>
      </c>
      <c r="V65" t="s">
        <v>249</v>
      </c>
      <c r="W65" t="s">
        <v>267</v>
      </c>
      <c r="X65" t="s">
        <v>249</v>
      </c>
      <c r="Y65" t="s">
        <v>52</v>
      </c>
      <c r="Z65" t="s">
        <v>66</v>
      </c>
      <c r="AA65" t="s">
        <v>357</v>
      </c>
      <c r="AB65">
        <v>3</v>
      </c>
      <c r="AC65">
        <v>14</v>
      </c>
      <c r="AD65">
        <v>3</v>
      </c>
      <c r="AE65">
        <v>1</v>
      </c>
      <c r="AF65" t="s">
        <v>71</v>
      </c>
      <c r="AG65" t="s">
        <v>123</v>
      </c>
      <c r="AI65" t="s">
        <v>106</v>
      </c>
      <c r="AL65">
        <v>69.2</v>
      </c>
      <c r="AM65">
        <v>11.7</v>
      </c>
      <c r="AN65">
        <v>170.3</v>
      </c>
      <c r="AO65">
        <v>8.9</v>
      </c>
      <c r="AQ65" t="s">
        <v>48</v>
      </c>
      <c r="AR65">
        <v>34.9</v>
      </c>
      <c r="AS65">
        <v>8.3000000000000007</v>
      </c>
      <c r="AT65" t="s">
        <v>49</v>
      </c>
      <c r="AU65" t="s">
        <v>50</v>
      </c>
      <c r="AW65" t="s">
        <v>118</v>
      </c>
    </row>
    <row r="66" spans="1:49" x14ac:dyDescent="0.25">
      <c r="A66" t="s">
        <v>114</v>
      </c>
      <c r="B66" t="s">
        <v>115</v>
      </c>
      <c r="C66" t="s">
        <v>121</v>
      </c>
      <c r="D66" t="s">
        <v>242</v>
      </c>
      <c r="E66" t="s">
        <v>247</v>
      </c>
      <c r="F66" t="s">
        <v>244</v>
      </c>
      <c r="G66" t="s">
        <v>237</v>
      </c>
      <c r="H66" t="s">
        <v>122</v>
      </c>
      <c r="I66" t="s">
        <v>295</v>
      </c>
      <c r="N66">
        <v>38.799999999999997</v>
      </c>
      <c r="O66">
        <v>7.2</v>
      </c>
      <c r="R66">
        <v>39.799999999999997</v>
      </c>
      <c r="S66">
        <v>6.5</v>
      </c>
      <c r="T66" t="s">
        <v>98</v>
      </c>
      <c r="U66">
        <v>17</v>
      </c>
      <c r="V66" t="s">
        <v>249</v>
      </c>
      <c r="W66" t="s">
        <v>268</v>
      </c>
      <c r="X66" t="s">
        <v>249</v>
      </c>
      <c r="Y66" t="s">
        <v>52</v>
      </c>
      <c r="Z66" t="s">
        <v>66</v>
      </c>
      <c r="AA66" t="s">
        <v>357</v>
      </c>
      <c r="AB66">
        <v>3</v>
      </c>
      <c r="AC66">
        <v>14</v>
      </c>
      <c r="AD66">
        <v>3</v>
      </c>
      <c r="AE66">
        <v>1</v>
      </c>
      <c r="AF66" t="s">
        <v>71</v>
      </c>
      <c r="AG66" t="s">
        <v>123</v>
      </c>
      <c r="AI66" t="s">
        <v>106</v>
      </c>
      <c r="AL66">
        <v>69.2</v>
      </c>
      <c r="AM66">
        <v>11.7</v>
      </c>
      <c r="AN66">
        <v>170.3</v>
      </c>
      <c r="AO66">
        <v>8.9</v>
      </c>
      <c r="AQ66" t="s">
        <v>48</v>
      </c>
      <c r="AR66">
        <v>34.9</v>
      </c>
      <c r="AS66">
        <v>8.3000000000000007</v>
      </c>
      <c r="AT66" t="s">
        <v>49</v>
      </c>
      <c r="AU66" t="s">
        <v>50</v>
      </c>
      <c r="AW66" t="s">
        <v>118</v>
      </c>
    </row>
    <row r="67" spans="1:49" x14ac:dyDescent="0.25">
      <c r="A67" t="s">
        <v>114</v>
      </c>
      <c r="B67" t="s">
        <v>115</v>
      </c>
      <c r="C67" t="s">
        <v>121</v>
      </c>
      <c r="D67" t="s">
        <v>242</v>
      </c>
      <c r="E67" t="s">
        <v>247</v>
      </c>
      <c r="F67" t="s">
        <v>244</v>
      </c>
      <c r="G67" t="s">
        <v>237</v>
      </c>
      <c r="H67" t="s">
        <v>122</v>
      </c>
      <c r="I67" t="s">
        <v>295</v>
      </c>
      <c r="N67">
        <v>41.1</v>
      </c>
      <c r="O67">
        <v>5.9</v>
      </c>
      <c r="R67">
        <v>40.6</v>
      </c>
      <c r="S67">
        <v>6</v>
      </c>
      <c r="T67" t="s">
        <v>98</v>
      </c>
      <c r="U67">
        <v>17</v>
      </c>
      <c r="V67" t="s">
        <v>249</v>
      </c>
      <c r="W67" t="s">
        <v>269</v>
      </c>
      <c r="X67" t="s">
        <v>249</v>
      </c>
      <c r="Y67" t="s">
        <v>52</v>
      </c>
      <c r="Z67" t="s">
        <v>66</v>
      </c>
      <c r="AA67" t="s">
        <v>357</v>
      </c>
      <c r="AB67">
        <v>3</v>
      </c>
      <c r="AC67">
        <v>14</v>
      </c>
      <c r="AD67">
        <v>3</v>
      </c>
      <c r="AE67">
        <v>1</v>
      </c>
      <c r="AF67" t="s">
        <v>71</v>
      </c>
      <c r="AG67" t="s">
        <v>123</v>
      </c>
      <c r="AI67" t="s">
        <v>106</v>
      </c>
      <c r="AL67">
        <v>69.2</v>
      </c>
      <c r="AM67">
        <v>11.7</v>
      </c>
      <c r="AN67">
        <v>170.3</v>
      </c>
      <c r="AO67">
        <v>8.9</v>
      </c>
      <c r="AQ67" t="s">
        <v>48</v>
      </c>
      <c r="AR67">
        <v>34.9</v>
      </c>
      <c r="AS67">
        <v>8.3000000000000007</v>
      </c>
      <c r="AT67" t="s">
        <v>49</v>
      </c>
      <c r="AU67" t="s">
        <v>50</v>
      </c>
      <c r="AW67" t="s">
        <v>118</v>
      </c>
    </row>
    <row r="68" spans="1:49" x14ac:dyDescent="0.25">
      <c r="A68" t="s">
        <v>114</v>
      </c>
      <c r="B68" t="s">
        <v>115</v>
      </c>
      <c r="C68" t="s">
        <v>121</v>
      </c>
      <c r="D68" t="s">
        <v>242</v>
      </c>
      <c r="E68" t="s">
        <v>247</v>
      </c>
      <c r="F68" t="s">
        <v>244</v>
      </c>
      <c r="G68" t="s">
        <v>237</v>
      </c>
      <c r="H68" t="s">
        <v>122</v>
      </c>
      <c r="I68" t="s">
        <v>295</v>
      </c>
      <c r="N68">
        <v>26.8</v>
      </c>
      <c r="O68">
        <v>4.0999999999999996</v>
      </c>
      <c r="R68">
        <v>28.3</v>
      </c>
      <c r="S68">
        <v>5.5</v>
      </c>
      <c r="T68" t="s">
        <v>98</v>
      </c>
      <c r="U68">
        <v>17</v>
      </c>
      <c r="V68" t="s">
        <v>249</v>
      </c>
      <c r="W68" t="s">
        <v>270</v>
      </c>
      <c r="X68" t="s">
        <v>249</v>
      </c>
      <c r="Y68" t="s">
        <v>52</v>
      </c>
      <c r="Z68" t="s">
        <v>66</v>
      </c>
      <c r="AA68" t="s">
        <v>357</v>
      </c>
      <c r="AB68">
        <v>3</v>
      </c>
      <c r="AC68">
        <v>14</v>
      </c>
      <c r="AD68">
        <v>3</v>
      </c>
      <c r="AE68">
        <v>1</v>
      </c>
      <c r="AF68" t="s">
        <v>71</v>
      </c>
      <c r="AG68" t="s">
        <v>123</v>
      </c>
      <c r="AI68" t="s">
        <v>106</v>
      </c>
      <c r="AL68">
        <v>69.2</v>
      </c>
      <c r="AM68">
        <v>11.7</v>
      </c>
      <c r="AN68">
        <v>170.3</v>
      </c>
      <c r="AO68">
        <v>8.9</v>
      </c>
      <c r="AQ68" t="s">
        <v>48</v>
      </c>
      <c r="AR68">
        <v>34.9</v>
      </c>
      <c r="AS68">
        <v>8.3000000000000007</v>
      </c>
      <c r="AT68" t="s">
        <v>49</v>
      </c>
      <c r="AU68" t="s">
        <v>50</v>
      </c>
      <c r="AW68" t="s">
        <v>118</v>
      </c>
    </row>
    <row r="69" spans="1:49" x14ac:dyDescent="0.25">
      <c r="A69" t="s">
        <v>114</v>
      </c>
      <c r="B69" t="s">
        <v>115</v>
      </c>
      <c r="C69" t="s">
        <v>121</v>
      </c>
      <c r="D69" t="s">
        <v>242</v>
      </c>
      <c r="E69" t="s">
        <v>247</v>
      </c>
      <c r="F69" t="s">
        <v>244</v>
      </c>
      <c r="G69" t="s">
        <v>237</v>
      </c>
      <c r="H69" t="s">
        <v>122</v>
      </c>
      <c r="I69" t="s">
        <v>295</v>
      </c>
      <c r="N69">
        <v>36.5</v>
      </c>
      <c r="O69">
        <v>5.3</v>
      </c>
      <c r="R69">
        <v>36.700000000000003</v>
      </c>
      <c r="S69">
        <v>5.8</v>
      </c>
      <c r="T69" t="s">
        <v>98</v>
      </c>
      <c r="U69">
        <v>17</v>
      </c>
      <c r="V69" t="s">
        <v>249</v>
      </c>
      <c r="W69" t="s">
        <v>271</v>
      </c>
      <c r="X69" t="s">
        <v>249</v>
      </c>
      <c r="Y69" t="s">
        <v>52</v>
      </c>
      <c r="Z69" t="s">
        <v>66</v>
      </c>
      <c r="AA69" t="s">
        <v>357</v>
      </c>
      <c r="AB69">
        <v>3</v>
      </c>
      <c r="AC69">
        <v>14</v>
      </c>
      <c r="AD69">
        <v>3</v>
      </c>
      <c r="AE69">
        <v>1</v>
      </c>
      <c r="AF69" t="s">
        <v>71</v>
      </c>
      <c r="AG69" t="s">
        <v>123</v>
      </c>
      <c r="AI69" t="s">
        <v>106</v>
      </c>
      <c r="AL69">
        <v>69.2</v>
      </c>
      <c r="AM69">
        <v>11.7</v>
      </c>
      <c r="AN69">
        <v>170.3</v>
      </c>
      <c r="AO69">
        <v>8.9</v>
      </c>
      <c r="AQ69" t="s">
        <v>48</v>
      </c>
      <c r="AR69">
        <v>34.9</v>
      </c>
      <c r="AS69">
        <v>8.3000000000000007</v>
      </c>
      <c r="AT69" t="s">
        <v>49</v>
      </c>
      <c r="AU69" t="s">
        <v>50</v>
      </c>
      <c r="AW69" t="s">
        <v>118</v>
      </c>
    </row>
    <row r="70" spans="1:49" x14ac:dyDescent="0.25">
      <c r="A70" t="s">
        <v>114</v>
      </c>
      <c r="B70" t="s">
        <v>115</v>
      </c>
      <c r="C70" t="s">
        <v>121</v>
      </c>
      <c r="D70" t="s">
        <v>242</v>
      </c>
      <c r="E70" t="s">
        <v>247</v>
      </c>
      <c r="F70" t="s">
        <v>244</v>
      </c>
      <c r="G70" t="s">
        <v>237</v>
      </c>
      <c r="H70" t="s">
        <v>122</v>
      </c>
      <c r="I70" t="s">
        <v>295</v>
      </c>
      <c r="N70">
        <v>35.299999999999997</v>
      </c>
      <c r="O70">
        <v>4.5999999999999996</v>
      </c>
      <c r="R70">
        <v>36.299999999999997</v>
      </c>
      <c r="S70">
        <v>4.9000000000000004</v>
      </c>
      <c r="T70" t="s">
        <v>98</v>
      </c>
      <c r="U70">
        <v>17</v>
      </c>
      <c r="V70" t="s">
        <v>249</v>
      </c>
      <c r="W70" t="s">
        <v>272</v>
      </c>
      <c r="X70" t="s">
        <v>249</v>
      </c>
      <c r="Y70" t="s">
        <v>52</v>
      </c>
      <c r="Z70" t="s">
        <v>66</v>
      </c>
      <c r="AA70" t="s">
        <v>357</v>
      </c>
      <c r="AB70">
        <v>3</v>
      </c>
      <c r="AC70">
        <v>14</v>
      </c>
      <c r="AD70">
        <v>3</v>
      </c>
      <c r="AE70">
        <v>1</v>
      </c>
      <c r="AF70" t="s">
        <v>71</v>
      </c>
      <c r="AG70" t="s">
        <v>123</v>
      </c>
      <c r="AI70" t="s">
        <v>106</v>
      </c>
      <c r="AL70">
        <v>69.2</v>
      </c>
      <c r="AM70">
        <v>11.7</v>
      </c>
      <c r="AN70">
        <v>170.3</v>
      </c>
      <c r="AO70">
        <v>8.9</v>
      </c>
      <c r="AQ70" t="s">
        <v>48</v>
      </c>
      <c r="AR70">
        <v>34.9</v>
      </c>
      <c r="AS70">
        <v>8.3000000000000007</v>
      </c>
      <c r="AT70" t="s">
        <v>49</v>
      </c>
      <c r="AU70" t="s">
        <v>50</v>
      </c>
      <c r="AW70" t="s">
        <v>118</v>
      </c>
    </row>
    <row r="71" spans="1:49" x14ac:dyDescent="0.25">
      <c r="A71" t="s">
        <v>114</v>
      </c>
      <c r="B71" t="s">
        <v>115</v>
      </c>
      <c r="C71" t="s">
        <v>121</v>
      </c>
      <c r="D71" t="s">
        <v>242</v>
      </c>
      <c r="E71" t="s">
        <v>247</v>
      </c>
      <c r="F71" t="s">
        <v>244</v>
      </c>
      <c r="G71" t="s">
        <v>237</v>
      </c>
      <c r="H71" t="s">
        <v>122</v>
      </c>
      <c r="I71" t="s">
        <v>295</v>
      </c>
      <c r="N71">
        <v>56.1</v>
      </c>
      <c r="O71">
        <v>7</v>
      </c>
      <c r="R71">
        <v>59.1</v>
      </c>
      <c r="S71">
        <v>7.8</v>
      </c>
      <c r="T71" t="s">
        <v>98</v>
      </c>
      <c r="U71">
        <v>17</v>
      </c>
      <c r="V71" t="s">
        <v>249</v>
      </c>
      <c r="W71" t="s">
        <v>273</v>
      </c>
      <c r="X71" t="s">
        <v>249</v>
      </c>
      <c r="Y71" t="s">
        <v>52</v>
      </c>
      <c r="Z71" t="s">
        <v>119</v>
      </c>
      <c r="AA71" t="s">
        <v>357</v>
      </c>
      <c r="AB71">
        <v>3</v>
      </c>
      <c r="AC71">
        <v>14</v>
      </c>
      <c r="AD71">
        <v>3</v>
      </c>
      <c r="AE71">
        <v>1</v>
      </c>
      <c r="AF71" t="s">
        <v>71</v>
      </c>
      <c r="AG71" t="s">
        <v>123</v>
      </c>
      <c r="AI71" t="s">
        <v>106</v>
      </c>
      <c r="AL71">
        <v>69.2</v>
      </c>
      <c r="AM71">
        <v>11.7</v>
      </c>
      <c r="AN71">
        <v>170.3</v>
      </c>
      <c r="AO71">
        <v>8.9</v>
      </c>
      <c r="AQ71" t="s">
        <v>48</v>
      </c>
      <c r="AR71">
        <v>34.9</v>
      </c>
      <c r="AS71">
        <v>8.3000000000000007</v>
      </c>
      <c r="AT71" t="s">
        <v>49</v>
      </c>
      <c r="AU71" t="s">
        <v>50</v>
      </c>
      <c r="AW71" t="s">
        <v>118</v>
      </c>
    </row>
    <row r="72" spans="1:49" x14ac:dyDescent="0.25">
      <c r="A72" t="s">
        <v>114</v>
      </c>
      <c r="B72" t="s">
        <v>115</v>
      </c>
      <c r="C72" t="s">
        <v>121</v>
      </c>
      <c r="D72" t="s">
        <v>242</v>
      </c>
      <c r="E72" t="s">
        <v>247</v>
      </c>
      <c r="F72" t="s">
        <v>244</v>
      </c>
      <c r="G72" t="s">
        <v>237</v>
      </c>
      <c r="H72" t="s">
        <v>122</v>
      </c>
      <c r="I72" t="s">
        <v>295</v>
      </c>
      <c r="N72">
        <v>58.9</v>
      </c>
      <c r="O72">
        <v>7</v>
      </c>
      <c r="R72">
        <v>61.3</v>
      </c>
      <c r="S72">
        <v>6.8</v>
      </c>
      <c r="T72" t="s">
        <v>98</v>
      </c>
      <c r="U72">
        <v>17</v>
      </c>
      <c r="V72" t="s">
        <v>249</v>
      </c>
      <c r="W72" t="s">
        <v>274</v>
      </c>
      <c r="X72" t="s">
        <v>249</v>
      </c>
      <c r="Y72" t="s">
        <v>52</v>
      </c>
      <c r="Z72" t="s">
        <v>119</v>
      </c>
      <c r="AA72" t="s">
        <v>357</v>
      </c>
      <c r="AB72">
        <v>3</v>
      </c>
      <c r="AC72">
        <v>14</v>
      </c>
      <c r="AD72">
        <v>3</v>
      </c>
      <c r="AE72">
        <v>1</v>
      </c>
      <c r="AF72" t="s">
        <v>71</v>
      </c>
      <c r="AG72" t="s">
        <v>123</v>
      </c>
      <c r="AI72" t="s">
        <v>106</v>
      </c>
      <c r="AL72">
        <v>69.2</v>
      </c>
      <c r="AM72">
        <v>11.7</v>
      </c>
      <c r="AN72">
        <v>170.3</v>
      </c>
      <c r="AO72">
        <v>8.9</v>
      </c>
      <c r="AQ72" t="s">
        <v>48</v>
      </c>
      <c r="AR72">
        <v>34.9</v>
      </c>
      <c r="AS72">
        <v>8.3000000000000007</v>
      </c>
      <c r="AT72" t="s">
        <v>49</v>
      </c>
      <c r="AU72" t="s">
        <v>50</v>
      </c>
      <c r="AW72" t="s">
        <v>118</v>
      </c>
    </row>
    <row r="73" spans="1:49" x14ac:dyDescent="0.25">
      <c r="A73" t="s">
        <v>124</v>
      </c>
      <c r="B73" t="s">
        <v>125</v>
      </c>
      <c r="C73" t="s">
        <v>126</v>
      </c>
      <c r="D73" t="s">
        <v>242</v>
      </c>
      <c r="E73" t="s">
        <v>247</v>
      </c>
      <c r="F73" t="s">
        <v>244</v>
      </c>
      <c r="G73" t="s">
        <v>237</v>
      </c>
      <c r="H73" t="s">
        <v>127</v>
      </c>
      <c r="I73" t="s">
        <v>295</v>
      </c>
      <c r="N73">
        <v>860</v>
      </c>
      <c r="O73">
        <v>144</v>
      </c>
      <c r="R73">
        <v>973</v>
      </c>
      <c r="S73">
        <v>197</v>
      </c>
      <c r="T73" t="s">
        <v>98</v>
      </c>
      <c r="U73">
        <v>9</v>
      </c>
      <c r="V73" t="s">
        <v>249</v>
      </c>
      <c r="W73" t="s">
        <v>275</v>
      </c>
      <c r="X73" t="s">
        <v>249</v>
      </c>
      <c r="Y73" t="s">
        <v>52</v>
      </c>
      <c r="Z73" t="s">
        <v>66</v>
      </c>
      <c r="AA73" t="s">
        <v>357</v>
      </c>
      <c r="AB73">
        <v>1</v>
      </c>
      <c r="AC73">
        <v>10</v>
      </c>
      <c r="AD73">
        <v>4</v>
      </c>
      <c r="AE73">
        <v>3</v>
      </c>
      <c r="AF73" t="s">
        <v>128</v>
      </c>
      <c r="AG73">
        <v>180</v>
      </c>
      <c r="AI73" t="s">
        <v>72</v>
      </c>
      <c r="AL73">
        <v>73</v>
      </c>
      <c r="AM73">
        <v>9</v>
      </c>
      <c r="AN73">
        <v>175</v>
      </c>
      <c r="AO73">
        <v>4.5</v>
      </c>
      <c r="AQ73" t="s">
        <v>88</v>
      </c>
      <c r="AR73">
        <v>22.9</v>
      </c>
      <c r="AS73">
        <v>5</v>
      </c>
      <c r="AT73" t="s">
        <v>49</v>
      </c>
      <c r="AU73" t="s">
        <v>50</v>
      </c>
    </row>
    <row r="74" spans="1:49" x14ac:dyDescent="0.25">
      <c r="A74" t="s">
        <v>124</v>
      </c>
      <c r="B74" t="s">
        <v>125</v>
      </c>
      <c r="C74" t="s">
        <v>129</v>
      </c>
      <c r="D74" t="s">
        <v>241</v>
      </c>
      <c r="E74" t="s">
        <v>247</v>
      </c>
      <c r="F74" t="s">
        <v>244</v>
      </c>
      <c r="G74" t="s">
        <v>237</v>
      </c>
      <c r="H74" t="s">
        <v>130</v>
      </c>
      <c r="I74" t="s">
        <v>295</v>
      </c>
      <c r="N74">
        <v>940</v>
      </c>
      <c r="O74">
        <v>163</v>
      </c>
      <c r="R74">
        <v>987</v>
      </c>
      <c r="S74">
        <v>239</v>
      </c>
      <c r="T74" t="s">
        <v>98</v>
      </c>
      <c r="U74">
        <v>9</v>
      </c>
      <c r="V74" t="s">
        <v>249</v>
      </c>
      <c r="W74" t="s">
        <v>275</v>
      </c>
      <c r="X74" t="s">
        <v>249</v>
      </c>
      <c r="Y74" t="s">
        <v>52</v>
      </c>
      <c r="Z74" t="s">
        <v>66</v>
      </c>
      <c r="AA74" t="s">
        <v>357</v>
      </c>
      <c r="AB74">
        <v>1</v>
      </c>
      <c r="AC74">
        <v>10</v>
      </c>
      <c r="AD74">
        <v>2</v>
      </c>
      <c r="AE74">
        <v>3</v>
      </c>
      <c r="AF74" t="s">
        <v>128</v>
      </c>
      <c r="AG74">
        <v>180</v>
      </c>
      <c r="AI74" t="s">
        <v>72</v>
      </c>
      <c r="AL74">
        <v>79.7</v>
      </c>
      <c r="AM74">
        <v>7.6</v>
      </c>
      <c r="AN74">
        <v>178.8</v>
      </c>
      <c r="AO74">
        <v>4.8</v>
      </c>
      <c r="AQ74" t="s">
        <v>88</v>
      </c>
      <c r="AR74">
        <v>23.7</v>
      </c>
      <c r="AS74">
        <v>5</v>
      </c>
      <c r="AT74" t="s">
        <v>49</v>
      </c>
      <c r="AU74" t="s">
        <v>50</v>
      </c>
    </row>
    <row r="75" spans="1:49" x14ac:dyDescent="0.25">
      <c r="A75" t="s">
        <v>124</v>
      </c>
      <c r="B75" t="s">
        <v>125</v>
      </c>
      <c r="C75" t="s">
        <v>131</v>
      </c>
      <c r="D75" t="s">
        <v>241</v>
      </c>
      <c r="E75" t="s">
        <v>247</v>
      </c>
      <c r="F75" t="s">
        <v>244</v>
      </c>
      <c r="G75" t="s">
        <v>237</v>
      </c>
      <c r="H75" t="s">
        <v>132</v>
      </c>
      <c r="I75" t="s">
        <v>295</v>
      </c>
      <c r="N75">
        <v>930</v>
      </c>
      <c r="O75">
        <v>213</v>
      </c>
      <c r="R75">
        <v>993</v>
      </c>
      <c r="S75">
        <v>247</v>
      </c>
      <c r="T75" t="s">
        <v>98</v>
      </c>
      <c r="U75">
        <v>9</v>
      </c>
      <c r="V75" t="s">
        <v>249</v>
      </c>
      <c r="W75" t="s">
        <v>275</v>
      </c>
      <c r="X75" t="s">
        <v>249</v>
      </c>
      <c r="Y75" t="s">
        <v>52</v>
      </c>
      <c r="Z75" t="s">
        <v>66</v>
      </c>
      <c r="AA75" t="s">
        <v>357</v>
      </c>
      <c r="AB75">
        <v>1</v>
      </c>
      <c r="AC75">
        <v>10</v>
      </c>
      <c r="AD75">
        <v>1</v>
      </c>
      <c r="AE75">
        <v>3</v>
      </c>
      <c r="AF75" t="s">
        <v>128</v>
      </c>
      <c r="AG75">
        <v>180</v>
      </c>
      <c r="AI75" t="s">
        <v>72</v>
      </c>
      <c r="AL75">
        <v>79.099999999999994</v>
      </c>
      <c r="AM75">
        <v>8.4</v>
      </c>
      <c r="AN75">
        <v>178.7</v>
      </c>
      <c r="AO75">
        <v>2.8</v>
      </c>
      <c r="AQ75" t="s">
        <v>88</v>
      </c>
      <c r="AR75">
        <v>23.2</v>
      </c>
      <c r="AS75">
        <v>3.6</v>
      </c>
      <c r="AT75" t="s">
        <v>49</v>
      </c>
      <c r="AU75" t="s">
        <v>50</v>
      </c>
    </row>
    <row r="76" spans="1:49" x14ac:dyDescent="0.25">
      <c r="A76" t="s">
        <v>124</v>
      </c>
      <c r="B76" t="s">
        <v>125</v>
      </c>
      <c r="C76" t="s">
        <v>126</v>
      </c>
      <c r="D76" t="s">
        <v>242</v>
      </c>
      <c r="E76" t="s">
        <v>247</v>
      </c>
      <c r="F76" t="s">
        <v>244</v>
      </c>
      <c r="G76" t="s">
        <v>237</v>
      </c>
      <c r="H76" t="s">
        <v>127</v>
      </c>
      <c r="I76" t="s">
        <v>295</v>
      </c>
      <c r="N76">
        <v>42</v>
      </c>
      <c r="O76">
        <v>4</v>
      </c>
      <c r="R76">
        <v>44</v>
      </c>
      <c r="S76">
        <v>3</v>
      </c>
      <c r="T76" t="s">
        <v>98</v>
      </c>
      <c r="U76">
        <v>9</v>
      </c>
      <c r="V76" t="s">
        <v>249</v>
      </c>
      <c r="W76" t="s">
        <v>260</v>
      </c>
      <c r="X76" t="s">
        <v>249</v>
      </c>
      <c r="Y76" t="s">
        <v>52</v>
      </c>
      <c r="Z76" t="s">
        <v>93</v>
      </c>
      <c r="AA76" t="s">
        <v>358</v>
      </c>
      <c r="AB76">
        <v>2</v>
      </c>
      <c r="AC76">
        <v>10</v>
      </c>
      <c r="AD76">
        <v>4</v>
      </c>
      <c r="AE76">
        <v>3</v>
      </c>
      <c r="AF76" t="s">
        <v>128</v>
      </c>
      <c r="AG76">
        <v>180</v>
      </c>
      <c r="AI76" t="s">
        <v>72</v>
      </c>
      <c r="AL76">
        <v>73</v>
      </c>
      <c r="AM76">
        <v>9</v>
      </c>
      <c r="AN76">
        <v>175</v>
      </c>
      <c r="AO76">
        <v>4.5</v>
      </c>
      <c r="AQ76" t="s">
        <v>88</v>
      </c>
      <c r="AR76">
        <v>22.9</v>
      </c>
      <c r="AS76">
        <v>5</v>
      </c>
      <c r="AT76" t="s">
        <v>49</v>
      </c>
      <c r="AU76" t="s">
        <v>50</v>
      </c>
    </row>
    <row r="77" spans="1:49" x14ac:dyDescent="0.25">
      <c r="A77" t="s">
        <v>124</v>
      </c>
      <c r="B77" t="s">
        <v>125</v>
      </c>
      <c r="C77" t="s">
        <v>129</v>
      </c>
      <c r="D77" t="s">
        <v>241</v>
      </c>
      <c r="E77" t="s">
        <v>247</v>
      </c>
      <c r="F77" t="s">
        <v>244</v>
      </c>
      <c r="G77" t="s">
        <v>237</v>
      </c>
      <c r="H77" t="s">
        <v>130</v>
      </c>
      <c r="I77" t="s">
        <v>295</v>
      </c>
      <c r="N77">
        <v>43</v>
      </c>
      <c r="O77">
        <v>5</v>
      </c>
      <c r="R77">
        <v>45</v>
      </c>
      <c r="S77">
        <v>4</v>
      </c>
      <c r="T77" t="s">
        <v>98</v>
      </c>
      <c r="U77">
        <v>9</v>
      </c>
      <c r="V77" t="s">
        <v>249</v>
      </c>
      <c r="W77" t="s">
        <v>260</v>
      </c>
      <c r="X77" t="s">
        <v>249</v>
      </c>
      <c r="Y77" t="s">
        <v>52</v>
      </c>
      <c r="Z77" t="s">
        <v>93</v>
      </c>
      <c r="AA77" t="s">
        <v>358</v>
      </c>
      <c r="AB77">
        <v>2</v>
      </c>
      <c r="AC77">
        <v>10</v>
      </c>
      <c r="AD77">
        <v>2</v>
      </c>
      <c r="AE77">
        <v>3</v>
      </c>
      <c r="AF77" t="s">
        <v>128</v>
      </c>
      <c r="AG77">
        <v>180</v>
      </c>
      <c r="AI77" t="s">
        <v>72</v>
      </c>
      <c r="AL77">
        <v>79.7</v>
      </c>
      <c r="AM77">
        <v>7.6</v>
      </c>
      <c r="AN77">
        <v>178.8</v>
      </c>
      <c r="AO77">
        <v>4.8</v>
      </c>
      <c r="AQ77" t="s">
        <v>88</v>
      </c>
      <c r="AR77">
        <v>23.7</v>
      </c>
      <c r="AS77">
        <v>5</v>
      </c>
      <c r="AT77" t="s">
        <v>49</v>
      </c>
      <c r="AU77" t="s">
        <v>50</v>
      </c>
    </row>
    <row r="78" spans="1:49" x14ac:dyDescent="0.25">
      <c r="A78" t="s">
        <v>124</v>
      </c>
      <c r="B78" t="s">
        <v>125</v>
      </c>
      <c r="C78" t="s">
        <v>131</v>
      </c>
      <c r="D78" t="s">
        <v>241</v>
      </c>
      <c r="E78" t="s">
        <v>247</v>
      </c>
      <c r="F78" t="s">
        <v>244</v>
      </c>
      <c r="G78" t="s">
        <v>237</v>
      </c>
      <c r="H78" t="s">
        <v>132</v>
      </c>
      <c r="I78" t="s">
        <v>295</v>
      </c>
      <c r="N78">
        <v>44</v>
      </c>
      <c r="O78">
        <v>4</v>
      </c>
      <c r="R78">
        <v>45</v>
      </c>
      <c r="S78">
        <v>3</v>
      </c>
      <c r="T78" t="s">
        <v>98</v>
      </c>
      <c r="U78">
        <v>9</v>
      </c>
      <c r="V78" t="s">
        <v>249</v>
      </c>
      <c r="W78" t="s">
        <v>260</v>
      </c>
      <c r="X78" t="s">
        <v>249</v>
      </c>
      <c r="Y78" t="s">
        <v>52</v>
      </c>
      <c r="Z78" t="s">
        <v>93</v>
      </c>
      <c r="AA78" t="s">
        <v>358</v>
      </c>
      <c r="AB78">
        <v>2</v>
      </c>
      <c r="AC78">
        <v>10</v>
      </c>
      <c r="AD78">
        <v>1</v>
      </c>
      <c r="AE78">
        <v>3</v>
      </c>
      <c r="AF78" t="s">
        <v>128</v>
      </c>
      <c r="AG78">
        <v>180</v>
      </c>
      <c r="AI78" t="s">
        <v>72</v>
      </c>
      <c r="AL78">
        <v>79.099999999999994</v>
      </c>
      <c r="AM78">
        <v>8.4</v>
      </c>
      <c r="AN78">
        <v>178.7</v>
      </c>
      <c r="AO78">
        <v>2.8</v>
      </c>
      <c r="AQ78" t="s">
        <v>88</v>
      </c>
      <c r="AR78">
        <v>23.2</v>
      </c>
      <c r="AS78">
        <v>3.6</v>
      </c>
      <c r="AT78" t="s">
        <v>49</v>
      </c>
      <c r="AU78" t="s">
        <v>50</v>
      </c>
    </row>
    <row r="79" spans="1:49" x14ac:dyDescent="0.25">
      <c r="A79" t="s">
        <v>133</v>
      </c>
      <c r="B79" t="s">
        <v>239</v>
      </c>
      <c r="C79" t="s">
        <v>108</v>
      </c>
      <c r="D79" t="s">
        <v>241</v>
      </c>
      <c r="E79" t="s">
        <v>247</v>
      </c>
      <c r="F79" t="s">
        <v>244</v>
      </c>
      <c r="G79" t="s">
        <v>237</v>
      </c>
      <c r="H79" t="s">
        <v>43</v>
      </c>
      <c r="I79" t="s">
        <v>295</v>
      </c>
      <c r="N79">
        <v>80.5</v>
      </c>
      <c r="O79">
        <v>3.7</v>
      </c>
      <c r="R79">
        <v>81.349999999999994</v>
      </c>
      <c r="S79">
        <v>3.5</v>
      </c>
      <c r="T79" t="s">
        <v>134</v>
      </c>
      <c r="U79">
        <v>8</v>
      </c>
      <c r="V79" t="s">
        <v>276</v>
      </c>
      <c r="W79" t="s">
        <v>264</v>
      </c>
      <c r="X79" t="s">
        <v>376</v>
      </c>
      <c r="Y79" t="s">
        <v>61</v>
      </c>
      <c r="Z79" t="s">
        <v>46</v>
      </c>
      <c r="AA79" t="s">
        <v>46</v>
      </c>
      <c r="AB79">
        <v>3</v>
      </c>
      <c r="AC79">
        <v>12</v>
      </c>
      <c r="AD79">
        <v>1</v>
      </c>
      <c r="AE79">
        <v>7</v>
      </c>
      <c r="AF79" t="s">
        <v>135</v>
      </c>
      <c r="AI79" t="s">
        <v>72</v>
      </c>
      <c r="AL79">
        <v>83</v>
      </c>
      <c r="AM79">
        <v>6.4</v>
      </c>
      <c r="AN79">
        <v>180.9</v>
      </c>
      <c r="AO79">
        <v>2.4</v>
      </c>
      <c r="AQ79" t="s">
        <v>88</v>
      </c>
      <c r="AR79">
        <v>22</v>
      </c>
      <c r="AS79">
        <v>1</v>
      </c>
      <c r="AT79" t="s">
        <v>49</v>
      </c>
      <c r="AU79" t="s">
        <v>50</v>
      </c>
    </row>
    <row r="80" spans="1:49" x14ac:dyDescent="0.25">
      <c r="A80" t="s">
        <v>133</v>
      </c>
      <c r="B80" t="s">
        <v>239</v>
      </c>
      <c r="C80" t="s">
        <v>136</v>
      </c>
      <c r="D80" t="s">
        <v>242</v>
      </c>
      <c r="E80" t="s">
        <v>247</v>
      </c>
      <c r="F80" t="s">
        <v>244</v>
      </c>
      <c r="G80" t="s">
        <v>237</v>
      </c>
      <c r="H80" t="s">
        <v>90</v>
      </c>
      <c r="I80" t="s">
        <v>295</v>
      </c>
      <c r="N80">
        <v>78.7</v>
      </c>
      <c r="O80">
        <v>4.0999999999999996</v>
      </c>
      <c r="R80">
        <v>79.98</v>
      </c>
      <c r="S80">
        <v>4.3</v>
      </c>
      <c r="T80" t="s">
        <v>134</v>
      </c>
      <c r="U80">
        <v>8</v>
      </c>
      <c r="V80" t="s">
        <v>276</v>
      </c>
      <c r="W80" t="s">
        <v>264</v>
      </c>
      <c r="X80" t="s">
        <v>376</v>
      </c>
      <c r="Y80" t="s">
        <v>61</v>
      </c>
      <c r="Z80" t="s">
        <v>46</v>
      </c>
      <c r="AA80" t="s">
        <v>46</v>
      </c>
      <c r="AB80">
        <v>3</v>
      </c>
      <c r="AC80">
        <v>12</v>
      </c>
      <c r="AD80">
        <v>3</v>
      </c>
      <c r="AE80">
        <v>4</v>
      </c>
      <c r="AF80" t="s">
        <v>135</v>
      </c>
      <c r="AG80" t="s">
        <v>45</v>
      </c>
      <c r="AI80" t="s">
        <v>72</v>
      </c>
      <c r="AL80">
        <v>97</v>
      </c>
      <c r="AM80">
        <v>12</v>
      </c>
      <c r="AN80">
        <v>181.5</v>
      </c>
      <c r="AO80">
        <v>2.8</v>
      </c>
      <c r="AQ80" t="s">
        <v>88</v>
      </c>
      <c r="AR80">
        <v>20</v>
      </c>
      <c r="AS80">
        <v>1</v>
      </c>
      <c r="AT80" t="s">
        <v>49</v>
      </c>
      <c r="AU80" t="s">
        <v>50</v>
      </c>
    </row>
    <row r="81" spans="1:49" x14ac:dyDescent="0.25">
      <c r="A81" t="s">
        <v>137</v>
      </c>
      <c r="B81" t="s">
        <v>138</v>
      </c>
      <c r="C81" t="s">
        <v>136</v>
      </c>
      <c r="D81" t="s">
        <v>242</v>
      </c>
      <c r="E81" t="s">
        <v>247</v>
      </c>
      <c r="F81" t="s">
        <v>244</v>
      </c>
      <c r="G81" t="s">
        <v>237</v>
      </c>
      <c r="H81" t="s">
        <v>139</v>
      </c>
      <c r="I81" t="s">
        <v>295</v>
      </c>
      <c r="N81">
        <v>1438.9380000000001</v>
      </c>
      <c r="O81">
        <v>251.327</v>
      </c>
      <c r="R81">
        <v>1576.991</v>
      </c>
      <c r="S81">
        <v>276.10599999999999</v>
      </c>
      <c r="T81" t="s">
        <v>140</v>
      </c>
      <c r="U81">
        <v>17</v>
      </c>
      <c r="V81" t="s">
        <v>250</v>
      </c>
      <c r="W81" t="s">
        <v>250</v>
      </c>
      <c r="X81" t="s">
        <v>250</v>
      </c>
      <c r="Y81" t="s">
        <v>52</v>
      </c>
      <c r="Z81" t="s">
        <v>66</v>
      </c>
      <c r="AA81" t="s">
        <v>357</v>
      </c>
      <c r="AB81">
        <v>3</v>
      </c>
      <c r="AC81">
        <v>10</v>
      </c>
      <c r="AD81">
        <v>3</v>
      </c>
      <c r="AE81">
        <v>1</v>
      </c>
      <c r="AG81" t="s">
        <v>87</v>
      </c>
      <c r="AH81">
        <v>75</v>
      </c>
      <c r="AI81" t="s">
        <v>47</v>
      </c>
      <c r="AL81">
        <v>69.5</v>
      </c>
      <c r="AM81">
        <v>11.7</v>
      </c>
      <c r="AN81">
        <v>164</v>
      </c>
      <c r="AO81">
        <v>8</v>
      </c>
      <c r="AQ81" t="s">
        <v>48</v>
      </c>
      <c r="AR81">
        <v>45.6</v>
      </c>
      <c r="AS81">
        <v>23.3</v>
      </c>
      <c r="AT81" t="s">
        <v>49</v>
      </c>
      <c r="AU81" t="s">
        <v>50</v>
      </c>
      <c r="AW81" t="s">
        <v>142</v>
      </c>
    </row>
    <row r="82" spans="1:49" x14ac:dyDescent="0.25">
      <c r="A82" t="s">
        <v>137</v>
      </c>
      <c r="B82" t="s">
        <v>138</v>
      </c>
      <c r="C82" t="s">
        <v>108</v>
      </c>
      <c r="D82" t="s">
        <v>241</v>
      </c>
      <c r="E82" t="s">
        <v>247</v>
      </c>
      <c r="F82" t="s">
        <v>244</v>
      </c>
      <c r="G82" t="s">
        <v>237</v>
      </c>
      <c r="H82" t="s">
        <v>143</v>
      </c>
      <c r="I82" t="s">
        <v>295</v>
      </c>
      <c r="N82">
        <v>1453.097</v>
      </c>
      <c r="O82">
        <v>237.16799999999989</v>
      </c>
      <c r="R82">
        <v>1562.8320000000001</v>
      </c>
      <c r="S82">
        <v>269.02599999999984</v>
      </c>
      <c r="T82" t="s">
        <v>140</v>
      </c>
      <c r="U82">
        <v>14</v>
      </c>
      <c r="V82" t="s">
        <v>250</v>
      </c>
      <c r="W82" t="s">
        <v>250</v>
      </c>
      <c r="X82" t="s">
        <v>250</v>
      </c>
      <c r="Y82" t="s">
        <v>52</v>
      </c>
      <c r="Z82" t="s">
        <v>66</v>
      </c>
      <c r="AA82" t="s">
        <v>357</v>
      </c>
      <c r="AB82">
        <v>3</v>
      </c>
      <c r="AC82">
        <v>10</v>
      </c>
      <c r="AD82">
        <v>1</v>
      </c>
      <c r="AE82">
        <v>1</v>
      </c>
      <c r="AH82">
        <v>75</v>
      </c>
      <c r="AI82" t="s">
        <v>47</v>
      </c>
      <c r="AL82">
        <v>66.099999999999994</v>
      </c>
      <c r="AM82">
        <v>7.2</v>
      </c>
      <c r="AN82">
        <v>166</v>
      </c>
      <c r="AO82">
        <v>6</v>
      </c>
      <c r="AQ82" t="s">
        <v>48</v>
      </c>
      <c r="AR82">
        <v>44.1</v>
      </c>
      <c r="AS82">
        <v>23.1</v>
      </c>
      <c r="AT82" t="s">
        <v>49</v>
      </c>
      <c r="AU82" t="s">
        <v>50</v>
      </c>
      <c r="AW82" t="s">
        <v>142</v>
      </c>
    </row>
    <row r="83" spans="1:49" x14ac:dyDescent="0.25">
      <c r="A83" t="s">
        <v>144</v>
      </c>
      <c r="B83" t="s">
        <v>145</v>
      </c>
      <c r="C83" t="s">
        <v>146</v>
      </c>
      <c r="D83" t="s">
        <v>241</v>
      </c>
      <c r="E83" t="s">
        <v>248</v>
      </c>
      <c r="F83" t="s">
        <v>244</v>
      </c>
      <c r="G83" t="s">
        <v>237</v>
      </c>
      <c r="H83" t="s">
        <v>147</v>
      </c>
      <c r="I83" t="s">
        <v>295</v>
      </c>
      <c r="N83">
        <v>15.693</v>
      </c>
      <c r="O83">
        <v>4.4480400000000007</v>
      </c>
      <c r="R83">
        <v>16.906099999999999</v>
      </c>
      <c r="S83">
        <v>2.8305700000000016</v>
      </c>
      <c r="T83" t="s">
        <v>98</v>
      </c>
      <c r="U83">
        <v>11</v>
      </c>
      <c r="V83" t="s">
        <v>249</v>
      </c>
      <c r="W83" t="s">
        <v>256</v>
      </c>
      <c r="X83" t="s">
        <v>249</v>
      </c>
      <c r="Y83" t="s">
        <v>52</v>
      </c>
      <c r="Z83" t="s">
        <v>66</v>
      </c>
      <c r="AA83" t="s">
        <v>357</v>
      </c>
      <c r="AB83">
        <v>2</v>
      </c>
      <c r="AC83">
        <v>13</v>
      </c>
      <c r="AD83">
        <v>1</v>
      </c>
      <c r="AE83">
        <v>2</v>
      </c>
      <c r="AF83" t="s">
        <v>148</v>
      </c>
      <c r="AI83" t="s">
        <v>47</v>
      </c>
      <c r="AL83">
        <v>66.400000000000006</v>
      </c>
      <c r="AM83">
        <v>5.0999999999999996</v>
      </c>
      <c r="AN83">
        <v>162.9</v>
      </c>
      <c r="AO83">
        <v>5.8</v>
      </c>
      <c r="AQ83" t="s">
        <v>48</v>
      </c>
      <c r="AR83">
        <v>64.599999999999994</v>
      </c>
      <c r="AS83">
        <v>3.1</v>
      </c>
      <c r="AT83" t="s">
        <v>49</v>
      </c>
      <c r="AU83" t="s">
        <v>50</v>
      </c>
    </row>
    <row r="84" spans="1:49" x14ac:dyDescent="0.25">
      <c r="A84" t="s">
        <v>144</v>
      </c>
      <c r="B84" t="s">
        <v>145</v>
      </c>
      <c r="C84" t="s">
        <v>126</v>
      </c>
      <c r="D84" t="s">
        <v>242</v>
      </c>
      <c r="E84" t="s">
        <v>248</v>
      </c>
      <c r="F84" t="s">
        <v>244</v>
      </c>
      <c r="G84" t="s">
        <v>237</v>
      </c>
      <c r="H84" t="s">
        <v>149</v>
      </c>
      <c r="I84" t="s">
        <v>295</v>
      </c>
      <c r="N84">
        <v>15.490819999999999</v>
      </c>
      <c r="O84">
        <v>2.8305700000000016</v>
      </c>
      <c r="R84">
        <v>16.906099999999999</v>
      </c>
      <c r="S84">
        <v>4.2458600000000004</v>
      </c>
      <c r="T84" t="s">
        <v>98</v>
      </c>
      <c r="U84">
        <v>9</v>
      </c>
      <c r="V84" t="s">
        <v>249</v>
      </c>
      <c r="W84" t="s">
        <v>256</v>
      </c>
      <c r="X84" t="s">
        <v>249</v>
      </c>
      <c r="Y84" t="s">
        <v>52</v>
      </c>
      <c r="Z84" t="s">
        <v>66</v>
      </c>
      <c r="AA84" t="s">
        <v>357</v>
      </c>
      <c r="AB84">
        <v>2</v>
      </c>
      <c r="AC84">
        <v>13</v>
      </c>
      <c r="AD84">
        <v>3</v>
      </c>
      <c r="AE84">
        <v>2</v>
      </c>
      <c r="AF84" t="s">
        <v>148</v>
      </c>
      <c r="AG84">
        <v>60</v>
      </c>
      <c r="AI84" t="s">
        <v>47</v>
      </c>
      <c r="AL84">
        <v>64.099999999999994</v>
      </c>
      <c r="AM84">
        <v>7.2</v>
      </c>
      <c r="AN84">
        <v>163.19999999999999</v>
      </c>
      <c r="AO84">
        <v>4.9000000000000004</v>
      </c>
      <c r="AQ84" t="s">
        <v>48</v>
      </c>
      <c r="AR84">
        <v>63.9</v>
      </c>
      <c r="AS84">
        <v>2.2999999999999998</v>
      </c>
      <c r="AT84" t="s">
        <v>49</v>
      </c>
      <c r="AU84" t="s">
        <v>50</v>
      </c>
    </row>
    <row r="85" spans="1:49" x14ac:dyDescent="0.25">
      <c r="A85" t="s">
        <v>144</v>
      </c>
      <c r="B85" t="s">
        <v>145</v>
      </c>
      <c r="C85" t="s">
        <v>146</v>
      </c>
      <c r="D85" t="s">
        <v>241</v>
      </c>
      <c r="E85" t="s">
        <v>248</v>
      </c>
      <c r="F85" t="s">
        <v>244</v>
      </c>
      <c r="G85" t="s">
        <v>237</v>
      </c>
      <c r="H85" t="s">
        <v>147</v>
      </c>
      <c r="I85" t="s">
        <v>295</v>
      </c>
      <c r="N85">
        <v>17.956589999999998</v>
      </c>
      <c r="O85">
        <v>3.7089700000000008</v>
      </c>
      <c r="R85">
        <v>19.265640000000001</v>
      </c>
      <c r="S85">
        <v>4.3634899999999988</v>
      </c>
      <c r="T85" t="s">
        <v>98</v>
      </c>
      <c r="U85">
        <v>11</v>
      </c>
      <c r="V85" t="s">
        <v>249</v>
      </c>
      <c r="W85" t="s">
        <v>255</v>
      </c>
      <c r="X85" t="s">
        <v>249</v>
      </c>
      <c r="Y85" t="s">
        <v>52</v>
      </c>
      <c r="Z85" t="s">
        <v>66</v>
      </c>
      <c r="AA85" t="s">
        <v>357</v>
      </c>
      <c r="AB85">
        <v>2</v>
      </c>
      <c r="AC85">
        <v>13</v>
      </c>
      <c r="AD85">
        <v>1</v>
      </c>
      <c r="AE85">
        <v>2</v>
      </c>
      <c r="AF85" t="s">
        <v>148</v>
      </c>
      <c r="AI85" t="s">
        <v>47</v>
      </c>
      <c r="AL85">
        <v>66.400000000000006</v>
      </c>
      <c r="AM85">
        <v>5.0999999999999996</v>
      </c>
      <c r="AN85">
        <v>162.9</v>
      </c>
      <c r="AO85">
        <v>5.8</v>
      </c>
      <c r="AQ85" t="s">
        <v>48</v>
      </c>
      <c r="AR85">
        <v>64.599999999999994</v>
      </c>
      <c r="AS85">
        <v>3.1</v>
      </c>
      <c r="AT85" t="s">
        <v>49</v>
      </c>
      <c r="AU85" t="s">
        <v>50</v>
      </c>
    </row>
    <row r="86" spans="1:49" x14ac:dyDescent="0.25">
      <c r="A86" t="s">
        <v>144</v>
      </c>
      <c r="B86" t="s">
        <v>145</v>
      </c>
      <c r="C86" t="s">
        <v>126</v>
      </c>
      <c r="D86" t="s">
        <v>242</v>
      </c>
      <c r="E86" t="s">
        <v>248</v>
      </c>
      <c r="F86" t="s">
        <v>244</v>
      </c>
      <c r="G86" t="s">
        <v>237</v>
      </c>
      <c r="H86" t="s">
        <v>150</v>
      </c>
      <c r="I86" t="s">
        <v>295</v>
      </c>
      <c r="N86">
        <v>15.99301</v>
      </c>
      <c r="O86">
        <v>1.9635799999999985</v>
      </c>
      <c r="R86">
        <v>18.61111</v>
      </c>
      <c r="S86">
        <v>2.3999200000000016</v>
      </c>
      <c r="T86" t="s">
        <v>98</v>
      </c>
      <c r="U86">
        <v>9</v>
      </c>
      <c r="V86" t="s">
        <v>249</v>
      </c>
      <c r="W86" t="s">
        <v>255</v>
      </c>
      <c r="X86" t="s">
        <v>249</v>
      </c>
      <c r="Y86" t="s">
        <v>52</v>
      </c>
      <c r="Z86" t="s">
        <v>66</v>
      </c>
      <c r="AA86" t="s">
        <v>357</v>
      </c>
      <c r="AB86">
        <v>2</v>
      </c>
      <c r="AC86">
        <v>13</v>
      </c>
      <c r="AD86">
        <v>3</v>
      </c>
      <c r="AE86">
        <v>2</v>
      </c>
      <c r="AF86" t="s">
        <v>148</v>
      </c>
      <c r="AG86">
        <v>60</v>
      </c>
      <c r="AI86" t="s">
        <v>47</v>
      </c>
      <c r="AL86">
        <v>64.099999999999994</v>
      </c>
      <c r="AM86">
        <v>7.2</v>
      </c>
      <c r="AN86">
        <v>163.19999999999999</v>
      </c>
      <c r="AO86">
        <v>4.9000000000000004</v>
      </c>
      <c r="AQ86" t="s">
        <v>48</v>
      </c>
      <c r="AR86">
        <v>63.9</v>
      </c>
      <c r="AS86">
        <v>2.2999999999999998</v>
      </c>
      <c r="AT86" t="s">
        <v>49</v>
      </c>
      <c r="AU86" t="s">
        <v>50</v>
      </c>
    </row>
    <row r="87" spans="1:49" x14ac:dyDescent="0.25">
      <c r="A87" t="s">
        <v>144</v>
      </c>
      <c r="B87" t="s">
        <v>145</v>
      </c>
      <c r="C87" t="s">
        <v>146</v>
      </c>
      <c r="D87" t="s">
        <v>241</v>
      </c>
      <c r="E87" t="s">
        <v>248</v>
      </c>
      <c r="F87" t="s">
        <v>244</v>
      </c>
      <c r="G87" t="s">
        <v>237</v>
      </c>
      <c r="H87" t="s">
        <v>147</v>
      </c>
      <c r="I87" t="s">
        <v>295</v>
      </c>
      <c r="N87">
        <v>18.406189999999999</v>
      </c>
      <c r="O87">
        <v>4.5792900000000003</v>
      </c>
      <c r="R87">
        <v>20.397189999999998</v>
      </c>
      <c r="S87">
        <v>4.1810800000000015</v>
      </c>
      <c r="T87" t="s">
        <v>98</v>
      </c>
      <c r="U87">
        <v>11</v>
      </c>
      <c r="V87" t="s">
        <v>249</v>
      </c>
      <c r="W87" t="s">
        <v>254</v>
      </c>
      <c r="X87" t="s">
        <v>249</v>
      </c>
      <c r="Y87" t="s">
        <v>52</v>
      </c>
      <c r="Z87" t="s">
        <v>66</v>
      </c>
      <c r="AA87" t="s">
        <v>357</v>
      </c>
      <c r="AB87">
        <v>2</v>
      </c>
      <c r="AC87">
        <v>13</v>
      </c>
      <c r="AD87">
        <v>1</v>
      </c>
      <c r="AE87">
        <v>2</v>
      </c>
      <c r="AF87" t="s">
        <v>148</v>
      </c>
      <c r="AI87" t="s">
        <v>47</v>
      </c>
      <c r="AL87">
        <v>66.400000000000006</v>
      </c>
      <c r="AM87">
        <v>5.0999999999999996</v>
      </c>
      <c r="AN87">
        <v>162.9</v>
      </c>
      <c r="AO87">
        <v>5.8</v>
      </c>
      <c r="AQ87" t="s">
        <v>48</v>
      </c>
      <c r="AR87">
        <v>64.599999999999994</v>
      </c>
      <c r="AS87">
        <v>3.1</v>
      </c>
      <c r="AT87" t="s">
        <v>49</v>
      </c>
      <c r="AU87" t="s">
        <v>50</v>
      </c>
    </row>
    <row r="88" spans="1:49" x14ac:dyDescent="0.25">
      <c r="A88" t="s">
        <v>144</v>
      </c>
      <c r="B88" t="s">
        <v>145</v>
      </c>
      <c r="C88" t="s">
        <v>126</v>
      </c>
      <c r="D88" t="s">
        <v>242</v>
      </c>
      <c r="E88" t="s">
        <v>248</v>
      </c>
      <c r="F88" t="s">
        <v>244</v>
      </c>
      <c r="G88" t="s">
        <v>237</v>
      </c>
      <c r="H88" t="s">
        <v>150</v>
      </c>
      <c r="I88" t="s">
        <v>295</v>
      </c>
      <c r="N88">
        <v>16.415199999999999</v>
      </c>
      <c r="O88">
        <v>2.5882900000000006</v>
      </c>
      <c r="R88">
        <v>18.804390000000001</v>
      </c>
      <c r="S88">
        <v>2.9864899999999999</v>
      </c>
      <c r="T88" t="s">
        <v>98</v>
      </c>
      <c r="U88">
        <v>9</v>
      </c>
      <c r="V88" t="s">
        <v>249</v>
      </c>
      <c r="W88" t="s">
        <v>254</v>
      </c>
      <c r="X88" t="s">
        <v>249</v>
      </c>
      <c r="Y88" t="s">
        <v>52</v>
      </c>
      <c r="Z88" t="s">
        <v>66</v>
      </c>
      <c r="AA88" t="s">
        <v>357</v>
      </c>
      <c r="AB88">
        <v>2</v>
      </c>
      <c r="AC88">
        <v>13</v>
      </c>
      <c r="AD88">
        <v>3</v>
      </c>
      <c r="AE88">
        <v>2</v>
      </c>
      <c r="AF88" t="s">
        <v>148</v>
      </c>
      <c r="AG88">
        <v>60</v>
      </c>
      <c r="AI88" t="s">
        <v>47</v>
      </c>
      <c r="AL88">
        <v>64.099999999999994</v>
      </c>
      <c r="AM88">
        <v>7.2</v>
      </c>
      <c r="AN88">
        <v>163.19999999999999</v>
      </c>
      <c r="AO88">
        <v>4.9000000000000004</v>
      </c>
      <c r="AQ88" t="s">
        <v>48</v>
      </c>
      <c r="AR88">
        <v>63.9</v>
      </c>
      <c r="AS88">
        <v>2.2999999999999998</v>
      </c>
      <c r="AT88" t="s">
        <v>49</v>
      </c>
      <c r="AU88" t="s">
        <v>50</v>
      </c>
    </row>
    <row r="89" spans="1:49" x14ac:dyDescent="0.25">
      <c r="A89" t="s">
        <v>144</v>
      </c>
      <c r="B89" t="s">
        <v>145</v>
      </c>
      <c r="C89" t="s">
        <v>146</v>
      </c>
      <c r="D89" t="s">
        <v>241</v>
      </c>
      <c r="E89" t="s">
        <v>248</v>
      </c>
      <c r="F89" t="s">
        <v>244</v>
      </c>
      <c r="G89" t="s">
        <v>237</v>
      </c>
      <c r="H89" t="s">
        <v>147</v>
      </c>
      <c r="I89" t="s">
        <v>295</v>
      </c>
      <c r="N89">
        <v>12.82443</v>
      </c>
      <c r="O89">
        <v>4.4274799999999992</v>
      </c>
      <c r="R89">
        <v>13.893129999999999</v>
      </c>
      <c r="S89">
        <v>4.5801499999999997</v>
      </c>
      <c r="T89" t="s">
        <v>98</v>
      </c>
      <c r="U89">
        <v>11</v>
      </c>
      <c r="V89" t="s">
        <v>249</v>
      </c>
      <c r="W89" t="s">
        <v>277</v>
      </c>
      <c r="X89" t="s">
        <v>249</v>
      </c>
      <c r="Y89" t="s">
        <v>52</v>
      </c>
      <c r="Z89" t="s">
        <v>66</v>
      </c>
      <c r="AA89" t="s">
        <v>357</v>
      </c>
      <c r="AB89">
        <v>2</v>
      </c>
      <c r="AC89">
        <v>13</v>
      </c>
      <c r="AD89">
        <v>1</v>
      </c>
      <c r="AE89">
        <v>2</v>
      </c>
      <c r="AF89" t="s">
        <v>148</v>
      </c>
      <c r="AI89" t="s">
        <v>47</v>
      </c>
      <c r="AL89">
        <v>66.400000000000006</v>
      </c>
      <c r="AM89">
        <v>5.0999999999999996</v>
      </c>
      <c r="AN89">
        <v>162.9</v>
      </c>
      <c r="AO89">
        <v>5.8</v>
      </c>
      <c r="AQ89" t="s">
        <v>48</v>
      </c>
      <c r="AR89">
        <v>64.599999999999994</v>
      </c>
      <c r="AS89">
        <v>3.1</v>
      </c>
      <c r="AT89" t="s">
        <v>49</v>
      </c>
      <c r="AU89" t="s">
        <v>50</v>
      </c>
    </row>
    <row r="90" spans="1:49" x14ac:dyDescent="0.25">
      <c r="A90" t="s">
        <v>144</v>
      </c>
      <c r="B90" t="s">
        <v>145</v>
      </c>
      <c r="C90" t="s">
        <v>126</v>
      </c>
      <c r="D90" t="s">
        <v>242</v>
      </c>
      <c r="E90" t="s">
        <v>248</v>
      </c>
      <c r="F90" t="s">
        <v>244</v>
      </c>
      <c r="G90" t="s">
        <v>237</v>
      </c>
      <c r="H90" t="s">
        <v>150</v>
      </c>
      <c r="I90" t="s">
        <v>295</v>
      </c>
      <c r="N90">
        <v>12.36641</v>
      </c>
      <c r="O90">
        <v>4.8854999999999986</v>
      </c>
      <c r="R90">
        <v>14.19847</v>
      </c>
      <c r="S90">
        <v>5.1908399999999979</v>
      </c>
      <c r="T90" t="s">
        <v>98</v>
      </c>
      <c r="U90">
        <v>9</v>
      </c>
      <c r="V90" t="s">
        <v>249</v>
      </c>
      <c r="W90" t="s">
        <v>277</v>
      </c>
      <c r="X90" t="s">
        <v>249</v>
      </c>
      <c r="Y90" t="s">
        <v>52</v>
      </c>
      <c r="Z90" t="s">
        <v>66</v>
      </c>
      <c r="AA90" t="s">
        <v>357</v>
      </c>
      <c r="AB90">
        <v>2</v>
      </c>
      <c r="AC90">
        <v>13</v>
      </c>
      <c r="AD90">
        <v>3</v>
      </c>
      <c r="AE90">
        <v>2</v>
      </c>
      <c r="AF90" t="s">
        <v>148</v>
      </c>
      <c r="AG90">
        <v>60</v>
      </c>
      <c r="AI90" t="s">
        <v>47</v>
      </c>
      <c r="AL90">
        <v>64.099999999999994</v>
      </c>
      <c r="AM90">
        <v>7.2</v>
      </c>
      <c r="AN90">
        <v>163.19999999999999</v>
      </c>
      <c r="AO90">
        <v>4.9000000000000004</v>
      </c>
      <c r="AQ90" t="s">
        <v>48</v>
      </c>
      <c r="AR90">
        <v>63.9</v>
      </c>
      <c r="AS90">
        <v>2.2999999999999998</v>
      </c>
      <c r="AT90" t="s">
        <v>49</v>
      </c>
      <c r="AU90" t="s">
        <v>50</v>
      </c>
    </row>
    <row r="91" spans="1:49" x14ac:dyDescent="0.25">
      <c r="A91" t="s">
        <v>144</v>
      </c>
      <c r="B91" t="s">
        <v>145</v>
      </c>
      <c r="C91" t="s">
        <v>146</v>
      </c>
      <c r="D91" t="s">
        <v>241</v>
      </c>
      <c r="E91" t="s">
        <v>248</v>
      </c>
      <c r="F91" t="s">
        <v>244</v>
      </c>
      <c r="G91" t="s">
        <v>237</v>
      </c>
      <c r="H91" t="s">
        <v>147</v>
      </c>
      <c r="I91" t="s">
        <v>295</v>
      </c>
      <c r="N91">
        <v>25.59375</v>
      </c>
      <c r="O91">
        <v>5.03125</v>
      </c>
      <c r="R91">
        <v>28.21875</v>
      </c>
      <c r="S91">
        <v>3.9375</v>
      </c>
      <c r="T91" t="s">
        <v>98</v>
      </c>
      <c r="U91">
        <v>11</v>
      </c>
      <c r="V91" t="s">
        <v>249</v>
      </c>
      <c r="W91" t="s">
        <v>258</v>
      </c>
      <c r="X91" t="s">
        <v>249</v>
      </c>
      <c r="Y91" t="s">
        <v>52</v>
      </c>
      <c r="Z91" t="s">
        <v>75</v>
      </c>
      <c r="AA91" t="s">
        <v>358</v>
      </c>
      <c r="AB91">
        <v>2</v>
      </c>
      <c r="AC91">
        <v>13</v>
      </c>
      <c r="AD91">
        <v>1</v>
      </c>
      <c r="AE91">
        <v>2</v>
      </c>
      <c r="AF91" t="s">
        <v>148</v>
      </c>
      <c r="AI91" t="s">
        <v>47</v>
      </c>
      <c r="AL91">
        <v>66.400000000000006</v>
      </c>
      <c r="AM91">
        <v>5.0999999999999996</v>
      </c>
      <c r="AN91">
        <v>162.9</v>
      </c>
      <c r="AO91">
        <v>5.8</v>
      </c>
      <c r="AQ91" t="s">
        <v>48</v>
      </c>
      <c r="AR91">
        <v>64.599999999999994</v>
      </c>
      <c r="AS91">
        <v>3.1</v>
      </c>
      <c r="AT91" t="s">
        <v>49</v>
      </c>
      <c r="AU91" t="s">
        <v>50</v>
      </c>
    </row>
    <row r="92" spans="1:49" x14ac:dyDescent="0.25">
      <c r="A92" t="s">
        <v>144</v>
      </c>
      <c r="B92" t="s">
        <v>145</v>
      </c>
      <c r="C92" t="s">
        <v>126</v>
      </c>
      <c r="D92" t="s">
        <v>242</v>
      </c>
      <c r="E92" t="s">
        <v>248</v>
      </c>
      <c r="F92" t="s">
        <v>244</v>
      </c>
      <c r="G92" t="s">
        <v>237</v>
      </c>
      <c r="H92" t="s">
        <v>150</v>
      </c>
      <c r="I92" t="s">
        <v>295</v>
      </c>
      <c r="N92">
        <v>22.96875</v>
      </c>
      <c r="O92">
        <v>3.9375</v>
      </c>
      <c r="R92">
        <v>25.59375</v>
      </c>
      <c r="S92">
        <v>4.8125</v>
      </c>
      <c r="T92" t="s">
        <v>98</v>
      </c>
      <c r="U92">
        <v>9</v>
      </c>
      <c r="V92" t="s">
        <v>249</v>
      </c>
      <c r="W92" t="s">
        <v>258</v>
      </c>
      <c r="X92" t="s">
        <v>249</v>
      </c>
      <c r="Y92" t="s">
        <v>52</v>
      </c>
      <c r="Z92" t="s">
        <v>75</v>
      </c>
      <c r="AA92" t="s">
        <v>358</v>
      </c>
      <c r="AB92">
        <v>2</v>
      </c>
      <c r="AC92">
        <v>13</v>
      </c>
      <c r="AD92">
        <v>3</v>
      </c>
      <c r="AE92">
        <v>2</v>
      </c>
      <c r="AF92" t="s">
        <v>148</v>
      </c>
      <c r="AG92">
        <v>60</v>
      </c>
      <c r="AI92" t="s">
        <v>47</v>
      </c>
      <c r="AL92">
        <v>64.099999999999994</v>
      </c>
      <c r="AM92">
        <v>7.2</v>
      </c>
      <c r="AN92">
        <v>163.19999999999999</v>
      </c>
      <c r="AO92">
        <v>4.9000000000000004</v>
      </c>
      <c r="AQ92" t="s">
        <v>48</v>
      </c>
      <c r="AR92">
        <v>63.9</v>
      </c>
      <c r="AS92">
        <v>2.2999999999999998</v>
      </c>
      <c r="AT92" t="s">
        <v>49</v>
      </c>
      <c r="AU92" t="s">
        <v>50</v>
      </c>
    </row>
    <row r="93" spans="1:49" x14ac:dyDescent="0.25">
      <c r="A93" t="s">
        <v>246</v>
      </c>
      <c r="B93" t="s">
        <v>151</v>
      </c>
      <c r="C93" t="s">
        <v>146</v>
      </c>
      <c r="D93" t="s">
        <v>241</v>
      </c>
      <c r="E93" t="s">
        <v>247</v>
      </c>
      <c r="F93" t="s">
        <v>244</v>
      </c>
      <c r="G93" t="s">
        <v>237</v>
      </c>
      <c r="H93" t="s">
        <v>147</v>
      </c>
      <c r="I93" t="s">
        <v>295</v>
      </c>
      <c r="N93">
        <v>64.599999999999994</v>
      </c>
      <c r="O93">
        <v>18.399999999999999</v>
      </c>
      <c r="R93">
        <v>67</v>
      </c>
      <c r="S93">
        <v>14.6</v>
      </c>
      <c r="T93" t="s">
        <v>98</v>
      </c>
      <c r="U93">
        <v>11</v>
      </c>
      <c r="V93" t="s">
        <v>249</v>
      </c>
      <c r="W93" t="s">
        <v>278</v>
      </c>
      <c r="X93" t="s">
        <v>249</v>
      </c>
      <c r="Y93" t="s">
        <v>52</v>
      </c>
      <c r="Z93" t="s">
        <v>66</v>
      </c>
      <c r="AA93" t="s">
        <v>357</v>
      </c>
      <c r="AB93">
        <v>2</v>
      </c>
      <c r="AC93">
        <v>6</v>
      </c>
      <c r="AD93">
        <v>1</v>
      </c>
      <c r="AE93">
        <v>2</v>
      </c>
      <c r="AF93" t="s">
        <v>152</v>
      </c>
      <c r="AI93" t="s">
        <v>47</v>
      </c>
      <c r="AL93">
        <v>65.400000000000006</v>
      </c>
      <c r="AM93">
        <v>4.0999999999999996</v>
      </c>
      <c r="AN93">
        <v>162.9</v>
      </c>
      <c r="AO93">
        <v>5.8</v>
      </c>
      <c r="AQ93" t="s">
        <v>48</v>
      </c>
      <c r="AR93">
        <v>63.7</v>
      </c>
      <c r="AS93">
        <v>3.5</v>
      </c>
      <c r="AT93" t="s">
        <v>49</v>
      </c>
      <c r="AU93" t="s">
        <v>50</v>
      </c>
    </row>
    <row r="94" spans="1:49" x14ac:dyDescent="0.25">
      <c r="A94" t="s">
        <v>246</v>
      </c>
      <c r="B94" t="s">
        <v>151</v>
      </c>
      <c r="C94" t="s">
        <v>126</v>
      </c>
      <c r="D94" t="s">
        <v>242</v>
      </c>
      <c r="E94" t="s">
        <v>247</v>
      </c>
      <c r="F94" t="s">
        <v>244</v>
      </c>
      <c r="G94" t="s">
        <v>237</v>
      </c>
      <c r="H94" t="s">
        <v>150</v>
      </c>
      <c r="I94" t="s">
        <v>295</v>
      </c>
      <c r="N94">
        <v>59.8</v>
      </c>
      <c r="O94">
        <v>9.5</v>
      </c>
      <c r="R94">
        <v>63.5</v>
      </c>
      <c r="S94">
        <v>9.9</v>
      </c>
      <c r="T94" t="s">
        <v>98</v>
      </c>
      <c r="U94">
        <v>9</v>
      </c>
      <c r="V94" t="s">
        <v>249</v>
      </c>
      <c r="W94" t="s">
        <v>278</v>
      </c>
      <c r="X94" t="s">
        <v>249</v>
      </c>
      <c r="Y94" t="s">
        <v>52</v>
      </c>
      <c r="Z94" t="s">
        <v>66</v>
      </c>
      <c r="AA94" t="s">
        <v>357</v>
      </c>
      <c r="AB94">
        <v>2</v>
      </c>
      <c r="AC94">
        <v>6</v>
      </c>
      <c r="AD94">
        <v>3</v>
      </c>
      <c r="AE94">
        <v>2</v>
      </c>
      <c r="AF94" t="s">
        <v>152</v>
      </c>
      <c r="AG94">
        <v>60</v>
      </c>
      <c r="AI94" t="s">
        <v>47</v>
      </c>
      <c r="AL94">
        <v>63.1</v>
      </c>
      <c r="AM94">
        <v>6.2</v>
      </c>
      <c r="AN94">
        <v>163.9</v>
      </c>
      <c r="AO94">
        <v>4.9000000000000004</v>
      </c>
      <c r="AQ94" t="s">
        <v>48</v>
      </c>
      <c r="AR94">
        <v>62.9</v>
      </c>
      <c r="AS94">
        <v>2.2999999999999998</v>
      </c>
      <c r="AT94" t="s">
        <v>49</v>
      </c>
      <c r="AU94" t="s">
        <v>50</v>
      </c>
    </row>
    <row r="95" spans="1:49" x14ac:dyDescent="0.25">
      <c r="A95" t="s">
        <v>246</v>
      </c>
      <c r="B95" t="s">
        <v>151</v>
      </c>
      <c r="C95" t="s">
        <v>146</v>
      </c>
      <c r="D95" t="s">
        <v>241</v>
      </c>
      <c r="E95" t="s">
        <v>247</v>
      </c>
      <c r="F95" t="s">
        <v>244</v>
      </c>
      <c r="G95" t="s">
        <v>237</v>
      </c>
      <c r="H95" t="s">
        <v>147</v>
      </c>
      <c r="I95" t="s">
        <v>295</v>
      </c>
      <c r="N95">
        <v>64.599999999999994</v>
      </c>
      <c r="O95">
        <v>18.399999999999999</v>
      </c>
      <c r="R95">
        <v>69.900000000000006</v>
      </c>
      <c r="S95">
        <v>15.2</v>
      </c>
      <c r="T95" t="s">
        <v>98</v>
      </c>
      <c r="U95">
        <v>11</v>
      </c>
      <c r="V95" t="s">
        <v>249</v>
      </c>
      <c r="W95" t="s">
        <v>278</v>
      </c>
      <c r="X95" t="s">
        <v>249</v>
      </c>
      <c r="Y95" t="s">
        <v>52</v>
      </c>
      <c r="Z95" t="s">
        <v>66</v>
      </c>
      <c r="AA95" t="s">
        <v>357</v>
      </c>
      <c r="AB95">
        <v>2</v>
      </c>
      <c r="AC95">
        <v>13</v>
      </c>
      <c r="AD95">
        <v>1</v>
      </c>
      <c r="AE95">
        <v>2</v>
      </c>
      <c r="AF95" t="s">
        <v>152</v>
      </c>
      <c r="AI95" t="s">
        <v>47</v>
      </c>
      <c r="AL95">
        <v>65.400000000000006</v>
      </c>
      <c r="AM95">
        <v>4.0999999999999996</v>
      </c>
      <c r="AN95">
        <v>162.9</v>
      </c>
      <c r="AO95">
        <v>5.8</v>
      </c>
      <c r="AQ95" t="s">
        <v>48</v>
      </c>
      <c r="AR95">
        <v>63.7</v>
      </c>
      <c r="AS95">
        <v>3.5</v>
      </c>
      <c r="AT95" t="s">
        <v>49</v>
      </c>
      <c r="AU95" t="s">
        <v>50</v>
      </c>
    </row>
    <row r="96" spans="1:49" x14ac:dyDescent="0.25">
      <c r="A96" t="s">
        <v>246</v>
      </c>
      <c r="B96" t="s">
        <v>151</v>
      </c>
      <c r="C96" t="s">
        <v>126</v>
      </c>
      <c r="D96" t="s">
        <v>242</v>
      </c>
      <c r="E96" t="s">
        <v>247</v>
      </c>
      <c r="F96" t="s">
        <v>244</v>
      </c>
      <c r="G96" t="s">
        <v>237</v>
      </c>
      <c r="H96" t="s">
        <v>150</v>
      </c>
      <c r="I96" t="s">
        <v>295</v>
      </c>
      <c r="N96">
        <v>59.8</v>
      </c>
      <c r="O96">
        <v>9.5</v>
      </c>
      <c r="R96">
        <v>67.7</v>
      </c>
      <c r="S96">
        <v>10.9</v>
      </c>
      <c r="T96" t="s">
        <v>98</v>
      </c>
      <c r="U96">
        <v>9</v>
      </c>
      <c r="V96" t="s">
        <v>249</v>
      </c>
      <c r="W96" t="s">
        <v>278</v>
      </c>
      <c r="X96" t="s">
        <v>249</v>
      </c>
      <c r="Y96" t="s">
        <v>52</v>
      </c>
      <c r="Z96" t="s">
        <v>66</v>
      </c>
      <c r="AA96" t="s">
        <v>357</v>
      </c>
      <c r="AB96">
        <v>2</v>
      </c>
      <c r="AC96">
        <v>13</v>
      </c>
      <c r="AD96">
        <v>3</v>
      </c>
      <c r="AE96">
        <v>2</v>
      </c>
      <c r="AF96" t="s">
        <v>152</v>
      </c>
      <c r="AG96">
        <v>60</v>
      </c>
      <c r="AI96" t="s">
        <v>47</v>
      </c>
      <c r="AL96">
        <v>63.1</v>
      </c>
      <c r="AM96">
        <v>6.2</v>
      </c>
      <c r="AN96">
        <v>163.9</v>
      </c>
      <c r="AO96">
        <v>4.9000000000000004</v>
      </c>
      <c r="AQ96" t="s">
        <v>48</v>
      </c>
      <c r="AR96">
        <v>62.9</v>
      </c>
      <c r="AS96">
        <v>2.2999999999999998</v>
      </c>
      <c r="AT96" t="s">
        <v>49</v>
      </c>
      <c r="AU96" t="s">
        <v>50</v>
      </c>
    </row>
    <row r="97" spans="1:49" x14ac:dyDescent="0.25">
      <c r="A97" t="s">
        <v>246</v>
      </c>
      <c r="B97" t="s">
        <v>151</v>
      </c>
      <c r="C97" t="s">
        <v>146</v>
      </c>
      <c r="D97" t="s">
        <v>241</v>
      </c>
      <c r="E97" t="s">
        <v>247</v>
      </c>
      <c r="F97" t="s">
        <v>244</v>
      </c>
      <c r="G97" t="s">
        <v>237</v>
      </c>
      <c r="H97" t="s">
        <v>147</v>
      </c>
      <c r="I97" t="s">
        <v>295</v>
      </c>
      <c r="N97">
        <v>64.599999999999994</v>
      </c>
      <c r="O97">
        <v>18.399999999999999</v>
      </c>
      <c r="R97">
        <v>72.3</v>
      </c>
      <c r="S97">
        <v>15.7</v>
      </c>
      <c r="T97" t="s">
        <v>98</v>
      </c>
      <c r="U97">
        <v>11</v>
      </c>
      <c r="V97" t="s">
        <v>249</v>
      </c>
      <c r="W97" t="s">
        <v>278</v>
      </c>
      <c r="X97" t="s">
        <v>249</v>
      </c>
      <c r="Y97" t="s">
        <v>52</v>
      </c>
      <c r="Z97" t="s">
        <v>66</v>
      </c>
      <c r="AA97" t="s">
        <v>357</v>
      </c>
      <c r="AB97">
        <v>2</v>
      </c>
      <c r="AC97">
        <v>20</v>
      </c>
      <c r="AD97">
        <v>1</v>
      </c>
      <c r="AE97">
        <v>2</v>
      </c>
      <c r="AF97" t="s">
        <v>152</v>
      </c>
      <c r="AI97" t="s">
        <v>47</v>
      </c>
      <c r="AL97">
        <v>65.400000000000006</v>
      </c>
      <c r="AM97">
        <v>4.0999999999999996</v>
      </c>
      <c r="AN97">
        <v>162.9</v>
      </c>
      <c r="AO97">
        <v>5.8</v>
      </c>
      <c r="AQ97" t="s">
        <v>48</v>
      </c>
      <c r="AR97">
        <v>63.7</v>
      </c>
      <c r="AS97">
        <v>3.5</v>
      </c>
      <c r="AT97" t="s">
        <v>49</v>
      </c>
      <c r="AU97" t="s">
        <v>50</v>
      </c>
    </row>
    <row r="98" spans="1:49" x14ac:dyDescent="0.25">
      <c r="A98" t="s">
        <v>246</v>
      </c>
      <c r="B98" t="s">
        <v>151</v>
      </c>
      <c r="C98" t="s">
        <v>126</v>
      </c>
      <c r="D98" t="s">
        <v>242</v>
      </c>
      <c r="E98" t="s">
        <v>247</v>
      </c>
      <c r="F98" t="s">
        <v>244</v>
      </c>
      <c r="G98" t="s">
        <v>237</v>
      </c>
      <c r="H98" t="s">
        <v>150</v>
      </c>
      <c r="I98" t="s">
        <v>295</v>
      </c>
      <c r="N98">
        <v>59.8</v>
      </c>
      <c r="O98">
        <v>9.5</v>
      </c>
      <c r="R98">
        <v>70</v>
      </c>
      <c r="S98">
        <v>10.8</v>
      </c>
      <c r="T98" t="s">
        <v>98</v>
      </c>
      <c r="U98">
        <v>9</v>
      </c>
      <c r="V98" t="s">
        <v>249</v>
      </c>
      <c r="W98" t="s">
        <v>278</v>
      </c>
      <c r="X98" t="s">
        <v>249</v>
      </c>
      <c r="Y98" t="s">
        <v>52</v>
      </c>
      <c r="Z98" t="s">
        <v>66</v>
      </c>
      <c r="AA98" t="s">
        <v>357</v>
      </c>
      <c r="AB98">
        <v>2</v>
      </c>
      <c r="AC98">
        <v>20</v>
      </c>
      <c r="AD98">
        <v>3</v>
      </c>
      <c r="AE98">
        <v>2</v>
      </c>
      <c r="AF98" t="s">
        <v>152</v>
      </c>
      <c r="AG98">
        <v>60</v>
      </c>
      <c r="AI98" t="s">
        <v>47</v>
      </c>
      <c r="AL98">
        <v>63.1</v>
      </c>
      <c r="AM98">
        <v>6.2</v>
      </c>
      <c r="AN98">
        <v>163.9</v>
      </c>
      <c r="AO98">
        <v>4.9000000000000004</v>
      </c>
      <c r="AQ98" t="s">
        <v>48</v>
      </c>
      <c r="AR98">
        <v>62.9</v>
      </c>
      <c r="AS98">
        <v>2.2999999999999998</v>
      </c>
      <c r="AT98" t="s">
        <v>49</v>
      </c>
      <c r="AU98" t="s">
        <v>50</v>
      </c>
    </row>
    <row r="99" spans="1:49" x14ac:dyDescent="0.25">
      <c r="A99" t="s">
        <v>246</v>
      </c>
      <c r="B99" t="s">
        <v>151</v>
      </c>
      <c r="C99" t="s">
        <v>146</v>
      </c>
      <c r="D99" t="s">
        <v>241</v>
      </c>
      <c r="E99" t="s">
        <v>247</v>
      </c>
      <c r="F99" t="s">
        <v>244</v>
      </c>
      <c r="G99" t="s">
        <v>237</v>
      </c>
      <c r="H99" t="s">
        <v>147</v>
      </c>
      <c r="I99" t="s">
        <v>295</v>
      </c>
      <c r="N99">
        <v>25</v>
      </c>
      <c r="O99">
        <v>5</v>
      </c>
      <c r="R99">
        <v>26</v>
      </c>
      <c r="S99">
        <v>4.8</v>
      </c>
      <c r="T99" t="s">
        <v>98</v>
      </c>
      <c r="U99">
        <v>11</v>
      </c>
      <c r="V99" t="s">
        <v>249</v>
      </c>
      <c r="W99" t="s">
        <v>258</v>
      </c>
      <c r="X99" t="s">
        <v>249</v>
      </c>
      <c r="Y99" t="s">
        <v>52</v>
      </c>
      <c r="Z99" t="s">
        <v>75</v>
      </c>
      <c r="AA99" t="s">
        <v>358</v>
      </c>
      <c r="AB99">
        <v>2</v>
      </c>
      <c r="AC99">
        <v>6</v>
      </c>
      <c r="AD99">
        <v>1</v>
      </c>
      <c r="AE99">
        <v>2</v>
      </c>
      <c r="AF99" t="s">
        <v>152</v>
      </c>
      <c r="AI99" t="s">
        <v>47</v>
      </c>
      <c r="AL99">
        <v>65.400000000000006</v>
      </c>
      <c r="AM99">
        <v>4.0999999999999996</v>
      </c>
      <c r="AN99">
        <v>162.9</v>
      </c>
      <c r="AO99">
        <v>5.8</v>
      </c>
      <c r="AQ99" t="s">
        <v>48</v>
      </c>
      <c r="AR99">
        <v>63.7</v>
      </c>
      <c r="AS99">
        <v>3.5</v>
      </c>
      <c r="AT99" t="s">
        <v>49</v>
      </c>
      <c r="AU99" t="s">
        <v>50</v>
      </c>
    </row>
    <row r="100" spans="1:49" x14ac:dyDescent="0.25">
      <c r="A100" t="s">
        <v>246</v>
      </c>
      <c r="B100" t="s">
        <v>151</v>
      </c>
      <c r="C100" t="s">
        <v>126</v>
      </c>
      <c r="D100" t="s">
        <v>242</v>
      </c>
      <c r="E100" t="s">
        <v>247</v>
      </c>
      <c r="F100" t="s">
        <v>244</v>
      </c>
      <c r="G100" t="s">
        <v>237</v>
      </c>
      <c r="H100" t="s">
        <v>150</v>
      </c>
      <c r="I100" t="s">
        <v>295</v>
      </c>
      <c r="N100">
        <v>22.7</v>
      </c>
      <c r="O100">
        <v>4.0999999999999996</v>
      </c>
      <c r="R100">
        <v>24</v>
      </c>
      <c r="S100">
        <v>5.0999999999999996</v>
      </c>
      <c r="T100" t="s">
        <v>98</v>
      </c>
      <c r="U100">
        <v>9</v>
      </c>
      <c r="V100" t="s">
        <v>249</v>
      </c>
      <c r="W100" t="s">
        <v>258</v>
      </c>
      <c r="X100" t="s">
        <v>249</v>
      </c>
      <c r="Y100" t="s">
        <v>52</v>
      </c>
      <c r="Z100" t="s">
        <v>75</v>
      </c>
      <c r="AA100" t="s">
        <v>358</v>
      </c>
      <c r="AB100">
        <v>2</v>
      </c>
      <c r="AC100">
        <v>6</v>
      </c>
      <c r="AD100">
        <v>3</v>
      </c>
      <c r="AE100">
        <v>2</v>
      </c>
      <c r="AF100" t="s">
        <v>152</v>
      </c>
      <c r="AG100">
        <v>60</v>
      </c>
      <c r="AI100" t="s">
        <v>47</v>
      </c>
      <c r="AL100">
        <v>63.1</v>
      </c>
      <c r="AM100">
        <v>6.2</v>
      </c>
      <c r="AN100">
        <v>163.9</v>
      </c>
      <c r="AO100">
        <v>4.9000000000000004</v>
      </c>
      <c r="AQ100" t="s">
        <v>48</v>
      </c>
      <c r="AR100">
        <v>62.9</v>
      </c>
      <c r="AS100">
        <v>2.2999999999999998</v>
      </c>
      <c r="AT100" t="s">
        <v>49</v>
      </c>
      <c r="AU100" t="s">
        <v>50</v>
      </c>
    </row>
    <row r="101" spans="1:49" x14ac:dyDescent="0.25">
      <c r="A101" t="s">
        <v>246</v>
      </c>
      <c r="B101" t="s">
        <v>151</v>
      </c>
      <c r="C101" t="s">
        <v>146</v>
      </c>
      <c r="D101" t="s">
        <v>241</v>
      </c>
      <c r="E101" t="s">
        <v>247</v>
      </c>
      <c r="F101" t="s">
        <v>244</v>
      </c>
      <c r="G101" t="s">
        <v>237</v>
      </c>
      <c r="H101" t="s">
        <v>147</v>
      </c>
      <c r="I101" t="s">
        <v>295</v>
      </c>
      <c r="N101">
        <v>25</v>
      </c>
      <c r="O101">
        <v>5</v>
      </c>
      <c r="R101">
        <v>27.9</v>
      </c>
      <c r="S101">
        <v>4</v>
      </c>
      <c r="T101" t="s">
        <v>98</v>
      </c>
      <c r="U101">
        <v>11</v>
      </c>
      <c r="V101" t="s">
        <v>249</v>
      </c>
      <c r="W101" t="s">
        <v>258</v>
      </c>
      <c r="X101" t="s">
        <v>249</v>
      </c>
      <c r="Y101" t="s">
        <v>52</v>
      </c>
      <c r="Z101" t="s">
        <v>75</v>
      </c>
      <c r="AA101" t="s">
        <v>358</v>
      </c>
      <c r="AB101">
        <v>2</v>
      </c>
      <c r="AC101">
        <v>13</v>
      </c>
      <c r="AD101">
        <v>1</v>
      </c>
      <c r="AE101">
        <v>2</v>
      </c>
      <c r="AF101" t="s">
        <v>152</v>
      </c>
      <c r="AI101" t="s">
        <v>47</v>
      </c>
      <c r="AL101">
        <v>65.400000000000006</v>
      </c>
      <c r="AM101">
        <v>4.0999999999999996</v>
      </c>
      <c r="AN101">
        <v>162.9</v>
      </c>
      <c r="AO101">
        <v>5.8</v>
      </c>
      <c r="AQ101" t="s">
        <v>48</v>
      </c>
      <c r="AR101">
        <v>63.7</v>
      </c>
      <c r="AS101">
        <v>3.5</v>
      </c>
      <c r="AT101" t="s">
        <v>49</v>
      </c>
      <c r="AU101" t="s">
        <v>50</v>
      </c>
    </row>
    <row r="102" spans="1:49" x14ac:dyDescent="0.25">
      <c r="A102" t="s">
        <v>246</v>
      </c>
      <c r="B102" t="s">
        <v>151</v>
      </c>
      <c r="C102" t="s">
        <v>126</v>
      </c>
      <c r="D102" t="s">
        <v>242</v>
      </c>
      <c r="E102" t="s">
        <v>247</v>
      </c>
      <c r="F102" t="s">
        <v>244</v>
      </c>
      <c r="G102" t="s">
        <v>237</v>
      </c>
      <c r="H102" t="s">
        <v>150</v>
      </c>
      <c r="I102" t="s">
        <v>295</v>
      </c>
      <c r="N102">
        <v>22.7</v>
      </c>
      <c r="O102">
        <v>4.0999999999999996</v>
      </c>
      <c r="R102">
        <v>25.5</v>
      </c>
      <c r="S102">
        <v>4.7</v>
      </c>
      <c r="T102" t="s">
        <v>98</v>
      </c>
      <c r="U102">
        <v>9</v>
      </c>
      <c r="V102" t="s">
        <v>249</v>
      </c>
      <c r="W102" t="s">
        <v>258</v>
      </c>
      <c r="X102" t="s">
        <v>249</v>
      </c>
      <c r="Y102" t="s">
        <v>52</v>
      </c>
      <c r="Z102" t="s">
        <v>75</v>
      </c>
      <c r="AA102" t="s">
        <v>358</v>
      </c>
      <c r="AB102">
        <v>2</v>
      </c>
      <c r="AC102">
        <v>13</v>
      </c>
      <c r="AD102">
        <v>3</v>
      </c>
      <c r="AE102">
        <v>2</v>
      </c>
      <c r="AF102" t="s">
        <v>152</v>
      </c>
      <c r="AG102">
        <v>60</v>
      </c>
      <c r="AI102" t="s">
        <v>47</v>
      </c>
      <c r="AL102">
        <v>63.1</v>
      </c>
      <c r="AM102">
        <v>6.2</v>
      </c>
      <c r="AN102">
        <v>163.9</v>
      </c>
      <c r="AO102">
        <v>4.9000000000000004</v>
      </c>
      <c r="AQ102" t="s">
        <v>48</v>
      </c>
      <c r="AR102">
        <v>62.9</v>
      </c>
      <c r="AS102">
        <v>2.2999999999999998</v>
      </c>
      <c r="AT102" t="s">
        <v>49</v>
      </c>
      <c r="AU102" t="s">
        <v>50</v>
      </c>
    </row>
    <row r="103" spans="1:49" x14ac:dyDescent="0.25">
      <c r="A103" t="s">
        <v>246</v>
      </c>
      <c r="B103" t="s">
        <v>151</v>
      </c>
      <c r="C103" t="s">
        <v>146</v>
      </c>
      <c r="D103" t="s">
        <v>241</v>
      </c>
      <c r="E103" t="s">
        <v>247</v>
      </c>
      <c r="F103" t="s">
        <v>244</v>
      </c>
      <c r="G103" t="s">
        <v>237</v>
      </c>
      <c r="H103" t="s">
        <v>147</v>
      </c>
      <c r="I103" t="s">
        <v>295</v>
      </c>
      <c r="N103">
        <v>25</v>
      </c>
      <c r="O103">
        <v>5</v>
      </c>
      <c r="R103">
        <v>29.7</v>
      </c>
      <c r="S103">
        <v>5.9</v>
      </c>
      <c r="T103" t="s">
        <v>98</v>
      </c>
      <c r="U103">
        <v>11</v>
      </c>
      <c r="V103" t="s">
        <v>249</v>
      </c>
      <c r="W103" t="s">
        <v>258</v>
      </c>
      <c r="X103" t="s">
        <v>249</v>
      </c>
      <c r="Y103" t="s">
        <v>52</v>
      </c>
      <c r="Z103" t="s">
        <v>75</v>
      </c>
      <c r="AA103" t="s">
        <v>358</v>
      </c>
      <c r="AB103">
        <v>2</v>
      </c>
      <c r="AC103">
        <v>20</v>
      </c>
      <c r="AD103">
        <v>1</v>
      </c>
      <c r="AE103">
        <v>2</v>
      </c>
      <c r="AF103" t="s">
        <v>152</v>
      </c>
      <c r="AI103" t="s">
        <v>47</v>
      </c>
      <c r="AL103">
        <v>65.400000000000006</v>
      </c>
      <c r="AM103">
        <v>4.0999999999999996</v>
      </c>
      <c r="AN103">
        <v>162.9</v>
      </c>
      <c r="AO103">
        <v>5.8</v>
      </c>
      <c r="AQ103" t="s">
        <v>48</v>
      </c>
      <c r="AR103">
        <v>63.7</v>
      </c>
      <c r="AS103">
        <v>3.5</v>
      </c>
      <c r="AT103" t="s">
        <v>49</v>
      </c>
      <c r="AU103" t="s">
        <v>50</v>
      </c>
    </row>
    <row r="104" spans="1:49" x14ac:dyDescent="0.25">
      <c r="A104" t="s">
        <v>246</v>
      </c>
      <c r="B104" t="s">
        <v>151</v>
      </c>
      <c r="C104" t="s">
        <v>126</v>
      </c>
      <c r="D104" t="s">
        <v>242</v>
      </c>
      <c r="E104" t="s">
        <v>247</v>
      </c>
      <c r="F104" t="s">
        <v>244</v>
      </c>
      <c r="G104" t="s">
        <v>237</v>
      </c>
      <c r="H104" t="s">
        <v>150</v>
      </c>
      <c r="I104" t="s">
        <v>295</v>
      </c>
      <c r="N104">
        <v>22.7</v>
      </c>
      <c r="O104">
        <v>4.0999999999999996</v>
      </c>
      <c r="R104">
        <v>26</v>
      </c>
      <c r="S104">
        <v>4.5</v>
      </c>
      <c r="T104" t="s">
        <v>98</v>
      </c>
      <c r="U104">
        <v>9</v>
      </c>
      <c r="V104" t="s">
        <v>249</v>
      </c>
      <c r="W104" t="s">
        <v>258</v>
      </c>
      <c r="X104" t="s">
        <v>249</v>
      </c>
      <c r="Y104" t="s">
        <v>52</v>
      </c>
      <c r="Z104" t="s">
        <v>75</v>
      </c>
      <c r="AA104" t="s">
        <v>358</v>
      </c>
      <c r="AB104">
        <v>2</v>
      </c>
      <c r="AC104">
        <v>20</v>
      </c>
      <c r="AD104">
        <v>3</v>
      </c>
      <c r="AE104">
        <v>2</v>
      </c>
      <c r="AF104" t="s">
        <v>152</v>
      </c>
      <c r="AG104">
        <v>60</v>
      </c>
      <c r="AI104" t="s">
        <v>47</v>
      </c>
      <c r="AL104">
        <v>63.1</v>
      </c>
      <c r="AM104">
        <v>6.2</v>
      </c>
      <c r="AN104">
        <v>163.9</v>
      </c>
      <c r="AO104">
        <v>4.9000000000000004</v>
      </c>
      <c r="AQ104" t="s">
        <v>48</v>
      </c>
      <c r="AR104">
        <v>62.9</v>
      </c>
      <c r="AS104">
        <v>2.2999999999999998</v>
      </c>
      <c r="AT104" t="s">
        <v>49</v>
      </c>
      <c r="AU104" t="s">
        <v>50</v>
      </c>
    </row>
    <row r="105" spans="1:49" x14ac:dyDescent="0.25">
      <c r="A105" t="s">
        <v>153</v>
      </c>
      <c r="B105" t="s">
        <v>154</v>
      </c>
      <c r="C105" t="s">
        <v>155</v>
      </c>
      <c r="D105" t="s">
        <v>241</v>
      </c>
      <c r="E105" t="s">
        <v>247</v>
      </c>
      <c r="F105" t="s">
        <v>244</v>
      </c>
      <c r="G105" t="s">
        <v>237</v>
      </c>
      <c r="H105" t="s">
        <v>156</v>
      </c>
      <c r="I105" t="s">
        <v>295</v>
      </c>
      <c r="N105">
        <v>4532</v>
      </c>
      <c r="O105">
        <v>2559.9710935868006</v>
      </c>
      <c r="R105">
        <v>5163</v>
      </c>
      <c r="S105">
        <v>2386.7660128299126</v>
      </c>
      <c r="T105" t="s">
        <v>157</v>
      </c>
      <c r="U105">
        <v>12</v>
      </c>
      <c r="V105" t="s">
        <v>159</v>
      </c>
      <c r="W105" t="s">
        <v>252</v>
      </c>
      <c r="X105" t="s">
        <v>377</v>
      </c>
      <c r="Y105" t="s">
        <v>52</v>
      </c>
      <c r="Z105" t="s">
        <v>66</v>
      </c>
      <c r="AA105" t="s">
        <v>357</v>
      </c>
      <c r="AB105">
        <v>3</v>
      </c>
      <c r="AC105">
        <v>10</v>
      </c>
      <c r="AD105">
        <v>1</v>
      </c>
      <c r="AE105">
        <v>1</v>
      </c>
      <c r="AH105">
        <v>80</v>
      </c>
      <c r="AI105" t="s">
        <v>72</v>
      </c>
      <c r="AL105">
        <v>73.3</v>
      </c>
      <c r="AM105">
        <v>5.9396969619669981</v>
      </c>
      <c r="AN105">
        <v>176</v>
      </c>
      <c r="AO105">
        <v>16.970562748477139</v>
      </c>
      <c r="AQ105" t="s">
        <v>48</v>
      </c>
      <c r="AR105">
        <v>21</v>
      </c>
      <c r="AS105">
        <v>3.3941125496954281</v>
      </c>
      <c r="AT105" t="s">
        <v>80</v>
      </c>
      <c r="AU105" t="s">
        <v>50</v>
      </c>
      <c r="AV105" t="s">
        <v>158</v>
      </c>
    </row>
    <row r="106" spans="1:49" x14ac:dyDescent="0.25">
      <c r="A106" t="s">
        <v>153</v>
      </c>
      <c r="B106" t="s">
        <v>160</v>
      </c>
      <c r="C106" t="s">
        <v>161</v>
      </c>
      <c r="D106" t="s">
        <v>242</v>
      </c>
      <c r="E106" t="s">
        <v>247</v>
      </c>
      <c r="F106" t="s">
        <v>244</v>
      </c>
      <c r="G106" t="s">
        <v>237</v>
      </c>
      <c r="H106" t="s">
        <v>162</v>
      </c>
      <c r="I106" t="s">
        <v>295</v>
      </c>
      <c r="N106">
        <v>4268</v>
      </c>
      <c r="O106">
        <v>2428.3352322115657</v>
      </c>
      <c r="R106">
        <v>4970</v>
      </c>
      <c r="S106">
        <v>3055.3376245514992</v>
      </c>
      <c r="T106" t="s">
        <v>157</v>
      </c>
      <c r="U106">
        <v>12</v>
      </c>
      <c r="V106" t="s">
        <v>159</v>
      </c>
      <c r="W106" t="s">
        <v>252</v>
      </c>
      <c r="X106" t="s">
        <v>377</v>
      </c>
      <c r="Y106" t="s">
        <v>52</v>
      </c>
      <c r="Z106" t="s">
        <v>66</v>
      </c>
      <c r="AA106" t="s">
        <v>357</v>
      </c>
      <c r="AB106">
        <v>3</v>
      </c>
      <c r="AC106">
        <v>10</v>
      </c>
      <c r="AD106">
        <v>3</v>
      </c>
      <c r="AE106">
        <v>1</v>
      </c>
      <c r="AH106">
        <v>80</v>
      </c>
      <c r="AI106" t="s">
        <v>72</v>
      </c>
      <c r="AL106">
        <v>73.3</v>
      </c>
      <c r="AM106">
        <v>5.9396969619669981</v>
      </c>
      <c r="AN106">
        <v>176</v>
      </c>
      <c r="AO106">
        <v>16.970562748477139</v>
      </c>
      <c r="AQ106" t="s">
        <v>48</v>
      </c>
      <c r="AR106">
        <v>21</v>
      </c>
      <c r="AS106">
        <v>3.3941125496954281</v>
      </c>
      <c r="AT106" t="s">
        <v>80</v>
      </c>
      <c r="AU106" t="s">
        <v>50</v>
      </c>
      <c r="AV106" t="s">
        <v>158</v>
      </c>
    </row>
    <row r="107" spans="1:49" x14ac:dyDescent="0.25">
      <c r="A107" t="s">
        <v>153</v>
      </c>
      <c r="B107" t="s">
        <v>154</v>
      </c>
      <c r="C107" t="s">
        <v>155</v>
      </c>
      <c r="D107" t="s">
        <v>241</v>
      </c>
      <c r="E107" t="s">
        <v>247</v>
      </c>
      <c r="F107" t="s">
        <v>244</v>
      </c>
      <c r="G107" t="s">
        <v>237</v>
      </c>
      <c r="H107" t="s">
        <v>156</v>
      </c>
      <c r="I107" t="s">
        <v>295</v>
      </c>
      <c r="N107">
        <v>6430</v>
      </c>
      <c r="O107">
        <v>3012.0363543622775</v>
      </c>
      <c r="R107">
        <v>7604</v>
      </c>
      <c r="S107">
        <v>3529.9195458253716</v>
      </c>
      <c r="T107" t="s">
        <v>157</v>
      </c>
      <c r="U107">
        <v>12</v>
      </c>
      <c r="V107" t="s">
        <v>163</v>
      </c>
      <c r="W107" t="s">
        <v>253</v>
      </c>
      <c r="X107" t="s">
        <v>377</v>
      </c>
      <c r="Y107" t="s">
        <v>52</v>
      </c>
      <c r="Z107" t="s">
        <v>66</v>
      </c>
      <c r="AA107" t="s">
        <v>357</v>
      </c>
      <c r="AB107">
        <v>3</v>
      </c>
      <c r="AC107">
        <v>10</v>
      </c>
      <c r="AD107">
        <v>1</v>
      </c>
      <c r="AE107">
        <v>1</v>
      </c>
      <c r="AH107">
        <v>80</v>
      </c>
      <c r="AI107" t="s">
        <v>72</v>
      </c>
      <c r="AL107">
        <v>73.3</v>
      </c>
      <c r="AM107">
        <v>5.9396969619669981</v>
      </c>
      <c r="AN107">
        <v>176</v>
      </c>
      <c r="AO107">
        <v>16.970562748477139</v>
      </c>
      <c r="AQ107" t="s">
        <v>48</v>
      </c>
      <c r="AR107">
        <v>21</v>
      </c>
      <c r="AS107">
        <v>3.3941125496954281</v>
      </c>
      <c r="AT107" t="s">
        <v>80</v>
      </c>
      <c r="AU107" t="s">
        <v>50</v>
      </c>
      <c r="AV107" t="s">
        <v>158</v>
      </c>
    </row>
    <row r="108" spans="1:49" x14ac:dyDescent="0.25">
      <c r="A108" t="s">
        <v>153</v>
      </c>
      <c r="B108" t="s">
        <v>160</v>
      </c>
      <c r="C108" t="s">
        <v>161</v>
      </c>
      <c r="D108" t="s">
        <v>242</v>
      </c>
      <c r="E108" t="s">
        <v>247</v>
      </c>
      <c r="F108" t="s">
        <v>244</v>
      </c>
      <c r="G108" t="s">
        <v>237</v>
      </c>
      <c r="H108" t="s">
        <v>162</v>
      </c>
      <c r="I108" t="s">
        <v>295</v>
      </c>
      <c r="N108">
        <v>5873</v>
      </c>
      <c r="O108">
        <v>2478.2182954695495</v>
      </c>
      <c r="R108">
        <v>6784</v>
      </c>
      <c r="S108">
        <v>3529.9195458253716</v>
      </c>
      <c r="T108" t="s">
        <v>157</v>
      </c>
      <c r="U108">
        <v>12</v>
      </c>
      <c r="V108" t="s">
        <v>163</v>
      </c>
      <c r="W108" t="s">
        <v>253</v>
      </c>
      <c r="X108" t="s">
        <v>377</v>
      </c>
      <c r="Y108" t="s">
        <v>52</v>
      </c>
      <c r="Z108" t="s">
        <v>66</v>
      </c>
      <c r="AA108" t="s">
        <v>357</v>
      </c>
      <c r="AB108">
        <v>3</v>
      </c>
      <c r="AC108">
        <v>10</v>
      </c>
      <c r="AD108">
        <v>3</v>
      </c>
      <c r="AE108">
        <v>1</v>
      </c>
      <c r="AH108">
        <v>80</v>
      </c>
      <c r="AI108" t="s">
        <v>72</v>
      </c>
      <c r="AL108">
        <v>73.3</v>
      </c>
      <c r="AM108">
        <v>5.9396969619669981</v>
      </c>
      <c r="AN108">
        <v>176</v>
      </c>
      <c r="AO108">
        <v>16.970562748477139</v>
      </c>
      <c r="AQ108" t="s">
        <v>48</v>
      </c>
      <c r="AR108">
        <v>21</v>
      </c>
      <c r="AS108">
        <v>3.3941125496954281</v>
      </c>
      <c r="AT108" t="s">
        <v>80</v>
      </c>
      <c r="AU108" t="s">
        <v>50</v>
      </c>
      <c r="AV108" t="s">
        <v>158</v>
      </c>
    </row>
    <row r="109" spans="1:49" x14ac:dyDescent="0.25">
      <c r="A109" t="s">
        <v>153</v>
      </c>
      <c r="B109" t="s">
        <v>154</v>
      </c>
      <c r="C109" t="s">
        <v>155</v>
      </c>
      <c r="D109" t="s">
        <v>241</v>
      </c>
      <c r="E109" t="s">
        <v>247</v>
      </c>
      <c r="F109" t="s">
        <v>244</v>
      </c>
      <c r="G109" t="s">
        <v>237</v>
      </c>
      <c r="H109" t="s">
        <v>156</v>
      </c>
      <c r="I109" t="s">
        <v>295</v>
      </c>
      <c r="N109">
        <v>1602</v>
      </c>
      <c r="O109">
        <v>744.78184725461722</v>
      </c>
      <c r="R109">
        <v>1651</v>
      </c>
      <c r="S109">
        <v>737.85364402434163</v>
      </c>
      <c r="T109" t="s">
        <v>140</v>
      </c>
      <c r="U109">
        <v>12</v>
      </c>
      <c r="V109" t="s">
        <v>250</v>
      </c>
      <c r="W109" t="s">
        <v>141</v>
      </c>
      <c r="X109" t="s">
        <v>250</v>
      </c>
      <c r="Y109" t="s">
        <v>52</v>
      </c>
      <c r="Z109" t="s">
        <v>66</v>
      </c>
      <c r="AA109" t="s">
        <v>357</v>
      </c>
      <c r="AB109">
        <v>3</v>
      </c>
      <c r="AC109">
        <v>10</v>
      </c>
      <c r="AD109">
        <v>1</v>
      </c>
      <c r="AE109">
        <v>1</v>
      </c>
      <c r="AH109">
        <v>80</v>
      </c>
      <c r="AI109" t="s">
        <v>72</v>
      </c>
      <c r="AL109">
        <v>73.3</v>
      </c>
      <c r="AM109">
        <v>5.9396969619669981</v>
      </c>
      <c r="AN109">
        <v>176</v>
      </c>
      <c r="AO109">
        <v>16.970562748477139</v>
      </c>
      <c r="AQ109" t="s">
        <v>48</v>
      </c>
      <c r="AR109">
        <v>21</v>
      </c>
      <c r="AS109">
        <v>3.3941125496954281</v>
      </c>
      <c r="AT109" t="s">
        <v>80</v>
      </c>
      <c r="AU109" t="s">
        <v>50</v>
      </c>
      <c r="AV109" t="s">
        <v>158</v>
      </c>
    </row>
    <row r="110" spans="1:49" x14ac:dyDescent="0.25">
      <c r="A110" t="s">
        <v>153</v>
      </c>
      <c r="B110" t="s">
        <v>160</v>
      </c>
      <c r="C110" t="s">
        <v>161</v>
      </c>
      <c r="D110" t="s">
        <v>242</v>
      </c>
      <c r="E110" t="s">
        <v>247</v>
      </c>
      <c r="F110" t="s">
        <v>244</v>
      </c>
      <c r="G110" t="s">
        <v>237</v>
      </c>
      <c r="H110" t="s">
        <v>162</v>
      </c>
      <c r="I110" t="s">
        <v>295</v>
      </c>
      <c r="N110">
        <v>1529</v>
      </c>
      <c r="O110">
        <v>717.06903433351511</v>
      </c>
      <c r="R110">
        <v>1633</v>
      </c>
      <c r="S110">
        <v>685.89211979727531</v>
      </c>
      <c r="T110" t="s">
        <v>140</v>
      </c>
      <c r="U110">
        <v>12</v>
      </c>
      <c r="V110" t="s">
        <v>250</v>
      </c>
      <c r="W110" t="s">
        <v>141</v>
      </c>
      <c r="X110" t="s">
        <v>250</v>
      </c>
      <c r="Y110" t="s">
        <v>52</v>
      </c>
      <c r="Z110" t="s">
        <v>66</v>
      </c>
      <c r="AA110" t="s">
        <v>357</v>
      </c>
      <c r="AB110">
        <v>3</v>
      </c>
      <c r="AC110">
        <v>10</v>
      </c>
      <c r="AD110">
        <v>3</v>
      </c>
      <c r="AE110">
        <v>1</v>
      </c>
      <c r="AH110">
        <v>80</v>
      </c>
      <c r="AI110" t="s">
        <v>72</v>
      </c>
      <c r="AL110">
        <v>73.3</v>
      </c>
      <c r="AM110">
        <v>5.9396969619669981</v>
      </c>
      <c r="AN110">
        <v>176</v>
      </c>
      <c r="AO110">
        <v>16.970562748477139</v>
      </c>
      <c r="AQ110" t="s">
        <v>48</v>
      </c>
      <c r="AR110">
        <v>21</v>
      </c>
      <c r="AS110">
        <v>3.3941125496954281</v>
      </c>
      <c r="AT110" t="s">
        <v>80</v>
      </c>
      <c r="AU110" t="s">
        <v>50</v>
      </c>
      <c r="AV110" t="s">
        <v>158</v>
      </c>
    </row>
    <row r="111" spans="1:49" s="8" customFormat="1" x14ac:dyDescent="0.25">
      <c r="A111" s="8" t="s">
        <v>164</v>
      </c>
      <c r="B111" s="8" t="s">
        <v>165</v>
      </c>
      <c r="C111" s="8" t="s">
        <v>166</v>
      </c>
      <c r="D111" s="8" t="s">
        <v>241</v>
      </c>
      <c r="E111" s="8" t="s">
        <v>247</v>
      </c>
      <c r="F111" s="8" t="s">
        <v>244</v>
      </c>
      <c r="G111" s="8" t="s">
        <v>237</v>
      </c>
      <c r="H111" s="8" t="s">
        <v>167</v>
      </c>
      <c r="I111" s="8" t="s">
        <v>295</v>
      </c>
      <c r="N111" s="8">
        <v>71.38533333333335</v>
      </c>
      <c r="O111" s="8">
        <v>10.062518546873413</v>
      </c>
      <c r="R111" s="8">
        <v>76.573999999999998</v>
      </c>
      <c r="S111" s="8">
        <v>9.1099250989589287</v>
      </c>
      <c r="T111" s="8" t="s">
        <v>168</v>
      </c>
      <c r="U111" s="8">
        <v>10</v>
      </c>
      <c r="V111" s="8" t="s">
        <v>250</v>
      </c>
      <c r="W111" s="8" t="s">
        <v>279</v>
      </c>
      <c r="X111" s="8" t="s">
        <v>250</v>
      </c>
      <c r="Y111" s="8" t="s">
        <v>52</v>
      </c>
      <c r="Z111" s="8" t="s">
        <v>66</v>
      </c>
      <c r="AA111" s="8" t="s">
        <v>357</v>
      </c>
      <c r="AB111" s="8">
        <v>3</v>
      </c>
      <c r="AC111" s="8">
        <v>11</v>
      </c>
      <c r="AD111" s="8">
        <v>1</v>
      </c>
      <c r="AE111" s="8">
        <v>2</v>
      </c>
      <c r="AF111" s="8" t="s">
        <v>169</v>
      </c>
      <c r="AI111" s="8" t="s">
        <v>72</v>
      </c>
      <c r="AL111" s="8">
        <v>82.6</v>
      </c>
      <c r="AM111" s="8">
        <v>10.75174404457249</v>
      </c>
      <c r="AN111" s="8">
        <v>181.8</v>
      </c>
      <c r="AO111" s="8">
        <v>9.4868329805051381</v>
      </c>
      <c r="AQ111" s="8" t="s">
        <v>48</v>
      </c>
      <c r="AR111" s="8">
        <v>26.6</v>
      </c>
      <c r="AS111" s="8">
        <v>5.0596442562694079</v>
      </c>
      <c r="AT111" s="8" t="s">
        <v>49</v>
      </c>
      <c r="AU111" s="8" t="s">
        <v>50</v>
      </c>
      <c r="AW111" s="8" t="s">
        <v>170</v>
      </c>
    </row>
    <row r="112" spans="1:49" s="8" customFormat="1" x14ac:dyDescent="0.25">
      <c r="A112" s="8" t="s">
        <v>164</v>
      </c>
      <c r="B112" s="8" t="s">
        <v>165</v>
      </c>
      <c r="C112" s="8" t="s">
        <v>166</v>
      </c>
      <c r="D112" s="8" t="s">
        <v>241</v>
      </c>
      <c r="E112" s="8" t="s">
        <v>247</v>
      </c>
      <c r="F112" s="8" t="s">
        <v>244</v>
      </c>
      <c r="G112" s="8" t="s">
        <v>237</v>
      </c>
      <c r="H112" s="8" t="s">
        <v>167</v>
      </c>
      <c r="I112" s="8" t="s">
        <v>295</v>
      </c>
      <c r="N112" s="8">
        <v>61.927000000000007</v>
      </c>
      <c r="O112" s="8">
        <v>13.863150413333713</v>
      </c>
      <c r="R112" s="8">
        <v>65.259666666666661</v>
      </c>
      <c r="S112" s="8">
        <v>13.615287472652328</v>
      </c>
      <c r="T112" s="8" t="s">
        <v>168</v>
      </c>
      <c r="U112" s="8">
        <v>10</v>
      </c>
      <c r="V112" s="8" t="s">
        <v>250</v>
      </c>
      <c r="W112" s="8" t="s">
        <v>280</v>
      </c>
      <c r="X112" s="8" t="s">
        <v>250</v>
      </c>
      <c r="Y112" s="8" t="s">
        <v>52</v>
      </c>
      <c r="Z112" s="8" t="s">
        <v>119</v>
      </c>
      <c r="AA112" s="8" t="s">
        <v>357</v>
      </c>
      <c r="AB112" s="8">
        <v>3</v>
      </c>
      <c r="AC112" s="8">
        <v>11</v>
      </c>
      <c r="AD112" s="8">
        <v>1</v>
      </c>
      <c r="AE112" s="8">
        <v>1</v>
      </c>
      <c r="AF112" s="8" t="s">
        <v>169</v>
      </c>
      <c r="AI112" s="8" t="s">
        <v>72</v>
      </c>
      <c r="AL112" s="8">
        <v>82.6</v>
      </c>
      <c r="AM112" s="8">
        <v>10.75174404457249</v>
      </c>
      <c r="AN112" s="8">
        <v>181.8</v>
      </c>
      <c r="AO112" s="8">
        <v>9.4868329805051381</v>
      </c>
      <c r="AQ112" s="8" t="s">
        <v>48</v>
      </c>
      <c r="AR112" s="8">
        <v>26.6</v>
      </c>
      <c r="AS112" s="8">
        <v>5.0596442562694079</v>
      </c>
      <c r="AT112" s="8" t="s">
        <v>49</v>
      </c>
      <c r="AU112" s="8" t="s">
        <v>50</v>
      </c>
      <c r="AW112" s="8" t="s">
        <v>170</v>
      </c>
    </row>
    <row r="113" spans="1:49" s="8" customFormat="1" x14ac:dyDescent="0.25">
      <c r="A113" s="8" t="s">
        <v>164</v>
      </c>
      <c r="B113" s="8" t="s">
        <v>165</v>
      </c>
      <c r="C113" s="8" t="s">
        <v>171</v>
      </c>
      <c r="D113" s="8" t="s">
        <v>241</v>
      </c>
      <c r="E113" s="8" t="s">
        <v>247</v>
      </c>
      <c r="F113" s="8" t="s">
        <v>244</v>
      </c>
      <c r="G113" s="8" t="s">
        <v>237</v>
      </c>
      <c r="H113" s="8" t="s">
        <v>172</v>
      </c>
      <c r="I113" s="8" t="s">
        <v>295</v>
      </c>
      <c r="N113" s="8">
        <v>13.2</v>
      </c>
      <c r="O113" s="8">
        <v>4.643274706497559</v>
      </c>
      <c r="R113" s="8">
        <v>14.5</v>
      </c>
      <c r="S113" s="8">
        <v>6.4845971347493903</v>
      </c>
      <c r="T113" s="8" t="s">
        <v>168</v>
      </c>
      <c r="U113" s="8">
        <v>5</v>
      </c>
      <c r="V113" s="8" t="s">
        <v>250</v>
      </c>
      <c r="W113" s="8" t="s">
        <v>282</v>
      </c>
      <c r="X113" s="8" t="s">
        <v>250</v>
      </c>
      <c r="Y113" s="8" t="s">
        <v>52</v>
      </c>
      <c r="Z113" s="8" t="s">
        <v>281</v>
      </c>
      <c r="AA113" s="8" t="s">
        <v>358</v>
      </c>
      <c r="AB113" s="8">
        <v>3</v>
      </c>
      <c r="AC113" s="8">
        <v>11</v>
      </c>
      <c r="AD113" s="8">
        <v>1</v>
      </c>
      <c r="AE113" s="8">
        <v>3</v>
      </c>
      <c r="AF113" s="8" t="s">
        <v>169</v>
      </c>
      <c r="AI113" s="8" t="s">
        <v>72</v>
      </c>
      <c r="AL113" s="8">
        <v>80.400000000000006</v>
      </c>
      <c r="AM113" s="8">
        <v>13.929824119492681</v>
      </c>
      <c r="AN113" s="8">
        <v>181.8</v>
      </c>
      <c r="AO113" s="8">
        <v>7.2965745387818801</v>
      </c>
      <c r="AQ113" s="8" t="s">
        <v>48</v>
      </c>
      <c r="AR113" s="8">
        <v>26.5</v>
      </c>
      <c r="AS113" s="8">
        <v>4.3116122274620201</v>
      </c>
      <c r="AT113" s="8" t="s">
        <v>49</v>
      </c>
      <c r="AU113" s="8" t="s">
        <v>50</v>
      </c>
      <c r="AW113" s="8" t="s">
        <v>170</v>
      </c>
    </row>
    <row r="114" spans="1:49" s="8" customFormat="1" x14ac:dyDescent="0.25">
      <c r="A114" s="8" t="s">
        <v>164</v>
      </c>
      <c r="B114" s="8" t="s">
        <v>165</v>
      </c>
      <c r="C114" s="8" t="s">
        <v>171</v>
      </c>
      <c r="D114" s="8" t="s">
        <v>242</v>
      </c>
      <c r="E114" s="8" t="s">
        <v>247</v>
      </c>
      <c r="F114" s="8" t="s">
        <v>244</v>
      </c>
      <c r="G114" s="8" t="s">
        <v>237</v>
      </c>
      <c r="H114" s="8" t="s">
        <v>172</v>
      </c>
      <c r="I114" s="8" t="s">
        <v>295</v>
      </c>
      <c r="N114" s="8">
        <v>73.183939393939397</v>
      </c>
      <c r="O114" s="8">
        <v>12.689808580832938</v>
      </c>
      <c r="R114" s="8">
        <v>81.234545454545454</v>
      </c>
      <c r="S114" s="8">
        <v>13.066393472716102</v>
      </c>
      <c r="T114" s="8" t="s">
        <v>168</v>
      </c>
      <c r="U114" s="8">
        <v>11</v>
      </c>
      <c r="V114" s="8" t="s">
        <v>250</v>
      </c>
      <c r="W114" s="8" t="s">
        <v>279</v>
      </c>
      <c r="X114" s="8" t="s">
        <v>250</v>
      </c>
      <c r="Y114" s="8" t="s">
        <v>52</v>
      </c>
      <c r="Z114" s="8" t="s">
        <v>66</v>
      </c>
      <c r="AA114" s="8" t="s">
        <v>357</v>
      </c>
      <c r="AB114" s="8">
        <v>3</v>
      </c>
      <c r="AC114" s="8">
        <v>11</v>
      </c>
      <c r="AD114" s="8">
        <v>3</v>
      </c>
      <c r="AE114" s="8">
        <v>2</v>
      </c>
      <c r="AF114" s="8" t="s">
        <v>169</v>
      </c>
      <c r="AI114" s="8" t="s">
        <v>72</v>
      </c>
      <c r="AL114" s="8">
        <v>80.400000000000006</v>
      </c>
      <c r="AM114" s="8">
        <v>13.929824119492681</v>
      </c>
      <c r="AN114" s="8">
        <v>181.8</v>
      </c>
      <c r="AO114" s="8">
        <v>7.2965745387818801</v>
      </c>
      <c r="AQ114" s="8" t="s">
        <v>48</v>
      </c>
      <c r="AR114" s="8">
        <v>26.5</v>
      </c>
      <c r="AS114" s="8">
        <v>4.3116122274620201</v>
      </c>
      <c r="AT114" s="8" t="s">
        <v>49</v>
      </c>
      <c r="AU114" s="8" t="s">
        <v>50</v>
      </c>
      <c r="AW114" s="8" t="s">
        <v>170</v>
      </c>
    </row>
    <row r="115" spans="1:49" s="8" customFormat="1" x14ac:dyDescent="0.25">
      <c r="A115" s="8" t="s">
        <v>164</v>
      </c>
      <c r="B115" s="8" t="s">
        <v>165</v>
      </c>
      <c r="C115" s="8" t="s">
        <v>171</v>
      </c>
      <c r="D115" s="8" t="s">
        <v>242</v>
      </c>
      <c r="E115" s="8" t="s">
        <v>247</v>
      </c>
      <c r="F115" s="8" t="s">
        <v>244</v>
      </c>
      <c r="G115" s="8" t="s">
        <v>237</v>
      </c>
      <c r="H115" s="8" t="s">
        <v>172</v>
      </c>
      <c r="I115" s="8" t="s">
        <v>295</v>
      </c>
      <c r="N115" s="8">
        <v>62.6369696969697</v>
      </c>
      <c r="O115" s="8">
        <v>11.208040710385355</v>
      </c>
      <c r="R115" s="8">
        <v>68.643333333333345</v>
      </c>
      <c r="S115" s="8">
        <v>11.653374046458204</v>
      </c>
      <c r="T115" s="8" t="s">
        <v>168</v>
      </c>
      <c r="U115" s="8">
        <v>11</v>
      </c>
      <c r="V115" s="8" t="s">
        <v>250</v>
      </c>
      <c r="W115" s="8" t="s">
        <v>280</v>
      </c>
      <c r="X115" s="8" t="s">
        <v>250</v>
      </c>
      <c r="Y115" s="8" t="s">
        <v>52</v>
      </c>
      <c r="Z115" s="8" t="s">
        <v>119</v>
      </c>
      <c r="AA115" s="8" t="s">
        <v>357</v>
      </c>
      <c r="AB115" s="8">
        <v>3</v>
      </c>
      <c r="AC115" s="8">
        <v>11</v>
      </c>
      <c r="AD115" s="8">
        <v>3</v>
      </c>
      <c r="AE115" s="8">
        <v>1</v>
      </c>
      <c r="AF115" s="8" t="s">
        <v>169</v>
      </c>
      <c r="AI115" s="8" t="s">
        <v>72</v>
      </c>
      <c r="AL115" s="8">
        <v>80.400000000000006</v>
      </c>
      <c r="AM115" s="8">
        <v>13.929824119492681</v>
      </c>
      <c r="AN115" s="8">
        <v>181.8</v>
      </c>
      <c r="AO115" s="8">
        <v>7.2965745387818801</v>
      </c>
      <c r="AQ115" s="8" t="s">
        <v>48</v>
      </c>
      <c r="AR115" s="8">
        <v>26.5</v>
      </c>
      <c r="AS115" s="8">
        <v>4.3116122274620201</v>
      </c>
      <c r="AT115" s="8" t="s">
        <v>49</v>
      </c>
      <c r="AU115" s="8" t="s">
        <v>50</v>
      </c>
      <c r="AW115" s="8" t="s">
        <v>170</v>
      </c>
    </row>
    <row r="116" spans="1:49" s="8" customFormat="1" x14ac:dyDescent="0.25">
      <c r="A116" s="8" t="s">
        <v>164</v>
      </c>
      <c r="B116" s="8" t="s">
        <v>165</v>
      </c>
      <c r="C116" s="8" t="s">
        <v>166</v>
      </c>
      <c r="D116" s="8" t="s">
        <v>242</v>
      </c>
      <c r="E116" s="8" t="s">
        <v>247</v>
      </c>
      <c r="F116" s="8" t="s">
        <v>244</v>
      </c>
      <c r="G116" s="8" t="s">
        <v>237</v>
      </c>
      <c r="H116" s="8" t="s">
        <v>167</v>
      </c>
      <c r="I116" s="8" t="s">
        <v>295</v>
      </c>
      <c r="N116" s="8">
        <v>10.5</v>
      </c>
      <c r="O116" s="8">
        <v>2.2135943621178655</v>
      </c>
      <c r="R116" s="8">
        <v>11.9</v>
      </c>
      <c r="S116" s="8">
        <v>4.0249223594996222</v>
      </c>
      <c r="T116" s="8" t="s">
        <v>168</v>
      </c>
      <c r="U116" s="8">
        <v>5</v>
      </c>
      <c r="V116" s="8" t="s">
        <v>250</v>
      </c>
      <c r="W116" s="8" t="s">
        <v>282</v>
      </c>
      <c r="X116" s="8" t="s">
        <v>250</v>
      </c>
      <c r="Y116" s="8" t="s">
        <v>52</v>
      </c>
      <c r="Z116" s="8" t="s">
        <v>281</v>
      </c>
      <c r="AA116" s="8" t="s">
        <v>358</v>
      </c>
      <c r="AB116" s="8">
        <v>3</v>
      </c>
      <c r="AC116" s="8">
        <v>11</v>
      </c>
      <c r="AD116" s="8">
        <v>3</v>
      </c>
      <c r="AE116" s="8">
        <v>3</v>
      </c>
      <c r="AF116" s="8" t="s">
        <v>169</v>
      </c>
      <c r="AI116" s="8" t="s">
        <v>72</v>
      </c>
      <c r="AL116" s="8">
        <v>82.6</v>
      </c>
      <c r="AM116" s="8">
        <v>10.75174404457249</v>
      </c>
      <c r="AN116" s="8">
        <v>181.8</v>
      </c>
      <c r="AO116" s="8">
        <v>9.4868329805051381</v>
      </c>
      <c r="AQ116" s="8" t="s">
        <v>48</v>
      </c>
      <c r="AR116" s="8">
        <v>26.6</v>
      </c>
      <c r="AS116" s="8">
        <v>5.0596442562694079</v>
      </c>
      <c r="AT116" s="8" t="s">
        <v>49</v>
      </c>
      <c r="AU116" s="8" t="s">
        <v>50</v>
      </c>
      <c r="AW116" s="8" t="s">
        <v>170</v>
      </c>
    </row>
    <row r="117" spans="1:49" s="8" customFormat="1" x14ac:dyDescent="0.25">
      <c r="A117" s="8" t="s">
        <v>164</v>
      </c>
      <c r="B117" s="8" t="s">
        <v>165</v>
      </c>
      <c r="C117" s="8" t="s">
        <v>166</v>
      </c>
      <c r="D117" s="8" t="s">
        <v>241</v>
      </c>
      <c r="E117" s="8" t="s">
        <v>247</v>
      </c>
      <c r="F117" s="8" t="s">
        <v>244</v>
      </c>
      <c r="G117" s="8" t="s">
        <v>237</v>
      </c>
      <c r="H117" s="8" t="s">
        <v>167</v>
      </c>
      <c r="I117" s="8" t="s">
        <v>295</v>
      </c>
      <c r="N117" s="8">
        <v>19.899999999999999</v>
      </c>
      <c r="O117" s="8">
        <v>4.4271887242357311</v>
      </c>
      <c r="R117" s="8">
        <v>20.5</v>
      </c>
      <c r="S117" s="8">
        <v>3.3541019662496847</v>
      </c>
      <c r="T117" s="8" t="s">
        <v>104</v>
      </c>
      <c r="U117" s="8">
        <v>5</v>
      </c>
      <c r="V117" s="8" t="s">
        <v>51</v>
      </c>
      <c r="W117" s="8" t="s">
        <v>283</v>
      </c>
      <c r="X117" s="8" t="s">
        <v>375</v>
      </c>
      <c r="Y117" s="8" t="s">
        <v>61</v>
      </c>
      <c r="Z117" s="8" t="s">
        <v>173</v>
      </c>
      <c r="AA117" s="8" t="s">
        <v>357</v>
      </c>
      <c r="AB117" s="8">
        <v>3</v>
      </c>
      <c r="AC117" s="8">
        <v>11</v>
      </c>
      <c r="AD117" s="8">
        <v>1</v>
      </c>
      <c r="AE117" s="8">
        <v>3</v>
      </c>
      <c r="AF117" s="8" t="s">
        <v>169</v>
      </c>
      <c r="AI117" s="8" t="s">
        <v>72</v>
      </c>
      <c r="AL117" s="8">
        <v>82.6</v>
      </c>
      <c r="AM117" s="8">
        <v>10.75174404457249</v>
      </c>
      <c r="AN117" s="8">
        <v>181.8</v>
      </c>
      <c r="AO117" s="8">
        <v>9.4868329805051381</v>
      </c>
      <c r="AQ117" s="8" t="s">
        <v>48</v>
      </c>
      <c r="AR117" s="8">
        <v>26.6</v>
      </c>
      <c r="AS117" s="8">
        <v>5.0596442562694079</v>
      </c>
      <c r="AT117" s="8" t="s">
        <v>49</v>
      </c>
      <c r="AU117" s="8" t="s">
        <v>50</v>
      </c>
      <c r="AW117" s="8" t="s">
        <v>170</v>
      </c>
    </row>
    <row r="118" spans="1:49" s="8" customFormat="1" x14ac:dyDescent="0.25">
      <c r="A118" s="8" t="s">
        <v>164</v>
      </c>
      <c r="B118" s="8" t="s">
        <v>165</v>
      </c>
      <c r="C118" s="8" t="s">
        <v>171</v>
      </c>
      <c r="D118" s="8" t="s">
        <v>241</v>
      </c>
      <c r="E118" s="8" t="s">
        <v>247</v>
      </c>
      <c r="F118" s="8" t="s">
        <v>244</v>
      </c>
      <c r="G118" s="8" t="s">
        <v>237</v>
      </c>
      <c r="H118" s="8" t="s">
        <v>172</v>
      </c>
      <c r="I118" s="8" t="s">
        <v>295</v>
      </c>
      <c r="N118" s="8">
        <v>35.5</v>
      </c>
      <c r="O118" s="8">
        <v>9.9498743710661994</v>
      </c>
      <c r="R118" s="8">
        <v>37.4</v>
      </c>
      <c r="S118" s="8">
        <v>13.863621460498697</v>
      </c>
      <c r="T118" s="8" t="s">
        <v>104</v>
      </c>
      <c r="U118" s="8">
        <v>5</v>
      </c>
      <c r="V118" s="8" t="s">
        <v>51</v>
      </c>
      <c r="W118" s="8" t="s">
        <v>284</v>
      </c>
      <c r="X118" s="8" t="s">
        <v>375</v>
      </c>
      <c r="Y118" s="8" t="s">
        <v>61</v>
      </c>
      <c r="Z118" s="8" t="s">
        <v>174</v>
      </c>
      <c r="AA118" s="8" t="s">
        <v>358</v>
      </c>
      <c r="AB118" s="8">
        <v>3</v>
      </c>
      <c r="AC118" s="8">
        <v>11</v>
      </c>
      <c r="AD118" s="8">
        <v>1</v>
      </c>
      <c r="AE118" s="8">
        <v>4</v>
      </c>
      <c r="AF118" s="8" t="s">
        <v>169</v>
      </c>
      <c r="AI118" s="8" t="s">
        <v>72</v>
      </c>
      <c r="AL118" s="8">
        <v>80.400000000000006</v>
      </c>
      <c r="AM118" s="8">
        <v>13.929824119492681</v>
      </c>
      <c r="AN118" s="8">
        <v>181.8</v>
      </c>
      <c r="AO118" s="8">
        <v>7.2965745387818801</v>
      </c>
      <c r="AQ118" s="8" t="s">
        <v>48</v>
      </c>
      <c r="AR118" s="8">
        <v>26.5</v>
      </c>
      <c r="AS118" s="8">
        <v>4.3116122274620201</v>
      </c>
      <c r="AT118" s="8" t="s">
        <v>49</v>
      </c>
      <c r="AU118" s="8" t="s">
        <v>50</v>
      </c>
      <c r="AW118" s="8" t="s">
        <v>170</v>
      </c>
    </row>
    <row r="119" spans="1:49" s="8" customFormat="1" x14ac:dyDescent="0.25">
      <c r="A119" s="8" t="s">
        <v>164</v>
      </c>
      <c r="B119" s="8" t="s">
        <v>165</v>
      </c>
      <c r="C119" s="8" t="s">
        <v>171</v>
      </c>
      <c r="D119" s="8" t="s">
        <v>242</v>
      </c>
      <c r="E119" s="8" t="s">
        <v>247</v>
      </c>
      <c r="F119" s="8" t="s">
        <v>244</v>
      </c>
      <c r="G119" s="8" t="s">
        <v>237</v>
      </c>
      <c r="H119" s="8" t="s">
        <v>172</v>
      </c>
      <c r="I119" s="8" t="s">
        <v>295</v>
      </c>
      <c r="N119" s="8">
        <v>20</v>
      </c>
      <c r="O119" s="8">
        <v>4.9749371855330997</v>
      </c>
      <c r="R119" s="8">
        <v>21.8</v>
      </c>
      <c r="S119" s="8">
        <v>4.2485291572496005</v>
      </c>
      <c r="T119" s="8" t="s">
        <v>104</v>
      </c>
      <c r="U119" s="8">
        <v>5</v>
      </c>
      <c r="V119" s="8" t="s">
        <v>51</v>
      </c>
      <c r="W119" s="8" t="s">
        <v>283</v>
      </c>
      <c r="X119" s="8" t="s">
        <v>375</v>
      </c>
      <c r="Y119" s="8" t="s">
        <v>61</v>
      </c>
      <c r="Z119" s="8" t="s">
        <v>173</v>
      </c>
      <c r="AA119" s="8" t="s">
        <v>357</v>
      </c>
      <c r="AB119" s="8">
        <v>3</v>
      </c>
      <c r="AC119" s="8">
        <v>11</v>
      </c>
      <c r="AD119" s="8">
        <v>3</v>
      </c>
      <c r="AE119" s="8">
        <v>3</v>
      </c>
      <c r="AF119" s="8" t="s">
        <v>169</v>
      </c>
      <c r="AI119" s="8" t="s">
        <v>72</v>
      </c>
      <c r="AL119" s="8">
        <v>80.400000000000006</v>
      </c>
      <c r="AM119" s="8">
        <v>13.929824119492681</v>
      </c>
      <c r="AN119" s="8">
        <v>181.8</v>
      </c>
      <c r="AO119" s="8">
        <v>7.2965745387818801</v>
      </c>
      <c r="AQ119" s="8" t="s">
        <v>48</v>
      </c>
      <c r="AR119" s="8">
        <v>26.5</v>
      </c>
      <c r="AS119" s="8">
        <v>4.3116122274620201</v>
      </c>
      <c r="AT119" s="8" t="s">
        <v>49</v>
      </c>
      <c r="AU119" s="8" t="s">
        <v>50</v>
      </c>
      <c r="AW119" s="8" t="s">
        <v>170</v>
      </c>
    </row>
    <row r="120" spans="1:49" s="8" customFormat="1" x14ac:dyDescent="0.25">
      <c r="A120" s="8" t="s">
        <v>164</v>
      </c>
      <c r="B120" s="8" t="s">
        <v>165</v>
      </c>
      <c r="C120" s="8" t="s">
        <v>166</v>
      </c>
      <c r="D120" s="8" t="s">
        <v>242</v>
      </c>
      <c r="E120" s="8" t="s">
        <v>247</v>
      </c>
      <c r="F120" s="8" t="s">
        <v>244</v>
      </c>
      <c r="G120" s="8" t="s">
        <v>237</v>
      </c>
      <c r="H120" s="8" t="s">
        <v>167</v>
      </c>
      <c r="I120" s="8" t="s">
        <v>295</v>
      </c>
      <c r="N120" s="8">
        <v>33.1</v>
      </c>
      <c r="O120" s="8">
        <v>5.0596442562694079</v>
      </c>
      <c r="R120" s="8">
        <v>34.799999999999997</v>
      </c>
      <c r="S120" s="8">
        <v>8.7206651122491792</v>
      </c>
      <c r="T120" s="8" t="s">
        <v>104</v>
      </c>
      <c r="U120" s="8">
        <v>5</v>
      </c>
      <c r="V120" s="8" t="s">
        <v>51</v>
      </c>
      <c r="W120" s="8" t="s">
        <v>284</v>
      </c>
      <c r="X120" s="8" t="s">
        <v>375</v>
      </c>
      <c r="Y120" s="8" t="s">
        <v>61</v>
      </c>
      <c r="Z120" s="8" t="s">
        <v>174</v>
      </c>
      <c r="AA120" s="8" t="s">
        <v>358</v>
      </c>
      <c r="AB120" s="8">
        <v>3</v>
      </c>
      <c r="AC120" s="8">
        <v>11</v>
      </c>
      <c r="AD120" s="8">
        <v>3</v>
      </c>
      <c r="AE120" s="8">
        <v>4</v>
      </c>
      <c r="AF120" s="8" t="s">
        <v>169</v>
      </c>
      <c r="AI120" s="8" t="s">
        <v>72</v>
      </c>
      <c r="AL120" s="8">
        <v>82.6</v>
      </c>
      <c r="AM120" s="8">
        <v>10.75174404457249</v>
      </c>
      <c r="AN120" s="8">
        <v>181.8</v>
      </c>
      <c r="AO120" s="8">
        <v>9.4868329805051381</v>
      </c>
      <c r="AQ120" s="8" t="s">
        <v>48</v>
      </c>
      <c r="AR120" s="8">
        <v>26.6</v>
      </c>
      <c r="AS120" s="8">
        <v>5.0596442562694079</v>
      </c>
      <c r="AT120" s="8" t="s">
        <v>49</v>
      </c>
      <c r="AU120" s="8" t="s">
        <v>50</v>
      </c>
      <c r="AW120" s="8" t="s">
        <v>170</v>
      </c>
    </row>
    <row r="121" spans="1:49" x14ac:dyDescent="0.25">
      <c r="A121" t="s">
        <v>175</v>
      </c>
      <c r="B121" t="s">
        <v>176</v>
      </c>
      <c r="C121" t="s">
        <v>177</v>
      </c>
      <c r="D121" t="s">
        <v>242</v>
      </c>
      <c r="E121" t="s">
        <v>247</v>
      </c>
      <c r="F121" t="s">
        <v>245</v>
      </c>
      <c r="G121" t="s">
        <v>237</v>
      </c>
      <c r="H121" t="s">
        <v>178</v>
      </c>
      <c r="I121" t="s">
        <v>295</v>
      </c>
      <c r="N121">
        <v>53.3</v>
      </c>
      <c r="O121">
        <v>7.8</v>
      </c>
      <c r="R121">
        <v>54.4</v>
      </c>
      <c r="S121">
        <v>7.2</v>
      </c>
      <c r="T121" t="s">
        <v>98</v>
      </c>
      <c r="U121">
        <v>10</v>
      </c>
      <c r="V121" t="s">
        <v>249</v>
      </c>
      <c r="W121" t="s">
        <v>285</v>
      </c>
      <c r="X121" t="s">
        <v>249</v>
      </c>
      <c r="Y121" t="s">
        <v>52</v>
      </c>
      <c r="Z121" t="s">
        <v>66</v>
      </c>
      <c r="AA121" t="s">
        <v>357</v>
      </c>
      <c r="AB121">
        <v>1</v>
      </c>
      <c r="AC121">
        <v>6</v>
      </c>
      <c r="AD121">
        <v>8</v>
      </c>
      <c r="AE121">
        <v>3</v>
      </c>
      <c r="AH121" t="s">
        <v>179</v>
      </c>
      <c r="AI121" t="s">
        <v>72</v>
      </c>
      <c r="AL121">
        <v>77.5</v>
      </c>
      <c r="AM121">
        <v>7.1</v>
      </c>
      <c r="AN121">
        <v>180</v>
      </c>
      <c r="AO121">
        <v>77</v>
      </c>
      <c r="AQ121" t="s">
        <v>88</v>
      </c>
      <c r="AR121">
        <v>21.8</v>
      </c>
      <c r="AS121">
        <v>2.1</v>
      </c>
      <c r="AT121" t="s">
        <v>49</v>
      </c>
      <c r="AU121" t="s">
        <v>50</v>
      </c>
    </row>
    <row r="122" spans="1:49" x14ac:dyDescent="0.25">
      <c r="A122" t="s">
        <v>175</v>
      </c>
      <c r="B122" t="s">
        <v>176</v>
      </c>
      <c r="C122" t="s">
        <v>180</v>
      </c>
      <c r="D122" t="s">
        <v>241</v>
      </c>
      <c r="E122" t="s">
        <v>247</v>
      </c>
      <c r="F122" t="s">
        <v>245</v>
      </c>
      <c r="G122" t="s">
        <v>237</v>
      </c>
      <c r="H122" t="s">
        <v>181</v>
      </c>
      <c r="I122" t="s">
        <v>295</v>
      </c>
      <c r="N122">
        <v>53.1</v>
      </c>
      <c r="O122">
        <v>9.1999999999999993</v>
      </c>
      <c r="R122">
        <v>55.7</v>
      </c>
      <c r="S122">
        <v>9.6999999999999993</v>
      </c>
      <c r="T122" t="s">
        <v>98</v>
      </c>
      <c r="U122">
        <v>9</v>
      </c>
      <c r="V122" t="s">
        <v>249</v>
      </c>
      <c r="W122" t="s">
        <v>285</v>
      </c>
      <c r="X122" t="s">
        <v>249</v>
      </c>
      <c r="Y122" t="s">
        <v>52</v>
      </c>
      <c r="Z122" t="s">
        <v>66</v>
      </c>
      <c r="AA122" t="s">
        <v>357</v>
      </c>
      <c r="AB122">
        <v>1</v>
      </c>
      <c r="AC122">
        <v>6</v>
      </c>
      <c r="AD122">
        <v>4.67</v>
      </c>
      <c r="AE122">
        <v>3</v>
      </c>
      <c r="AH122" t="s">
        <v>179</v>
      </c>
      <c r="AI122" t="s">
        <v>72</v>
      </c>
      <c r="AL122">
        <v>74.8</v>
      </c>
      <c r="AM122">
        <v>12.1</v>
      </c>
      <c r="AN122">
        <v>180</v>
      </c>
      <c r="AO122">
        <v>83</v>
      </c>
      <c r="AQ122" t="s">
        <v>88</v>
      </c>
      <c r="AR122">
        <v>22.4</v>
      </c>
      <c r="AS122">
        <v>2.9</v>
      </c>
      <c r="AT122" t="s">
        <v>49</v>
      </c>
      <c r="AU122" t="s">
        <v>50</v>
      </c>
    </row>
    <row r="123" spans="1:49" x14ac:dyDescent="0.25">
      <c r="A123" t="s">
        <v>175</v>
      </c>
      <c r="B123" t="s">
        <v>176</v>
      </c>
      <c r="C123" t="s">
        <v>177</v>
      </c>
      <c r="D123" t="s">
        <v>242</v>
      </c>
      <c r="E123" t="s">
        <v>247</v>
      </c>
      <c r="F123" t="s">
        <v>245</v>
      </c>
      <c r="G123" t="s">
        <v>237</v>
      </c>
      <c r="H123" t="s">
        <v>178</v>
      </c>
      <c r="I123" t="s">
        <v>295</v>
      </c>
      <c r="N123">
        <v>66.7</v>
      </c>
      <c r="O123">
        <v>6.5</v>
      </c>
      <c r="R123">
        <v>68.900000000000006</v>
      </c>
      <c r="S123">
        <v>6.7</v>
      </c>
      <c r="T123" t="s">
        <v>98</v>
      </c>
      <c r="U123">
        <v>10</v>
      </c>
      <c r="V123" t="s">
        <v>249</v>
      </c>
      <c r="W123" t="s">
        <v>286</v>
      </c>
      <c r="X123" t="s">
        <v>249</v>
      </c>
      <c r="Y123" t="s">
        <v>52</v>
      </c>
      <c r="Z123" t="s">
        <v>119</v>
      </c>
      <c r="AA123" t="s">
        <v>357</v>
      </c>
      <c r="AB123">
        <v>1</v>
      </c>
      <c r="AC123">
        <v>6</v>
      </c>
      <c r="AD123">
        <v>7</v>
      </c>
      <c r="AE123">
        <v>2</v>
      </c>
      <c r="AH123" t="s">
        <v>179</v>
      </c>
      <c r="AI123" t="s">
        <v>72</v>
      </c>
      <c r="AL123">
        <v>77.5</v>
      </c>
      <c r="AM123">
        <v>7.1</v>
      </c>
      <c r="AN123">
        <v>180</v>
      </c>
      <c r="AO123">
        <v>77</v>
      </c>
      <c r="AQ123" t="s">
        <v>88</v>
      </c>
      <c r="AR123">
        <v>21.8</v>
      </c>
      <c r="AS123">
        <v>2.1</v>
      </c>
      <c r="AT123" t="s">
        <v>49</v>
      </c>
      <c r="AU123" t="s">
        <v>50</v>
      </c>
    </row>
    <row r="124" spans="1:49" x14ac:dyDescent="0.25">
      <c r="A124" t="s">
        <v>175</v>
      </c>
      <c r="B124" t="s">
        <v>176</v>
      </c>
      <c r="C124" t="s">
        <v>180</v>
      </c>
      <c r="D124" t="s">
        <v>241</v>
      </c>
      <c r="E124" t="s">
        <v>247</v>
      </c>
      <c r="F124" t="s">
        <v>245</v>
      </c>
      <c r="G124" t="s">
        <v>237</v>
      </c>
      <c r="H124" t="s">
        <v>181</v>
      </c>
      <c r="I124" t="s">
        <v>295</v>
      </c>
      <c r="N124">
        <v>66.400000000000006</v>
      </c>
      <c r="O124">
        <v>7.7</v>
      </c>
      <c r="R124">
        <v>67.599999999999994</v>
      </c>
      <c r="S124">
        <v>5.5</v>
      </c>
      <c r="T124" t="s">
        <v>98</v>
      </c>
      <c r="U124">
        <v>9</v>
      </c>
      <c r="V124" t="s">
        <v>249</v>
      </c>
      <c r="W124" t="s">
        <v>286</v>
      </c>
      <c r="X124" t="s">
        <v>249</v>
      </c>
      <c r="Y124" t="s">
        <v>52</v>
      </c>
      <c r="Z124" t="s">
        <v>119</v>
      </c>
      <c r="AA124" t="s">
        <v>357</v>
      </c>
      <c r="AB124">
        <v>1</v>
      </c>
      <c r="AC124">
        <v>6</v>
      </c>
      <c r="AD124">
        <v>4.5</v>
      </c>
      <c r="AE124">
        <v>2</v>
      </c>
      <c r="AH124" t="s">
        <v>179</v>
      </c>
      <c r="AI124" t="s">
        <v>72</v>
      </c>
      <c r="AL124">
        <v>74.8</v>
      </c>
      <c r="AM124">
        <v>12.1</v>
      </c>
      <c r="AN124">
        <v>180</v>
      </c>
      <c r="AO124">
        <v>83</v>
      </c>
      <c r="AQ124" t="s">
        <v>88</v>
      </c>
      <c r="AR124">
        <v>22.4</v>
      </c>
      <c r="AS124">
        <v>2.9</v>
      </c>
      <c r="AT124" t="s">
        <v>49</v>
      </c>
      <c r="AU124" t="s">
        <v>50</v>
      </c>
    </row>
    <row r="125" spans="1:49" x14ac:dyDescent="0.25">
      <c r="A125" t="s">
        <v>175</v>
      </c>
      <c r="B125" t="s">
        <v>176</v>
      </c>
      <c r="C125" t="s">
        <v>177</v>
      </c>
      <c r="D125" t="s">
        <v>242</v>
      </c>
      <c r="E125" t="s">
        <v>247</v>
      </c>
      <c r="F125" t="s">
        <v>245</v>
      </c>
      <c r="G125" t="s">
        <v>237</v>
      </c>
      <c r="H125" t="s">
        <v>178</v>
      </c>
      <c r="I125" t="s">
        <v>295</v>
      </c>
      <c r="N125">
        <v>34.6</v>
      </c>
      <c r="O125">
        <v>4.0999999999999996</v>
      </c>
      <c r="R125">
        <v>34.9</v>
      </c>
      <c r="S125">
        <v>2.2000000000000002</v>
      </c>
      <c r="T125" t="s">
        <v>98</v>
      </c>
      <c r="U125">
        <v>10</v>
      </c>
      <c r="V125" t="s">
        <v>249</v>
      </c>
      <c r="W125" t="s">
        <v>290</v>
      </c>
      <c r="X125" t="s">
        <v>249</v>
      </c>
      <c r="Y125" t="s">
        <v>52</v>
      </c>
      <c r="Z125" t="s">
        <v>75</v>
      </c>
      <c r="AA125" t="s">
        <v>358</v>
      </c>
      <c r="AB125">
        <v>2</v>
      </c>
      <c r="AC125">
        <v>6</v>
      </c>
      <c r="AD125">
        <v>7</v>
      </c>
      <c r="AE125">
        <v>2</v>
      </c>
      <c r="AH125" t="s">
        <v>182</v>
      </c>
      <c r="AI125" t="s">
        <v>72</v>
      </c>
      <c r="AL125">
        <v>77.5</v>
      </c>
      <c r="AM125">
        <v>7.1</v>
      </c>
      <c r="AN125">
        <v>180</v>
      </c>
      <c r="AO125">
        <v>77</v>
      </c>
      <c r="AQ125" t="s">
        <v>88</v>
      </c>
      <c r="AR125">
        <v>21.8</v>
      </c>
      <c r="AS125">
        <v>2.1</v>
      </c>
      <c r="AT125" t="s">
        <v>49</v>
      </c>
      <c r="AU125" t="s">
        <v>50</v>
      </c>
    </row>
    <row r="126" spans="1:49" x14ac:dyDescent="0.25">
      <c r="A126" t="s">
        <v>175</v>
      </c>
      <c r="B126" t="s">
        <v>176</v>
      </c>
      <c r="C126" t="s">
        <v>180</v>
      </c>
      <c r="D126" t="s">
        <v>241</v>
      </c>
      <c r="E126" t="s">
        <v>247</v>
      </c>
      <c r="F126" t="s">
        <v>245</v>
      </c>
      <c r="G126" t="s">
        <v>237</v>
      </c>
      <c r="H126" t="s">
        <v>181</v>
      </c>
      <c r="I126" t="s">
        <v>295</v>
      </c>
      <c r="N126">
        <v>33.1</v>
      </c>
      <c r="O126">
        <v>5.4</v>
      </c>
      <c r="R126">
        <v>35.5</v>
      </c>
      <c r="S126">
        <v>5.6</v>
      </c>
      <c r="T126" t="s">
        <v>98</v>
      </c>
      <c r="U126">
        <v>9</v>
      </c>
      <c r="V126" t="s">
        <v>249</v>
      </c>
      <c r="W126" t="s">
        <v>290</v>
      </c>
      <c r="X126" t="s">
        <v>249</v>
      </c>
      <c r="Y126" t="s">
        <v>52</v>
      </c>
      <c r="Z126" t="s">
        <v>75</v>
      </c>
      <c r="AA126" t="s">
        <v>358</v>
      </c>
      <c r="AB126">
        <v>2</v>
      </c>
      <c r="AC126">
        <v>6</v>
      </c>
      <c r="AD126">
        <v>4.5</v>
      </c>
      <c r="AE126">
        <v>2</v>
      </c>
      <c r="AH126" t="s">
        <v>182</v>
      </c>
      <c r="AI126" t="s">
        <v>72</v>
      </c>
      <c r="AL126">
        <v>74.8</v>
      </c>
      <c r="AM126">
        <v>12.1</v>
      </c>
      <c r="AN126">
        <v>180</v>
      </c>
      <c r="AO126">
        <v>83</v>
      </c>
      <c r="AQ126" t="s">
        <v>88</v>
      </c>
      <c r="AR126">
        <v>22.4</v>
      </c>
      <c r="AS126">
        <v>2.9</v>
      </c>
      <c r="AT126" t="s">
        <v>49</v>
      </c>
      <c r="AU126" t="s">
        <v>50</v>
      </c>
    </row>
    <row r="127" spans="1:49" x14ac:dyDescent="0.25">
      <c r="A127" t="s">
        <v>175</v>
      </c>
      <c r="B127" t="s">
        <v>176</v>
      </c>
      <c r="C127" t="s">
        <v>177</v>
      </c>
      <c r="D127" t="s">
        <v>242</v>
      </c>
      <c r="E127" t="s">
        <v>247</v>
      </c>
      <c r="F127" t="s">
        <v>245</v>
      </c>
      <c r="G127" t="s">
        <v>237</v>
      </c>
      <c r="H127" t="s">
        <v>178</v>
      </c>
      <c r="I127" t="s">
        <v>295</v>
      </c>
      <c r="N127">
        <v>42</v>
      </c>
      <c r="O127">
        <v>6.6</v>
      </c>
      <c r="R127">
        <v>46.5</v>
      </c>
      <c r="S127">
        <v>4.0999999999999996</v>
      </c>
      <c r="T127" t="s">
        <v>98</v>
      </c>
      <c r="U127">
        <v>10</v>
      </c>
      <c r="V127" t="s">
        <v>249</v>
      </c>
      <c r="W127" t="s">
        <v>373</v>
      </c>
      <c r="X127" t="s">
        <v>249</v>
      </c>
      <c r="Y127" t="s">
        <v>52</v>
      </c>
      <c r="Z127" t="s">
        <v>93</v>
      </c>
      <c r="AA127" t="s">
        <v>358</v>
      </c>
      <c r="AB127">
        <v>2</v>
      </c>
      <c r="AC127">
        <v>6</v>
      </c>
      <c r="AD127">
        <v>7</v>
      </c>
      <c r="AE127">
        <v>2</v>
      </c>
      <c r="AH127" t="s">
        <v>182</v>
      </c>
      <c r="AI127" t="s">
        <v>72</v>
      </c>
      <c r="AL127">
        <v>77.5</v>
      </c>
      <c r="AM127">
        <v>7.1</v>
      </c>
      <c r="AN127">
        <v>180</v>
      </c>
      <c r="AO127">
        <v>77</v>
      </c>
      <c r="AQ127" t="s">
        <v>88</v>
      </c>
      <c r="AR127">
        <v>21.8</v>
      </c>
      <c r="AS127">
        <v>2.1</v>
      </c>
      <c r="AT127" t="s">
        <v>49</v>
      </c>
      <c r="AU127" t="s">
        <v>50</v>
      </c>
    </row>
    <row r="128" spans="1:49" x14ac:dyDescent="0.25">
      <c r="A128" t="s">
        <v>175</v>
      </c>
      <c r="B128" t="s">
        <v>176</v>
      </c>
      <c r="C128" t="s">
        <v>180</v>
      </c>
      <c r="D128" t="s">
        <v>241</v>
      </c>
      <c r="E128" t="s">
        <v>247</v>
      </c>
      <c r="F128" t="s">
        <v>245</v>
      </c>
      <c r="G128" t="s">
        <v>237</v>
      </c>
      <c r="H128" t="s">
        <v>181</v>
      </c>
      <c r="I128" t="s">
        <v>295</v>
      </c>
      <c r="N128">
        <v>41.1</v>
      </c>
      <c r="O128">
        <v>6.6</v>
      </c>
      <c r="R128">
        <v>43.4</v>
      </c>
      <c r="S128">
        <v>7.5</v>
      </c>
      <c r="T128" t="s">
        <v>98</v>
      </c>
      <c r="U128">
        <v>9</v>
      </c>
      <c r="V128" t="s">
        <v>249</v>
      </c>
      <c r="W128" t="s">
        <v>373</v>
      </c>
      <c r="X128" t="s">
        <v>249</v>
      </c>
      <c r="Y128" t="s">
        <v>52</v>
      </c>
      <c r="Z128" t="s">
        <v>93</v>
      </c>
      <c r="AA128" t="s">
        <v>358</v>
      </c>
      <c r="AB128">
        <v>2</v>
      </c>
      <c r="AC128">
        <v>6</v>
      </c>
      <c r="AD128">
        <v>4.5</v>
      </c>
      <c r="AE128">
        <v>2</v>
      </c>
      <c r="AH128" t="s">
        <v>182</v>
      </c>
      <c r="AI128" t="s">
        <v>72</v>
      </c>
      <c r="AL128">
        <v>74.8</v>
      </c>
      <c r="AM128">
        <v>12.1</v>
      </c>
      <c r="AN128">
        <v>180</v>
      </c>
      <c r="AO128">
        <v>83</v>
      </c>
      <c r="AQ128" t="s">
        <v>88</v>
      </c>
      <c r="AR128">
        <v>22.4</v>
      </c>
      <c r="AS128">
        <v>2.9</v>
      </c>
      <c r="AT128" t="s">
        <v>49</v>
      </c>
      <c r="AU128" t="s">
        <v>50</v>
      </c>
    </row>
    <row r="129" spans="1:49" x14ac:dyDescent="0.25">
      <c r="A129" t="s">
        <v>175</v>
      </c>
      <c r="B129" t="s">
        <v>176</v>
      </c>
      <c r="C129" t="s">
        <v>177</v>
      </c>
      <c r="D129" t="s">
        <v>242</v>
      </c>
      <c r="E129" t="s">
        <v>247</v>
      </c>
      <c r="F129" t="s">
        <v>245</v>
      </c>
      <c r="G129" t="s">
        <v>237</v>
      </c>
      <c r="H129" t="s">
        <v>178</v>
      </c>
      <c r="I129" t="s">
        <v>295</v>
      </c>
      <c r="N129">
        <v>20.6</v>
      </c>
      <c r="O129">
        <v>2.6</v>
      </c>
      <c r="R129">
        <v>21.1</v>
      </c>
      <c r="S129">
        <v>2.4</v>
      </c>
      <c r="T129" t="s">
        <v>104</v>
      </c>
      <c r="U129">
        <v>10</v>
      </c>
      <c r="V129" t="s">
        <v>51</v>
      </c>
      <c r="W129" t="s">
        <v>283</v>
      </c>
      <c r="X129" t="s">
        <v>375</v>
      </c>
      <c r="Y129" t="s">
        <v>61</v>
      </c>
      <c r="Z129" t="s">
        <v>107</v>
      </c>
      <c r="AA129" t="s">
        <v>357</v>
      </c>
      <c r="AB129">
        <v>1</v>
      </c>
      <c r="AC129">
        <v>6</v>
      </c>
      <c r="AD129">
        <v>6.2</v>
      </c>
      <c r="AE129">
        <v>4</v>
      </c>
      <c r="AH129" t="s">
        <v>179</v>
      </c>
      <c r="AI129" t="s">
        <v>72</v>
      </c>
      <c r="AL129">
        <v>77.5</v>
      </c>
      <c r="AM129">
        <v>7.1</v>
      </c>
      <c r="AN129">
        <v>180</v>
      </c>
      <c r="AO129">
        <v>77</v>
      </c>
      <c r="AQ129" t="s">
        <v>88</v>
      </c>
      <c r="AR129">
        <v>21.8</v>
      </c>
      <c r="AS129">
        <v>2.1</v>
      </c>
      <c r="AT129" t="s">
        <v>49</v>
      </c>
      <c r="AU129" t="s">
        <v>50</v>
      </c>
    </row>
    <row r="130" spans="1:49" x14ac:dyDescent="0.25">
      <c r="A130" t="s">
        <v>175</v>
      </c>
      <c r="B130" t="s">
        <v>176</v>
      </c>
      <c r="C130" t="s">
        <v>180</v>
      </c>
      <c r="D130" t="s">
        <v>241</v>
      </c>
      <c r="E130" t="s">
        <v>247</v>
      </c>
      <c r="F130" t="s">
        <v>245</v>
      </c>
      <c r="G130" t="s">
        <v>237</v>
      </c>
      <c r="H130" t="s">
        <v>181</v>
      </c>
      <c r="I130" t="s">
        <v>295</v>
      </c>
      <c r="N130">
        <v>19.899999999999999</v>
      </c>
      <c r="O130">
        <v>3.1</v>
      </c>
      <c r="R130">
        <v>20</v>
      </c>
      <c r="S130">
        <v>3</v>
      </c>
      <c r="T130" t="s">
        <v>104</v>
      </c>
      <c r="U130">
        <v>9</v>
      </c>
      <c r="V130" t="s">
        <v>51</v>
      </c>
      <c r="W130" t="s">
        <v>283</v>
      </c>
      <c r="X130" t="s">
        <v>375</v>
      </c>
      <c r="Y130" t="s">
        <v>61</v>
      </c>
      <c r="Z130" t="s">
        <v>107</v>
      </c>
      <c r="AA130" t="s">
        <v>357</v>
      </c>
      <c r="AB130">
        <v>1</v>
      </c>
      <c r="AC130">
        <v>6</v>
      </c>
      <c r="AD130">
        <v>4.2</v>
      </c>
      <c r="AE130">
        <v>4</v>
      </c>
      <c r="AH130" t="s">
        <v>179</v>
      </c>
      <c r="AI130" t="s">
        <v>72</v>
      </c>
      <c r="AL130">
        <v>74.8</v>
      </c>
      <c r="AM130">
        <v>12.1</v>
      </c>
      <c r="AN130">
        <v>180</v>
      </c>
      <c r="AO130">
        <v>83</v>
      </c>
      <c r="AQ130" t="s">
        <v>88</v>
      </c>
      <c r="AR130">
        <v>22.4</v>
      </c>
      <c r="AS130">
        <v>2.9</v>
      </c>
      <c r="AT130" t="s">
        <v>49</v>
      </c>
      <c r="AU130" t="s">
        <v>50</v>
      </c>
    </row>
    <row r="131" spans="1:49" x14ac:dyDescent="0.25">
      <c r="A131" t="s">
        <v>175</v>
      </c>
      <c r="B131" t="s">
        <v>176</v>
      </c>
      <c r="C131" t="s">
        <v>177</v>
      </c>
      <c r="D131" t="s">
        <v>242</v>
      </c>
      <c r="E131" t="s">
        <v>247</v>
      </c>
      <c r="F131" t="s">
        <v>245</v>
      </c>
      <c r="G131" t="s">
        <v>237</v>
      </c>
      <c r="H131" t="s">
        <v>178</v>
      </c>
      <c r="I131" t="s">
        <v>295</v>
      </c>
      <c r="N131">
        <v>8.6</v>
      </c>
      <c r="O131">
        <v>0.9</v>
      </c>
      <c r="R131">
        <v>8.9</v>
      </c>
      <c r="S131">
        <v>0.8</v>
      </c>
      <c r="T131" t="s">
        <v>104</v>
      </c>
      <c r="U131">
        <v>10</v>
      </c>
      <c r="V131" t="s">
        <v>51</v>
      </c>
      <c r="W131" t="s">
        <v>284</v>
      </c>
      <c r="X131" t="s">
        <v>375</v>
      </c>
      <c r="Y131" t="s">
        <v>61</v>
      </c>
      <c r="Z131" t="s">
        <v>105</v>
      </c>
      <c r="AA131" t="s">
        <v>358</v>
      </c>
      <c r="AB131">
        <v>2</v>
      </c>
      <c r="AC131">
        <v>6</v>
      </c>
      <c r="AD131">
        <v>7</v>
      </c>
      <c r="AE131">
        <v>4</v>
      </c>
      <c r="AH131" t="s">
        <v>182</v>
      </c>
      <c r="AI131" t="s">
        <v>72</v>
      </c>
      <c r="AL131">
        <v>77.5</v>
      </c>
      <c r="AM131">
        <v>7.1</v>
      </c>
      <c r="AN131">
        <v>180</v>
      </c>
      <c r="AO131">
        <v>77</v>
      </c>
      <c r="AQ131" t="s">
        <v>88</v>
      </c>
      <c r="AR131">
        <v>21.8</v>
      </c>
      <c r="AS131">
        <v>2.1</v>
      </c>
      <c r="AT131" t="s">
        <v>49</v>
      </c>
      <c r="AU131" t="s">
        <v>50</v>
      </c>
    </row>
    <row r="132" spans="1:49" ht="17.25" customHeight="1" x14ac:dyDescent="0.25">
      <c r="A132" t="s">
        <v>175</v>
      </c>
      <c r="B132" t="s">
        <v>176</v>
      </c>
      <c r="C132" t="s">
        <v>180</v>
      </c>
      <c r="D132" t="s">
        <v>241</v>
      </c>
      <c r="E132" t="s">
        <v>247</v>
      </c>
      <c r="F132" t="s">
        <v>245</v>
      </c>
      <c r="G132" t="s">
        <v>237</v>
      </c>
      <c r="H132" t="s">
        <v>181</v>
      </c>
      <c r="I132" t="s">
        <v>295</v>
      </c>
      <c r="N132">
        <v>7.7</v>
      </c>
      <c r="O132">
        <v>1.4</v>
      </c>
      <c r="R132">
        <v>8.3000000000000007</v>
      </c>
      <c r="S132">
        <v>1.5</v>
      </c>
      <c r="T132" t="s">
        <v>104</v>
      </c>
      <c r="U132">
        <v>9</v>
      </c>
      <c r="V132" t="s">
        <v>51</v>
      </c>
      <c r="W132" t="s">
        <v>284</v>
      </c>
      <c r="X132" t="s">
        <v>375</v>
      </c>
      <c r="Y132" t="s">
        <v>61</v>
      </c>
      <c r="Z132" t="s">
        <v>105</v>
      </c>
      <c r="AA132" t="s">
        <v>358</v>
      </c>
      <c r="AB132">
        <v>2</v>
      </c>
      <c r="AC132">
        <v>6</v>
      </c>
      <c r="AD132">
        <v>4.5</v>
      </c>
      <c r="AE132">
        <v>4</v>
      </c>
      <c r="AH132" t="s">
        <v>182</v>
      </c>
      <c r="AI132" t="s">
        <v>72</v>
      </c>
      <c r="AL132">
        <v>74.8</v>
      </c>
      <c r="AM132">
        <v>12.1</v>
      </c>
      <c r="AN132">
        <v>180</v>
      </c>
      <c r="AO132">
        <v>83</v>
      </c>
      <c r="AQ132" t="s">
        <v>88</v>
      </c>
      <c r="AR132">
        <v>22.4</v>
      </c>
      <c r="AS132">
        <v>2.9</v>
      </c>
      <c r="AT132" t="s">
        <v>49</v>
      </c>
      <c r="AU132" t="s">
        <v>50</v>
      </c>
    </row>
    <row r="133" spans="1:49" x14ac:dyDescent="0.25">
      <c r="A133" t="s">
        <v>183</v>
      </c>
      <c r="B133" t="s">
        <v>184</v>
      </c>
      <c r="C133" t="s">
        <v>185</v>
      </c>
      <c r="D133" t="s">
        <v>241</v>
      </c>
      <c r="E133" t="s">
        <v>247</v>
      </c>
      <c r="F133" t="s">
        <v>245</v>
      </c>
      <c r="G133" t="s">
        <v>237</v>
      </c>
      <c r="H133" t="s">
        <v>186</v>
      </c>
      <c r="I133" t="s">
        <v>295</v>
      </c>
      <c r="J133">
        <v>0.45</v>
      </c>
      <c r="L133">
        <v>0.15</v>
      </c>
      <c r="M133">
        <v>0.85</v>
      </c>
      <c r="N133">
        <v>67.2</v>
      </c>
      <c r="P133">
        <v>64.8</v>
      </c>
      <c r="Q133">
        <v>69.599999999999994</v>
      </c>
      <c r="T133" t="s">
        <v>104</v>
      </c>
      <c r="U133">
        <v>40</v>
      </c>
      <c r="V133" t="s">
        <v>51</v>
      </c>
      <c r="W133" t="s">
        <v>287</v>
      </c>
      <c r="X133" t="s">
        <v>374</v>
      </c>
      <c r="Y133" t="s">
        <v>61</v>
      </c>
      <c r="Z133" t="s">
        <v>46</v>
      </c>
      <c r="AA133" t="s">
        <v>46</v>
      </c>
      <c r="AB133">
        <v>2.14</v>
      </c>
      <c r="AC133">
        <v>20</v>
      </c>
      <c r="AD133">
        <v>1</v>
      </c>
      <c r="AE133">
        <v>11</v>
      </c>
      <c r="AF133" t="s">
        <v>44</v>
      </c>
      <c r="AI133" t="s">
        <v>72</v>
      </c>
      <c r="AJ133">
        <v>27.5</v>
      </c>
      <c r="AK133">
        <v>4</v>
      </c>
      <c r="AQ133" t="s">
        <v>48</v>
      </c>
      <c r="AR133">
        <v>42.9</v>
      </c>
      <c r="AS133">
        <v>5.4</v>
      </c>
      <c r="AT133" t="s">
        <v>49</v>
      </c>
      <c r="AU133" t="s">
        <v>50</v>
      </c>
      <c r="AV133" t="s">
        <v>187</v>
      </c>
    </row>
    <row r="134" spans="1:49" x14ac:dyDescent="0.25">
      <c r="A134" t="s">
        <v>183</v>
      </c>
      <c r="B134" t="s">
        <v>184</v>
      </c>
      <c r="C134" t="s">
        <v>188</v>
      </c>
      <c r="D134" t="s">
        <v>242</v>
      </c>
      <c r="E134" t="s">
        <v>247</v>
      </c>
      <c r="F134" t="s">
        <v>245</v>
      </c>
      <c r="G134" t="s">
        <v>237</v>
      </c>
      <c r="H134" t="s">
        <v>189</v>
      </c>
      <c r="I134" t="s">
        <v>295</v>
      </c>
      <c r="J134" s="3">
        <v>1.24</v>
      </c>
      <c r="L134">
        <v>0.76</v>
      </c>
      <c r="M134" s="3">
        <v>1.73</v>
      </c>
      <c r="N134">
        <v>65.7</v>
      </c>
      <c r="P134">
        <v>63.2</v>
      </c>
      <c r="Q134">
        <v>68.2</v>
      </c>
      <c r="T134" t="s">
        <v>104</v>
      </c>
      <c r="U134">
        <v>40</v>
      </c>
      <c r="V134" t="s">
        <v>51</v>
      </c>
      <c r="W134" t="s">
        <v>287</v>
      </c>
      <c r="X134" t="s">
        <v>374</v>
      </c>
      <c r="Y134" t="s">
        <v>61</v>
      </c>
      <c r="Z134" t="s">
        <v>46</v>
      </c>
      <c r="AA134" t="s">
        <v>46</v>
      </c>
      <c r="AB134">
        <v>2.14</v>
      </c>
      <c r="AC134">
        <v>20</v>
      </c>
      <c r="AD134">
        <v>2</v>
      </c>
      <c r="AE134">
        <v>11</v>
      </c>
      <c r="AF134" t="s">
        <v>44</v>
      </c>
      <c r="AI134" t="s">
        <v>72</v>
      </c>
      <c r="AJ134">
        <v>26.9</v>
      </c>
      <c r="AK134">
        <v>4.2</v>
      </c>
      <c r="AQ134" t="s">
        <v>48</v>
      </c>
      <c r="AR134">
        <v>42.9</v>
      </c>
      <c r="AS134">
        <v>5.6</v>
      </c>
      <c r="AT134" t="s">
        <v>49</v>
      </c>
      <c r="AU134" t="s">
        <v>50</v>
      </c>
      <c r="AV134" t="s">
        <v>187</v>
      </c>
    </row>
    <row r="135" spans="1:49" x14ac:dyDescent="0.25">
      <c r="A135" t="s">
        <v>183</v>
      </c>
      <c r="B135" t="s">
        <v>184</v>
      </c>
      <c r="C135" t="s">
        <v>185</v>
      </c>
      <c r="D135" t="s">
        <v>241</v>
      </c>
      <c r="E135" t="s">
        <v>247</v>
      </c>
      <c r="F135" t="s">
        <v>245</v>
      </c>
      <c r="G135" t="s">
        <v>237</v>
      </c>
      <c r="H135" t="s">
        <v>186</v>
      </c>
      <c r="I135" t="s">
        <v>295</v>
      </c>
      <c r="J135">
        <v>0.2</v>
      </c>
      <c r="L135">
        <v>-2.9000000000000001E-2</v>
      </c>
      <c r="M135">
        <v>0.42899999999999999</v>
      </c>
      <c r="N135">
        <v>31.24</v>
      </c>
      <c r="P135">
        <v>30</v>
      </c>
      <c r="Q135">
        <v>32.4</v>
      </c>
      <c r="T135" t="s">
        <v>104</v>
      </c>
      <c r="U135">
        <v>40</v>
      </c>
      <c r="V135" t="s">
        <v>51</v>
      </c>
      <c r="W135" t="s">
        <v>289</v>
      </c>
      <c r="X135" t="s">
        <v>375</v>
      </c>
      <c r="Y135" t="s">
        <v>61</v>
      </c>
      <c r="Z135" t="s">
        <v>288</v>
      </c>
      <c r="AA135" t="s">
        <v>46</v>
      </c>
      <c r="AB135">
        <v>2.14</v>
      </c>
      <c r="AC135">
        <v>20</v>
      </c>
      <c r="AD135">
        <v>1</v>
      </c>
      <c r="AE135">
        <v>11</v>
      </c>
      <c r="AF135" t="s">
        <v>44</v>
      </c>
      <c r="AI135" t="s">
        <v>72</v>
      </c>
      <c r="AJ135">
        <v>27.5</v>
      </c>
      <c r="AK135">
        <v>4</v>
      </c>
      <c r="AQ135" t="s">
        <v>48</v>
      </c>
      <c r="AR135">
        <v>42.9</v>
      </c>
      <c r="AS135">
        <v>5.4</v>
      </c>
      <c r="AT135" t="s">
        <v>49</v>
      </c>
      <c r="AU135" t="s">
        <v>50</v>
      </c>
      <c r="AV135" t="s">
        <v>187</v>
      </c>
      <c r="AW135" t="s">
        <v>190</v>
      </c>
    </row>
    <row r="136" spans="1:49" x14ac:dyDescent="0.25">
      <c r="A136" t="s">
        <v>183</v>
      </c>
      <c r="B136" t="s">
        <v>184</v>
      </c>
      <c r="C136" t="s">
        <v>188</v>
      </c>
      <c r="D136" t="s">
        <v>242</v>
      </c>
      <c r="E136" t="s">
        <v>247</v>
      </c>
      <c r="F136" t="s">
        <v>245</v>
      </c>
      <c r="G136" t="s">
        <v>237</v>
      </c>
      <c r="H136" t="s">
        <v>189</v>
      </c>
      <c r="I136" t="s">
        <v>295</v>
      </c>
      <c r="J136">
        <v>0.58099999999999996</v>
      </c>
      <c r="L136">
        <v>0.29899999999999999</v>
      </c>
      <c r="M136">
        <v>0.86199999999999999</v>
      </c>
      <c r="N136">
        <v>30.19</v>
      </c>
      <c r="P136">
        <v>28.9</v>
      </c>
      <c r="Q136">
        <v>31.5</v>
      </c>
      <c r="T136" t="s">
        <v>104</v>
      </c>
      <c r="U136">
        <v>40</v>
      </c>
      <c r="V136" t="s">
        <v>51</v>
      </c>
      <c r="W136" t="s">
        <v>289</v>
      </c>
      <c r="X136" t="s">
        <v>375</v>
      </c>
      <c r="Y136" t="s">
        <v>61</v>
      </c>
      <c r="Z136" t="s">
        <v>288</v>
      </c>
      <c r="AA136" t="s">
        <v>46</v>
      </c>
      <c r="AB136">
        <v>2.14</v>
      </c>
      <c r="AC136">
        <v>20</v>
      </c>
      <c r="AD136">
        <v>2</v>
      </c>
      <c r="AE136">
        <v>11</v>
      </c>
      <c r="AF136" t="s">
        <v>44</v>
      </c>
      <c r="AI136" t="s">
        <v>72</v>
      </c>
      <c r="AJ136">
        <v>26.9</v>
      </c>
      <c r="AK136">
        <v>4.2</v>
      </c>
      <c r="AQ136" t="s">
        <v>48</v>
      </c>
      <c r="AR136">
        <v>42.9</v>
      </c>
      <c r="AS136">
        <v>5.6</v>
      </c>
      <c r="AT136" t="s">
        <v>49</v>
      </c>
      <c r="AU136" t="s">
        <v>50</v>
      </c>
      <c r="AV136" t="s">
        <v>187</v>
      </c>
      <c r="AW136" t="s">
        <v>190</v>
      </c>
    </row>
    <row r="137" spans="1:49" x14ac:dyDescent="0.25">
      <c r="A137" t="s">
        <v>191</v>
      </c>
      <c r="B137" t="s">
        <v>192</v>
      </c>
      <c r="C137" t="s">
        <v>193</v>
      </c>
      <c r="D137" t="s">
        <v>242</v>
      </c>
      <c r="E137" t="s">
        <v>247</v>
      </c>
      <c r="F137" t="s">
        <v>245</v>
      </c>
      <c r="G137" t="s">
        <v>237</v>
      </c>
      <c r="H137" t="s">
        <v>194</v>
      </c>
      <c r="I137" t="s">
        <v>295</v>
      </c>
      <c r="N137">
        <v>19.10615</v>
      </c>
      <c r="O137">
        <v>3.3519500000000022</v>
      </c>
      <c r="R137">
        <v>19.60894</v>
      </c>
      <c r="S137">
        <v>3.1843599999999981</v>
      </c>
      <c r="T137" t="s">
        <v>98</v>
      </c>
      <c r="U137">
        <v>32</v>
      </c>
      <c r="V137" t="s">
        <v>249</v>
      </c>
      <c r="W137" t="s">
        <v>258</v>
      </c>
      <c r="X137" t="s">
        <v>249</v>
      </c>
      <c r="Y137" t="s">
        <v>52</v>
      </c>
      <c r="Z137" t="s">
        <v>75</v>
      </c>
      <c r="AA137" t="s">
        <v>358</v>
      </c>
      <c r="AB137">
        <v>2</v>
      </c>
      <c r="AC137">
        <v>5</v>
      </c>
      <c r="AD137">
        <v>4</v>
      </c>
      <c r="AE137">
        <v>1</v>
      </c>
      <c r="AG137">
        <v>120</v>
      </c>
      <c r="AH137">
        <v>70</v>
      </c>
      <c r="AI137" t="s">
        <v>47</v>
      </c>
      <c r="AL137">
        <v>62.1</v>
      </c>
      <c r="AM137">
        <v>17.100000000000001</v>
      </c>
      <c r="AN137">
        <v>161</v>
      </c>
      <c r="AO137">
        <v>12</v>
      </c>
      <c r="AQ137" t="s">
        <v>48</v>
      </c>
      <c r="AR137" s="3">
        <v>21.9</v>
      </c>
      <c r="AS137">
        <v>3.3</v>
      </c>
      <c r="AT137" t="s">
        <v>49</v>
      </c>
      <c r="AU137" t="s">
        <v>50</v>
      </c>
      <c r="AV137" t="s">
        <v>195</v>
      </c>
    </row>
    <row r="138" spans="1:49" x14ac:dyDescent="0.25">
      <c r="A138" t="s">
        <v>191</v>
      </c>
      <c r="B138" t="s">
        <v>192</v>
      </c>
      <c r="C138" t="s">
        <v>196</v>
      </c>
      <c r="D138" t="s">
        <v>241</v>
      </c>
      <c r="E138" t="s">
        <v>247</v>
      </c>
      <c r="F138" t="s">
        <v>245</v>
      </c>
      <c r="G138" t="s">
        <v>237</v>
      </c>
      <c r="H138" t="s">
        <v>197</v>
      </c>
      <c r="I138" t="s">
        <v>295</v>
      </c>
      <c r="N138">
        <v>20.111730000000001</v>
      </c>
      <c r="O138">
        <v>4.3575400000000002</v>
      </c>
      <c r="R138">
        <v>20.949719999999999</v>
      </c>
      <c r="S138">
        <v>4.8603400000000008</v>
      </c>
      <c r="T138" t="s">
        <v>98</v>
      </c>
      <c r="U138">
        <v>27</v>
      </c>
      <c r="V138" t="s">
        <v>249</v>
      </c>
      <c r="W138" t="s">
        <v>258</v>
      </c>
      <c r="X138" t="s">
        <v>249</v>
      </c>
      <c r="Y138" t="s">
        <v>52</v>
      </c>
      <c r="Z138" t="s">
        <v>75</v>
      </c>
      <c r="AA138" t="s">
        <v>358</v>
      </c>
      <c r="AB138">
        <v>2</v>
      </c>
      <c r="AC138">
        <v>5</v>
      </c>
      <c r="AD138">
        <v>3</v>
      </c>
      <c r="AE138">
        <v>1</v>
      </c>
      <c r="AG138">
        <v>120</v>
      </c>
      <c r="AH138">
        <v>70</v>
      </c>
      <c r="AI138" t="s">
        <v>47</v>
      </c>
      <c r="AL138">
        <v>62.1</v>
      </c>
      <c r="AM138">
        <v>17.100000000000001</v>
      </c>
      <c r="AN138">
        <v>161</v>
      </c>
      <c r="AO138">
        <v>12</v>
      </c>
      <c r="AQ138" t="s">
        <v>48</v>
      </c>
      <c r="AR138" s="3">
        <v>21.9</v>
      </c>
      <c r="AS138">
        <v>3.3</v>
      </c>
      <c r="AT138" t="s">
        <v>49</v>
      </c>
      <c r="AU138" t="s">
        <v>50</v>
      </c>
      <c r="AV138" t="s">
        <v>195</v>
      </c>
    </row>
    <row r="139" spans="1:49" x14ac:dyDescent="0.25">
      <c r="A139" t="s">
        <v>191</v>
      </c>
      <c r="B139" t="s">
        <v>192</v>
      </c>
      <c r="C139" t="s">
        <v>193</v>
      </c>
      <c r="D139" t="s">
        <v>242</v>
      </c>
      <c r="E139" t="s">
        <v>247</v>
      </c>
      <c r="F139" t="s">
        <v>245</v>
      </c>
      <c r="G139" t="s">
        <v>237</v>
      </c>
      <c r="H139" t="s">
        <v>194</v>
      </c>
      <c r="I139" t="s">
        <v>295</v>
      </c>
      <c r="N139">
        <v>19.10615</v>
      </c>
      <c r="O139">
        <v>3.3519500000000022</v>
      </c>
      <c r="R139">
        <v>20.782119999999999</v>
      </c>
      <c r="S139">
        <v>2.8491600000000012</v>
      </c>
      <c r="T139" t="s">
        <v>98</v>
      </c>
      <c r="U139">
        <v>32</v>
      </c>
      <c r="V139" t="s">
        <v>249</v>
      </c>
      <c r="W139" t="s">
        <v>258</v>
      </c>
      <c r="X139" t="s">
        <v>249</v>
      </c>
      <c r="Y139" t="s">
        <v>52</v>
      </c>
      <c r="Z139" t="s">
        <v>75</v>
      </c>
      <c r="AA139" t="s">
        <v>358</v>
      </c>
      <c r="AB139">
        <v>2</v>
      </c>
      <c r="AC139">
        <v>10</v>
      </c>
      <c r="AD139">
        <v>4</v>
      </c>
      <c r="AE139">
        <v>1</v>
      </c>
      <c r="AG139">
        <v>120</v>
      </c>
      <c r="AH139">
        <v>70</v>
      </c>
      <c r="AI139" t="s">
        <v>47</v>
      </c>
      <c r="AL139">
        <v>62.1</v>
      </c>
      <c r="AM139">
        <v>17.100000000000001</v>
      </c>
      <c r="AN139">
        <v>161</v>
      </c>
      <c r="AO139">
        <v>12</v>
      </c>
      <c r="AQ139" t="s">
        <v>48</v>
      </c>
      <c r="AR139" s="3">
        <v>21.9</v>
      </c>
      <c r="AS139">
        <v>3.3</v>
      </c>
      <c r="AT139" t="s">
        <v>49</v>
      </c>
      <c r="AU139" t="s">
        <v>50</v>
      </c>
      <c r="AV139" t="s">
        <v>195</v>
      </c>
    </row>
    <row r="140" spans="1:49" x14ac:dyDescent="0.25">
      <c r="A140" t="s">
        <v>191</v>
      </c>
      <c r="B140" t="s">
        <v>192</v>
      </c>
      <c r="C140" t="s">
        <v>196</v>
      </c>
      <c r="D140" t="s">
        <v>241</v>
      </c>
      <c r="E140" t="s">
        <v>247</v>
      </c>
      <c r="F140" t="s">
        <v>245</v>
      </c>
      <c r="G140" t="s">
        <v>237</v>
      </c>
      <c r="H140" t="s">
        <v>197</v>
      </c>
      <c r="I140" t="s">
        <v>295</v>
      </c>
      <c r="N140">
        <v>20.111730000000001</v>
      </c>
      <c r="O140">
        <v>4.3575400000000002</v>
      </c>
      <c r="R140">
        <v>20.614529999999998</v>
      </c>
      <c r="S140">
        <v>4.3575400000000002</v>
      </c>
      <c r="T140" t="s">
        <v>98</v>
      </c>
      <c r="U140">
        <v>27</v>
      </c>
      <c r="V140" t="s">
        <v>249</v>
      </c>
      <c r="W140" t="s">
        <v>258</v>
      </c>
      <c r="X140" t="s">
        <v>249</v>
      </c>
      <c r="Y140" t="s">
        <v>52</v>
      </c>
      <c r="Z140" t="s">
        <v>75</v>
      </c>
      <c r="AA140" t="s">
        <v>358</v>
      </c>
      <c r="AB140">
        <v>2</v>
      </c>
      <c r="AC140">
        <v>10</v>
      </c>
      <c r="AD140">
        <v>3</v>
      </c>
      <c r="AE140">
        <v>1</v>
      </c>
      <c r="AG140">
        <v>120</v>
      </c>
      <c r="AH140">
        <v>70</v>
      </c>
      <c r="AI140" t="s">
        <v>47</v>
      </c>
      <c r="AL140">
        <v>62.1</v>
      </c>
      <c r="AM140">
        <v>17.100000000000001</v>
      </c>
      <c r="AN140">
        <v>161</v>
      </c>
      <c r="AO140">
        <v>12</v>
      </c>
      <c r="AQ140" t="s">
        <v>48</v>
      </c>
      <c r="AR140" s="3">
        <v>21.9</v>
      </c>
      <c r="AS140">
        <v>3.3</v>
      </c>
      <c r="AT140" t="s">
        <v>49</v>
      </c>
      <c r="AU140" t="s">
        <v>50</v>
      </c>
      <c r="AV140" t="s">
        <v>195</v>
      </c>
    </row>
    <row r="141" spans="1:49" x14ac:dyDescent="0.25">
      <c r="A141" t="s">
        <v>198</v>
      </c>
      <c r="B141" t="s">
        <v>199</v>
      </c>
      <c r="C141" t="s">
        <v>180</v>
      </c>
      <c r="D141" t="s">
        <v>241</v>
      </c>
      <c r="E141" t="s">
        <v>247</v>
      </c>
      <c r="F141" t="s">
        <v>245</v>
      </c>
      <c r="G141" t="s">
        <v>237</v>
      </c>
      <c r="H141" t="s">
        <v>181</v>
      </c>
      <c r="I141" t="s">
        <v>295</v>
      </c>
      <c r="N141">
        <v>20.3</v>
      </c>
      <c r="O141">
        <v>3.8</v>
      </c>
      <c r="R141" s="3">
        <v>20.399999999999999</v>
      </c>
      <c r="S141" s="3">
        <v>3.5</v>
      </c>
      <c r="U141">
        <v>6</v>
      </c>
      <c r="V141" t="s">
        <v>51</v>
      </c>
      <c r="W141" t="s">
        <v>283</v>
      </c>
      <c r="X141" t="s">
        <v>375</v>
      </c>
      <c r="Y141" t="s">
        <v>61</v>
      </c>
      <c r="Z141" t="s">
        <v>107</v>
      </c>
      <c r="AA141" t="s">
        <v>357</v>
      </c>
      <c r="AB141">
        <v>1</v>
      </c>
      <c r="AC141">
        <v>6</v>
      </c>
      <c r="AD141" s="3">
        <v>4.2</v>
      </c>
      <c r="AE141">
        <v>5</v>
      </c>
      <c r="AH141" t="s">
        <v>179</v>
      </c>
      <c r="AI141" t="s">
        <v>72</v>
      </c>
      <c r="AL141">
        <v>76</v>
      </c>
      <c r="AM141">
        <v>16.399999999999999</v>
      </c>
      <c r="AN141">
        <v>180.7</v>
      </c>
      <c r="AO141">
        <v>6</v>
      </c>
      <c r="AQ141" t="s">
        <v>88</v>
      </c>
      <c r="AR141" s="3">
        <v>23.7</v>
      </c>
      <c r="AS141">
        <v>3</v>
      </c>
      <c r="AT141" t="s">
        <v>49</v>
      </c>
      <c r="AU141" t="s">
        <v>50</v>
      </c>
    </row>
    <row r="142" spans="1:49" x14ac:dyDescent="0.25">
      <c r="A142" t="s">
        <v>198</v>
      </c>
      <c r="B142" t="s">
        <v>199</v>
      </c>
      <c r="C142" t="s">
        <v>177</v>
      </c>
      <c r="D142" t="s">
        <v>242</v>
      </c>
      <c r="E142" t="s">
        <v>247</v>
      </c>
      <c r="F142" t="s">
        <v>245</v>
      </c>
      <c r="G142" t="s">
        <v>237</v>
      </c>
      <c r="H142" t="s">
        <v>178</v>
      </c>
      <c r="I142" t="s">
        <v>295</v>
      </c>
      <c r="N142">
        <v>20.7</v>
      </c>
      <c r="O142">
        <v>1.9</v>
      </c>
      <c r="R142">
        <v>21.7</v>
      </c>
      <c r="S142">
        <v>2</v>
      </c>
      <c r="U142">
        <v>6</v>
      </c>
      <c r="V142" t="s">
        <v>51</v>
      </c>
      <c r="W142" t="s">
        <v>283</v>
      </c>
      <c r="X142" t="s">
        <v>375</v>
      </c>
      <c r="Y142" t="s">
        <v>61</v>
      </c>
      <c r="Z142" t="s">
        <v>107</v>
      </c>
      <c r="AA142" t="s">
        <v>357</v>
      </c>
      <c r="AB142">
        <v>1</v>
      </c>
      <c r="AC142">
        <v>6</v>
      </c>
      <c r="AD142">
        <v>6.2</v>
      </c>
      <c r="AE142">
        <v>5</v>
      </c>
      <c r="AH142" t="s">
        <v>179</v>
      </c>
      <c r="AI142" t="s">
        <v>72</v>
      </c>
      <c r="AL142">
        <v>83.3</v>
      </c>
      <c r="AM142">
        <v>7.1</v>
      </c>
      <c r="AN142">
        <v>176.4</v>
      </c>
      <c r="AO142">
        <v>13</v>
      </c>
      <c r="AQ142" t="s">
        <v>88</v>
      </c>
      <c r="AR142" s="3">
        <v>23.6</v>
      </c>
      <c r="AS142">
        <v>2.9</v>
      </c>
      <c r="AT142" t="s">
        <v>49</v>
      </c>
      <c r="AU142" t="s">
        <v>50</v>
      </c>
    </row>
    <row r="143" spans="1:49" x14ac:dyDescent="0.25">
      <c r="A143" t="s">
        <v>198</v>
      </c>
      <c r="B143" t="s">
        <v>199</v>
      </c>
      <c r="C143" t="s">
        <v>180</v>
      </c>
      <c r="D143" t="s">
        <v>241</v>
      </c>
      <c r="E143" t="s">
        <v>247</v>
      </c>
      <c r="F143" t="s">
        <v>245</v>
      </c>
      <c r="G143" t="s">
        <v>237</v>
      </c>
      <c r="H143" t="s">
        <v>181</v>
      </c>
      <c r="I143" t="s">
        <v>295</v>
      </c>
      <c r="N143">
        <v>7.9</v>
      </c>
      <c r="O143">
        <v>1.8</v>
      </c>
      <c r="R143">
        <v>8.5</v>
      </c>
      <c r="S143">
        <v>2.1</v>
      </c>
      <c r="U143">
        <v>6</v>
      </c>
      <c r="V143" t="s">
        <v>51</v>
      </c>
      <c r="W143" t="s">
        <v>284</v>
      </c>
      <c r="X143" t="s">
        <v>375</v>
      </c>
      <c r="Y143" t="s">
        <v>61</v>
      </c>
      <c r="Z143" t="s">
        <v>105</v>
      </c>
      <c r="AA143" t="s">
        <v>358</v>
      </c>
      <c r="AB143">
        <v>2</v>
      </c>
      <c r="AC143">
        <v>6</v>
      </c>
      <c r="AD143">
        <v>2.25</v>
      </c>
      <c r="AE143">
        <v>8</v>
      </c>
      <c r="AH143" t="s">
        <v>179</v>
      </c>
      <c r="AI143" t="s">
        <v>72</v>
      </c>
      <c r="AL143">
        <v>76</v>
      </c>
      <c r="AM143">
        <v>16.399999999999999</v>
      </c>
      <c r="AN143">
        <v>180.7</v>
      </c>
      <c r="AO143">
        <v>6</v>
      </c>
      <c r="AQ143" t="s">
        <v>88</v>
      </c>
      <c r="AR143" s="3">
        <v>23.7</v>
      </c>
      <c r="AS143">
        <v>3</v>
      </c>
      <c r="AT143" t="s">
        <v>49</v>
      </c>
      <c r="AU143" t="s">
        <v>50</v>
      </c>
    </row>
    <row r="144" spans="1:49" x14ac:dyDescent="0.25">
      <c r="A144" t="s">
        <v>198</v>
      </c>
      <c r="B144" t="s">
        <v>199</v>
      </c>
      <c r="C144" t="s">
        <v>177</v>
      </c>
      <c r="D144" t="s">
        <v>242</v>
      </c>
      <c r="E144" t="s">
        <v>247</v>
      </c>
      <c r="F144" t="s">
        <v>245</v>
      </c>
      <c r="G144" t="s">
        <v>237</v>
      </c>
      <c r="H144" t="s">
        <v>178</v>
      </c>
      <c r="I144" t="s">
        <v>295</v>
      </c>
      <c r="N144">
        <v>9.1</v>
      </c>
      <c r="O144">
        <v>0.4</v>
      </c>
      <c r="R144">
        <v>9.1999999999999993</v>
      </c>
      <c r="S144">
        <v>0.6</v>
      </c>
      <c r="U144">
        <v>6</v>
      </c>
      <c r="V144" t="s">
        <v>51</v>
      </c>
      <c r="W144" t="s">
        <v>284</v>
      </c>
      <c r="X144" t="s">
        <v>375</v>
      </c>
      <c r="Y144" t="s">
        <v>61</v>
      </c>
      <c r="Z144" t="s">
        <v>105</v>
      </c>
      <c r="AA144" t="s">
        <v>358</v>
      </c>
      <c r="AB144">
        <v>2</v>
      </c>
      <c r="AC144">
        <v>6</v>
      </c>
      <c r="AD144">
        <v>3.5</v>
      </c>
      <c r="AE144">
        <v>8</v>
      </c>
      <c r="AH144" t="s">
        <v>179</v>
      </c>
      <c r="AI144" t="s">
        <v>72</v>
      </c>
      <c r="AL144">
        <v>83.3</v>
      </c>
      <c r="AM144">
        <v>7.1</v>
      </c>
      <c r="AN144">
        <v>176.4</v>
      </c>
      <c r="AO144">
        <v>13</v>
      </c>
      <c r="AQ144" t="s">
        <v>88</v>
      </c>
      <c r="AR144" s="3">
        <v>23.6</v>
      </c>
      <c r="AS144">
        <v>2.9</v>
      </c>
      <c r="AT144" t="s">
        <v>49</v>
      </c>
      <c r="AU144" t="s">
        <v>50</v>
      </c>
    </row>
    <row r="145" spans="1:47" x14ac:dyDescent="0.25">
      <c r="A145" t="s">
        <v>198</v>
      </c>
      <c r="B145" t="s">
        <v>199</v>
      </c>
      <c r="C145" t="s">
        <v>180</v>
      </c>
      <c r="D145" t="s">
        <v>241</v>
      </c>
      <c r="E145" t="s">
        <v>247</v>
      </c>
      <c r="F145" t="s">
        <v>245</v>
      </c>
      <c r="G145" t="s">
        <v>237</v>
      </c>
      <c r="H145" t="s">
        <v>181</v>
      </c>
      <c r="I145" t="s">
        <v>295</v>
      </c>
      <c r="N145">
        <v>20.3</v>
      </c>
      <c r="O145">
        <v>3.8</v>
      </c>
      <c r="R145">
        <v>20.5</v>
      </c>
      <c r="S145">
        <v>3.6</v>
      </c>
      <c r="U145">
        <v>6</v>
      </c>
      <c r="V145" t="s">
        <v>51</v>
      </c>
      <c r="W145" t="s">
        <v>283</v>
      </c>
      <c r="X145" t="s">
        <v>375</v>
      </c>
      <c r="Y145" t="s">
        <v>61</v>
      </c>
      <c r="Z145" t="s">
        <v>107</v>
      </c>
      <c r="AA145" t="s">
        <v>357</v>
      </c>
      <c r="AB145">
        <v>1</v>
      </c>
      <c r="AC145">
        <v>12</v>
      </c>
      <c r="AD145" s="3">
        <v>4.2</v>
      </c>
      <c r="AE145">
        <v>5</v>
      </c>
      <c r="AH145" t="s">
        <v>179</v>
      </c>
      <c r="AI145" t="s">
        <v>72</v>
      </c>
      <c r="AL145">
        <v>76</v>
      </c>
      <c r="AM145">
        <v>16.399999999999999</v>
      </c>
      <c r="AN145">
        <v>180.7</v>
      </c>
      <c r="AO145">
        <v>6</v>
      </c>
      <c r="AQ145" t="s">
        <v>88</v>
      </c>
      <c r="AR145" s="3">
        <v>23.7</v>
      </c>
      <c r="AS145">
        <v>3</v>
      </c>
      <c r="AT145" t="s">
        <v>49</v>
      </c>
      <c r="AU145" t="s">
        <v>50</v>
      </c>
    </row>
    <row r="146" spans="1:47" x14ac:dyDescent="0.25">
      <c r="A146" t="s">
        <v>198</v>
      </c>
      <c r="B146" t="s">
        <v>199</v>
      </c>
      <c r="C146" t="s">
        <v>177</v>
      </c>
      <c r="D146" t="s">
        <v>242</v>
      </c>
      <c r="E146" t="s">
        <v>247</v>
      </c>
      <c r="F146" t="s">
        <v>245</v>
      </c>
      <c r="G146" t="s">
        <v>237</v>
      </c>
      <c r="H146" t="s">
        <v>178</v>
      </c>
      <c r="I146" t="s">
        <v>295</v>
      </c>
      <c r="N146">
        <v>20.7</v>
      </c>
      <c r="O146">
        <v>1.9</v>
      </c>
      <c r="R146">
        <v>20.399999999999999</v>
      </c>
      <c r="S146">
        <v>1.6</v>
      </c>
      <c r="U146">
        <v>6</v>
      </c>
      <c r="V146" t="s">
        <v>51</v>
      </c>
      <c r="W146" t="s">
        <v>283</v>
      </c>
      <c r="X146" t="s">
        <v>375</v>
      </c>
      <c r="Y146" t="s">
        <v>61</v>
      </c>
      <c r="Z146" t="s">
        <v>107</v>
      </c>
      <c r="AA146" t="s">
        <v>357</v>
      </c>
      <c r="AB146">
        <v>1</v>
      </c>
      <c r="AC146">
        <v>12</v>
      </c>
      <c r="AD146">
        <v>6.2</v>
      </c>
      <c r="AE146">
        <v>5</v>
      </c>
      <c r="AH146" t="s">
        <v>179</v>
      </c>
      <c r="AI146" t="s">
        <v>72</v>
      </c>
      <c r="AL146">
        <v>83.3</v>
      </c>
      <c r="AM146">
        <v>7.1</v>
      </c>
      <c r="AN146">
        <v>176.4</v>
      </c>
      <c r="AO146">
        <v>13</v>
      </c>
      <c r="AQ146" t="s">
        <v>88</v>
      </c>
      <c r="AR146" s="3">
        <v>23.6</v>
      </c>
      <c r="AS146">
        <v>2.9</v>
      </c>
      <c r="AT146" t="s">
        <v>49</v>
      </c>
      <c r="AU146" t="s">
        <v>50</v>
      </c>
    </row>
    <row r="147" spans="1:47" x14ac:dyDescent="0.25">
      <c r="A147" t="s">
        <v>198</v>
      </c>
      <c r="B147" t="s">
        <v>199</v>
      </c>
      <c r="C147" t="s">
        <v>180</v>
      </c>
      <c r="D147" t="s">
        <v>241</v>
      </c>
      <c r="E147" t="s">
        <v>247</v>
      </c>
      <c r="F147" t="s">
        <v>245</v>
      </c>
      <c r="G147" t="s">
        <v>237</v>
      </c>
      <c r="H147" t="s">
        <v>181</v>
      </c>
      <c r="I147" t="s">
        <v>295</v>
      </c>
      <c r="N147">
        <v>7.9</v>
      </c>
      <c r="O147">
        <v>1.8</v>
      </c>
      <c r="R147">
        <v>8.5</v>
      </c>
      <c r="S147">
        <v>1.9</v>
      </c>
      <c r="U147">
        <v>6</v>
      </c>
      <c r="V147" t="s">
        <v>51</v>
      </c>
      <c r="W147" t="s">
        <v>284</v>
      </c>
      <c r="X147" t="s">
        <v>375</v>
      </c>
      <c r="Y147" t="s">
        <v>61</v>
      </c>
      <c r="Z147" t="s">
        <v>105</v>
      </c>
      <c r="AA147" t="s">
        <v>358</v>
      </c>
      <c r="AB147">
        <v>2</v>
      </c>
      <c r="AC147">
        <v>12</v>
      </c>
      <c r="AD147">
        <v>2.25</v>
      </c>
      <c r="AE147">
        <v>8</v>
      </c>
      <c r="AH147" t="s">
        <v>179</v>
      </c>
      <c r="AI147" t="s">
        <v>72</v>
      </c>
      <c r="AL147">
        <v>76</v>
      </c>
      <c r="AM147">
        <v>16.399999999999999</v>
      </c>
      <c r="AN147">
        <v>180.7</v>
      </c>
      <c r="AO147">
        <v>6</v>
      </c>
      <c r="AQ147" t="s">
        <v>88</v>
      </c>
      <c r="AR147" s="3">
        <v>23.7</v>
      </c>
      <c r="AS147">
        <v>3</v>
      </c>
      <c r="AT147" t="s">
        <v>49</v>
      </c>
      <c r="AU147" t="s">
        <v>50</v>
      </c>
    </row>
    <row r="148" spans="1:47" x14ac:dyDescent="0.25">
      <c r="A148" t="s">
        <v>198</v>
      </c>
      <c r="B148" t="s">
        <v>199</v>
      </c>
      <c r="C148" t="s">
        <v>177</v>
      </c>
      <c r="D148" t="s">
        <v>242</v>
      </c>
      <c r="E148" t="s">
        <v>247</v>
      </c>
      <c r="F148" t="s">
        <v>245</v>
      </c>
      <c r="G148" t="s">
        <v>237</v>
      </c>
      <c r="H148" t="s">
        <v>178</v>
      </c>
      <c r="I148" t="s">
        <v>295</v>
      </c>
      <c r="N148">
        <v>9.1</v>
      </c>
      <c r="O148">
        <v>0.4</v>
      </c>
      <c r="R148">
        <v>9.1999999999999993</v>
      </c>
      <c r="S148">
        <v>0.8</v>
      </c>
      <c r="U148">
        <v>6</v>
      </c>
      <c r="V148" t="s">
        <v>51</v>
      </c>
      <c r="W148" t="s">
        <v>284</v>
      </c>
      <c r="X148" t="s">
        <v>375</v>
      </c>
      <c r="Y148" t="s">
        <v>61</v>
      </c>
      <c r="Z148" t="s">
        <v>105</v>
      </c>
      <c r="AA148" t="s">
        <v>358</v>
      </c>
      <c r="AB148">
        <v>2</v>
      </c>
      <c r="AC148">
        <v>12</v>
      </c>
      <c r="AD148">
        <v>3.5</v>
      </c>
      <c r="AE148">
        <v>8</v>
      </c>
      <c r="AH148" t="s">
        <v>179</v>
      </c>
      <c r="AI148" t="s">
        <v>72</v>
      </c>
      <c r="AL148">
        <v>83.3</v>
      </c>
      <c r="AM148">
        <v>7.1</v>
      </c>
      <c r="AN148">
        <v>176.4</v>
      </c>
      <c r="AO148">
        <v>13</v>
      </c>
      <c r="AQ148" t="s">
        <v>88</v>
      </c>
      <c r="AR148" s="3">
        <v>23.6</v>
      </c>
      <c r="AS148">
        <v>2.9</v>
      </c>
      <c r="AT148" t="s">
        <v>49</v>
      </c>
      <c r="AU148" t="s">
        <v>50</v>
      </c>
    </row>
    <row r="149" spans="1:47" x14ac:dyDescent="0.25">
      <c r="A149" t="s">
        <v>200</v>
      </c>
      <c r="B149" t="s">
        <v>201</v>
      </c>
      <c r="C149" t="s">
        <v>85</v>
      </c>
      <c r="D149" t="s">
        <v>241</v>
      </c>
      <c r="E149" t="s">
        <v>247</v>
      </c>
      <c r="F149" t="s">
        <v>245</v>
      </c>
      <c r="G149" t="s">
        <v>237</v>
      </c>
      <c r="H149" t="s">
        <v>43</v>
      </c>
      <c r="I149" t="s">
        <v>295</v>
      </c>
      <c r="N149">
        <v>42.6</v>
      </c>
      <c r="O149">
        <v>4.3</v>
      </c>
      <c r="R149">
        <v>43.3</v>
      </c>
      <c r="S149">
        <v>5.0999999999999996</v>
      </c>
      <c r="U149">
        <v>11</v>
      </c>
      <c r="V149" t="s">
        <v>249</v>
      </c>
      <c r="W149" t="s">
        <v>290</v>
      </c>
      <c r="X149" t="s">
        <v>249</v>
      </c>
      <c r="Y149" t="s">
        <v>52</v>
      </c>
      <c r="Z149" t="s">
        <v>75</v>
      </c>
      <c r="AA149" t="s">
        <v>358</v>
      </c>
      <c r="AB149">
        <v>3</v>
      </c>
      <c r="AC149">
        <v>8</v>
      </c>
      <c r="AD149">
        <v>1</v>
      </c>
      <c r="AE149">
        <v>2</v>
      </c>
      <c r="AF149" t="s">
        <v>71</v>
      </c>
      <c r="AG149">
        <v>90</v>
      </c>
      <c r="AI149" t="s">
        <v>72</v>
      </c>
      <c r="AL149">
        <v>82.5</v>
      </c>
      <c r="AM149">
        <v>13.8</v>
      </c>
      <c r="AN149">
        <v>175</v>
      </c>
      <c r="AO149">
        <v>7.9</v>
      </c>
      <c r="AQ149" t="s">
        <v>88</v>
      </c>
      <c r="AR149" s="3">
        <v>23.8</v>
      </c>
      <c r="AS149">
        <v>3.8</v>
      </c>
      <c r="AT149" t="s">
        <v>49</v>
      </c>
      <c r="AU149" t="s">
        <v>50</v>
      </c>
    </row>
    <row r="150" spans="1:47" x14ac:dyDescent="0.25">
      <c r="A150" t="s">
        <v>200</v>
      </c>
      <c r="B150" t="s">
        <v>201</v>
      </c>
      <c r="C150" t="s">
        <v>121</v>
      </c>
      <c r="D150" t="s">
        <v>241</v>
      </c>
      <c r="E150" t="s">
        <v>247</v>
      </c>
      <c r="F150" t="s">
        <v>245</v>
      </c>
      <c r="G150" t="s">
        <v>237</v>
      </c>
      <c r="H150" t="s">
        <v>90</v>
      </c>
      <c r="I150" t="s">
        <v>295</v>
      </c>
      <c r="N150">
        <v>44.6</v>
      </c>
      <c r="O150">
        <v>5.9</v>
      </c>
      <c r="R150">
        <v>46.7</v>
      </c>
      <c r="S150">
        <v>5.8</v>
      </c>
      <c r="U150">
        <v>12</v>
      </c>
      <c r="V150" t="s">
        <v>249</v>
      </c>
      <c r="W150" t="s">
        <v>290</v>
      </c>
      <c r="X150" t="s">
        <v>249</v>
      </c>
      <c r="Y150" t="s">
        <v>52</v>
      </c>
      <c r="Z150" t="s">
        <v>75</v>
      </c>
      <c r="AA150" t="s">
        <v>358</v>
      </c>
      <c r="AB150">
        <v>3</v>
      </c>
      <c r="AC150">
        <v>8</v>
      </c>
      <c r="AD150">
        <v>3</v>
      </c>
      <c r="AE150">
        <v>2</v>
      </c>
      <c r="AF150" t="s">
        <v>71</v>
      </c>
      <c r="AG150">
        <v>90</v>
      </c>
      <c r="AI150" t="s">
        <v>72</v>
      </c>
      <c r="AL150">
        <v>82.5</v>
      </c>
      <c r="AM150">
        <v>13.8</v>
      </c>
      <c r="AN150">
        <v>175</v>
      </c>
      <c r="AO150">
        <v>7.9</v>
      </c>
      <c r="AQ150" t="s">
        <v>88</v>
      </c>
      <c r="AR150" s="3">
        <v>23.8</v>
      </c>
      <c r="AS150">
        <v>3.8</v>
      </c>
      <c r="AT150" t="s">
        <v>49</v>
      </c>
      <c r="AU150" t="s">
        <v>50</v>
      </c>
    </row>
    <row r="151" spans="1:47" x14ac:dyDescent="0.25">
      <c r="A151" t="s">
        <v>200</v>
      </c>
      <c r="B151" t="s">
        <v>201</v>
      </c>
      <c r="C151" t="s">
        <v>180</v>
      </c>
      <c r="D151" t="s">
        <v>242</v>
      </c>
      <c r="E151" t="s">
        <v>247</v>
      </c>
      <c r="F151" t="s">
        <v>245</v>
      </c>
      <c r="G151" t="s">
        <v>237</v>
      </c>
      <c r="H151" t="s">
        <v>92</v>
      </c>
      <c r="I151" t="s">
        <v>295</v>
      </c>
      <c r="N151">
        <v>41.9</v>
      </c>
      <c r="O151">
        <v>3.6</v>
      </c>
      <c r="R151">
        <v>44.8</v>
      </c>
      <c r="S151">
        <v>4.0999999999999996</v>
      </c>
      <c r="U151">
        <v>11</v>
      </c>
      <c r="V151" t="s">
        <v>249</v>
      </c>
      <c r="W151" t="s">
        <v>290</v>
      </c>
      <c r="X151" t="s">
        <v>249</v>
      </c>
      <c r="Y151" t="s">
        <v>52</v>
      </c>
      <c r="Z151" t="s">
        <v>75</v>
      </c>
      <c r="AA151" t="s">
        <v>358</v>
      </c>
      <c r="AB151">
        <v>3</v>
      </c>
      <c r="AC151">
        <v>8</v>
      </c>
      <c r="AD151">
        <v>5</v>
      </c>
      <c r="AE151">
        <v>2</v>
      </c>
      <c r="AF151" t="s">
        <v>71</v>
      </c>
      <c r="AG151">
        <v>90</v>
      </c>
      <c r="AI151" t="s">
        <v>72</v>
      </c>
      <c r="AL151">
        <v>82.5</v>
      </c>
      <c r="AM151">
        <v>13.8</v>
      </c>
      <c r="AN151">
        <v>175</v>
      </c>
      <c r="AO151">
        <v>7.9</v>
      </c>
      <c r="AQ151" t="s">
        <v>88</v>
      </c>
      <c r="AR151" s="3">
        <v>23.8</v>
      </c>
      <c r="AS151">
        <v>3.8</v>
      </c>
      <c r="AT151" t="s">
        <v>49</v>
      </c>
      <c r="AU151" t="s">
        <v>50</v>
      </c>
    </row>
    <row r="152" spans="1:47" x14ac:dyDescent="0.25">
      <c r="A152" t="s">
        <v>200</v>
      </c>
      <c r="B152" t="s">
        <v>201</v>
      </c>
      <c r="C152" t="s">
        <v>85</v>
      </c>
      <c r="D152" t="s">
        <v>241</v>
      </c>
      <c r="E152" t="s">
        <v>247</v>
      </c>
      <c r="F152" t="s">
        <v>245</v>
      </c>
      <c r="G152" t="s">
        <v>237</v>
      </c>
      <c r="H152" t="s">
        <v>43</v>
      </c>
      <c r="I152" t="s">
        <v>295</v>
      </c>
      <c r="N152">
        <v>47.2</v>
      </c>
      <c r="O152">
        <v>4.5</v>
      </c>
      <c r="R152">
        <v>47.7</v>
      </c>
      <c r="S152">
        <v>4.5999999999999996</v>
      </c>
      <c r="U152">
        <v>11</v>
      </c>
      <c r="V152" t="s">
        <v>249</v>
      </c>
      <c r="W152" t="s">
        <v>291</v>
      </c>
      <c r="X152" t="s">
        <v>249</v>
      </c>
      <c r="Y152" t="s">
        <v>52</v>
      </c>
      <c r="Z152" t="s">
        <v>202</v>
      </c>
      <c r="AA152" t="s">
        <v>358</v>
      </c>
      <c r="AB152">
        <v>3</v>
      </c>
      <c r="AC152">
        <v>8</v>
      </c>
      <c r="AD152">
        <v>1</v>
      </c>
      <c r="AE152">
        <v>2</v>
      </c>
      <c r="AF152" t="s">
        <v>71</v>
      </c>
      <c r="AG152">
        <v>90</v>
      </c>
      <c r="AI152" t="s">
        <v>72</v>
      </c>
      <c r="AL152">
        <v>82.5</v>
      </c>
      <c r="AM152">
        <v>13.8</v>
      </c>
      <c r="AN152">
        <v>175</v>
      </c>
      <c r="AO152">
        <v>7.9</v>
      </c>
      <c r="AQ152" t="s">
        <v>88</v>
      </c>
      <c r="AR152" s="3">
        <v>23.8</v>
      </c>
      <c r="AS152">
        <v>3.8</v>
      </c>
      <c r="AT152" t="s">
        <v>49</v>
      </c>
      <c r="AU152" t="s">
        <v>50</v>
      </c>
    </row>
    <row r="153" spans="1:47" x14ac:dyDescent="0.25">
      <c r="A153" t="s">
        <v>200</v>
      </c>
      <c r="B153" t="s">
        <v>201</v>
      </c>
      <c r="C153" t="s">
        <v>121</v>
      </c>
      <c r="D153" t="s">
        <v>241</v>
      </c>
      <c r="E153" t="s">
        <v>247</v>
      </c>
      <c r="F153" t="s">
        <v>245</v>
      </c>
      <c r="G153" t="s">
        <v>237</v>
      </c>
      <c r="H153" t="s">
        <v>90</v>
      </c>
      <c r="I153" t="s">
        <v>295</v>
      </c>
      <c r="N153">
        <v>48.4</v>
      </c>
      <c r="O153">
        <v>6.2</v>
      </c>
      <c r="R153">
        <v>49.8</v>
      </c>
      <c r="S153">
        <v>6.3</v>
      </c>
      <c r="U153">
        <v>12</v>
      </c>
      <c r="V153" t="s">
        <v>249</v>
      </c>
      <c r="W153" t="s">
        <v>291</v>
      </c>
      <c r="X153" t="s">
        <v>249</v>
      </c>
      <c r="Y153" t="s">
        <v>52</v>
      </c>
      <c r="Z153" t="s">
        <v>202</v>
      </c>
      <c r="AA153" t="s">
        <v>358</v>
      </c>
      <c r="AB153">
        <v>3</v>
      </c>
      <c r="AC153">
        <v>8</v>
      </c>
      <c r="AD153">
        <v>3</v>
      </c>
      <c r="AE153">
        <v>2</v>
      </c>
      <c r="AF153" t="s">
        <v>71</v>
      </c>
      <c r="AG153">
        <v>90</v>
      </c>
      <c r="AI153" t="s">
        <v>72</v>
      </c>
      <c r="AL153">
        <v>82.5</v>
      </c>
      <c r="AM153">
        <v>13.8</v>
      </c>
      <c r="AN153">
        <v>175</v>
      </c>
      <c r="AO153">
        <v>7.9</v>
      </c>
      <c r="AQ153" t="s">
        <v>88</v>
      </c>
      <c r="AR153" s="3">
        <v>23.8</v>
      </c>
      <c r="AS153">
        <v>3.8</v>
      </c>
      <c r="AT153" t="s">
        <v>49</v>
      </c>
      <c r="AU153" t="s">
        <v>50</v>
      </c>
    </row>
    <row r="154" spans="1:47" x14ac:dyDescent="0.25">
      <c r="A154" t="s">
        <v>200</v>
      </c>
      <c r="B154" t="s">
        <v>201</v>
      </c>
      <c r="C154" t="s">
        <v>180</v>
      </c>
      <c r="D154" t="s">
        <v>242</v>
      </c>
      <c r="E154" t="s">
        <v>247</v>
      </c>
      <c r="F154" t="s">
        <v>245</v>
      </c>
      <c r="G154" t="s">
        <v>237</v>
      </c>
      <c r="H154" t="s">
        <v>92</v>
      </c>
      <c r="I154" t="s">
        <v>295</v>
      </c>
      <c r="N154">
        <v>47.1</v>
      </c>
      <c r="O154">
        <v>3.5</v>
      </c>
      <c r="R154">
        <v>49.7</v>
      </c>
      <c r="S154">
        <v>4.9000000000000004</v>
      </c>
      <c r="U154">
        <v>11</v>
      </c>
      <c r="V154" t="s">
        <v>249</v>
      </c>
      <c r="W154" t="s">
        <v>291</v>
      </c>
      <c r="X154" t="s">
        <v>249</v>
      </c>
      <c r="Y154" t="s">
        <v>52</v>
      </c>
      <c r="Z154" t="s">
        <v>202</v>
      </c>
      <c r="AA154" t="s">
        <v>358</v>
      </c>
      <c r="AB154">
        <v>3</v>
      </c>
      <c r="AC154">
        <v>8</v>
      </c>
      <c r="AD154">
        <v>5</v>
      </c>
      <c r="AE154">
        <v>2</v>
      </c>
      <c r="AF154" t="s">
        <v>71</v>
      </c>
      <c r="AG154">
        <v>90</v>
      </c>
      <c r="AI154" t="s">
        <v>72</v>
      </c>
      <c r="AL154">
        <v>82.5</v>
      </c>
      <c r="AM154">
        <v>13.8</v>
      </c>
      <c r="AN154">
        <v>175</v>
      </c>
      <c r="AO154">
        <v>7.9</v>
      </c>
      <c r="AQ154" t="s">
        <v>88</v>
      </c>
      <c r="AR154" s="3">
        <v>23.8</v>
      </c>
      <c r="AS154">
        <v>3.8</v>
      </c>
      <c r="AT154" t="s">
        <v>49</v>
      </c>
      <c r="AU154" t="s">
        <v>50</v>
      </c>
    </row>
    <row r="155" spans="1:47" x14ac:dyDescent="0.25">
      <c r="A155" t="s">
        <v>200</v>
      </c>
      <c r="B155" t="s">
        <v>201</v>
      </c>
      <c r="C155" t="s">
        <v>85</v>
      </c>
      <c r="D155" t="s">
        <v>241</v>
      </c>
      <c r="E155" t="s">
        <v>247</v>
      </c>
      <c r="F155" t="s">
        <v>245</v>
      </c>
      <c r="G155" t="s">
        <v>237</v>
      </c>
      <c r="H155" t="s">
        <v>43</v>
      </c>
      <c r="I155" t="s">
        <v>295</v>
      </c>
      <c r="N155">
        <v>59.7</v>
      </c>
      <c r="O155">
        <v>6.7</v>
      </c>
      <c r="R155">
        <v>61.7</v>
      </c>
      <c r="S155">
        <v>5.5</v>
      </c>
      <c r="U155">
        <v>11</v>
      </c>
      <c r="V155" t="s">
        <v>249</v>
      </c>
      <c r="W155" t="s">
        <v>256</v>
      </c>
      <c r="X155" t="s">
        <v>249</v>
      </c>
      <c r="Y155" t="s">
        <v>52</v>
      </c>
      <c r="Z155" t="s">
        <v>66</v>
      </c>
      <c r="AA155" t="s">
        <v>357</v>
      </c>
      <c r="AB155">
        <v>3</v>
      </c>
      <c r="AC155">
        <v>8</v>
      </c>
      <c r="AD155">
        <v>1</v>
      </c>
      <c r="AE155">
        <v>3</v>
      </c>
      <c r="AF155" t="s">
        <v>71</v>
      </c>
      <c r="AG155">
        <v>90</v>
      </c>
      <c r="AI155" t="s">
        <v>72</v>
      </c>
      <c r="AL155">
        <v>82.5</v>
      </c>
      <c r="AM155">
        <v>13.8</v>
      </c>
      <c r="AN155">
        <v>175</v>
      </c>
      <c r="AO155">
        <v>7.9</v>
      </c>
      <c r="AQ155" t="s">
        <v>88</v>
      </c>
      <c r="AR155" s="3">
        <v>23.8</v>
      </c>
      <c r="AS155">
        <v>3.8</v>
      </c>
      <c r="AT155" t="s">
        <v>49</v>
      </c>
      <c r="AU155" t="s">
        <v>50</v>
      </c>
    </row>
    <row r="156" spans="1:47" x14ac:dyDescent="0.25">
      <c r="A156" t="s">
        <v>200</v>
      </c>
      <c r="B156" t="s">
        <v>201</v>
      </c>
      <c r="C156" t="s">
        <v>121</v>
      </c>
      <c r="D156" t="s">
        <v>241</v>
      </c>
      <c r="E156" t="s">
        <v>247</v>
      </c>
      <c r="F156" t="s">
        <v>245</v>
      </c>
      <c r="G156" t="s">
        <v>237</v>
      </c>
      <c r="H156" t="s">
        <v>90</v>
      </c>
      <c r="I156" t="s">
        <v>295</v>
      </c>
      <c r="N156">
        <v>57.9</v>
      </c>
      <c r="O156">
        <v>8.1</v>
      </c>
      <c r="R156">
        <v>61</v>
      </c>
      <c r="S156">
        <v>8.6999999999999993</v>
      </c>
      <c r="U156">
        <v>12</v>
      </c>
      <c r="V156" t="s">
        <v>249</v>
      </c>
      <c r="W156" t="s">
        <v>256</v>
      </c>
      <c r="X156" t="s">
        <v>249</v>
      </c>
      <c r="Y156" t="s">
        <v>52</v>
      </c>
      <c r="Z156" t="s">
        <v>66</v>
      </c>
      <c r="AA156" t="s">
        <v>357</v>
      </c>
      <c r="AB156">
        <v>3</v>
      </c>
      <c r="AC156">
        <v>8</v>
      </c>
      <c r="AD156">
        <v>3</v>
      </c>
      <c r="AE156">
        <v>3</v>
      </c>
      <c r="AF156" t="s">
        <v>71</v>
      </c>
      <c r="AG156">
        <v>90</v>
      </c>
      <c r="AI156" t="s">
        <v>72</v>
      </c>
      <c r="AL156">
        <v>82.5</v>
      </c>
      <c r="AM156">
        <v>13.8</v>
      </c>
      <c r="AN156">
        <v>175</v>
      </c>
      <c r="AO156">
        <v>7.9</v>
      </c>
      <c r="AQ156" t="s">
        <v>88</v>
      </c>
      <c r="AR156" s="3">
        <v>23.8</v>
      </c>
      <c r="AS156">
        <v>3.8</v>
      </c>
      <c r="AT156" t="s">
        <v>49</v>
      </c>
      <c r="AU156" t="s">
        <v>50</v>
      </c>
    </row>
    <row r="157" spans="1:47" x14ac:dyDescent="0.25">
      <c r="A157" t="s">
        <v>200</v>
      </c>
      <c r="B157" t="s">
        <v>201</v>
      </c>
      <c r="C157" t="s">
        <v>180</v>
      </c>
      <c r="D157" t="s">
        <v>242</v>
      </c>
      <c r="E157" t="s">
        <v>247</v>
      </c>
      <c r="F157" t="s">
        <v>245</v>
      </c>
      <c r="G157" t="s">
        <v>237</v>
      </c>
      <c r="H157" t="s">
        <v>92</v>
      </c>
      <c r="I157" t="s">
        <v>295</v>
      </c>
      <c r="N157">
        <v>54.4</v>
      </c>
      <c r="O157">
        <v>3.4</v>
      </c>
      <c r="R157">
        <v>61.2</v>
      </c>
      <c r="S157">
        <v>4.5</v>
      </c>
      <c r="U157">
        <v>11</v>
      </c>
      <c r="V157" t="s">
        <v>249</v>
      </c>
      <c r="W157" t="s">
        <v>256</v>
      </c>
      <c r="X157" t="s">
        <v>249</v>
      </c>
      <c r="Y157" t="s">
        <v>52</v>
      </c>
      <c r="Z157" t="s">
        <v>66</v>
      </c>
      <c r="AA157" t="s">
        <v>357</v>
      </c>
      <c r="AB157">
        <v>3</v>
      </c>
      <c r="AC157">
        <v>8</v>
      </c>
      <c r="AD157">
        <v>5</v>
      </c>
      <c r="AE157">
        <v>3</v>
      </c>
      <c r="AF157" t="s">
        <v>71</v>
      </c>
      <c r="AG157">
        <v>90</v>
      </c>
      <c r="AI157" t="s">
        <v>72</v>
      </c>
      <c r="AL157">
        <v>82.5</v>
      </c>
      <c r="AM157">
        <v>13.8</v>
      </c>
      <c r="AN157">
        <v>175</v>
      </c>
      <c r="AO157">
        <v>7.9</v>
      </c>
      <c r="AQ157" t="s">
        <v>88</v>
      </c>
      <c r="AR157" s="3">
        <v>23.8</v>
      </c>
      <c r="AS157">
        <v>3.8</v>
      </c>
      <c r="AT157" t="s">
        <v>49</v>
      </c>
      <c r="AU157" t="s">
        <v>50</v>
      </c>
    </row>
    <row r="158" spans="1:47" x14ac:dyDescent="0.25">
      <c r="A158" t="s">
        <v>200</v>
      </c>
      <c r="B158" t="s">
        <v>201</v>
      </c>
      <c r="C158" t="s">
        <v>85</v>
      </c>
      <c r="D158" t="s">
        <v>241</v>
      </c>
      <c r="E158" t="s">
        <v>247</v>
      </c>
      <c r="F158" t="s">
        <v>245</v>
      </c>
      <c r="G158" t="s">
        <v>237</v>
      </c>
      <c r="H158" t="s">
        <v>43</v>
      </c>
      <c r="I158" t="s">
        <v>295</v>
      </c>
      <c r="N158">
        <v>57.5</v>
      </c>
      <c r="O158">
        <v>6</v>
      </c>
      <c r="R158">
        <v>60.4</v>
      </c>
      <c r="S158">
        <v>6.3</v>
      </c>
      <c r="U158">
        <v>11</v>
      </c>
      <c r="V158" t="s">
        <v>249</v>
      </c>
      <c r="W158" t="s">
        <v>255</v>
      </c>
      <c r="X158" t="s">
        <v>249</v>
      </c>
      <c r="Y158" t="s">
        <v>52</v>
      </c>
      <c r="Z158" t="s">
        <v>66</v>
      </c>
      <c r="AA158" t="s">
        <v>357</v>
      </c>
      <c r="AB158">
        <v>3</v>
      </c>
      <c r="AC158">
        <v>8</v>
      </c>
      <c r="AD158">
        <v>1</v>
      </c>
      <c r="AE158">
        <v>3</v>
      </c>
      <c r="AF158" t="s">
        <v>71</v>
      </c>
      <c r="AG158">
        <v>90</v>
      </c>
      <c r="AI158" t="s">
        <v>72</v>
      </c>
      <c r="AL158">
        <v>82.5</v>
      </c>
      <c r="AM158">
        <v>13.8</v>
      </c>
      <c r="AN158">
        <v>175</v>
      </c>
      <c r="AO158">
        <v>7.9</v>
      </c>
      <c r="AQ158" t="s">
        <v>88</v>
      </c>
      <c r="AR158" s="3">
        <v>23.8</v>
      </c>
      <c r="AS158">
        <v>3.8</v>
      </c>
      <c r="AT158" t="s">
        <v>49</v>
      </c>
      <c r="AU158" t="s">
        <v>50</v>
      </c>
    </row>
    <row r="159" spans="1:47" x14ac:dyDescent="0.25">
      <c r="A159" t="s">
        <v>200</v>
      </c>
      <c r="B159" t="s">
        <v>201</v>
      </c>
      <c r="C159" t="s">
        <v>121</v>
      </c>
      <c r="D159" t="s">
        <v>241</v>
      </c>
      <c r="E159" t="s">
        <v>247</v>
      </c>
      <c r="F159" t="s">
        <v>245</v>
      </c>
      <c r="G159" t="s">
        <v>237</v>
      </c>
      <c r="H159" t="s">
        <v>90</v>
      </c>
      <c r="I159" t="s">
        <v>295</v>
      </c>
      <c r="N159">
        <v>57.9</v>
      </c>
      <c r="O159">
        <v>8</v>
      </c>
      <c r="R159">
        <v>62.5</v>
      </c>
      <c r="S159">
        <v>7</v>
      </c>
      <c r="U159">
        <v>12</v>
      </c>
      <c r="V159" t="s">
        <v>249</v>
      </c>
      <c r="W159" t="s">
        <v>255</v>
      </c>
      <c r="X159" t="s">
        <v>249</v>
      </c>
      <c r="Y159" t="s">
        <v>52</v>
      </c>
      <c r="Z159" t="s">
        <v>66</v>
      </c>
      <c r="AA159" t="s">
        <v>357</v>
      </c>
      <c r="AB159">
        <v>3</v>
      </c>
      <c r="AC159">
        <v>8</v>
      </c>
      <c r="AD159">
        <v>3</v>
      </c>
      <c r="AE159">
        <v>3</v>
      </c>
      <c r="AF159" t="s">
        <v>71</v>
      </c>
      <c r="AG159">
        <v>90</v>
      </c>
      <c r="AI159" t="s">
        <v>72</v>
      </c>
      <c r="AL159">
        <v>82.5</v>
      </c>
      <c r="AM159">
        <v>13.8</v>
      </c>
      <c r="AN159">
        <v>175</v>
      </c>
      <c r="AO159">
        <v>7.9</v>
      </c>
      <c r="AQ159" t="s">
        <v>88</v>
      </c>
      <c r="AR159" s="3">
        <v>23.8</v>
      </c>
      <c r="AS159">
        <v>3.8</v>
      </c>
      <c r="AT159" t="s">
        <v>49</v>
      </c>
      <c r="AU159" t="s">
        <v>50</v>
      </c>
    </row>
    <row r="160" spans="1:47" x14ac:dyDescent="0.25">
      <c r="A160" t="s">
        <v>200</v>
      </c>
      <c r="B160" t="s">
        <v>201</v>
      </c>
      <c r="C160" t="s">
        <v>180</v>
      </c>
      <c r="D160" t="s">
        <v>242</v>
      </c>
      <c r="E160" t="s">
        <v>247</v>
      </c>
      <c r="F160" t="s">
        <v>245</v>
      </c>
      <c r="G160" t="s">
        <v>237</v>
      </c>
      <c r="H160" t="s">
        <v>92</v>
      </c>
      <c r="I160" t="s">
        <v>295</v>
      </c>
      <c r="N160">
        <v>52.4</v>
      </c>
      <c r="O160">
        <v>6.2</v>
      </c>
      <c r="R160">
        <v>59.6</v>
      </c>
      <c r="S160">
        <v>7.2</v>
      </c>
      <c r="U160">
        <v>11</v>
      </c>
      <c r="V160" t="s">
        <v>249</v>
      </c>
      <c r="W160" t="s">
        <v>255</v>
      </c>
      <c r="X160" t="s">
        <v>249</v>
      </c>
      <c r="Y160" t="s">
        <v>52</v>
      </c>
      <c r="Z160" t="s">
        <v>66</v>
      </c>
      <c r="AA160" t="s">
        <v>357</v>
      </c>
      <c r="AB160">
        <v>3</v>
      </c>
      <c r="AC160">
        <v>8</v>
      </c>
      <c r="AD160">
        <v>5</v>
      </c>
      <c r="AE160">
        <v>3</v>
      </c>
      <c r="AF160" t="s">
        <v>71</v>
      </c>
      <c r="AG160">
        <v>90</v>
      </c>
      <c r="AI160" t="s">
        <v>72</v>
      </c>
      <c r="AL160">
        <v>82.5</v>
      </c>
      <c r="AM160">
        <v>13.8</v>
      </c>
      <c r="AN160">
        <v>175</v>
      </c>
      <c r="AO160">
        <v>7.9</v>
      </c>
      <c r="AQ160" t="s">
        <v>88</v>
      </c>
      <c r="AR160" s="3">
        <v>23.8</v>
      </c>
      <c r="AS160">
        <v>3.8</v>
      </c>
      <c r="AT160" t="s">
        <v>49</v>
      </c>
      <c r="AU160" t="s">
        <v>50</v>
      </c>
    </row>
    <row r="161" spans="1:47" x14ac:dyDescent="0.25">
      <c r="A161" t="s">
        <v>203</v>
      </c>
      <c r="B161" t="s">
        <v>204</v>
      </c>
      <c r="C161" t="s">
        <v>205</v>
      </c>
      <c r="D161" t="s">
        <v>241</v>
      </c>
      <c r="E161" t="s">
        <v>247</v>
      </c>
      <c r="F161" t="s">
        <v>245</v>
      </c>
      <c r="G161" t="s">
        <v>237</v>
      </c>
      <c r="H161" t="s">
        <v>90</v>
      </c>
      <c r="I161" t="s">
        <v>295</v>
      </c>
      <c r="N161">
        <v>3.6268660000000001</v>
      </c>
      <c r="O161">
        <v>0.4768959313519035</v>
      </c>
      <c r="R161">
        <v>3.940299</v>
      </c>
      <c r="S161">
        <v>0.4768959313519035</v>
      </c>
      <c r="U161">
        <v>15</v>
      </c>
      <c r="V161" t="s">
        <v>249</v>
      </c>
      <c r="W161" t="s">
        <v>290</v>
      </c>
      <c r="X161" t="s">
        <v>249</v>
      </c>
      <c r="Y161" t="s">
        <v>52</v>
      </c>
      <c r="Z161" t="s">
        <v>75</v>
      </c>
      <c r="AA161" t="s">
        <v>358</v>
      </c>
      <c r="AB161">
        <v>2</v>
      </c>
      <c r="AC161">
        <v>6</v>
      </c>
      <c r="AD161">
        <v>3</v>
      </c>
      <c r="AE161">
        <v>3</v>
      </c>
      <c r="AF161" t="s">
        <v>206</v>
      </c>
      <c r="AG161">
        <v>180</v>
      </c>
      <c r="AI161" t="s">
        <v>72</v>
      </c>
      <c r="AL161">
        <v>76.3</v>
      </c>
      <c r="AM161">
        <v>10.199999999999999</v>
      </c>
      <c r="AN161">
        <v>177</v>
      </c>
      <c r="AO161">
        <v>7.6</v>
      </c>
      <c r="AQ161" t="s">
        <v>88</v>
      </c>
      <c r="AR161" s="3">
        <v>19.5</v>
      </c>
      <c r="AS161">
        <v>1.4</v>
      </c>
      <c r="AT161" t="s">
        <v>49</v>
      </c>
      <c r="AU161" t="s">
        <v>50</v>
      </c>
    </row>
    <row r="162" spans="1:47" x14ac:dyDescent="0.25">
      <c r="A162" t="s">
        <v>203</v>
      </c>
      <c r="B162" t="s">
        <v>204</v>
      </c>
      <c r="C162" t="s">
        <v>207</v>
      </c>
      <c r="D162" t="s">
        <v>242</v>
      </c>
      <c r="E162" t="s">
        <v>247</v>
      </c>
      <c r="F162" t="s">
        <v>245</v>
      </c>
      <c r="G162" t="s">
        <v>237</v>
      </c>
      <c r="H162" t="s">
        <v>208</v>
      </c>
      <c r="I162" t="s">
        <v>295</v>
      </c>
      <c r="N162">
        <v>3.6940300000000001</v>
      </c>
      <c r="O162">
        <v>0.50769448810480444</v>
      </c>
      <c r="R162">
        <v>3.8619400000000002</v>
      </c>
      <c r="S162">
        <v>0.50769861121043058</v>
      </c>
      <c r="U162">
        <v>17</v>
      </c>
      <c r="V162" t="s">
        <v>249</v>
      </c>
      <c r="W162" t="s">
        <v>290</v>
      </c>
      <c r="X162" t="s">
        <v>249</v>
      </c>
      <c r="Y162" t="s">
        <v>52</v>
      </c>
      <c r="Z162" t="s">
        <v>75</v>
      </c>
      <c r="AA162" t="s">
        <v>358</v>
      </c>
      <c r="AB162">
        <v>2</v>
      </c>
      <c r="AC162">
        <v>6</v>
      </c>
      <c r="AD162">
        <v>4.5</v>
      </c>
      <c r="AE162">
        <v>3</v>
      </c>
      <c r="AF162" t="s">
        <v>206</v>
      </c>
      <c r="AG162">
        <v>180</v>
      </c>
      <c r="AI162" t="s">
        <v>72</v>
      </c>
      <c r="AL162">
        <v>82</v>
      </c>
      <c r="AM162">
        <v>10.7</v>
      </c>
      <c r="AN162">
        <v>181.1</v>
      </c>
      <c r="AO162">
        <v>6.7</v>
      </c>
      <c r="AQ162" t="s">
        <v>88</v>
      </c>
      <c r="AR162" s="3">
        <v>20.5</v>
      </c>
      <c r="AS162">
        <v>1.2</v>
      </c>
      <c r="AT162" t="s">
        <v>49</v>
      </c>
      <c r="AU162" t="s">
        <v>50</v>
      </c>
    </row>
    <row r="163" spans="1:47" x14ac:dyDescent="0.25">
      <c r="A163" t="s">
        <v>209</v>
      </c>
      <c r="B163" t="s">
        <v>210</v>
      </c>
      <c r="C163" t="s">
        <v>96</v>
      </c>
      <c r="D163" t="s">
        <v>241</v>
      </c>
      <c r="E163" t="s">
        <v>247</v>
      </c>
      <c r="F163" t="s">
        <v>245</v>
      </c>
      <c r="G163" t="s">
        <v>237</v>
      </c>
      <c r="H163" t="s">
        <v>211</v>
      </c>
      <c r="I163" t="s">
        <v>295</v>
      </c>
      <c r="N163">
        <v>4.34</v>
      </c>
      <c r="O163">
        <v>0.95</v>
      </c>
      <c r="R163">
        <v>4.68</v>
      </c>
      <c r="S163">
        <v>0.91</v>
      </c>
      <c r="U163">
        <v>21</v>
      </c>
      <c r="V163" t="s">
        <v>51</v>
      </c>
      <c r="W163" t="s">
        <v>284</v>
      </c>
      <c r="X163" t="s">
        <v>375</v>
      </c>
      <c r="Y163" t="s">
        <v>61</v>
      </c>
      <c r="Z163" t="s">
        <v>105</v>
      </c>
      <c r="AA163" t="s">
        <v>358</v>
      </c>
      <c r="AB163">
        <v>3</v>
      </c>
      <c r="AC163">
        <v>12</v>
      </c>
      <c r="AD163">
        <v>1</v>
      </c>
      <c r="AE163">
        <v>4</v>
      </c>
      <c r="AF163" t="s">
        <v>44</v>
      </c>
      <c r="AG163" t="s">
        <v>45</v>
      </c>
      <c r="AI163" t="s">
        <v>47</v>
      </c>
      <c r="AL163">
        <v>68.37</v>
      </c>
      <c r="AM163">
        <v>15.31</v>
      </c>
      <c r="AN163">
        <v>156.46</v>
      </c>
      <c r="AO163">
        <v>7.68</v>
      </c>
      <c r="AQ163" t="s">
        <v>48</v>
      </c>
      <c r="AR163" s="3">
        <v>70.09</v>
      </c>
      <c r="AS163">
        <v>5.95</v>
      </c>
      <c r="AT163" t="s">
        <v>49</v>
      </c>
      <c r="AU163" t="s">
        <v>50</v>
      </c>
    </row>
    <row r="164" spans="1:47" x14ac:dyDescent="0.25">
      <c r="A164" t="s">
        <v>209</v>
      </c>
      <c r="B164" t="s">
        <v>210</v>
      </c>
      <c r="C164" t="s">
        <v>100</v>
      </c>
      <c r="D164" t="s">
        <v>242</v>
      </c>
      <c r="E164" t="s">
        <v>247</v>
      </c>
      <c r="F164" t="s">
        <v>245</v>
      </c>
      <c r="G164" t="s">
        <v>237</v>
      </c>
      <c r="H164" t="s">
        <v>212</v>
      </c>
      <c r="I164" t="s">
        <v>295</v>
      </c>
      <c r="N164">
        <v>3.51</v>
      </c>
      <c r="O164">
        <v>0.64</v>
      </c>
      <c r="R164">
        <v>3.82</v>
      </c>
      <c r="S164">
        <v>0.61</v>
      </c>
      <c r="U164">
        <v>20</v>
      </c>
      <c r="V164" t="s">
        <v>51</v>
      </c>
      <c r="W164" t="s">
        <v>284</v>
      </c>
      <c r="X164" t="s">
        <v>375</v>
      </c>
      <c r="Y164" t="s">
        <v>61</v>
      </c>
      <c r="Z164" t="s">
        <v>105</v>
      </c>
      <c r="AA164" t="s">
        <v>358</v>
      </c>
      <c r="AB164">
        <v>3</v>
      </c>
      <c r="AC164">
        <v>12</v>
      </c>
      <c r="AD164">
        <v>3</v>
      </c>
      <c r="AE164">
        <v>4</v>
      </c>
      <c r="AF164" t="s">
        <v>44</v>
      </c>
      <c r="AG164" t="s">
        <v>45</v>
      </c>
      <c r="AI164" t="s">
        <v>47</v>
      </c>
      <c r="AL164">
        <v>62.61</v>
      </c>
      <c r="AM164">
        <v>12.35</v>
      </c>
      <c r="AN164">
        <v>155.12</v>
      </c>
      <c r="AO164">
        <v>5.24</v>
      </c>
      <c r="AQ164" t="s">
        <v>48</v>
      </c>
      <c r="AR164" s="3">
        <v>68.599999999999994</v>
      </c>
      <c r="AS164">
        <v>4.4400000000000004</v>
      </c>
      <c r="AT164" t="s">
        <v>49</v>
      </c>
      <c r="AU164" t="s">
        <v>50</v>
      </c>
    </row>
    <row r="165" spans="1:47" x14ac:dyDescent="0.25">
      <c r="A165" t="s">
        <v>209</v>
      </c>
      <c r="B165" t="s">
        <v>210</v>
      </c>
      <c r="C165" t="s">
        <v>96</v>
      </c>
      <c r="D165" t="s">
        <v>241</v>
      </c>
      <c r="E165" t="s">
        <v>247</v>
      </c>
      <c r="F165" t="s">
        <v>245</v>
      </c>
      <c r="G165" t="s">
        <v>237</v>
      </c>
      <c r="H165" t="s">
        <v>211</v>
      </c>
      <c r="I165" t="s">
        <v>295</v>
      </c>
      <c r="N165">
        <v>12.73</v>
      </c>
      <c r="O165">
        <v>1.91</v>
      </c>
      <c r="R165">
        <v>13.44</v>
      </c>
      <c r="S165">
        <v>2</v>
      </c>
      <c r="U165">
        <v>21</v>
      </c>
      <c r="V165" t="s">
        <v>51</v>
      </c>
      <c r="W165" t="s">
        <v>283</v>
      </c>
      <c r="X165" t="s">
        <v>375</v>
      </c>
      <c r="Y165" t="s">
        <v>61</v>
      </c>
      <c r="Z165" t="s">
        <v>107</v>
      </c>
      <c r="AA165" t="s">
        <v>357</v>
      </c>
      <c r="AB165">
        <v>3</v>
      </c>
      <c r="AC165">
        <v>12</v>
      </c>
      <c r="AD165">
        <v>1</v>
      </c>
      <c r="AE165">
        <v>4</v>
      </c>
      <c r="AF165" t="s">
        <v>44</v>
      </c>
      <c r="AG165" t="s">
        <v>45</v>
      </c>
      <c r="AI165" t="s">
        <v>47</v>
      </c>
      <c r="AL165">
        <v>68.37</v>
      </c>
      <c r="AM165">
        <v>15.31</v>
      </c>
      <c r="AN165">
        <v>156.46</v>
      </c>
      <c r="AO165">
        <v>7.68</v>
      </c>
      <c r="AQ165" t="s">
        <v>48</v>
      </c>
      <c r="AR165" s="3">
        <v>70.09</v>
      </c>
      <c r="AS165">
        <v>5.95</v>
      </c>
      <c r="AT165" t="s">
        <v>49</v>
      </c>
      <c r="AU165" t="s">
        <v>50</v>
      </c>
    </row>
    <row r="166" spans="1:47" x14ac:dyDescent="0.25">
      <c r="A166" t="s">
        <v>209</v>
      </c>
      <c r="B166" t="s">
        <v>210</v>
      </c>
      <c r="C166" t="s">
        <v>100</v>
      </c>
      <c r="D166" t="s">
        <v>242</v>
      </c>
      <c r="E166" t="s">
        <v>247</v>
      </c>
      <c r="F166" t="s">
        <v>245</v>
      </c>
      <c r="G166" t="s">
        <v>237</v>
      </c>
      <c r="H166" t="s">
        <v>212</v>
      </c>
      <c r="I166" t="s">
        <v>295</v>
      </c>
      <c r="N166">
        <v>10.81</v>
      </c>
      <c r="O166">
        <v>1.51</v>
      </c>
      <c r="R166">
        <v>11.49</v>
      </c>
      <c r="S166">
        <v>1.51</v>
      </c>
      <c r="U166">
        <v>20</v>
      </c>
      <c r="V166" t="s">
        <v>51</v>
      </c>
      <c r="W166" t="s">
        <v>283</v>
      </c>
      <c r="X166" t="s">
        <v>375</v>
      </c>
      <c r="Y166" t="s">
        <v>61</v>
      </c>
      <c r="Z166" t="s">
        <v>107</v>
      </c>
      <c r="AA166" t="s">
        <v>357</v>
      </c>
      <c r="AB166">
        <v>3</v>
      </c>
      <c r="AC166">
        <v>12</v>
      </c>
      <c r="AD166">
        <v>3</v>
      </c>
      <c r="AE166">
        <v>4</v>
      </c>
      <c r="AF166" t="s">
        <v>44</v>
      </c>
      <c r="AG166" t="s">
        <v>45</v>
      </c>
      <c r="AI166" t="s">
        <v>47</v>
      </c>
      <c r="AL166">
        <v>62.61</v>
      </c>
      <c r="AM166">
        <v>12.35</v>
      </c>
      <c r="AN166">
        <v>155.12</v>
      </c>
      <c r="AO166">
        <v>5.24</v>
      </c>
      <c r="AQ166" t="s">
        <v>48</v>
      </c>
      <c r="AR166" s="3">
        <v>68.599999999999994</v>
      </c>
      <c r="AS166">
        <v>4.4400000000000004</v>
      </c>
      <c r="AT166" t="s">
        <v>49</v>
      </c>
      <c r="AU166" t="s">
        <v>50</v>
      </c>
    </row>
    <row r="167" spans="1:47" x14ac:dyDescent="0.25">
      <c r="A167" t="s">
        <v>292</v>
      </c>
      <c r="B167" t="s">
        <v>213</v>
      </c>
      <c r="C167" t="s">
        <v>214</v>
      </c>
      <c r="D167" t="s">
        <v>241</v>
      </c>
      <c r="E167" t="s">
        <v>247</v>
      </c>
      <c r="F167" t="s">
        <v>245</v>
      </c>
      <c r="G167" t="s">
        <v>237</v>
      </c>
      <c r="H167" t="s">
        <v>215</v>
      </c>
      <c r="I167" t="s">
        <v>295</v>
      </c>
      <c r="N167">
        <v>38.200000000000003</v>
      </c>
      <c r="O167">
        <v>3.9</v>
      </c>
      <c r="R167">
        <v>38.4</v>
      </c>
      <c r="S167">
        <v>3.9</v>
      </c>
      <c r="U167">
        <v>9</v>
      </c>
      <c r="V167" t="s">
        <v>249</v>
      </c>
      <c r="W167" t="s">
        <v>290</v>
      </c>
      <c r="X167" t="s">
        <v>249</v>
      </c>
      <c r="Y167" t="s">
        <v>52</v>
      </c>
      <c r="Z167" t="s">
        <v>75</v>
      </c>
      <c r="AA167" t="s">
        <v>358</v>
      </c>
      <c r="AB167">
        <v>2</v>
      </c>
      <c r="AC167">
        <v>8</v>
      </c>
      <c r="AD167">
        <v>4</v>
      </c>
      <c r="AE167">
        <v>3</v>
      </c>
      <c r="AF167" t="s">
        <v>216</v>
      </c>
      <c r="AG167">
        <v>60</v>
      </c>
      <c r="AI167" t="s">
        <v>72</v>
      </c>
      <c r="AL167">
        <v>81.599999999999994</v>
      </c>
      <c r="AM167">
        <v>6.9</v>
      </c>
      <c r="AN167">
        <v>179</v>
      </c>
      <c r="AO167">
        <v>6</v>
      </c>
      <c r="AQ167" t="s">
        <v>88</v>
      </c>
      <c r="AR167" s="3">
        <v>27.9</v>
      </c>
      <c r="AS167">
        <v>8.1999999999999993</v>
      </c>
      <c r="AT167" t="s">
        <v>49</v>
      </c>
      <c r="AU167" t="s">
        <v>50</v>
      </c>
    </row>
    <row r="168" spans="1:47" x14ac:dyDescent="0.25">
      <c r="A168" t="s">
        <v>292</v>
      </c>
      <c r="B168" t="s">
        <v>213</v>
      </c>
      <c r="C168" t="s">
        <v>217</v>
      </c>
      <c r="D168" t="s">
        <v>242</v>
      </c>
      <c r="E168" t="s">
        <v>247</v>
      </c>
      <c r="F168" t="s">
        <v>245</v>
      </c>
      <c r="G168" t="s">
        <v>237</v>
      </c>
      <c r="H168" t="s">
        <v>218</v>
      </c>
      <c r="I168" t="s">
        <v>295</v>
      </c>
      <c r="N168">
        <v>38.200000000000003</v>
      </c>
      <c r="O168">
        <v>4.5</v>
      </c>
      <c r="R168">
        <v>38.700000000000003</v>
      </c>
      <c r="S168">
        <v>4.5999999999999996</v>
      </c>
      <c r="U168">
        <v>9</v>
      </c>
      <c r="V168" t="s">
        <v>249</v>
      </c>
      <c r="W168" t="s">
        <v>290</v>
      </c>
      <c r="X168" t="s">
        <v>249</v>
      </c>
      <c r="Y168" t="s">
        <v>52</v>
      </c>
      <c r="Z168" t="s">
        <v>75</v>
      </c>
      <c r="AA168" t="s">
        <v>358</v>
      </c>
      <c r="AB168">
        <v>2</v>
      </c>
      <c r="AC168">
        <v>8</v>
      </c>
      <c r="AD168">
        <v>6</v>
      </c>
      <c r="AE168">
        <v>3</v>
      </c>
      <c r="AF168" t="s">
        <v>216</v>
      </c>
      <c r="AG168">
        <v>60</v>
      </c>
      <c r="AI168" t="s">
        <v>72</v>
      </c>
      <c r="AL168">
        <v>80.2</v>
      </c>
      <c r="AM168">
        <v>5.6</v>
      </c>
      <c r="AN168">
        <v>176</v>
      </c>
      <c r="AO168">
        <v>7</v>
      </c>
      <c r="AQ168" t="s">
        <v>88</v>
      </c>
      <c r="AR168" s="3">
        <v>26.4</v>
      </c>
      <c r="AS168">
        <v>6.3</v>
      </c>
      <c r="AT168" t="s">
        <v>49</v>
      </c>
      <c r="AU168" t="s">
        <v>50</v>
      </c>
    </row>
    <row r="169" spans="1:47" x14ac:dyDescent="0.25">
      <c r="A169" t="s">
        <v>292</v>
      </c>
      <c r="B169" t="s">
        <v>213</v>
      </c>
      <c r="C169" t="s">
        <v>219</v>
      </c>
      <c r="D169" t="s">
        <v>242</v>
      </c>
      <c r="E169" t="s">
        <v>247</v>
      </c>
      <c r="F169" t="s">
        <v>245</v>
      </c>
      <c r="G169" t="s">
        <v>237</v>
      </c>
      <c r="H169" t="s">
        <v>220</v>
      </c>
      <c r="I169" t="s">
        <v>295</v>
      </c>
      <c r="N169">
        <v>35.6</v>
      </c>
      <c r="O169">
        <v>3.1</v>
      </c>
      <c r="R169">
        <v>36.700000000000003</v>
      </c>
      <c r="S169">
        <v>3</v>
      </c>
      <c r="U169">
        <v>9</v>
      </c>
      <c r="V169" t="s">
        <v>249</v>
      </c>
      <c r="W169" t="s">
        <v>290</v>
      </c>
      <c r="X169" t="s">
        <v>249</v>
      </c>
      <c r="Y169" t="s">
        <v>52</v>
      </c>
      <c r="Z169" t="s">
        <v>75</v>
      </c>
      <c r="AA169" t="s">
        <v>358</v>
      </c>
      <c r="AB169">
        <v>2</v>
      </c>
      <c r="AC169">
        <v>8</v>
      </c>
      <c r="AD169">
        <v>8</v>
      </c>
      <c r="AE169">
        <v>3</v>
      </c>
      <c r="AF169" t="s">
        <v>216</v>
      </c>
      <c r="AG169">
        <v>60</v>
      </c>
      <c r="AI169" t="s">
        <v>72</v>
      </c>
      <c r="AL169">
        <v>80</v>
      </c>
      <c r="AM169">
        <v>7.5</v>
      </c>
      <c r="AN169">
        <v>174</v>
      </c>
      <c r="AO169">
        <v>6</v>
      </c>
      <c r="AQ169" t="s">
        <v>88</v>
      </c>
      <c r="AR169" s="3">
        <v>27.1</v>
      </c>
      <c r="AS169">
        <v>6.6</v>
      </c>
      <c r="AT169" t="s">
        <v>49</v>
      </c>
      <c r="AU169" t="s">
        <v>50</v>
      </c>
    </row>
    <row r="170" spans="1:47" x14ac:dyDescent="0.25">
      <c r="A170" t="s">
        <v>292</v>
      </c>
      <c r="B170" t="s">
        <v>213</v>
      </c>
      <c r="C170" t="s">
        <v>214</v>
      </c>
      <c r="D170" t="s">
        <v>241</v>
      </c>
      <c r="E170" t="s">
        <v>247</v>
      </c>
      <c r="F170" t="s">
        <v>245</v>
      </c>
      <c r="G170" t="s">
        <v>237</v>
      </c>
      <c r="H170" t="s">
        <v>215</v>
      </c>
      <c r="I170" t="s">
        <v>295</v>
      </c>
      <c r="N170">
        <v>33.9</v>
      </c>
      <c r="O170">
        <v>4.3</v>
      </c>
      <c r="R170">
        <v>34.200000000000003</v>
      </c>
      <c r="S170">
        <v>4.3</v>
      </c>
      <c r="U170">
        <v>9</v>
      </c>
      <c r="V170" t="s">
        <v>249</v>
      </c>
      <c r="W170" t="s">
        <v>373</v>
      </c>
      <c r="X170" t="s">
        <v>249</v>
      </c>
      <c r="Y170" t="s">
        <v>52</v>
      </c>
      <c r="Z170" t="s">
        <v>93</v>
      </c>
      <c r="AA170" t="s">
        <v>358</v>
      </c>
      <c r="AB170">
        <v>2</v>
      </c>
      <c r="AC170">
        <v>8</v>
      </c>
      <c r="AD170">
        <v>4</v>
      </c>
      <c r="AE170">
        <v>3</v>
      </c>
      <c r="AF170" t="s">
        <v>216</v>
      </c>
      <c r="AG170">
        <v>60</v>
      </c>
      <c r="AI170" t="s">
        <v>72</v>
      </c>
      <c r="AL170">
        <v>81.599999999999994</v>
      </c>
      <c r="AM170">
        <v>6.9</v>
      </c>
      <c r="AN170">
        <v>179</v>
      </c>
      <c r="AO170">
        <v>6</v>
      </c>
      <c r="AQ170" t="s">
        <v>88</v>
      </c>
      <c r="AR170" s="3">
        <v>27.9</v>
      </c>
      <c r="AS170">
        <v>8.1999999999999993</v>
      </c>
      <c r="AT170" t="s">
        <v>49</v>
      </c>
      <c r="AU170" t="s">
        <v>50</v>
      </c>
    </row>
    <row r="171" spans="1:47" x14ac:dyDescent="0.25">
      <c r="A171" t="s">
        <v>292</v>
      </c>
      <c r="B171" t="s">
        <v>213</v>
      </c>
      <c r="C171" t="s">
        <v>217</v>
      </c>
      <c r="D171" t="s">
        <v>242</v>
      </c>
      <c r="E171" t="s">
        <v>247</v>
      </c>
      <c r="F171" t="s">
        <v>245</v>
      </c>
      <c r="G171" t="s">
        <v>237</v>
      </c>
      <c r="H171" t="s">
        <v>218</v>
      </c>
      <c r="I171" t="s">
        <v>295</v>
      </c>
      <c r="N171">
        <v>33.6</v>
      </c>
      <c r="O171">
        <v>4.3</v>
      </c>
      <c r="R171">
        <v>35</v>
      </c>
      <c r="S171">
        <v>4.7</v>
      </c>
      <c r="U171">
        <v>9</v>
      </c>
      <c r="V171" t="s">
        <v>249</v>
      </c>
      <c r="W171" t="s">
        <v>373</v>
      </c>
      <c r="X171" t="s">
        <v>249</v>
      </c>
      <c r="Y171" t="s">
        <v>52</v>
      </c>
      <c r="Z171" t="s">
        <v>93</v>
      </c>
      <c r="AA171" t="s">
        <v>358</v>
      </c>
      <c r="AB171">
        <v>2</v>
      </c>
      <c r="AC171">
        <v>8</v>
      </c>
      <c r="AD171">
        <v>6</v>
      </c>
      <c r="AE171">
        <v>3</v>
      </c>
      <c r="AF171" t="s">
        <v>216</v>
      </c>
      <c r="AG171">
        <v>60</v>
      </c>
      <c r="AI171" t="s">
        <v>72</v>
      </c>
      <c r="AL171">
        <v>80.2</v>
      </c>
      <c r="AM171">
        <v>5.6</v>
      </c>
      <c r="AN171">
        <v>176</v>
      </c>
      <c r="AO171">
        <v>7</v>
      </c>
      <c r="AQ171" t="s">
        <v>88</v>
      </c>
      <c r="AR171" s="3">
        <v>26.4</v>
      </c>
      <c r="AS171">
        <v>6.3</v>
      </c>
      <c r="AT171" t="s">
        <v>49</v>
      </c>
      <c r="AU171" t="s">
        <v>50</v>
      </c>
    </row>
    <row r="172" spans="1:47" x14ac:dyDescent="0.25">
      <c r="A172" t="s">
        <v>292</v>
      </c>
      <c r="B172" t="s">
        <v>213</v>
      </c>
      <c r="C172" t="s">
        <v>219</v>
      </c>
      <c r="D172" t="s">
        <v>242</v>
      </c>
      <c r="E172" t="s">
        <v>247</v>
      </c>
      <c r="F172" t="s">
        <v>245</v>
      </c>
      <c r="G172" t="s">
        <v>237</v>
      </c>
      <c r="H172" t="s">
        <v>220</v>
      </c>
      <c r="I172" t="s">
        <v>295</v>
      </c>
      <c r="N172">
        <v>35.9</v>
      </c>
      <c r="O172">
        <v>3.8</v>
      </c>
      <c r="R172">
        <v>38.4</v>
      </c>
      <c r="S172">
        <v>4.2</v>
      </c>
      <c r="U172">
        <v>9</v>
      </c>
      <c r="V172" t="s">
        <v>249</v>
      </c>
      <c r="W172" t="s">
        <v>373</v>
      </c>
      <c r="X172" t="s">
        <v>249</v>
      </c>
      <c r="Y172" t="s">
        <v>52</v>
      </c>
      <c r="Z172" t="s">
        <v>93</v>
      </c>
      <c r="AA172" t="s">
        <v>358</v>
      </c>
      <c r="AB172">
        <v>2</v>
      </c>
      <c r="AC172">
        <v>8</v>
      </c>
      <c r="AD172">
        <v>8</v>
      </c>
      <c r="AE172">
        <v>3</v>
      </c>
      <c r="AF172" t="s">
        <v>216</v>
      </c>
      <c r="AG172">
        <v>60</v>
      </c>
      <c r="AI172" t="s">
        <v>72</v>
      </c>
      <c r="AL172">
        <v>80</v>
      </c>
      <c r="AM172">
        <v>7.5</v>
      </c>
      <c r="AN172">
        <v>174</v>
      </c>
      <c r="AO172">
        <v>6</v>
      </c>
      <c r="AQ172" t="s">
        <v>88</v>
      </c>
      <c r="AR172" s="3">
        <v>27.1</v>
      </c>
      <c r="AS172">
        <v>6.6</v>
      </c>
      <c r="AT172" t="s">
        <v>49</v>
      </c>
      <c r="AU172" t="s">
        <v>50</v>
      </c>
    </row>
    <row r="173" spans="1:47" x14ac:dyDescent="0.25">
      <c r="A173" t="s">
        <v>292</v>
      </c>
      <c r="B173" t="s">
        <v>213</v>
      </c>
      <c r="C173" t="s">
        <v>214</v>
      </c>
      <c r="D173" t="s">
        <v>241</v>
      </c>
      <c r="E173" t="s">
        <v>247</v>
      </c>
      <c r="F173" t="s">
        <v>245</v>
      </c>
      <c r="G173" t="s">
        <v>237</v>
      </c>
      <c r="H173" t="s">
        <v>215</v>
      </c>
      <c r="I173" t="s">
        <v>295</v>
      </c>
      <c r="N173">
        <v>36.200000000000003</v>
      </c>
      <c r="O173">
        <v>4.4000000000000004</v>
      </c>
      <c r="R173">
        <v>36.9</v>
      </c>
      <c r="S173">
        <v>4</v>
      </c>
      <c r="U173">
        <v>9</v>
      </c>
      <c r="V173" t="s">
        <v>249</v>
      </c>
      <c r="W173" t="s">
        <v>255</v>
      </c>
      <c r="X173" t="s">
        <v>249</v>
      </c>
      <c r="Y173" t="s">
        <v>52</v>
      </c>
      <c r="Z173" t="s">
        <v>66</v>
      </c>
      <c r="AA173" t="s">
        <v>357</v>
      </c>
      <c r="AB173">
        <v>2</v>
      </c>
      <c r="AC173">
        <v>8</v>
      </c>
      <c r="AD173">
        <v>4</v>
      </c>
      <c r="AE173">
        <v>2</v>
      </c>
      <c r="AF173" t="s">
        <v>216</v>
      </c>
      <c r="AG173">
        <v>60</v>
      </c>
      <c r="AI173" t="s">
        <v>72</v>
      </c>
      <c r="AL173">
        <v>81.599999999999994</v>
      </c>
      <c r="AM173">
        <v>6.9</v>
      </c>
      <c r="AN173">
        <v>179</v>
      </c>
      <c r="AO173">
        <v>6</v>
      </c>
      <c r="AQ173" t="s">
        <v>88</v>
      </c>
      <c r="AR173" s="3">
        <v>27.9</v>
      </c>
      <c r="AS173">
        <v>8.1999999999999993</v>
      </c>
      <c r="AT173" t="s">
        <v>49</v>
      </c>
      <c r="AU173" t="s">
        <v>50</v>
      </c>
    </row>
    <row r="174" spans="1:47" x14ac:dyDescent="0.25">
      <c r="A174" t="s">
        <v>292</v>
      </c>
      <c r="B174" t="s">
        <v>213</v>
      </c>
      <c r="C174" t="s">
        <v>217</v>
      </c>
      <c r="D174" t="s">
        <v>242</v>
      </c>
      <c r="E174" t="s">
        <v>247</v>
      </c>
      <c r="F174" t="s">
        <v>245</v>
      </c>
      <c r="G174" t="s">
        <v>237</v>
      </c>
      <c r="H174" t="s">
        <v>218</v>
      </c>
      <c r="I174" t="s">
        <v>295</v>
      </c>
      <c r="N174">
        <v>35.4</v>
      </c>
      <c r="O174">
        <v>5</v>
      </c>
      <c r="R174">
        <v>37.4</v>
      </c>
      <c r="S174">
        <v>4.5999999999999996</v>
      </c>
      <c r="U174">
        <v>9</v>
      </c>
      <c r="V174" t="s">
        <v>249</v>
      </c>
      <c r="W174" t="s">
        <v>255</v>
      </c>
      <c r="X174" t="s">
        <v>249</v>
      </c>
      <c r="Y174" t="s">
        <v>52</v>
      </c>
      <c r="Z174" t="s">
        <v>66</v>
      </c>
      <c r="AA174" t="s">
        <v>357</v>
      </c>
      <c r="AB174">
        <v>2</v>
      </c>
      <c r="AC174">
        <v>8</v>
      </c>
      <c r="AD174">
        <v>6</v>
      </c>
      <c r="AE174">
        <v>2</v>
      </c>
      <c r="AF174" t="s">
        <v>216</v>
      </c>
      <c r="AG174">
        <v>60</v>
      </c>
      <c r="AI174" t="s">
        <v>72</v>
      </c>
      <c r="AL174">
        <v>80.2</v>
      </c>
      <c r="AM174">
        <v>5.6</v>
      </c>
      <c r="AN174">
        <v>176</v>
      </c>
      <c r="AO174">
        <v>7</v>
      </c>
      <c r="AQ174" t="s">
        <v>88</v>
      </c>
      <c r="AR174" s="3">
        <v>26.4</v>
      </c>
      <c r="AS174">
        <v>6.3</v>
      </c>
      <c r="AT174" t="s">
        <v>49</v>
      </c>
      <c r="AU174" t="s">
        <v>50</v>
      </c>
    </row>
    <row r="175" spans="1:47" x14ac:dyDescent="0.25">
      <c r="A175" t="s">
        <v>292</v>
      </c>
      <c r="B175" t="s">
        <v>213</v>
      </c>
      <c r="C175" t="s">
        <v>219</v>
      </c>
      <c r="D175" t="s">
        <v>242</v>
      </c>
      <c r="E175" t="s">
        <v>247</v>
      </c>
      <c r="F175" t="s">
        <v>245</v>
      </c>
      <c r="G175" t="s">
        <v>237</v>
      </c>
      <c r="H175" t="s">
        <v>220</v>
      </c>
      <c r="I175" t="s">
        <v>295</v>
      </c>
      <c r="N175">
        <v>37.1</v>
      </c>
      <c r="O175">
        <v>5.0999999999999996</v>
      </c>
      <c r="R175">
        <v>40.6</v>
      </c>
      <c r="S175">
        <v>5.0999999999999996</v>
      </c>
      <c r="U175">
        <v>9</v>
      </c>
      <c r="V175" t="s">
        <v>249</v>
      </c>
      <c r="W175" t="s">
        <v>255</v>
      </c>
      <c r="X175" t="s">
        <v>249</v>
      </c>
      <c r="Y175" t="s">
        <v>52</v>
      </c>
      <c r="Z175" t="s">
        <v>66</v>
      </c>
      <c r="AA175" t="s">
        <v>357</v>
      </c>
      <c r="AB175">
        <v>2</v>
      </c>
      <c r="AC175">
        <v>8</v>
      </c>
      <c r="AD175">
        <v>8</v>
      </c>
      <c r="AE175">
        <v>2</v>
      </c>
      <c r="AF175" t="s">
        <v>216</v>
      </c>
      <c r="AG175">
        <v>60</v>
      </c>
      <c r="AI175" t="s">
        <v>72</v>
      </c>
      <c r="AL175">
        <v>80</v>
      </c>
      <c r="AM175">
        <v>7.5</v>
      </c>
      <c r="AN175">
        <v>174</v>
      </c>
      <c r="AO175">
        <v>6</v>
      </c>
      <c r="AQ175" t="s">
        <v>88</v>
      </c>
      <c r="AR175" s="3">
        <v>27.1</v>
      </c>
      <c r="AS175">
        <v>6.6</v>
      </c>
      <c r="AT175" t="s">
        <v>49</v>
      </c>
      <c r="AU175" t="s">
        <v>50</v>
      </c>
    </row>
    <row r="176" spans="1:47" x14ac:dyDescent="0.25">
      <c r="A176" t="s">
        <v>221</v>
      </c>
      <c r="B176" t="s">
        <v>222</v>
      </c>
      <c r="C176" t="s">
        <v>62</v>
      </c>
      <c r="D176" t="s">
        <v>241</v>
      </c>
      <c r="E176" t="s">
        <v>247</v>
      </c>
      <c r="F176" t="s">
        <v>245</v>
      </c>
      <c r="G176" t="s">
        <v>237</v>
      </c>
      <c r="H176" t="s">
        <v>223</v>
      </c>
      <c r="I176" t="s">
        <v>295</v>
      </c>
      <c r="N176">
        <v>13.32</v>
      </c>
      <c r="O176">
        <v>2.2200000000000002</v>
      </c>
      <c r="R176">
        <v>13.55</v>
      </c>
      <c r="S176">
        <v>2.2400000000000002</v>
      </c>
      <c r="U176">
        <v>13</v>
      </c>
      <c r="V176" t="s">
        <v>51</v>
      </c>
      <c r="W176" t="s">
        <v>283</v>
      </c>
      <c r="X176" t="s">
        <v>375</v>
      </c>
      <c r="Y176" t="s">
        <v>61</v>
      </c>
      <c r="Z176" t="s">
        <v>107</v>
      </c>
      <c r="AA176" t="s">
        <v>357</v>
      </c>
      <c r="AB176">
        <v>3</v>
      </c>
      <c r="AC176">
        <v>12</v>
      </c>
      <c r="AD176" s="3">
        <v>2.75</v>
      </c>
      <c r="AE176">
        <v>4</v>
      </c>
      <c r="AF176" t="s">
        <v>71</v>
      </c>
      <c r="AG176">
        <v>90</v>
      </c>
      <c r="AI176" t="s">
        <v>47</v>
      </c>
      <c r="AL176">
        <v>67.650000000000006</v>
      </c>
      <c r="AM176">
        <v>13.78</v>
      </c>
      <c r="AN176">
        <v>159</v>
      </c>
      <c r="AO176">
        <v>6</v>
      </c>
      <c r="AQ176" t="s">
        <v>48</v>
      </c>
      <c r="AR176" s="3">
        <v>58.53</v>
      </c>
      <c r="AS176">
        <v>8.0299999999999994</v>
      </c>
      <c r="AT176" t="s">
        <v>49</v>
      </c>
      <c r="AU176" t="s">
        <v>50</v>
      </c>
    </row>
    <row r="177" spans="1:48" x14ac:dyDescent="0.25">
      <c r="A177" t="s">
        <v>221</v>
      </c>
      <c r="B177" t="s">
        <v>222</v>
      </c>
      <c r="C177" t="s">
        <v>57</v>
      </c>
      <c r="D177" t="s">
        <v>242</v>
      </c>
      <c r="E177" t="s">
        <v>247</v>
      </c>
      <c r="F177" t="s">
        <v>245</v>
      </c>
      <c r="G177" t="s">
        <v>237</v>
      </c>
      <c r="H177" t="s">
        <v>224</v>
      </c>
      <c r="I177" t="s">
        <v>295</v>
      </c>
      <c r="N177">
        <v>13.28</v>
      </c>
      <c r="O177">
        <v>2.37</v>
      </c>
      <c r="R177">
        <v>14.02</v>
      </c>
      <c r="S177">
        <v>2.5299999999999998</v>
      </c>
      <c r="U177">
        <v>13</v>
      </c>
      <c r="V177" t="s">
        <v>51</v>
      </c>
      <c r="W177" t="s">
        <v>283</v>
      </c>
      <c r="X177" t="s">
        <v>375</v>
      </c>
      <c r="Y177" t="s">
        <v>61</v>
      </c>
      <c r="Z177" t="s">
        <v>107</v>
      </c>
      <c r="AA177" t="s">
        <v>357</v>
      </c>
      <c r="AB177">
        <v>3</v>
      </c>
      <c r="AC177">
        <v>12</v>
      </c>
      <c r="AD177">
        <v>4.75</v>
      </c>
      <c r="AE177">
        <v>4</v>
      </c>
      <c r="AF177" s="4" t="s">
        <v>71</v>
      </c>
      <c r="AG177">
        <v>90</v>
      </c>
      <c r="AI177" t="s">
        <v>47</v>
      </c>
      <c r="AL177">
        <v>67.75</v>
      </c>
      <c r="AM177">
        <v>13.37</v>
      </c>
      <c r="AN177">
        <v>159</v>
      </c>
      <c r="AO177">
        <v>5</v>
      </c>
      <c r="AQ177" t="s">
        <v>48</v>
      </c>
      <c r="AR177" s="3">
        <v>59.31</v>
      </c>
      <c r="AS177">
        <v>8.3699999999999992</v>
      </c>
      <c r="AT177" t="s">
        <v>49</v>
      </c>
      <c r="AU177" t="s">
        <v>50</v>
      </c>
    </row>
    <row r="178" spans="1:48" x14ac:dyDescent="0.25">
      <c r="A178" t="s">
        <v>225</v>
      </c>
      <c r="B178" t="s">
        <v>226</v>
      </c>
      <c r="C178" t="s">
        <v>227</v>
      </c>
      <c r="D178" t="s">
        <v>241</v>
      </c>
      <c r="E178" t="s">
        <v>247</v>
      </c>
      <c r="F178" t="s">
        <v>245</v>
      </c>
      <c r="G178" t="s">
        <v>237</v>
      </c>
      <c r="H178" t="s">
        <v>228</v>
      </c>
      <c r="I178" t="s">
        <v>295</v>
      </c>
      <c r="N178">
        <v>68.099999999999994</v>
      </c>
      <c r="O178">
        <v>8.56</v>
      </c>
      <c r="R178">
        <v>70.7</v>
      </c>
      <c r="S178">
        <v>9.02</v>
      </c>
      <c r="U178">
        <v>16</v>
      </c>
      <c r="V178" t="s">
        <v>250</v>
      </c>
      <c r="W178" t="s">
        <v>293</v>
      </c>
      <c r="X178" t="s">
        <v>250</v>
      </c>
      <c r="Y178" t="s">
        <v>52</v>
      </c>
      <c r="Z178" t="s">
        <v>66</v>
      </c>
      <c r="AA178" t="s">
        <v>357</v>
      </c>
      <c r="AB178">
        <f>31/12</f>
        <v>2.5833333333333335</v>
      </c>
      <c r="AC178">
        <v>12</v>
      </c>
      <c r="AD178">
        <v>1</v>
      </c>
      <c r="AE178">
        <v>2</v>
      </c>
      <c r="AF178" t="s">
        <v>169</v>
      </c>
      <c r="AG178" t="s">
        <v>229</v>
      </c>
      <c r="AI178" t="s">
        <v>72</v>
      </c>
      <c r="AL178">
        <v>75.8</v>
      </c>
      <c r="AM178">
        <v>10.7</v>
      </c>
      <c r="AN178">
        <v>183</v>
      </c>
      <c r="AO178">
        <v>6</v>
      </c>
      <c r="AQ178" t="s">
        <v>48</v>
      </c>
      <c r="AR178" s="3">
        <v>23.6</v>
      </c>
      <c r="AS178">
        <v>4.0999999999999996</v>
      </c>
      <c r="AT178" t="s">
        <v>80</v>
      </c>
      <c r="AU178" t="s">
        <v>50</v>
      </c>
    </row>
    <row r="179" spans="1:48" x14ac:dyDescent="0.25">
      <c r="A179" t="s">
        <v>225</v>
      </c>
      <c r="B179" t="s">
        <v>226</v>
      </c>
      <c r="C179" t="s">
        <v>230</v>
      </c>
      <c r="D179" t="s">
        <v>242</v>
      </c>
      <c r="E179" t="s">
        <v>247</v>
      </c>
      <c r="F179" t="s">
        <v>245</v>
      </c>
      <c r="G179" t="s">
        <v>237</v>
      </c>
      <c r="H179" t="s">
        <v>231</v>
      </c>
      <c r="I179" t="s">
        <v>295</v>
      </c>
      <c r="N179">
        <v>69.099999999999994</v>
      </c>
      <c r="O179">
        <v>9.5299999999999994</v>
      </c>
      <c r="R179">
        <v>72.5</v>
      </c>
      <c r="S179">
        <v>9.41</v>
      </c>
      <c r="U179">
        <v>16</v>
      </c>
      <c r="V179" t="s">
        <v>250</v>
      </c>
      <c r="W179" t="s">
        <v>293</v>
      </c>
      <c r="X179" t="s">
        <v>250</v>
      </c>
      <c r="Y179" t="s">
        <v>52</v>
      </c>
      <c r="Z179" t="s">
        <v>66</v>
      </c>
      <c r="AA179" t="s">
        <v>357</v>
      </c>
      <c r="AB179">
        <f>31/12</f>
        <v>2.5833333333333335</v>
      </c>
      <c r="AC179">
        <v>12</v>
      </c>
      <c r="AD179">
        <v>3</v>
      </c>
      <c r="AE179">
        <v>2</v>
      </c>
      <c r="AF179" t="s">
        <v>169</v>
      </c>
      <c r="AG179" t="s">
        <v>229</v>
      </c>
      <c r="AH179" s="5"/>
      <c r="AI179" t="s">
        <v>72</v>
      </c>
      <c r="AL179">
        <v>75.8</v>
      </c>
      <c r="AM179">
        <v>10.7</v>
      </c>
      <c r="AN179">
        <v>183</v>
      </c>
      <c r="AO179">
        <v>6</v>
      </c>
      <c r="AQ179" t="s">
        <v>48</v>
      </c>
      <c r="AR179" s="3">
        <v>23.6</v>
      </c>
      <c r="AS179">
        <v>4.0999999999999996</v>
      </c>
      <c r="AT179" t="s">
        <v>80</v>
      </c>
      <c r="AU179" t="s">
        <v>50</v>
      </c>
    </row>
    <row r="180" spans="1:48" x14ac:dyDescent="0.25">
      <c r="A180" t="s">
        <v>225</v>
      </c>
      <c r="B180" t="s">
        <v>226</v>
      </c>
      <c r="C180" t="s">
        <v>232</v>
      </c>
      <c r="D180" t="s">
        <v>241</v>
      </c>
      <c r="E180" t="s">
        <v>247</v>
      </c>
      <c r="F180" t="s">
        <v>245</v>
      </c>
      <c r="G180" t="s">
        <v>237</v>
      </c>
      <c r="H180" t="s">
        <v>233</v>
      </c>
      <c r="I180" t="s">
        <v>295</v>
      </c>
      <c r="N180">
        <v>52.6</v>
      </c>
      <c r="O180">
        <v>7.49</v>
      </c>
      <c r="R180">
        <v>54.3</v>
      </c>
      <c r="S180">
        <v>7</v>
      </c>
      <c r="U180">
        <v>18</v>
      </c>
      <c r="V180" t="s">
        <v>250</v>
      </c>
      <c r="W180" t="s">
        <v>293</v>
      </c>
      <c r="X180" t="s">
        <v>250</v>
      </c>
      <c r="Y180" t="s">
        <v>52</v>
      </c>
      <c r="Z180" t="s">
        <v>66</v>
      </c>
      <c r="AA180" t="s">
        <v>357</v>
      </c>
      <c r="AB180">
        <f>31/12</f>
        <v>2.5833333333333335</v>
      </c>
      <c r="AC180">
        <v>12</v>
      </c>
      <c r="AD180">
        <v>1</v>
      </c>
      <c r="AE180">
        <v>2</v>
      </c>
      <c r="AF180" t="s">
        <v>169</v>
      </c>
      <c r="AG180" t="s">
        <v>229</v>
      </c>
      <c r="AI180" t="s">
        <v>47</v>
      </c>
      <c r="AL180">
        <v>64.400000000000006</v>
      </c>
      <c r="AM180">
        <v>10.4</v>
      </c>
      <c r="AN180">
        <v>168</v>
      </c>
      <c r="AO180">
        <v>7</v>
      </c>
      <c r="AQ180" t="s">
        <v>48</v>
      </c>
      <c r="AR180" s="3">
        <v>22</v>
      </c>
      <c r="AS180">
        <v>1.3</v>
      </c>
      <c r="AT180" t="s">
        <v>80</v>
      </c>
      <c r="AU180" t="s">
        <v>50</v>
      </c>
    </row>
    <row r="181" spans="1:48" x14ac:dyDescent="0.25">
      <c r="A181" t="s">
        <v>225</v>
      </c>
      <c r="B181" t="s">
        <v>226</v>
      </c>
      <c r="C181" t="s">
        <v>234</v>
      </c>
      <c r="D181" t="s">
        <v>242</v>
      </c>
      <c r="E181" t="s">
        <v>247</v>
      </c>
      <c r="F181" t="s">
        <v>245</v>
      </c>
      <c r="G181" t="s">
        <v>237</v>
      </c>
      <c r="H181" t="s">
        <v>235</v>
      </c>
      <c r="I181" t="s">
        <v>295</v>
      </c>
      <c r="N181">
        <v>52.5</v>
      </c>
      <c r="O181">
        <v>7.06</v>
      </c>
      <c r="R181">
        <v>55.2</v>
      </c>
      <c r="S181">
        <v>7.01</v>
      </c>
      <c r="U181">
        <v>18</v>
      </c>
      <c r="V181" t="s">
        <v>250</v>
      </c>
      <c r="W181" t="s">
        <v>293</v>
      </c>
      <c r="X181" t="s">
        <v>250</v>
      </c>
      <c r="Y181" t="s">
        <v>52</v>
      </c>
      <c r="Z181" t="s">
        <v>66</v>
      </c>
      <c r="AA181" t="s">
        <v>357</v>
      </c>
      <c r="AB181">
        <f>31/12</f>
        <v>2.5833333333333335</v>
      </c>
      <c r="AC181">
        <v>12</v>
      </c>
      <c r="AD181">
        <v>3</v>
      </c>
      <c r="AE181">
        <v>2</v>
      </c>
      <c r="AF181" t="s">
        <v>169</v>
      </c>
      <c r="AG181" t="s">
        <v>229</v>
      </c>
      <c r="AI181" t="s">
        <v>47</v>
      </c>
      <c r="AL181">
        <v>64.400000000000006</v>
      </c>
      <c r="AM181">
        <v>10.4</v>
      </c>
      <c r="AN181">
        <v>168</v>
      </c>
      <c r="AO181">
        <v>7</v>
      </c>
      <c r="AQ181" t="s">
        <v>48</v>
      </c>
      <c r="AR181" s="3">
        <v>22</v>
      </c>
      <c r="AS181">
        <v>1.3</v>
      </c>
      <c r="AT181" t="s">
        <v>80</v>
      </c>
      <c r="AU181" t="s">
        <v>50</v>
      </c>
    </row>
    <row r="182" spans="1:48" x14ac:dyDescent="0.25">
      <c r="A182" t="s">
        <v>378</v>
      </c>
      <c r="B182" t="s">
        <v>379</v>
      </c>
      <c r="C182" t="s">
        <v>380</v>
      </c>
      <c r="D182" t="s">
        <v>241</v>
      </c>
      <c r="E182" t="s">
        <v>247</v>
      </c>
      <c r="F182" t="s">
        <v>245</v>
      </c>
      <c r="G182" t="s">
        <v>237</v>
      </c>
      <c r="H182" t="s">
        <v>383</v>
      </c>
      <c r="I182" t="s">
        <v>295</v>
      </c>
      <c r="N182">
        <v>26.2</v>
      </c>
      <c r="O182">
        <v>4.7</v>
      </c>
      <c r="R182">
        <v>27.4</v>
      </c>
      <c r="S182">
        <v>4.7</v>
      </c>
      <c r="U182">
        <v>13</v>
      </c>
      <c r="V182" t="s">
        <v>51</v>
      </c>
      <c r="W182" t="s">
        <v>283</v>
      </c>
      <c r="X182" t="s">
        <v>51</v>
      </c>
      <c r="Y182" t="s">
        <v>52</v>
      </c>
      <c r="Z182" t="s">
        <v>107</v>
      </c>
      <c r="AA182" t="s">
        <v>357</v>
      </c>
      <c r="AB182">
        <v>2</v>
      </c>
      <c r="AC182">
        <v>8</v>
      </c>
      <c r="AD182" s="9">
        <v>2.67</v>
      </c>
      <c r="AE182">
        <v>3</v>
      </c>
      <c r="AF182" t="s">
        <v>387</v>
      </c>
      <c r="AG182" t="s">
        <v>110</v>
      </c>
      <c r="AI182" t="s">
        <v>72</v>
      </c>
      <c r="AL182">
        <v>79.3</v>
      </c>
      <c r="AM182">
        <v>14.8</v>
      </c>
      <c r="AQ182" t="s">
        <v>88</v>
      </c>
      <c r="AR182" s="3">
        <v>21.5</v>
      </c>
      <c r="AS182">
        <v>2.2999999999999998</v>
      </c>
      <c r="AT182" t="s">
        <v>49</v>
      </c>
      <c r="AU182" t="s">
        <v>59</v>
      </c>
      <c r="AV182" t="s">
        <v>389</v>
      </c>
    </row>
    <row r="183" spans="1:48" x14ac:dyDescent="0.25">
      <c r="A183" t="s">
        <v>378</v>
      </c>
      <c r="B183" t="s">
        <v>379</v>
      </c>
      <c r="C183" t="s">
        <v>381</v>
      </c>
      <c r="D183" t="s">
        <v>241</v>
      </c>
      <c r="E183" t="s">
        <v>247</v>
      </c>
      <c r="F183" t="s">
        <v>245</v>
      </c>
      <c r="G183" t="s">
        <v>237</v>
      </c>
      <c r="H183" t="s">
        <v>384</v>
      </c>
      <c r="I183" t="s">
        <v>295</v>
      </c>
      <c r="N183">
        <v>25.7</v>
      </c>
      <c r="O183">
        <v>2.2000000000000002</v>
      </c>
      <c r="R183">
        <v>26.8</v>
      </c>
      <c r="S183">
        <v>2.2000000000000002</v>
      </c>
      <c r="U183">
        <v>12</v>
      </c>
      <c r="V183" t="s">
        <v>51</v>
      </c>
      <c r="W183" t="s">
        <v>283</v>
      </c>
      <c r="X183" t="s">
        <v>51</v>
      </c>
      <c r="Y183" t="s">
        <v>52</v>
      </c>
      <c r="Z183" t="s">
        <v>107</v>
      </c>
      <c r="AA183" t="s">
        <v>357</v>
      </c>
      <c r="AB183">
        <v>2</v>
      </c>
      <c r="AC183">
        <v>8</v>
      </c>
      <c r="AD183" s="9">
        <v>3.67</v>
      </c>
      <c r="AE183">
        <v>3</v>
      </c>
      <c r="AF183" t="s">
        <v>387</v>
      </c>
      <c r="AG183" t="s">
        <v>110</v>
      </c>
      <c r="AI183" t="s">
        <v>72</v>
      </c>
      <c r="AL183">
        <v>77</v>
      </c>
      <c r="AM183">
        <v>9.4</v>
      </c>
      <c r="AQ183" t="s">
        <v>88</v>
      </c>
      <c r="AR183" s="3">
        <v>20.7</v>
      </c>
      <c r="AS183">
        <v>2.4</v>
      </c>
      <c r="AT183" t="s">
        <v>49</v>
      </c>
      <c r="AU183" t="s">
        <v>59</v>
      </c>
      <c r="AV183" t="s">
        <v>389</v>
      </c>
    </row>
    <row r="184" spans="1:48" x14ac:dyDescent="0.25">
      <c r="A184" t="s">
        <v>378</v>
      </c>
      <c r="B184" t="s">
        <v>379</v>
      </c>
      <c r="C184" t="s">
        <v>382</v>
      </c>
      <c r="D184" t="s">
        <v>242</v>
      </c>
      <c r="E184" t="s">
        <v>247</v>
      </c>
      <c r="F184" t="s">
        <v>245</v>
      </c>
      <c r="G184" t="s">
        <v>237</v>
      </c>
      <c r="H184" t="s">
        <v>385</v>
      </c>
      <c r="I184" t="s">
        <v>295</v>
      </c>
      <c r="N184">
        <v>26</v>
      </c>
      <c r="O184">
        <v>3.3</v>
      </c>
      <c r="R184">
        <v>26.7</v>
      </c>
      <c r="S184">
        <v>3.1</v>
      </c>
      <c r="U184">
        <v>10</v>
      </c>
      <c r="V184" t="s">
        <v>51</v>
      </c>
      <c r="W184" t="s">
        <v>283</v>
      </c>
      <c r="X184" t="s">
        <v>51</v>
      </c>
      <c r="Y184" t="s">
        <v>52</v>
      </c>
      <c r="Z184" t="s">
        <v>107</v>
      </c>
      <c r="AA184" t="s">
        <v>357</v>
      </c>
      <c r="AB184">
        <v>2</v>
      </c>
      <c r="AC184">
        <v>8</v>
      </c>
      <c r="AD184">
        <v>4.67</v>
      </c>
      <c r="AE184">
        <v>3</v>
      </c>
      <c r="AF184" t="s">
        <v>387</v>
      </c>
      <c r="AG184" t="s">
        <v>110</v>
      </c>
      <c r="AI184" t="s">
        <v>72</v>
      </c>
      <c r="AL184">
        <v>79.8</v>
      </c>
      <c r="AM184">
        <v>10</v>
      </c>
      <c r="AQ184" t="s">
        <v>88</v>
      </c>
      <c r="AR184" s="3">
        <v>23.5</v>
      </c>
      <c r="AS184">
        <v>5.7</v>
      </c>
      <c r="AT184" t="s">
        <v>49</v>
      </c>
      <c r="AU184" t="s">
        <v>59</v>
      </c>
      <c r="AV184" t="s">
        <v>389</v>
      </c>
    </row>
    <row r="185" spans="1:48" x14ac:dyDescent="0.25">
      <c r="A185" t="s">
        <v>378</v>
      </c>
      <c r="B185" t="s">
        <v>379</v>
      </c>
      <c r="C185" t="s">
        <v>380</v>
      </c>
      <c r="D185" t="s">
        <v>241</v>
      </c>
      <c r="E185" t="s">
        <v>247</v>
      </c>
      <c r="F185" t="s">
        <v>245</v>
      </c>
      <c r="G185" t="s">
        <v>237</v>
      </c>
      <c r="H185" t="s">
        <v>383</v>
      </c>
      <c r="I185" t="s">
        <v>295</v>
      </c>
      <c r="N185">
        <v>9.3000000000000007</v>
      </c>
      <c r="O185">
        <v>1.9</v>
      </c>
      <c r="R185">
        <v>10</v>
      </c>
      <c r="S185">
        <v>2</v>
      </c>
      <c r="U185">
        <v>13</v>
      </c>
      <c r="V185" t="s">
        <v>249</v>
      </c>
      <c r="W185" t="s">
        <v>386</v>
      </c>
      <c r="X185" t="s">
        <v>249</v>
      </c>
      <c r="Y185" t="s">
        <v>52</v>
      </c>
      <c r="Z185" t="s">
        <v>66</v>
      </c>
      <c r="AA185" t="s">
        <v>357</v>
      </c>
      <c r="AB185">
        <v>2</v>
      </c>
      <c r="AC185">
        <v>8</v>
      </c>
      <c r="AD185">
        <v>3</v>
      </c>
      <c r="AE185">
        <v>2</v>
      </c>
      <c r="AF185" t="s">
        <v>388</v>
      </c>
      <c r="AG185" t="s">
        <v>110</v>
      </c>
      <c r="AI185" t="s">
        <v>72</v>
      </c>
      <c r="AL185">
        <v>79.3</v>
      </c>
      <c r="AM185">
        <v>14.8</v>
      </c>
      <c r="AQ185" t="s">
        <v>88</v>
      </c>
      <c r="AR185" s="3">
        <v>21.5</v>
      </c>
      <c r="AS185">
        <v>2.2999999999999998</v>
      </c>
      <c r="AT185" t="s">
        <v>49</v>
      </c>
      <c r="AU185" t="s">
        <v>59</v>
      </c>
      <c r="AV185" t="s">
        <v>389</v>
      </c>
    </row>
    <row r="186" spans="1:48" x14ac:dyDescent="0.25">
      <c r="A186" t="s">
        <v>378</v>
      </c>
      <c r="B186" t="s">
        <v>379</v>
      </c>
      <c r="C186" t="s">
        <v>381</v>
      </c>
      <c r="D186" t="s">
        <v>241</v>
      </c>
      <c r="E186" t="s">
        <v>247</v>
      </c>
      <c r="F186" t="s">
        <v>245</v>
      </c>
      <c r="G186" t="s">
        <v>237</v>
      </c>
      <c r="H186" t="s">
        <v>384</v>
      </c>
      <c r="I186" t="s">
        <v>295</v>
      </c>
      <c r="N186">
        <v>8.8000000000000007</v>
      </c>
      <c r="O186">
        <v>1.8</v>
      </c>
      <c r="R186">
        <v>9.4</v>
      </c>
      <c r="S186">
        <v>1.6</v>
      </c>
      <c r="U186">
        <v>12</v>
      </c>
      <c r="V186" t="s">
        <v>249</v>
      </c>
      <c r="W186" t="s">
        <v>386</v>
      </c>
      <c r="X186" t="s">
        <v>249</v>
      </c>
      <c r="Y186" t="s">
        <v>52</v>
      </c>
      <c r="Z186" t="s">
        <v>66</v>
      </c>
      <c r="AA186" t="s">
        <v>357</v>
      </c>
      <c r="AB186">
        <v>2</v>
      </c>
      <c r="AC186">
        <v>8</v>
      </c>
      <c r="AD186">
        <v>4.5</v>
      </c>
      <c r="AE186">
        <v>2</v>
      </c>
      <c r="AF186" t="s">
        <v>388</v>
      </c>
      <c r="AG186" t="s">
        <v>110</v>
      </c>
      <c r="AI186" t="s">
        <v>72</v>
      </c>
      <c r="AL186">
        <v>77</v>
      </c>
      <c r="AM186">
        <v>9.4</v>
      </c>
      <c r="AQ186" t="s">
        <v>88</v>
      </c>
      <c r="AR186" s="3">
        <v>20.7</v>
      </c>
      <c r="AS186">
        <v>2.4</v>
      </c>
      <c r="AT186" t="s">
        <v>49</v>
      </c>
      <c r="AU186" t="s">
        <v>59</v>
      </c>
      <c r="AV186" t="s">
        <v>389</v>
      </c>
    </row>
    <row r="187" spans="1:48" x14ac:dyDescent="0.25">
      <c r="A187" t="s">
        <v>378</v>
      </c>
      <c r="B187" t="s">
        <v>379</v>
      </c>
      <c r="C187" t="s">
        <v>382</v>
      </c>
      <c r="D187" t="s">
        <v>242</v>
      </c>
      <c r="E187" t="s">
        <v>247</v>
      </c>
      <c r="F187" t="s">
        <v>245</v>
      </c>
      <c r="G187" t="s">
        <v>237</v>
      </c>
      <c r="H187" t="s">
        <v>385</v>
      </c>
      <c r="I187" t="s">
        <v>295</v>
      </c>
      <c r="N187">
        <v>8.9</v>
      </c>
      <c r="O187">
        <v>1.4</v>
      </c>
      <c r="R187">
        <v>9.5</v>
      </c>
      <c r="S187">
        <v>1.1000000000000001</v>
      </c>
      <c r="U187">
        <v>10</v>
      </c>
      <c r="V187" t="s">
        <v>249</v>
      </c>
      <c r="W187" t="s">
        <v>386</v>
      </c>
      <c r="X187" t="s">
        <v>249</v>
      </c>
      <c r="Y187" t="s">
        <v>52</v>
      </c>
      <c r="Z187" t="s">
        <v>66</v>
      </c>
      <c r="AA187" t="s">
        <v>357</v>
      </c>
      <c r="AB187">
        <v>2</v>
      </c>
      <c r="AC187">
        <v>8</v>
      </c>
      <c r="AD187">
        <v>6</v>
      </c>
      <c r="AE187">
        <v>2</v>
      </c>
      <c r="AF187" t="s">
        <v>388</v>
      </c>
      <c r="AG187" t="s">
        <v>110</v>
      </c>
      <c r="AI187" t="s">
        <v>72</v>
      </c>
      <c r="AL187">
        <v>79.8</v>
      </c>
      <c r="AM187">
        <v>10</v>
      </c>
      <c r="AQ187" t="s">
        <v>88</v>
      </c>
      <c r="AR187" s="3">
        <v>23.5</v>
      </c>
      <c r="AS187">
        <v>5.7</v>
      </c>
      <c r="AT187" t="s">
        <v>49</v>
      </c>
      <c r="AU187" t="s">
        <v>59</v>
      </c>
      <c r="AV187" t="s">
        <v>389</v>
      </c>
    </row>
    <row r="188" spans="1:48" x14ac:dyDescent="0.25">
      <c r="A188" t="s">
        <v>40</v>
      </c>
      <c r="B188" t="s">
        <v>41</v>
      </c>
      <c r="C188" t="s">
        <v>42</v>
      </c>
      <c r="D188" t="s">
        <v>241</v>
      </c>
      <c r="E188" t="s">
        <v>247</v>
      </c>
      <c r="F188" t="s">
        <v>245</v>
      </c>
      <c r="G188" t="s">
        <v>237</v>
      </c>
      <c r="H188" t="s">
        <v>43</v>
      </c>
      <c r="I188" t="s">
        <v>296</v>
      </c>
      <c r="N188">
        <v>34.21875</v>
      </c>
      <c r="O188">
        <v>5.625</v>
      </c>
      <c r="R188">
        <v>41.25</v>
      </c>
      <c r="S188">
        <v>6.5625</v>
      </c>
      <c r="U188">
        <v>15</v>
      </c>
      <c r="V188" t="s">
        <v>298</v>
      </c>
      <c r="W188" t="s">
        <v>361</v>
      </c>
      <c r="X188" t="s">
        <v>298</v>
      </c>
      <c r="Y188" t="s">
        <v>299</v>
      </c>
      <c r="Z188" t="s">
        <v>297</v>
      </c>
      <c r="AA188" t="s">
        <v>358</v>
      </c>
      <c r="AB188">
        <v>3</v>
      </c>
      <c r="AC188">
        <v>12</v>
      </c>
      <c r="AD188">
        <v>1</v>
      </c>
      <c r="AE188">
        <v>2</v>
      </c>
      <c r="AF188" s="1" t="s">
        <v>44</v>
      </c>
      <c r="AG188" s="1" t="s">
        <v>45</v>
      </c>
      <c r="AI188" t="s">
        <v>47</v>
      </c>
      <c r="AJ188">
        <v>25.8</v>
      </c>
      <c r="AK188">
        <v>3.3</v>
      </c>
      <c r="AL188">
        <v>63.5</v>
      </c>
      <c r="AM188">
        <v>7.9</v>
      </c>
      <c r="AN188">
        <v>157.1</v>
      </c>
      <c r="AO188">
        <v>6.7</v>
      </c>
      <c r="AQ188" t="s">
        <v>48</v>
      </c>
      <c r="AR188">
        <v>65.599999999999994</v>
      </c>
      <c r="AS188">
        <v>4.2</v>
      </c>
      <c r="AT188" t="s">
        <v>49</v>
      </c>
      <c r="AU188" t="s">
        <v>50</v>
      </c>
    </row>
    <row r="189" spans="1:48" x14ac:dyDescent="0.25">
      <c r="A189" t="s">
        <v>40</v>
      </c>
      <c r="B189" t="s">
        <v>41</v>
      </c>
      <c r="C189" t="s">
        <v>53</v>
      </c>
      <c r="D189" t="s">
        <v>242</v>
      </c>
      <c r="E189" t="s">
        <v>247</v>
      </c>
      <c r="F189" t="s">
        <v>245</v>
      </c>
      <c r="G189" t="s">
        <v>237</v>
      </c>
      <c r="H189" t="s">
        <v>54</v>
      </c>
      <c r="I189" t="s">
        <v>296</v>
      </c>
      <c r="N189">
        <v>35.15625</v>
      </c>
      <c r="O189">
        <v>4.6875</v>
      </c>
      <c r="R189">
        <v>44.0625</v>
      </c>
      <c r="S189">
        <v>5.15625</v>
      </c>
      <c r="U189">
        <v>15</v>
      </c>
      <c r="V189" t="s">
        <v>298</v>
      </c>
      <c r="W189" t="s">
        <v>361</v>
      </c>
      <c r="X189" t="s">
        <v>298</v>
      </c>
      <c r="Y189" t="s">
        <v>299</v>
      </c>
      <c r="Z189" t="s">
        <v>297</v>
      </c>
      <c r="AA189" t="s">
        <v>358</v>
      </c>
      <c r="AB189">
        <v>3</v>
      </c>
      <c r="AC189">
        <v>12</v>
      </c>
      <c r="AD189">
        <v>3</v>
      </c>
      <c r="AE189">
        <v>2</v>
      </c>
      <c r="AF189" t="s">
        <v>44</v>
      </c>
      <c r="AG189" t="s">
        <v>45</v>
      </c>
      <c r="AI189" t="s">
        <v>47</v>
      </c>
      <c r="AJ189">
        <v>26.2</v>
      </c>
      <c r="AK189">
        <v>3</v>
      </c>
      <c r="AL189">
        <v>62.2</v>
      </c>
      <c r="AM189">
        <v>8.5</v>
      </c>
      <c r="AN189">
        <v>154</v>
      </c>
      <c r="AO189">
        <v>4.3</v>
      </c>
      <c r="AQ189" t="s">
        <v>48</v>
      </c>
      <c r="AR189">
        <v>67.099999999999994</v>
      </c>
      <c r="AS189">
        <v>4.3</v>
      </c>
      <c r="AT189" t="s">
        <v>49</v>
      </c>
      <c r="AU189" t="s">
        <v>50</v>
      </c>
    </row>
    <row r="190" spans="1:48" x14ac:dyDescent="0.25">
      <c r="A190" t="s">
        <v>40</v>
      </c>
      <c r="B190" t="s">
        <v>41</v>
      </c>
      <c r="C190" t="s">
        <v>42</v>
      </c>
      <c r="D190" t="s">
        <v>241</v>
      </c>
      <c r="E190" t="s">
        <v>247</v>
      </c>
      <c r="F190" t="s">
        <v>245</v>
      </c>
      <c r="G190" t="s">
        <v>237</v>
      </c>
      <c r="H190" t="s">
        <v>43</v>
      </c>
      <c r="I190" t="s">
        <v>296</v>
      </c>
      <c r="N190">
        <v>40</v>
      </c>
      <c r="O190">
        <v>7.9069799999999972</v>
      </c>
      <c r="R190">
        <v>46.511629999999997</v>
      </c>
      <c r="S190">
        <v>8.837210000000006</v>
      </c>
      <c r="U190">
        <v>15</v>
      </c>
      <c r="V190" t="s">
        <v>298</v>
      </c>
      <c r="W190" t="s">
        <v>362</v>
      </c>
      <c r="X190" t="s">
        <v>298</v>
      </c>
      <c r="Y190" t="s">
        <v>299</v>
      </c>
      <c r="Z190" t="s">
        <v>66</v>
      </c>
      <c r="AA190" t="s">
        <v>357</v>
      </c>
      <c r="AB190">
        <v>3</v>
      </c>
      <c r="AC190">
        <v>12</v>
      </c>
      <c r="AD190">
        <v>1</v>
      </c>
      <c r="AE190">
        <v>2</v>
      </c>
      <c r="AF190" s="1" t="s">
        <v>44</v>
      </c>
      <c r="AG190" s="1" t="s">
        <v>45</v>
      </c>
      <c r="AI190" t="s">
        <v>47</v>
      </c>
      <c r="AJ190">
        <v>25.8</v>
      </c>
      <c r="AK190">
        <v>3.3</v>
      </c>
      <c r="AL190">
        <v>63.5</v>
      </c>
      <c r="AM190">
        <v>7.9</v>
      </c>
      <c r="AN190">
        <v>157.1</v>
      </c>
      <c r="AO190">
        <v>6.7</v>
      </c>
      <c r="AQ190" t="s">
        <v>48</v>
      </c>
      <c r="AR190">
        <v>65.599999999999994</v>
      </c>
      <c r="AS190">
        <v>4.2</v>
      </c>
      <c r="AT190" t="s">
        <v>49</v>
      </c>
      <c r="AU190" t="s">
        <v>50</v>
      </c>
    </row>
    <row r="191" spans="1:48" x14ac:dyDescent="0.25">
      <c r="A191" t="s">
        <v>40</v>
      </c>
      <c r="B191" t="s">
        <v>41</v>
      </c>
      <c r="C191" t="s">
        <v>53</v>
      </c>
      <c r="D191" t="s">
        <v>242</v>
      </c>
      <c r="E191" t="s">
        <v>247</v>
      </c>
      <c r="F191" t="s">
        <v>245</v>
      </c>
      <c r="G191" t="s">
        <v>237</v>
      </c>
      <c r="H191" t="s">
        <v>54</v>
      </c>
      <c r="I191" t="s">
        <v>296</v>
      </c>
      <c r="N191">
        <v>39.069769999999998</v>
      </c>
      <c r="O191">
        <v>3.7209300000000027</v>
      </c>
      <c r="R191">
        <v>49.302329999999998</v>
      </c>
      <c r="S191">
        <v>3.2558100000000039</v>
      </c>
      <c r="U191">
        <v>15</v>
      </c>
      <c r="V191" t="s">
        <v>298</v>
      </c>
      <c r="W191" t="s">
        <v>362</v>
      </c>
      <c r="X191" t="s">
        <v>298</v>
      </c>
      <c r="Y191" t="s">
        <v>299</v>
      </c>
      <c r="Z191" t="s">
        <v>66</v>
      </c>
      <c r="AA191" t="s">
        <v>357</v>
      </c>
      <c r="AB191">
        <v>3</v>
      </c>
      <c r="AC191">
        <v>12</v>
      </c>
      <c r="AD191">
        <v>3</v>
      </c>
      <c r="AE191">
        <v>2</v>
      </c>
      <c r="AF191" t="s">
        <v>44</v>
      </c>
      <c r="AG191" t="s">
        <v>45</v>
      </c>
      <c r="AI191" t="s">
        <v>47</v>
      </c>
      <c r="AJ191">
        <v>26.2</v>
      </c>
      <c r="AK191">
        <v>3</v>
      </c>
      <c r="AL191">
        <v>62.2</v>
      </c>
      <c r="AM191">
        <v>8.5</v>
      </c>
      <c r="AN191">
        <v>154</v>
      </c>
      <c r="AO191">
        <v>4.3</v>
      </c>
      <c r="AQ191" t="s">
        <v>48</v>
      </c>
      <c r="AR191">
        <v>67.099999999999994</v>
      </c>
      <c r="AS191">
        <v>4.3</v>
      </c>
      <c r="AT191" t="s">
        <v>49</v>
      </c>
      <c r="AU191" t="s">
        <v>50</v>
      </c>
    </row>
    <row r="192" spans="1:48" x14ac:dyDescent="0.25">
      <c r="A192" t="s">
        <v>55</v>
      </c>
      <c r="B192" t="s">
        <v>56</v>
      </c>
      <c r="C192" t="s">
        <v>57</v>
      </c>
      <c r="D192" t="s">
        <v>242</v>
      </c>
      <c r="E192" t="s">
        <v>247</v>
      </c>
      <c r="F192" t="s">
        <v>245</v>
      </c>
      <c r="G192" t="s">
        <v>237</v>
      </c>
      <c r="H192" t="s">
        <v>58</v>
      </c>
      <c r="I192" t="s">
        <v>296</v>
      </c>
      <c r="N192">
        <v>27</v>
      </c>
      <c r="O192">
        <v>4.4000000000000004</v>
      </c>
      <c r="R192">
        <v>37.1</v>
      </c>
      <c r="S192">
        <v>3.6</v>
      </c>
      <c r="U192">
        <v>12</v>
      </c>
      <c r="V192" t="s">
        <v>298</v>
      </c>
      <c r="W192" t="s">
        <v>362</v>
      </c>
      <c r="X192" t="s">
        <v>298</v>
      </c>
      <c r="Y192" t="s">
        <v>299</v>
      </c>
      <c r="Z192" t="s">
        <v>66</v>
      </c>
      <c r="AA192" t="s">
        <v>357</v>
      </c>
      <c r="AB192">
        <v>3</v>
      </c>
      <c r="AC192">
        <v>11</v>
      </c>
      <c r="AD192">
        <v>3</v>
      </c>
      <c r="AE192">
        <v>2</v>
      </c>
      <c r="AF192">
        <v>15</v>
      </c>
      <c r="AG192">
        <v>40</v>
      </c>
      <c r="AI192" t="s">
        <v>47</v>
      </c>
      <c r="AJ192">
        <v>25.4</v>
      </c>
      <c r="AK192">
        <v>4.0999999999999996</v>
      </c>
      <c r="AL192">
        <v>65.400000000000006</v>
      </c>
      <c r="AM192">
        <v>10.8</v>
      </c>
      <c r="AQ192" t="s">
        <v>48</v>
      </c>
      <c r="AR192">
        <v>58.9</v>
      </c>
      <c r="AS192">
        <v>5.8</v>
      </c>
      <c r="AT192" t="s">
        <v>49</v>
      </c>
      <c r="AU192" t="s">
        <v>59</v>
      </c>
      <c r="AV192" t="s">
        <v>60</v>
      </c>
    </row>
    <row r="193" spans="1:48" x14ac:dyDescent="0.25">
      <c r="A193" t="s">
        <v>55</v>
      </c>
      <c r="B193" t="s">
        <v>56</v>
      </c>
      <c r="C193" t="s">
        <v>62</v>
      </c>
      <c r="D193" t="s">
        <v>241</v>
      </c>
      <c r="E193" t="s">
        <v>247</v>
      </c>
      <c r="F193" t="s">
        <v>245</v>
      </c>
      <c r="G193" t="s">
        <v>237</v>
      </c>
      <c r="H193" t="s">
        <v>63</v>
      </c>
      <c r="I193" t="s">
        <v>296</v>
      </c>
      <c r="N193">
        <v>26.6</v>
      </c>
      <c r="O193">
        <v>2.8</v>
      </c>
      <c r="R193">
        <v>34.9</v>
      </c>
      <c r="S193">
        <v>5.3</v>
      </c>
      <c r="U193">
        <v>13</v>
      </c>
      <c r="V193" t="s">
        <v>298</v>
      </c>
      <c r="W193" t="s">
        <v>362</v>
      </c>
      <c r="X193" t="s">
        <v>298</v>
      </c>
      <c r="Y193" t="s">
        <v>299</v>
      </c>
      <c r="Z193" t="s">
        <v>66</v>
      </c>
      <c r="AA193" t="s">
        <v>357</v>
      </c>
      <c r="AB193">
        <v>3</v>
      </c>
      <c r="AC193">
        <v>11</v>
      </c>
      <c r="AD193">
        <v>1</v>
      </c>
      <c r="AE193">
        <v>2</v>
      </c>
      <c r="AF193">
        <v>15</v>
      </c>
      <c r="AG193">
        <v>40</v>
      </c>
      <c r="AI193" t="s">
        <v>47</v>
      </c>
      <c r="AJ193">
        <v>26.1</v>
      </c>
      <c r="AK193">
        <v>3.6</v>
      </c>
      <c r="AL193">
        <v>70.099999999999994</v>
      </c>
      <c r="AM193">
        <v>9.9</v>
      </c>
      <c r="AQ193" t="s">
        <v>48</v>
      </c>
      <c r="AR193">
        <v>58.9</v>
      </c>
      <c r="AS193">
        <v>5.8</v>
      </c>
      <c r="AT193" t="s">
        <v>49</v>
      </c>
      <c r="AU193" t="s">
        <v>59</v>
      </c>
      <c r="AV193" t="s">
        <v>60</v>
      </c>
    </row>
    <row r="194" spans="1:48" x14ac:dyDescent="0.25">
      <c r="A194" t="s">
        <v>55</v>
      </c>
      <c r="B194" t="s">
        <v>56</v>
      </c>
      <c r="C194" t="s">
        <v>64</v>
      </c>
      <c r="D194" t="s">
        <v>64</v>
      </c>
      <c r="E194" t="s">
        <v>247</v>
      </c>
      <c r="F194" t="s">
        <v>245</v>
      </c>
      <c r="G194" t="s">
        <v>238</v>
      </c>
      <c r="H194" t="s">
        <v>65</v>
      </c>
      <c r="I194" t="s">
        <v>296</v>
      </c>
      <c r="N194">
        <v>28</v>
      </c>
      <c r="O194">
        <v>4.5999999999999996</v>
      </c>
      <c r="R194">
        <v>28.3</v>
      </c>
      <c r="S194">
        <v>6.2</v>
      </c>
      <c r="U194">
        <v>11</v>
      </c>
      <c r="V194" t="s">
        <v>298</v>
      </c>
      <c r="W194" t="s">
        <v>362</v>
      </c>
      <c r="X194" t="s">
        <v>298</v>
      </c>
      <c r="Y194" t="s">
        <v>299</v>
      </c>
      <c r="Z194" t="s">
        <v>66</v>
      </c>
      <c r="AA194" t="s">
        <v>357</v>
      </c>
      <c r="AB194">
        <v>0</v>
      </c>
      <c r="AC194">
        <v>11</v>
      </c>
      <c r="AD194">
        <v>0</v>
      </c>
      <c r="AE194">
        <v>0</v>
      </c>
      <c r="AI194" t="s">
        <v>47</v>
      </c>
      <c r="AJ194">
        <v>24.7</v>
      </c>
      <c r="AK194">
        <v>2.6</v>
      </c>
      <c r="AL194">
        <v>67.599999999999994</v>
      </c>
      <c r="AM194">
        <v>6.01</v>
      </c>
      <c r="AQ194" t="s">
        <v>48</v>
      </c>
      <c r="AR194">
        <v>58.9</v>
      </c>
      <c r="AS194">
        <v>5.8</v>
      </c>
      <c r="AT194" t="s">
        <v>49</v>
      </c>
      <c r="AU194" t="s">
        <v>59</v>
      </c>
      <c r="AV194" t="s">
        <v>60</v>
      </c>
    </row>
    <row r="195" spans="1:48" x14ac:dyDescent="0.25">
      <c r="A195" t="s">
        <v>67</v>
      </c>
      <c r="B195" t="s">
        <v>68</v>
      </c>
      <c r="C195" t="s">
        <v>69</v>
      </c>
      <c r="D195" t="s">
        <v>242</v>
      </c>
      <c r="E195" t="s">
        <v>247</v>
      </c>
      <c r="F195" t="s">
        <v>245</v>
      </c>
      <c r="G195" t="s">
        <v>237</v>
      </c>
      <c r="H195" t="s">
        <v>70</v>
      </c>
      <c r="I195" t="s">
        <v>296</v>
      </c>
      <c r="N195">
        <v>203.31</v>
      </c>
      <c r="O195">
        <v>33.64</v>
      </c>
      <c r="R195">
        <v>225.39</v>
      </c>
      <c r="S195">
        <v>32.22</v>
      </c>
      <c r="U195">
        <v>11</v>
      </c>
      <c r="V195" t="s">
        <v>323</v>
      </c>
      <c r="W195" t="s">
        <v>320</v>
      </c>
      <c r="X195" t="s">
        <v>323</v>
      </c>
      <c r="Y195" t="s">
        <v>321</v>
      </c>
      <c r="Z195" t="s">
        <v>66</v>
      </c>
      <c r="AA195" t="s">
        <v>357</v>
      </c>
      <c r="AB195">
        <v>2</v>
      </c>
      <c r="AC195">
        <v>12</v>
      </c>
      <c r="AD195">
        <v>3</v>
      </c>
      <c r="AE195">
        <v>1</v>
      </c>
      <c r="AF195" t="s">
        <v>71</v>
      </c>
      <c r="AG195">
        <v>135</v>
      </c>
      <c r="AI195" t="s">
        <v>72</v>
      </c>
      <c r="AL195">
        <v>72.7</v>
      </c>
      <c r="AM195">
        <v>13.2</v>
      </c>
      <c r="AN195">
        <v>174.3</v>
      </c>
      <c r="AO195">
        <v>6.8</v>
      </c>
      <c r="AQ195" t="s">
        <v>48</v>
      </c>
      <c r="AR195">
        <v>22.2</v>
      </c>
      <c r="AS195">
        <v>3.2</v>
      </c>
      <c r="AT195" t="s">
        <v>49</v>
      </c>
      <c r="AU195" t="s">
        <v>50</v>
      </c>
    </row>
    <row r="196" spans="1:48" x14ac:dyDescent="0.25">
      <c r="A196" t="s">
        <v>67</v>
      </c>
      <c r="B196" t="s">
        <v>68</v>
      </c>
      <c r="C196" t="s">
        <v>73</v>
      </c>
      <c r="D196" t="s">
        <v>241</v>
      </c>
      <c r="E196" t="s">
        <v>247</v>
      </c>
      <c r="F196" t="s">
        <v>245</v>
      </c>
      <c r="G196" t="s">
        <v>237</v>
      </c>
      <c r="H196" t="s">
        <v>74</v>
      </c>
      <c r="I196" t="s">
        <v>296</v>
      </c>
      <c r="N196">
        <v>231.16</v>
      </c>
      <c r="O196">
        <v>31.77</v>
      </c>
      <c r="R196">
        <v>243</v>
      </c>
      <c r="S196">
        <v>20.56</v>
      </c>
      <c r="U196">
        <v>13</v>
      </c>
      <c r="V196" t="s">
        <v>323</v>
      </c>
      <c r="W196" t="s">
        <v>320</v>
      </c>
      <c r="X196" t="s">
        <v>323</v>
      </c>
      <c r="Y196" t="s">
        <v>321</v>
      </c>
      <c r="Z196" t="s">
        <v>66</v>
      </c>
      <c r="AA196" t="s">
        <v>357</v>
      </c>
      <c r="AB196">
        <v>2</v>
      </c>
      <c r="AC196">
        <v>12</v>
      </c>
      <c r="AD196">
        <v>1</v>
      </c>
      <c r="AE196">
        <v>1</v>
      </c>
      <c r="AF196" t="s">
        <v>71</v>
      </c>
      <c r="AG196">
        <v>135</v>
      </c>
      <c r="AI196" t="s">
        <v>72</v>
      </c>
      <c r="AL196">
        <v>73.099999999999994</v>
      </c>
      <c r="AM196">
        <v>13.6</v>
      </c>
      <c r="AN196">
        <v>171.9</v>
      </c>
      <c r="AO196">
        <v>8.1999999999999993</v>
      </c>
      <c r="AQ196" t="s">
        <v>48</v>
      </c>
      <c r="AR196">
        <v>23.4</v>
      </c>
      <c r="AS196">
        <v>2.6</v>
      </c>
      <c r="AT196" t="s">
        <v>49</v>
      </c>
      <c r="AU196" t="s">
        <v>50</v>
      </c>
    </row>
    <row r="197" spans="1:48" x14ac:dyDescent="0.25">
      <c r="A197" t="s">
        <v>67</v>
      </c>
      <c r="B197" t="s">
        <v>68</v>
      </c>
      <c r="C197" t="s">
        <v>69</v>
      </c>
      <c r="D197" t="s">
        <v>242</v>
      </c>
      <c r="E197" t="s">
        <v>247</v>
      </c>
      <c r="F197" t="s">
        <v>245</v>
      </c>
      <c r="G197" t="s">
        <v>237</v>
      </c>
      <c r="H197" t="s">
        <v>70</v>
      </c>
      <c r="I197" t="s">
        <v>296</v>
      </c>
      <c r="N197">
        <v>46.57</v>
      </c>
      <c r="O197">
        <v>10.56</v>
      </c>
      <c r="R197">
        <v>51.79</v>
      </c>
      <c r="S197">
        <v>7.28</v>
      </c>
      <c r="U197">
        <v>11</v>
      </c>
      <c r="V197" t="s">
        <v>323</v>
      </c>
      <c r="W197" t="s">
        <v>322</v>
      </c>
      <c r="X197" t="s">
        <v>323</v>
      </c>
      <c r="Y197" t="s">
        <v>321</v>
      </c>
      <c r="Z197" t="s">
        <v>75</v>
      </c>
      <c r="AA197" t="s">
        <v>358</v>
      </c>
      <c r="AB197">
        <v>2</v>
      </c>
      <c r="AC197">
        <v>12</v>
      </c>
      <c r="AD197">
        <v>1</v>
      </c>
      <c r="AE197">
        <v>1</v>
      </c>
      <c r="AF197" t="s">
        <v>71</v>
      </c>
      <c r="AG197">
        <v>135</v>
      </c>
      <c r="AI197" t="s">
        <v>72</v>
      </c>
      <c r="AL197">
        <v>72.7</v>
      </c>
      <c r="AM197">
        <v>13.2</v>
      </c>
      <c r="AN197">
        <v>174.3</v>
      </c>
      <c r="AO197">
        <v>6.8</v>
      </c>
      <c r="AQ197" t="s">
        <v>48</v>
      </c>
      <c r="AR197">
        <v>22.2</v>
      </c>
      <c r="AS197">
        <v>3.2</v>
      </c>
      <c r="AT197" t="s">
        <v>49</v>
      </c>
      <c r="AU197" t="s">
        <v>50</v>
      </c>
    </row>
    <row r="198" spans="1:48" x14ac:dyDescent="0.25">
      <c r="A198" t="s">
        <v>67</v>
      </c>
      <c r="B198" t="s">
        <v>68</v>
      </c>
      <c r="C198" t="s">
        <v>73</v>
      </c>
      <c r="D198" t="s">
        <v>241</v>
      </c>
      <c r="E198" t="s">
        <v>247</v>
      </c>
      <c r="F198" t="s">
        <v>245</v>
      </c>
      <c r="G198" t="s">
        <v>237</v>
      </c>
      <c r="H198" t="s">
        <v>74</v>
      </c>
      <c r="I198" t="s">
        <v>296</v>
      </c>
      <c r="N198">
        <v>49.67</v>
      </c>
      <c r="O198">
        <v>10.47</v>
      </c>
      <c r="R198">
        <v>55.59</v>
      </c>
      <c r="S198">
        <v>10.61</v>
      </c>
      <c r="U198">
        <v>13</v>
      </c>
      <c r="V198" t="s">
        <v>323</v>
      </c>
      <c r="W198" t="s">
        <v>322</v>
      </c>
      <c r="X198" t="s">
        <v>323</v>
      </c>
      <c r="Y198" t="s">
        <v>321</v>
      </c>
      <c r="Z198" t="s">
        <v>75</v>
      </c>
      <c r="AA198" t="s">
        <v>358</v>
      </c>
      <c r="AB198">
        <v>2</v>
      </c>
      <c r="AC198">
        <v>12</v>
      </c>
      <c r="AD198">
        <v>3</v>
      </c>
      <c r="AE198">
        <v>1</v>
      </c>
      <c r="AF198" t="s">
        <v>71</v>
      </c>
      <c r="AG198">
        <v>135</v>
      </c>
      <c r="AI198" t="s">
        <v>72</v>
      </c>
      <c r="AL198">
        <v>73.099999999999994</v>
      </c>
      <c r="AM198">
        <v>13.6</v>
      </c>
      <c r="AN198">
        <v>171.9</v>
      </c>
      <c r="AO198">
        <v>8.1999999999999993</v>
      </c>
      <c r="AQ198" t="s">
        <v>48</v>
      </c>
      <c r="AR198">
        <v>23.4</v>
      </c>
      <c r="AS198">
        <v>2.6</v>
      </c>
      <c r="AT198" t="s">
        <v>49</v>
      </c>
      <c r="AU198" t="s">
        <v>50</v>
      </c>
    </row>
    <row r="199" spans="1:48" x14ac:dyDescent="0.25">
      <c r="A199" t="s">
        <v>76</v>
      </c>
      <c r="B199" t="s">
        <v>77</v>
      </c>
      <c r="C199" t="s">
        <v>81</v>
      </c>
      <c r="D199" t="s">
        <v>241</v>
      </c>
      <c r="E199" t="s">
        <v>247</v>
      </c>
      <c r="F199" t="s">
        <v>245</v>
      </c>
      <c r="G199" t="s">
        <v>237</v>
      </c>
      <c r="H199" t="s">
        <v>82</v>
      </c>
      <c r="I199" t="s">
        <v>296</v>
      </c>
      <c r="N199" s="6">
        <v>9.1</v>
      </c>
      <c r="O199">
        <v>0.6</v>
      </c>
      <c r="R199">
        <v>9.6</v>
      </c>
      <c r="S199">
        <v>1.8</v>
      </c>
      <c r="U199">
        <v>7</v>
      </c>
      <c r="V199" t="s">
        <v>298</v>
      </c>
      <c r="W199" t="s">
        <v>363</v>
      </c>
      <c r="X199" t="s">
        <v>298</v>
      </c>
      <c r="Y199" t="s">
        <v>299</v>
      </c>
      <c r="Z199" t="s">
        <v>75</v>
      </c>
      <c r="AA199" t="s">
        <v>358</v>
      </c>
      <c r="AB199">
        <v>2</v>
      </c>
      <c r="AC199">
        <v>4</v>
      </c>
      <c r="AD199">
        <v>1</v>
      </c>
      <c r="AE199">
        <v>1</v>
      </c>
      <c r="AH199" s="3">
        <v>80</v>
      </c>
      <c r="AI199" t="s">
        <v>72</v>
      </c>
      <c r="AL199">
        <v>64.2</v>
      </c>
      <c r="AM199">
        <v>7.9</v>
      </c>
      <c r="AN199">
        <v>171.7</v>
      </c>
      <c r="AO199">
        <v>5.0999999999999996</v>
      </c>
      <c r="AQ199" t="s">
        <v>48</v>
      </c>
      <c r="AR199">
        <v>25</v>
      </c>
      <c r="AS199">
        <v>2.1</v>
      </c>
      <c r="AT199" t="s">
        <v>80</v>
      </c>
      <c r="AU199" t="s">
        <v>50</v>
      </c>
    </row>
    <row r="200" spans="1:48" x14ac:dyDescent="0.25">
      <c r="A200" t="s">
        <v>76</v>
      </c>
      <c r="B200" t="s">
        <v>77</v>
      </c>
      <c r="C200" t="s">
        <v>78</v>
      </c>
      <c r="D200" t="s">
        <v>242</v>
      </c>
      <c r="E200" t="s">
        <v>247</v>
      </c>
      <c r="F200" t="s">
        <v>245</v>
      </c>
      <c r="G200" t="s">
        <v>237</v>
      </c>
      <c r="H200" t="s">
        <v>79</v>
      </c>
      <c r="I200" t="s">
        <v>296</v>
      </c>
      <c r="N200" s="6">
        <v>9.1</v>
      </c>
      <c r="O200">
        <v>1.8</v>
      </c>
      <c r="R200">
        <v>9.8000000000000007</v>
      </c>
      <c r="S200">
        <v>2</v>
      </c>
      <c r="U200">
        <v>7</v>
      </c>
      <c r="V200" t="s">
        <v>298</v>
      </c>
      <c r="W200" t="s">
        <v>363</v>
      </c>
      <c r="X200" t="s">
        <v>298</v>
      </c>
      <c r="Y200" t="s">
        <v>299</v>
      </c>
      <c r="Z200" t="s">
        <v>75</v>
      </c>
      <c r="AA200" t="s">
        <v>358</v>
      </c>
      <c r="AB200">
        <v>2</v>
      </c>
      <c r="AC200">
        <v>4</v>
      </c>
      <c r="AD200">
        <v>3</v>
      </c>
      <c r="AE200">
        <v>1</v>
      </c>
      <c r="AH200" s="3">
        <v>80</v>
      </c>
      <c r="AI200" t="s">
        <v>72</v>
      </c>
      <c r="AL200">
        <v>64.2</v>
      </c>
      <c r="AM200">
        <v>7.9</v>
      </c>
      <c r="AN200">
        <v>171.7</v>
      </c>
      <c r="AO200">
        <v>5.0999999999999996</v>
      </c>
      <c r="AQ200" t="s">
        <v>48</v>
      </c>
      <c r="AR200">
        <v>25</v>
      </c>
      <c r="AS200">
        <v>2.1</v>
      </c>
      <c r="AT200" t="s">
        <v>80</v>
      </c>
      <c r="AU200" t="s">
        <v>50</v>
      </c>
    </row>
    <row r="201" spans="1:48" x14ac:dyDescent="0.25">
      <c r="A201" t="s">
        <v>76</v>
      </c>
      <c r="B201" t="s">
        <v>77</v>
      </c>
      <c r="C201" t="s">
        <v>81</v>
      </c>
      <c r="D201" t="s">
        <v>241</v>
      </c>
      <c r="E201" t="s">
        <v>247</v>
      </c>
      <c r="F201" t="s">
        <v>245</v>
      </c>
      <c r="G201" t="s">
        <v>237</v>
      </c>
      <c r="H201" t="s">
        <v>82</v>
      </c>
      <c r="I201" t="s">
        <v>296</v>
      </c>
      <c r="N201" s="6">
        <v>9.1</v>
      </c>
      <c r="O201">
        <v>0.6</v>
      </c>
      <c r="R201">
        <v>10.5</v>
      </c>
      <c r="S201">
        <v>2.2999999999999998</v>
      </c>
      <c r="U201">
        <v>7</v>
      </c>
      <c r="V201" t="s">
        <v>298</v>
      </c>
      <c r="W201" t="s">
        <v>363</v>
      </c>
      <c r="X201" t="s">
        <v>298</v>
      </c>
      <c r="Y201" t="s">
        <v>299</v>
      </c>
      <c r="Z201" t="s">
        <v>75</v>
      </c>
      <c r="AA201" t="s">
        <v>358</v>
      </c>
      <c r="AB201">
        <v>2</v>
      </c>
      <c r="AC201">
        <v>8</v>
      </c>
      <c r="AD201">
        <v>1</v>
      </c>
      <c r="AE201">
        <v>1</v>
      </c>
      <c r="AH201" s="3">
        <v>80</v>
      </c>
      <c r="AI201" t="s">
        <v>72</v>
      </c>
      <c r="AL201">
        <v>64.2</v>
      </c>
      <c r="AM201">
        <v>7.9</v>
      </c>
      <c r="AN201">
        <v>171.7</v>
      </c>
      <c r="AO201">
        <v>5.0999999999999996</v>
      </c>
      <c r="AQ201" t="s">
        <v>48</v>
      </c>
      <c r="AR201">
        <v>25</v>
      </c>
      <c r="AS201">
        <v>2.1</v>
      </c>
      <c r="AT201" t="s">
        <v>80</v>
      </c>
      <c r="AU201" t="s">
        <v>50</v>
      </c>
    </row>
    <row r="202" spans="1:48" x14ac:dyDescent="0.25">
      <c r="A202" t="s">
        <v>76</v>
      </c>
      <c r="B202" t="s">
        <v>77</v>
      </c>
      <c r="C202" t="s">
        <v>78</v>
      </c>
      <c r="D202" t="s">
        <v>242</v>
      </c>
      <c r="E202" t="s">
        <v>247</v>
      </c>
      <c r="F202" t="s">
        <v>245</v>
      </c>
      <c r="G202" t="s">
        <v>237</v>
      </c>
      <c r="H202" t="s">
        <v>79</v>
      </c>
      <c r="I202" t="s">
        <v>296</v>
      </c>
      <c r="N202" s="6">
        <v>9.1</v>
      </c>
      <c r="O202">
        <v>1.8</v>
      </c>
      <c r="R202">
        <v>11.5</v>
      </c>
      <c r="S202">
        <v>2.4</v>
      </c>
      <c r="U202">
        <v>7</v>
      </c>
      <c r="V202" t="s">
        <v>298</v>
      </c>
      <c r="W202" t="s">
        <v>363</v>
      </c>
      <c r="X202" t="s">
        <v>298</v>
      </c>
      <c r="Y202" t="s">
        <v>299</v>
      </c>
      <c r="Z202" t="s">
        <v>75</v>
      </c>
      <c r="AA202" t="s">
        <v>358</v>
      </c>
      <c r="AB202">
        <v>2</v>
      </c>
      <c r="AC202">
        <v>8</v>
      </c>
      <c r="AD202">
        <v>3</v>
      </c>
      <c r="AE202">
        <v>1</v>
      </c>
      <c r="AH202" s="3">
        <v>80</v>
      </c>
      <c r="AI202" t="s">
        <v>72</v>
      </c>
      <c r="AL202">
        <v>64.2</v>
      </c>
      <c r="AM202">
        <v>7.9</v>
      </c>
      <c r="AN202">
        <v>171.7</v>
      </c>
      <c r="AO202">
        <v>5.0999999999999996</v>
      </c>
      <c r="AQ202" t="s">
        <v>48</v>
      </c>
      <c r="AR202">
        <v>25</v>
      </c>
      <c r="AS202">
        <v>2.1</v>
      </c>
      <c r="AT202" t="s">
        <v>80</v>
      </c>
      <c r="AU202" t="s">
        <v>50</v>
      </c>
    </row>
    <row r="203" spans="1:48" x14ac:dyDescent="0.25">
      <c r="A203" t="s">
        <v>76</v>
      </c>
      <c r="B203" t="s">
        <v>77</v>
      </c>
      <c r="C203" t="s">
        <v>81</v>
      </c>
      <c r="D203" t="s">
        <v>241</v>
      </c>
      <c r="E203" t="s">
        <v>247</v>
      </c>
      <c r="F203" t="s">
        <v>245</v>
      </c>
      <c r="G203" t="s">
        <v>237</v>
      </c>
      <c r="H203" t="s">
        <v>82</v>
      </c>
      <c r="I203" t="s">
        <v>296</v>
      </c>
      <c r="N203" s="6">
        <v>9.1</v>
      </c>
      <c r="O203">
        <v>0.6</v>
      </c>
      <c r="R203">
        <v>10.9</v>
      </c>
      <c r="S203">
        <v>2.5</v>
      </c>
      <c r="U203">
        <v>7</v>
      </c>
      <c r="V203" t="s">
        <v>298</v>
      </c>
      <c r="W203" t="s">
        <v>363</v>
      </c>
      <c r="X203" t="s">
        <v>298</v>
      </c>
      <c r="Y203" t="s">
        <v>299</v>
      </c>
      <c r="Z203" t="s">
        <v>75</v>
      </c>
      <c r="AA203" t="s">
        <v>358</v>
      </c>
      <c r="AB203">
        <v>2</v>
      </c>
      <c r="AC203">
        <v>12</v>
      </c>
      <c r="AD203">
        <v>1</v>
      </c>
      <c r="AE203">
        <v>1</v>
      </c>
      <c r="AH203" s="3">
        <v>80</v>
      </c>
      <c r="AI203" t="s">
        <v>72</v>
      </c>
      <c r="AL203">
        <v>64.2</v>
      </c>
      <c r="AM203">
        <v>7.9</v>
      </c>
      <c r="AN203">
        <v>171.7</v>
      </c>
      <c r="AO203">
        <v>5.0999999999999996</v>
      </c>
      <c r="AQ203" t="s">
        <v>48</v>
      </c>
      <c r="AR203">
        <v>25</v>
      </c>
      <c r="AS203">
        <v>2.1</v>
      </c>
      <c r="AT203" t="s">
        <v>80</v>
      </c>
      <c r="AU203" t="s">
        <v>50</v>
      </c>
    </row>
    <row r="204" spans="1:48" x14ac:dyDescent="0.25">
      <c r="A204" t="s">
        <v>76</v>
      </c>
      <c r="B204" t="s">
        <v>77</v>
      </c>
      <c r="C204" t="s">
        <v>78</v>
      </c>
      <c r="D204" t="s">
        <v>242</v>
      </c>
      <c r="E204" t="s">
        <v>247</v>
      </c>
      <c r="F204" t="s">
        <v>245</v>
      </c>
      <c r="G204" t="s">
        <v>237</v>
      </c>
      <c r="H204" t="s">
        <v>79</v>
      </c>
      <c r="I204" t="s">
        <v>296</v>
      </c>
      <c r="N204" s="6">
        <v>9.1</v>
      </c>
      <c r="O204">
        <v>1.8</v>
      </c>
      <c r="R204">
        <v>11.9</v>
      </c>
      <c r="S204">
        <v>2.9</v>
      </c>
      <c r="U204">
        <v>7</v>
      </c>
      <c r="V204" t="s">
        <v>298</v>
      </c>
      <c r="W204" t="s">
        <v>363</v>
      </c>
      <c r="X204" t="s">
        <v>298</v>
      </c>
      <c r="Y204" t="s">
        <v>299</v>
      </c>
      <c r="Z204" t="s">
        <v>75</v>
      </c>
      <c r="AA204" t="s">
        <v>358</v>
      </c>
      <c r="AB204">
        <v>2</v>
      </c>
      <c r="AC204">
        <v>12</v>
      </c>
      <c r="AD204">
        <v>3</v>
      </c>
      <c r="AE204">
        <v>1</v>
      </c>
      <c r="AH204" s="3">
        <v>80</v>
      </c>
      <c r="AI204" t="s">
        <v>72</v>
      </c>
      <c r="AL204">
        <v>64.2</v>
      </c>
      <c r="AM204">
        <v>7.9</v>
      </c>
      <c r="AN204">
        <v>171.7</v>
      </c>
      <c r="AO204">
        <v>5.0999999999999996</v>
      </c>
      <c r="AQ204" t="s">
        <v>48</v>
      </c>
      <c r="AR204">
        <v>25</v>
      </c>
      <c r="AS204">
        <v>2.1</v>
      </c>
      <c r="AT204" t="s">
        <v>80</v>
      </c>
      <c r="AU204" t="s">
        <v>50</v>
      </c>
    </row>
    <row r="205" spans="1:48" x14ac:dyDescent="0.25">
      <c r="A205" t="s">
        <v>83</v>
      </c>
      <c r="B205" t="s">
        <v>84</v>
      </c>
      <c r="C205" t="s">
        <v>85</v>
      </c>
      <c r="D205" t="s">
        <v>241</v>
      </c>
      <c r="E205" t="s">
        <v>247</v>
      </c>
      <c r="F205" t="s">
        <v>245</v>
      </c>
      <c r="G205" t="s">
        <v>237</v>
      </c>
      <c r="H205" t="s">
        <v>43</v>
      </c>
      <c r="I205" t="s">
        <v>296</v>
      </c>
      <c r="N205">
        <v>64.5</v>
      </c>
      <c r="O205">
        <v>9.5</v>
      </c>
      <c r="R205">
        <v>73.2</v>
      </c>
      <c r="S205">
        <v>9.9</v>
      </c>
      <c r="U205">
        <v>12</v>
      </c>
      <c r="V205" t="s">
        <v>325</v>
      </c>
      <c r="W205" t="s">
        <v>367</v>
      </c>
      <c r="X205" t="s">
        <v>325</v>
      </c>
      <c r="Y205" t="s">
        <v>299</v>
      </c>
      <c r="Z205" t="s">
        <v>297</v>
      </c>
      <c r="AA205" t="s">
        <v>358</v>
      </c>
      <c r="AB205">
        <v>3</v>
      </c>
      <c r="AC205">
        <v>24.33</v>
      </c>
      <c r="AD205">
        <v>1</v>
      </c>
      <c r="AE205">
        <v>1</v>
      </c>
      <c r="AF205" t="s">
        <v>71</v>
      </c>
      <c r="AG205" t="s">
        <v>87</v>
      </c>
      <c r="AI205" t="s">
        <v>72</v>
      </c>
      <c r="AL205">
        <v>79.7</v>
      </c>
      <c r="AM205">
        <v>9.4</v>
      </c>
      <c r="AN205">
        <v>177.9</v>
      </c>
      <c r="AO205">
        <v>5.2</v>
      </c>
      <c r="AQ205" t="s">
        <v>88</v>
      </c>
      <c r="AR205">
        <v>24.1</v>
      </c>
      <c r="AS205">
        <v>0.8</v>
      </c>
      <c r="AT205" t="s">
        <v>49</v>
      </c>
      <c r="AU205" t="s">
        <v>50</v>
      </c>
    </row>
    <row r="206" spans="1:48" x14ac:dyDescent="0.25">
      <c r="A206" t="s">
        <v>83</v>
      </c>
      <c r="B206" t="s">
        <v>84</v>
      </c>
      <c r="C206" t="s">
        <v>89</v>
      </c>
      <c r="D206" t="s">
        <v>241</v>
      </c>
      <c r="E206" t="s">
        <v>247</v>
      </c>
      <c r="F206" t="s">
        <v>245</v>
      </c>
      <c r="G206" t="s">
        <v>237</v>
      </c>
      <c r="H206" t="s">
        <v>90</v>
      </c>
      <c r="I206" t="s">
        <v>296</v>
      </c>
      <c r="N206">
        <v>73.400000000000006</v>
      </c>
      <c r="O206">
        <v>9.4</v>
      </c>
      <c r="R206">
        <v>86.1</v>
      </c>
      <c r="S206">
        <v>8.4</v>
      </c>
      <c r="U206">
        <v>13</v>
      </c>
      <c r="V206" t="s">
        <v>325</v>
      </c>
      <c r="W206" t="s">
        <v>367</v>
      </c>
      <c r="X206" t="s">
        <v>325</v>
      </c>
      <c r="Y206" t="s">
        <v>299</v>
      </c>
      <c r="Z206" t="s">
        <v>297</v>
      </c>
      <c r="AA206" t="s">
        <v>358</v>
      </c>
      <c r="AB206">
        <v>3</v>
      </c>
      <c r="AC206">
        <v>24.33</v>
      </c>
      <c r="AD206">
        <v>3</v>
      </c>
      <c r="AE206">
        <v>1</v>
      </c>
      <c r="AF206" t="s">
        <v>71</v>
      </c>
      <c r="AG206" t="s">
        <v>87</v>
      </c>
      <c r="AI206" t="s">
        <v>72</v>
      </c>
      <c r="AL206">
        <v>76.2</v>
      </c>
      <c r="AM206">
        <v>8.1</v>
      </c>
      <c r="AN206">
        <v>174.9</v>
      </c>
      <c r="AO206">
        <v>3.4</v>
      </c>
      <c r="AQ206" t="s">
        <v>88</v>
      </c>
      <c r="AR206">
        <v>24.1</v>
      </c>
      <c r="AS206">
        <v>1.2</v>
      </c>
      <c r="AT206" t="s">
        <v>49</v>
      </c>
      <c r="AU206" t="s">
        <v>50</v>
      </c>
    </row>
    <row r="207" spans="1:48" x14ac:dyDescent="0.25">
      <c r="A207" t="s">
        <v>83</v>
      </c>
      <c r="B207" t="s">
        <v>84</v>
      </c>
      <c r="C207" t="s">
        <v>91</v>
      </c>
      <c r="D207" t="s">
        <v>242</v>
      </c>
      <c r="E207" t="s">
        <v>247</v>
      </c>
      <c r="F207" t="s">
        <v>245</v>
      </c>
      <c r="G207" t="s">
        <v>237</v>
      </c>
      <c r="H207" t="s">
        <v>92</v>
      </c>
      <c r="I207" t="s">
        <v>296</v>
      </c>
      <c r="N207">
        <v>89.6</v>
      </c>
      <c r="O207">
        <v>9.6</v>
      </c>
      <c r="R207">
        <v>99.6</v>
      </c>
      <c r="S207">
        <v>5.5</v>
      </c>
      <c r="U207">
        <v>13</v>
      </c>
      <c r="V207" t="s">
        <v>325</v>
      </c>
      <c r="W207" t="s">
        <v>367</v>
      </c>
      <c r="X207" t="s">
        <v>325</v>
      </c>
      <c r="Y207" t="s">
        <v>299</v>
      </c>
      <c r="Z207" t="s">
        <v>297</v>
      </c>
      <c r="AA207" t="s">
        <v>358</v>
      </c>
      <c r="AB207">
        <v>3</v>
      </c>
      <c r="AC207">
        <v>24.33</v>
      </c>
      <c r="AD207">
        <v>5</v>
      </c>
      <c r="AE207">
        <v>1</v>
      </c>
      <c r="AF207" t="s">
        <v>71</v>
      </c>
      <c r="AG207" t="s">
        <v>87</v>
      </c>
      <c r="AI207" t="s">
        <v>72</v>
      </c>
      <c r="AL207">
        <v>82.2</v>
      </c>
      <c r="AM207">
        <v>10.7</v>
      </c>
      <c r="AN207">
        <v>172.9</v>
      </c>
      <c r="AO207">
        <v>7.3</v>
      </c>
      <c r="AQ207" t="s">
        <v>88</v>
      </c>
      <c r="AR207">
        <v>24.7</v>
      </c>
      <c r="AS207">
        <v>1</v>
      </c>
      <c r="AT207" t="s">
        <v>49</v>
      </c>
      <c r="AU207" t="s">
        <v>50</v>
      </c>
    </row>
    <row r="208" spans="1:48" x14ac:dyDescent="0.25">
      <c r="A208" t="s">
        <v>83</v>
      </c>
      <c r="B208" t="s">
        <v>84</v>
      </c>
      <c r="C208" t="s">
        <v>64</v>
      </c>
      <c r="D208" t="s">
        <v>64</v>
      </c>
      <c r="E208" t="s">
        <v>247</v>
      </c>
      <c r="F208" t="s">
        <v>245</v>
      </c>
      <c r="G208" t="s">
        <v>238</v>
      </c>
      <c r="H208" t="s">
        <v>65</v>
      </c>
      <c r="I208" t="s">
        <v>296</v>
      </c>
      <c r="N208">
        <v>68.3</v>
      </c>
      <c r="O208">
        <v>11.4</v>
      </c>
      <c r="R208">
        <v>64.400000000000006</v>
      </c>
      <c r="S208">
        <v>8.8000000000000007</v>
      </c>
      <c r="U208">
        <v>10</v>
      </c>
      <c r="V208" t="s">
        <v>325</v>
      </c>
      <c r="W208" t="s">
        <v>367</v>
      </c>
      <c r="X208" t="s">
        <v>325</v>
      </c>
      <c r="Y208" t="s">
        <v>299</v>
      </c>
      <c r="Z208" t="s">
        <v>297</v>
      </c>
      <c r="AA208" t="s">
        <v>358</v>
      </c>
      <c r="AB208">
        <v>0</v>
      </c>
      <c r="AC208">
        <v>24.33</v>
      </c>
      <c r="AD208">
        <v>0</v>
      </c>
      <c r="AE208">
        <v>0</v>
      </c>
      <c r="AI208" t="s">
        <v>72</v>
      </c>
      <c r="AL208">
        <v>79.3</v>
      </c>
      <c r="AM208">
        <v>8.1999999999999993</v>
      </c>
      <c r="AN208">
        <v>173.2</v>
      </c>
      <c r="AO208">
        <v>3.4</v>
      </c>
      <c r="AQ208" t="s">
        <v>88</v>
      </c>
      <c r="AR208">
        <v>24.8</v>
      </c>
      <c r="AS208">
        <v>0.6</v>
      </c>
      <c r="AT208" t="s">
        <v>49</v>
      </c>
      <c r="AU208" t="s">
        <v>50</v>
      </c>
    </row>
    <row r="209" spans="1:47" x14ac:dyDescent="0.25">
      <c r="A209" t="s">
        <v>83</v>
      </c>
      <c r="B209" t="s">
        <v>84</v>
      </c>
      <c r="C209" t="s">
        <v>85</v>
      </c>
      <c r="D209" t="s">
        <v>241</v>
      </c>
      <c r="E209" t="s">
        <v>247</v>
      </c>
      <c r="F209" t="s">
        <v>245</v>
      </c>
      <c r="G209" t="s">
        <v>237</v>
      </c>
      <c r="H209" t="s">
        <v>43</v>
      </c>
      <c r="I209" t="s">
        <v>296</v>
      </c>
      <c r="N209">
        <v>57.9</v>
      </c>
      <c r="O209">
        <v>10.7</v>
      </c>
      <c r="R209">
        <v>68.7</v>
      </c>
      <c r="S209">
        <v>9.5</v>
      </c>
      <c r="U209">
        <v>12</v>
      </c>
      <c r="V209" t="s">
        <v>325</v>
      </c>
      <c r="W209" t="s">
        <v>371</v>
      </c>
      <c r="X209" t="s">
        <v>325</v>
      </c>
      <c r="Y209" t="s">
        <v>299</v>
      </c>
      <c r="Z209" t="s">
        <v>326</v>
      </c>
      <c r="AA209" t="s">
        <v>358</v>
      </c>
      <c r="AB209">
        <v>3</v>
      </c>
      <c r="AC209">
        <v>24.33</v>
      </c>
      <c r="AD209">
        <v>1</v>
      </c>
      <c r="AE209">
        <v>1</v>
      </c>
      <c r="AF209" t="s">
        <v>71</v>
      </c>
      <c r="AG209" t="s">
        <v>87</v>
      </c>
      <c r="AI209" t="s">
        <v>72</v>
      </c>
      <c r="AL209">
        <v>79.7</v>
      </c>
      <c r="AM209">
        <v>9.4</v>
      </c>
      <c r="AN209">
        <v>177.9</v>
      </c>
      <c r="AO209">
        <v>5.2</v>
      </c>
      <c r="AQ209" t="s">
        <v>88</v>
      </c>
      <c r="AR209">
        <v>24.1</v>
      </c>
      <c r="AS209">
        <v>0.8</v>
      </c>
      <c r="AT209" t="s">
        <v>49</v>
      </c>
      <c r="AU209" t="s">
        <v>50</v>
      </c>
    </row>
    <row r="210" spans="1:47" x14ac:dyDescent="0.25">
      <c r="A210" t="s">
        <v>83</v>
      </c>
      <c r="B210" t="s">
        <v>84</v>
      </c>
      <c r="C210" t="s">
        <v>89</v>
      </c>
      <c r="D210" t="s">
        <v>241</v>
      </c>
      <c r="E210" t="s">
        <v>247</v>
      </c>
      <c r="F210" t="s">
        <v>245</v>
      </c>
      <c r="G210" t="s">
        <v>237</v>
      </c>
      <c r="H210" t="s">
        <v>90</v>
      </c>
      <c r="I210" t="s">
        <v>296</v>
      </c>
      <c r="N210">
        <v>62.5</v>
      </c>
      <c r="O210">
        <v>6.21</v>
      </c>
      <c r="R210">
        <v>70</v>
      </c>
      <c r="S210">
        <v>4.76</v>
      </c>
      <c r="U210">
        <v>13</v>
      </c>
      <c r="V210" t="s">
        <v>325</v>
      </c>
      <c r="W210" t="s">
        <v>371</v>
      </c>
      <c r="X210" t="s">
        <v>325</v>
      </c>
      <c r="Y210" t="s">
        <v>299</v>
      </c>
      <c r="Z210" t="s">
        <v>326</v>
      </c>
      <c r="AA210" t="s">
        <v>358</v>
      </c>
      <c r="AB210">
        <v>3</v>
      </c>
      <c r="AC210">
        <v>24.33</v>
      </c>
      <c r="AD210">
        <v>3</v>
      </c>
      <c r="AE210">
        <v>1</v>
      </c>
      <c r="AF210" t="s">
        <v>71</v>
      </c>
      <c r="AG210" t="s">
        <v>87</v>
      </c>
      <c r="AI210" t="s">
        <v>72</v>
      </c>
      <c r="AL210">
        <v>76.2</v>
      </c>
      <c r="AM210">
        <v>8.1</v>
      </c>
      <c r="AN210">
        <v>174.9</v>
      </c>
      <c r="AO210">
        <v>3.4</v>
      </c>
      <c r="AQ210" t="s">
        <v>88</v>
      </c>
      <c r="AR210">
        <v>24.1</v>
      </c>
      <c r="AS210">
        <v>1.2</v>
      </c>
      <c r="AT210" t="s">
        <v>49</v>
      </c>
      <c r="AU210" t="s">
        <v>50</v>
      </c>
    </row>
    <row r="211" spans="1:47" x14ac:dyDescent="0.25">
      <c r="A211" t="s">
        <v>83</v>
      </c>
      <c r="B211" t="s">
        <v>84</v>
      </c>
      <c r="C211" t="s">
        <v>91</v>
      </c>
      <c r="D211" t="s">
        <v>242</v>
      </c>
      <c r="E211" t="s">
        <v>247</v>
      </c>
      <c r="F211" t="s">
        <v>245</v>
      </c>
      <c r="G211" t="s">
        <v>237</v>
      </c>
      <c r="H211" t="s">
        <v>92</v>
      </c>
      <c r="I211" t="s">
        <v>296</v>
      </c>
      <c r="N211">
        <v>74.2</v>
      </c>
      <c r="O211">
        <v>9.5</v>
      </c>
      <c r="R211">
        <v>86.5</v>
      </c>
      <c r="S211">
        <v>6.5</v>
      </c>
      <c r="U211">
        <v>13</v>
      </c>
      <c r="V211" t="s">
        <v>325</v>
      </c>
      <c r="W211" t="s">
        <v>371</v>
      </c>
      <c r="X211" t="s">
        <v>325</v>
      </c>
      <c r="Y211" t="s">
        <v>299</v>
      </c>
      <c r="Z211" t="s">
        <v>326</v>
      </c>
      <c r="AA211" t="s">
        <v>358</v>
      </c>
      <c r="AB211">
        <v>3</v>
      </c>
      <c r="AC211">
        <v>24.33</v>
      </c>
      <c r="AD211">
        <v>5</v>
      </c>
      <c r="AE211">
        <v>1</v>
      </c>
      <c r="AF211" t="s">
        <v>71</v>
      </c>
      <c r="AG211" t="s">
        <v>87</v>
      </c>
      <c r="AI211" t="s">
        <v>72</v>
      </c>
      <c r="AL211">
        <v>82.2</v>
      </c>
      <c r="AM211">
        <v>10.7</v>
      </c>
      <c r="AN211">
        <v>172.9</v>
      </c>
      <c r="AO211">
        <v>7.3</v>
      </c>
      <c r="AQ211" t="s">
        <v>88</v>
      </c>
      <c r="AR211">
        <v>24.7</v>
      </c>
      <c r="AS211">
        <v>1</v>
      </c>
      <c r="AT211" t="s">
        <v>49</v>
      </c>
      <c r="AU211" t="s">
        <v>50</v>
      </c>
    </row>
    <row r="212" spans="1:47" x14ac:dyDescent="0.25">
      <c r="A212" t="s">
        <v>83</v>
      </c>
      <c r="B212" t="s">
        <v>84</v>
      </c>
      <c r="C212" t="s">
        <v>64</v>
      </c>
      <c r="D212" t="s">
        <v>64</v>
      </c>
      <c r="E212" t="s">
        <v>247</v>
      </c>
      <c r="F212" t="s">
        <v>245</v>
      </c>
      <c r="G212" t="s">
        <v>238</v>
      </c>
      <c r="H212" t="s">
        <v>65</v>
      </c>
      <c r="I212" t="s">
        <v>296</v>
      </c>
      <c r="N212">
        <v>60.5</v>
      </c>
      <c r="O212">
        <v>6.8</v>
      </c>
      <c r="R212">
        <v>62.2</v>
      </c>
      <c r="S212">
        <v>6.6</v>
      </c>
      <c r="U212">
        <v>10</v>
      </c>
      <c r="V212" t="s">
        <v>325</v>
      </c>
      <c r="W212" t="s">
        <v>371</v>
      </c>
      <c r="X212" t="s">
        <v>325</v>
      </c>
      <c r="Y212" t="s">
        <v>299</v>
      </c>
      <c r="Z212" t="s">
        <v>326</v>
      </c>
      <c r="AA212" t="s">
        <v>358</v>
      </c>
      <c r="AB212">
        <v>0</v>
      </c>
      <c r="AC212">
        <v>24.33</v>
      </c>
      <c r="AD212">
        <v>0</v>
      </c>
      <c r="AE212">
        <v>0</v>
      </c>
      <c r="AI212" t="s">
        <v>72</v>
      </c>
      <c r="AL212">
        <v>79.3</v>
      </c>
      <c r="AM212">
        <v>8.1999999999999993</v>
      </c>
      <c r="AN212">
        <v>173.2</v>
      </c>
      <c r="AO212">
        <v>3.4</v>
      </c>
      <c r="AQ212" t="s">
        <v>88</v>
      </c>
      <c r="AR212">
        <v>24.8</v>
      </c>
      <c r="AS212">
        <v>0.6</v>
      </c>
      <c r="AT212" t="s">
        <v>49</v>
      </c>
      <c r="AU212" t="s">
        <v>50</v>
      </c>
    </row>
    <row r="213" spans="1:47" x14ac:dyDescent="0.25">
      <c r="A213" t="s">
        <v>83</v>
      </c>
      <c r="B213" t="s">
        <v>84</v>
      </c>
      <c r="C213" t="s">
        <v>85</v>
      </c>
      <c r="D213" t="s">
        <v>241</v>
      </c>
      <c r="E213" t="s">
        <v>247</v>
      </c>
      <c r="F213" t="s">
        <v>245</v>
      </c>
      <c r="G213" t="s">
        <v>237</v>
      </c>
      <c r="H213" t="s">
        <v>43</v>
      </c>
      <c r="I213" t="s">
        <v>296</v>
      </c>
      <c r="N213">
        <v>31.6</v>
      </c>
      <c r="O213">
        <v>7.1</v>
      </c>
      <c r="R213">
        <v>38.700000000000003</v>
      </c>
      <c r="S213">
        <v>9.3000000000000007</v>
      </c>
      <c r="U213">
        <v>12</v>
      </c>
      <c r="V213" t="s">
        <v>325</v>
      </c>
      <c r="W213" t="s">
        <v>372</v>
      </c>
      <c r="X213" t="s">
        <v>325</v>
      </c>
      <c r="Y213" t="s">
        <v>299</v>
      </c>
      <c r="Z213" t="s">
        <v>327</v>
      </c>
      <c r="AA213" t="s">
        <v>358</v>
      </c>
      <c r="AB213">
        <v>3</v>
      </c>
      <c r="AC213">
        <v>24.33</v>
      </c>
      <c r="AD213">
        <v>1</v>
      </c>
      <c r="AE213">
        <v>1</v>
      </c>
      <c r="AF213" t="s">
        <v>71</v>
      </c>
      <c r="AG213" t="s">
        <v>87</v>
      </c>
      <c r="AI213" t="s">
        <v>72</v>
      </c>
      <c r="AL213">
        <v>79.7</v>
      </c>
      <c r="AM213">
        <v>9.4</v>
      </c>
      <c r="AN213">
        <v>177.9</v>
      </c>
      <c r="AO213">
        <v>5.2</v>
      </c>
      <c r="AQ213" t="s">
        <v>88</v>
      </c>
      <c r="AR213">
        <v>24.1</v>
      </c>
      <c r="AS213">
        <v>0.8</v>
      </c>
      <c r="AT213" t="s">
        <v>49</v>
      </c>
      <c r="AU213" t="s">
        <v>50</v>
      </c>
    </row>
    <row r="214" spans="1:47" x14ac:dyDescent="0.25">
      <c r="A214" t="s">
        <v>83</v>
      </c>
      <c r="B214" t="s">
        <v>84</v>
      </c>
      <c r="C214" t="s">
        <v>89</v>
      </c>
      <c r="D214" t="s">
        <v>241</v>
      </c>
      <c r="E214" t="s">
        <v>247</v>
      </c>
      <c r="F214" t="s">
        <v>245</v>
      </c>
      <c r="G214" t="s">
        <v>237</v>
      </c>
      <c r="H214" t="s">
        <v>90</v>
      </c>
      <c r="I214" t="s">
        <v>296</v>
      </c>
      <c r="N214">
        <v>34.200000000000003</v>
      </c>
      <c r="O214">
        <v>7.5</v>
      </c>
      <c r="R214">
        <v>42.3</v>
      </c>
      <c r="S214">
        <v>6.3</v>
      </c>
      <c r="U214">
        <v>13</v>
      </c>
      <c r="V214" t="s">
        <v>325</v>
      </c>
      <c r="W214" t="s">
        <v>372</v>
      </c>
      <c r="X214" t="s">
        <v>325</v>
      </c>
      <c r="Y214" t="s">
        <v>299</v>
      </c>
      <c r="Z214" t="s">
        <v>327</v>
      </c>
      <c r="AA214" t="s">
        <v>358</v>
      </c>
      <c r="AB214">
        <v>3</v>
      </c>
      <c r="AC214">
        <v>24.33</v>
      </c>
      <c r="AD214">
        <v>3</v>
      </c>
      <c r="AE214">
        <v>1</v>
      </c>
      <c r="AF214" t="s">
        <v>71</v>
      </c>
      <c r="AG214" t="s">
        <v>87</v>
      </c>
      <c r="AI214" t="s">
        <v>72</v>
      </c>
      <c r="AL214">
        <v>76.2</v>
      </c>
      <c r="AM214">
        <v>8.1</v>
      </c>
      <c r="AN214">
        <v>174.9</v>
      </c>
      <c r="AO214">
        <v>3.4</v>
      </c>
      <c r="AQ214" t="s">
        <v>88</v>
      </c>
      <c r="AR214">
        <v>24.1</v>
      </c>
      <c r="AS214">
        <v>1.2</v>
      </c>
      <c r="AT214" t="s">
        <v>49</v>
      </c>
      <c r="AU214" t="s">
        <v>50</v>
      </c>
    </row>
    <row r="215" spans="1:47" x14ac:dyDescent="0.25">
      <c r="A215" t="s">
        <v>83</v>
      </c>
      <c r="B215" t="s">
        <v>84</v>
      </c>
      <c r="C215" t="s">
        <v>91</v>
      </c>
      <c r="D215" t="s">
        <v>242</v>
      </c>
      <c r="E215" t="s">
        <v>247</v>
      </c>
      <c r="F215" t="s">
        <v>245</v>
      </c>
      <c r="G215" t="s">
        <v>237</v>
      </c>
      <c r="H215" t="s">
        <v>92</v>
      </c>
      <c r="I215" t="s">
        <v>296</v>
      </c>
      <c r="N215">
        <v>41.5</v>
      </c>
      <c r="O215">
        <v>8.1999999999999993</v>
      </c>
      <c r="R215">
        <v>56.1</v>
      </c>
      <c r="S215">
        <v>11.9</v>
      </c>
      <c r="U215">
        <v>13</v>
      </c>
      <c r="V215" t="s">
        <v>325</v>
      </c>
      <c r="W215" t="s">
        <v>372</v>
      </c>
      <c r="X215" t="s">
        <v>325</v>
      </c>
      <c r="Y215" t="s">
        <v>299</v>
      </c>
      <c r="Z215" t="s">
        <v>327</v>
      </c>
      <c r="AA215" t="s">
        <v>358</v>
      </c>
      <c r="AB215">
        <v>3</v>
      </c>
      <c r="AC215">
        <v>24.33</v>
      </c>
      <c r="AD215">
        <v>5</v>
      </c>
      <c r="AE215">
        <v>1</v>
      </c>
      <c r="AF215" t="s">
        <v>71</v>
      </c>
      <c r="AG215" t="s">
        <v>87</v>
      </c>
      <c r="AI215" t="s">
        <v>72</v>
      </c>
      <c r="AL215">
        <v>82.2</v>
      </c>
      <c r="AM215">
        <v>10.7</v>
      </c>
      <c r="AN215">
        <v>172.9</v>
      </c>
      <c r="AO215">
        <v>7.3</v>
      </c>
      <c r="AQ215" t="s">
        <v>88</v>
      </c>
      <c r="AR215">
        <v>24.7</v>
      </c>
      <c r="AS215">
        <v>1</v>
      </c>
      <c r="AT215" t="s">
        <v>49</v>
      </c>
      <c r="AU215" t="s">
        <v>50</v>
      </c>
    </row>
    <row r="216" spans="1:47" x14ac:dyDescent="0.25">
      <c r="A216" t="s">
        <v>83</v>
      </c>
      <c r="B216" t="s">
        <v>84</v>
      </c>
      <c r="C216" t="s">
        <v>64</v>
      </c>
      <c r="D216" t="s">
        <v>64</v>
      </c>
      <c r="E216" t="s">
        <v>247</v>
      </c>
      <c r="F216" t="s">
        <v>245</v>
      </c>
      <c r="G216" t="s">
        <v>238</v>
      </c>
      <c r="H216" t="s">
        <v>65</v>
      </c>
      <c r="I216" t="s">
        <v>296</v>
      </c>
      <c r="N216">
        <v>26.1</v>
      </c>
      <c r="O216">
        <v>7.4</v>
      </c>
      <c r="R216">
        <v>29.4</v>
      </c>
      <c r="S216">
        <v>7.6</v>
      </c>
      <c r="U216">
        <v>10</v>
      </c>
      <c r="V216" t="s">
        <v>325</v>
      </c>
      <c r="W216" t="s">
        <v>372</v>
      </c>
      <c r="X216" t="s">
        <v>325</v>
      </c>
      <c r="Y216" t="s">
        <v>299</v>
      </c>
      <c r="Z216" t="s">
        <v>327</v>
      </c>
      <c r="AA216" t="s">
        <v>358</v>
      </c>
      <c r="AB216">
        <v>0</v>
      </c>
      <c r="AC216">
        <v>24.33</v>
      </c>
      <c r="AD216">
        <v>0</v>
      </c>
      <c r="AE216">
        <v>0</v>
      </c>
      <c r="AI216" t="s">
        <v>72</v>
      </c>
      <c r="AL216">
        <v>79.3</v>
      </c>
      <c r="AM216">
        <v>8.1999999999999993</v>
      </c>
      <c r="AN216">
        <v>173.2</v>
      </c>
      <c r="AO216">
        <v>3.4</v>
      </c>
      <c r="AQ216" t="s">
        <v>88</v>
      </c>
      <c r="AR216">
        <v>24.8</v>
      </c>
      <c r="AS216">
        <v>0.6</v>
      </c>
      <c r="AT216" t="s">
        <v>49</v>
      </c>
      <c r="AU216" t="s">
        <v>50</v>
      </c>
    </row>
    <row r="217" spans="1:47" x14ac:dyDescent="0.25">
      <c r="A217" t="s">
        <v>83</v>
      </c>
      <c r="B217" t="s">
        <v>84</v>
      </c>
      <c r="C217" t="s">
        <v>85</v>
      </c>
      <c r="D217" t="s">
        <v>241</v>
      </c>
      <c r="E217" t="s">
        <v>247</v>
      </c>
      <c r="F217" t="s">
        <v>245</v>
      </c>
      <c r="G217" t="s">
        <v>237</v>
      </c>
      <c r="H217" t="s">
        <v>43</v>
      </c>
      <c r="I217" t="s">
        <v>296</v>
      </c>
      <c r="N217">
        <v>170</v>
      </c>
      <c r="O217">
        <v>34.1</v>
      </c>
      <c r="R217">
        <v>196.7</v>
      </c>
      <c r="S217">
        <v>15.5</v>
      </c>
      <c r="U217">
        <v>12</v>
      </c>
      <c r="V217" t="s">
        <v>325</v>
      </c>
      <c r="W217" t="s">
        <v>365</v>
      </c>
      <c r="X217" t="s">
        <v>325</v>
      </c>
      <c r="Y217" t="s">
        <v>299</v>
      </c>
      <c r="Z217" t="s">
        <v>330</v>
      </c>
      <c r="AA217" t="s">
        <v>357</v>
      </c>
      <c r="AB217">
        <v>3</v>
      </c>
      <c r="AC217">
        <v>24.33</v>
      </c>
      <c r="AD217">
        <v>1</v>
      </c>
      <c r="AE217">
        <v>1</v>
      </c>
      <c r="AF217" t="s">
        <v>71</v>
      </c>
      <c r="AG217" t="s">
        <v>87</v>
      </c>
      <c r="AI217" t="s">
        <v>72</v>
      </c>
      <c r="AL217">
        <v>79.7</v>
      </c>
      <c r="AM217">
        <v>9.4</v>
      </c>
      <c r="AN217">
        <v>177.9</v>
      </c>
      <c r="AO217">
        <v>5.2</v>
      </c>
      <c r="AQ217" t="s">
        <v>88</v>
      </c>
      <c r="AR217">
        <v>24.1</v>
      </c>
      <c r="AS217">
        <v>0.8</v>
      </c>
      <c r="AT217" t="s">
        <v>49</v>
      </c>
      <c r="AU217" t="s">
        <v>50</v>
      </c>
    </row>
    <row r="218" spans="1:47" x14ac:dyDescent="0.25">
      <c r="A218" t="s">
        <v>83</v>
      </c>
      <c r="B218" t="s">
        <v>84</v>
      </c>
      <c r="C218" t="s">
        <v>89</v>
      </c>
      <c r="D218" t="s">
        <v>241</v>
      </c>
      <c r="E218" t="s">
        <v>247</v>
      </c>
      <c r="F218" t="s">
        <v>245</v>
      </c>
      <c r="G218" t="s">
        <v>237</v>
      </c>
      <c r="H218" t="s">
        <v>90</v>
      </c>
      <c r="I218" t="s">
        <v>296</v>
      </c>
      <c r="N218">
        <v>172.5</v>
      </c>
      <c r="O218">
        <v>30.1</v>
      </c>
      <c r="R218">
        <v>199.2</v>
      </c>
      <c r="S218">
        <v>14.4</v>
      </c>
      <c r="U218">
        <v>13</v>
      </c>
      <c r="V218" t="s">
        <v>325</v>
      </c>
      <c r="W218" t="s">
        <v>365</v>
      </c>
      <c r="X218" t="s">
        <v>325</v>
      </c>
      <c r="Y218" t="s">
        <v>299</v>
      </c>
      <c r="Z218" t="s">
        <v>330</v>
      </c>
      <c r="AA218" t="s">
        <v>357</v>
      </c>
      <c r="AB218">
        <v>3</v>
      </c>
      <c r="AC218">
        <v>24.33</v>
      </c>
      <c r="AD218">
        <v>3</v>
      </c>
      <c r="AE218">
        <v>1</v>
      </c>
      <c r="AF218" t="s">
        <v>71</v>
      </c>
      <c r="AG218" t="s">
        <v>87</v>
      </c>
      <c r="AI218" t="s">
        <v>72</v>
      </c>
      <c r="AL218">
        <v>76.2</v>
      </c>
      <c r="AM218">
        <v>8.1</v>
      </c>
      <c r="AN218">
        <v>174.9</v>
      </c>
      <c r="AO218">
        <v>3.4</v>
      </c>
      <c r="AQ218" t="s">
        <v>88</v>
      </c>
      <c r="AR218">
        <v>24.1</v>
      </c>
      <c r="AS218">
        <v>1.2</v>
      </c>
      <c r="AT218" t="s">
        <v>49</v>
      </c>
      <c r="AU218" t="s">
        <v>50</v>
      </c>
    </row>
    <row r="219" spans="1:47" x14ac:dyDescent="0.25">
      <c r="A219" t="s">
        <v>83</v>
      </c>
      <c r="B219" t="s">
        <v>84</v>
      </c>
      <c r="C219" t="s">
        <v>91</v>
      </c>
      <c r="D219" t="s">
        <v>242</v>
      </c>
      <c r="E219" t="s">
        <v>247</v>
      </c>
      <c r="F219" t="s">
        <v>245</v>
      </c>
      <c r="G219" t="s">
        <v>237</v>
      </c>
      <c r="H219" t="s">
        <v>92</v>
      </c>
      <c r="I219" t="s">
        <v>296</v>
      </c>
      <c r="N219">
        <v>178.5</v>
      </c>
      <c r="O219">
        <v>24.4</v>
      </c>
      <c r="R219">
        <v>201.5</v>
      </c>
      <c r="S219">
        <v>25.4</v>
      </c>
      <c r="U219">
        <v>13</v>
      </c>
      <c r="V219" t="s">
        <v>325</v>
      </c>
      <c r="W219" t="s">
        <v>365</v>
      </c>
      <c r="X219" t="s">
        <v>325</v>
      </c>
      <c r="Y219" t="s">
        <v>299</v>
      </c>
      <c r="Z219" t="s">
        <v>330</v>
      </c>
      <c r="AA219" t="s">
        <v>357</v>
      </c>
      <c r="AB219">
        <v>3</v>
      </c>
      <c r="AC219">
        <v>24.33</v>
      </c>
      <c r="AD219">
        <v>5</v>
      </c>
      <c r="AE219">
        <v>1</v>
      </c>
      <c r="AF219" t="s">
        <v>71</v>
      </c>
      <c r="AG219" t="s">
        <v>87</v>
      </c>
      <c r="AI219" t="s">
        <v>72</v>
      </c>
      <c r="AL219">
        <v>82.2</v>
      </c>
      <c r="AM219">
        <v>10.7</v>
      </c>
      <c r="AN219">
        <v>172.9</v>
      </c>
      <c r="AO219">
        <v>7.3</v>
      </c>
      <c r="AQ219" t="s">
        <v>88</v>
      </c>
      <c r="AR219">
        <v>24.7</v>
      </c>
      <c r="AS219">
        <v>1</v>
      </c>
      <c r="AT219" t="s">
        <v>49</v>
      </c>
      <c r="AU219" t="s">
        <v>50</v>
      </c>
    </row>
    <row r="220" spans="1:47" x14ac:dyDescent="0.25">
      <c r="A220" t="s">
        <v>83</v>
      </c>
      <c r="B220" t="s">
        <v>84</v>
      </c>
      <c r="C220" t="s">
        <v>64</v>
      </c>
      <c r="D220" t="s">
        <v>64</v>
      </c>
      <c r="E220" t="s">
        <v>247</v>
      </c>
      <c r="F220" t="s">
        <v>245</v>
      </c>
      <c r="G220" t="s">
        <v>238</v>
      </c>
      <c r="H220" t="s">
        <v>65</v>
      </c>
      <c r="I220" t="s">
        <v>296</v>
      </c>
      <c r="N220">
        <v>157.80000000000001</v>
      </c>
      <c r="O220">
        <v>21</v>
      </c>
      <c r="R220">
        <v>155</v>
      </c>
      <c r="S220">
        <v>25</v>
      </c>
      <c r="U220">
        <v>10</v>
      </c>
      <c r="V220" t="s">
        <v>325</v>
      </c>
      <c r="W220" t="s">
        <v>365</v>
      </c>
      <c r="X220" t="s">
        <v>325</v>
      </c>
      <c r="Y220" t="s">
        <v>299</v>
      </c>
      <c r="Z220" t="s">
        <v>330</v>
      </c>
      <c r="AA220" t="s">
        <v>357</v>
      </c>
      <c r="AB220">
        <v>0</v>
      </c>
      <c r="AC220">
        <v>24.33</v>
      </c>
      <c r="AD220">
        <v>0</v>
      </c>
      <c r="AE220">
        <v>0</v>
      </c>
      <c r="AI220" t="s">
        <v>72</v>
      </c>
      <c r="AL220">
        <v>79.3</v>
      </c>
      <c r="AM220">
        <v>8.1999999999999993</v>
      </c>
      <c r="AN220">
        <v>173.2</v>
      </c>
      <c r="AO220">
        <v>3.4</v>
      </c>
      <c r="AQ220" t="s">
        <v>88</v>
      </c>
      <c r="AR220">
        <v>24.8</v>
      </c>
      <c r="AS220">
        <v>0.6</v>
      </c>
      <c r="AT220" t="s">
        <v>49</v>
      </c>
      <c r="AU220" t="s">
        <v>50</v>
      </c>
    </row>
    <row r="221" spans="1:47" x14ac:dyDescent="0.25">
      <c r="A221" t="s">
        <v>102</v>
      </c>
      <c r="B221" t="s">
        <v>103</v>
      </c>
      <c r="C221" t="s">
        <v>64</v>
      </c>
      <c r="D221" t="s">
        <v>64</v>
      </c>
      <c r="E221" t="s">
        <v>247</v>
      </c>
      <c r="F221" t="s">
        <v>245</v>
      </c>
      <c r="G221" t="s">
        <v>238</v>
      </c>
      <c r="H221" t="s">
        <v>65</v>
      </c>
      <c r="I221" t="s">
        <v>296</v>
      </c>
      <c r="N221">
        <v>30.23</v>
      </c>
      <c r="O221">
        <v>11.19</v>
      </c>
      <c r="R221">
        <v>30.23</v>
      </c>
      <c r="S221">
        <v>11.24</v>
      </c>
      <c r="U221">
        <v>10</v>
      </c>
      <c r="V221" t="s">
        <v>298</v>
      </c>
      <c r="W221" t="s">
        <v>364</v>
      </c>
      <c r="X221" t="s">
        <v>298</v>
      </c>
      <c r="Y221" t="s">
        <v>299</v>
      </c>
      <c r="Z221" t="s">
        <v>332</v>
      </c>
      <c r="AA221" t="s">
        <v>358</v>
      </c>
      <c r="AB221">
        <v>0</v>
      </c>
      <c r="AC221">
        <v>12</v>
      </c>
      <c r="AD221">
        <v>0</v>
      </c>
      <c r="AE221">
        <v>0</v>
      </c>
      <c r="AI221" t="s">
        <v>106</v>
      </c>
      <c r="AL221">
        <v>70.55</v>
      </c>
      <c r="AM221">
        <v>7.77</v>
      </c>
      <c r="AN221">
        <v>171.3</v>
      </c>
      <c r="AO221">
        <v>7.21</v>
      </c>
      <c r="AQ221" t="s">
        <v>48</v>
      </c>
      <c r="AR221">
        <v>22.43</v>
      </c>
      <c r="AS221">
        <v>1.89</v>
      </c>
      <c r="AT221" t="s">
        <v>49</v>
      </c>
      <c r="AU221" t="s">
        <v>50</v>
      </c>
    </row>
    <row r="222" spans="1:47" x14ac:dyDescent="0.25">
      <c r="A222" t="s">
        <v>102</v>
      </c>
      <c r="B222" t="s">
        <v>103</v>
      </c>
      <c r="C222" t="s">
        <v>64</v>
      </c>
      <c r="D222" t="s">
        <v>64</v>
      </c>
      <c r="E222" t="s">
        <v>247</v>
      </c>
      <c r="F222" t="s">
        <v>245</v>
      </c>
      <c r="G222" t="s">
        <v>238</v>
      </c>
      <c r="H222" t="s">
        <v>65</v>
      </c>
      <c r="I222" t="s">
        <v>296</v>
      </c>
      <c r="N222">
        <v>198.18</v>
      </c>
      <c r="O222">
        <v>52.1</v>
      </c>
      <c r="R222">
        <v>208.41</v>
      </c>
      <c r="S222">
        <v>61.7</v>
      </c>
      <c r="U222">
        <v>10</v>
      </c>
      <c r="V222" t="s">
        <v>298</v>
      </c>
      <c r="W222" t="s">
        <v>365</v>
      </c>
      <c r="X222" t="s">
        <v>298</v>
      </c>
      <c r="Y222" t="s">
        <v>299</v>
      </c>
      <c r="Z222" t="s">
        <v>333</v>
      </c>
      <c r="AA222" t="s">
        <v>357</v>
      </c>
      <c r="AB222">
        <v>0</v>
      </c>
      <c r="AC222">
        <v>12</v>
      </c>
      <c r="AD222">
        <v>0</v>
      </c>
      <c r="AE222">
        <v>0</v>
      </c>
      <c r="AI222" t="s">
        <v>106</v>
      </c>
      <c r="AL222">
        <v>70.55</v>
      </c>
      <c r="AM222">
        <v>7.77</v>
      </c>
      <c r="AN222">
        <v>171.3</v>
      </c>
      <c r="AO222">
        <v>7.21</v>
      </c>
      <c r="AQ222" t="s">
        <v>48</v>
      </c>
      <c r="AR222">
        <v>22.43</v>
      </c>
      <c r="AS222">
        <v>1.89</v>
      </c>
      <c r="AT222" t="s">
        <v>49</v>
      </c>
      <c r="AU222" t="s">
        <v>50</v>
      </c>
    </row>
    <row r="223" spans="1:47" x14ac:dyDescent="0.25">
      <c r="A223" t="s">
        <v>102</v>
      </c>
      <c r="B223" t="s">
        <v>103</v>
      </c>
      <c r="C223" t="s">
        <v>108</v>
      </c>
      <c r="D223" t="s">
        <v>241</v>
      </c>
      <c r="E223" t="s">
        <v>247</v>
      </c>
      <c r="F223" t="s">
        <v>245</v>
      </c>
      <c r="G223" t="s">
        <v>237</v>
      </c>
      <c r="H223" t="s">
        <v>97</v>
      </c>
      <c r="I223" t="s">
        <v>296</v>
      </c>
      <c r="N223">
        <v>33.840000000000003</v>
      </c>
      <c r="O223">
        <v>12.57</v>
      </c>
      <c r="R223">
        <v>36.36</v>
      </c>
      <c r="S223">
        <v>14.6</v>
      </c>
      <c r="U223">
        <v>9</v>
      </c>
      <c r="V223" t="s">
        <v>298</v>
      </c>
      <c r="W223" t="s">
        <v>364</v>
      </c>
      <c r="X223" t="s">
        <v>298</v>
      </c>
      <c r="Y223" t="s">
        <v>299</v>
      </c>
      <c r="Z223" t="s">
        <v>332</v>
      </c>
      <c r="AA223" t="s">
        <v>358</v>
      </c>
      <c r="AB223">
        <v>2</v>
      </c>
      <c r="AC223">
        <v>6</v>
      </c>
      <c r="AD223">
        <v>1</v>
      </c>
      <c r="AE223">
        <v>1</v>
      </c>
      <c r="AF223" t="s">
        <v>109</v>
      </c>
      <c r="AG223" t="s">
        <v>110</v>
      </c>
      <c r="AI223" t="s">
        <v>106</v>
      </c>
      <c r="AL223">
        <v>83.74</v>
      </c>
      <c r="AM223">
        <v>29.44</v>
      </c>
      <c r="AN223">
        <v>172.83</v>
      </c>
      <c r="AO223">
        <v>10.47</v>
      </c>
      <c r="AQ223" t="s">
        <v>48</v>
      </c>
      <c r="AR223">
        <v>22.09</v>
      </c>
      <c r="AS223">
        <v>3.43</v>
      </c>
      <c r="AT223" t="s">
        <v>49</v>
      </c>
      <c r="AU223" t="s">
        <v>50</v>
      </c>
    </row>
    <row r="224" spans="1:47" x14ac:dyDescent="0.25">
      <c r="A224" t="s">
        <v>102</v>
      </c>
      <c r="B224" t="s">
        <v>103</v>
      </c>
      <c r="C224" t="s">
        <v>108</v>
      </c>
      <c r="D224" t="s">
        <v>241</v>
      </c>
      <c r="E224" t="s">
        <v>247</v>
      </c>
      <c r="F224" t="s">
        <v>245</v>
      </c>
      <c r="G224" t="s">
        <v>237</v>
      </c>
      <c r="H224" t="s">
        <v>97</v>
      </c>
      <c r="I224" t="s">
        <v>296</v>
      </c>
      <c r="N224">
        <v>33.840000000000003</v>
      </c>
      <c r="O224">
        <v>12.57</v>
      </c>
      <c r="R224">
        <v>37.119999999999997</v>
      </c>
      <c r="S224">
        <v>15.12</v>
      </c>
      <c r="U224">
        <v>9</v>
      </c>
      <c r="V224" t="s">
        <v>298</v>
      </c>
      <c r="W224" t="s">
        <v>364</v>
      </c>
      <c r="X224" t="s">
        <v>298</v>
      </c>
      <c r="Y224" t="s">
        <v>299</v>
      </c>
      <c r="Z224" t="s">
        <v>332</v>
      </c>
      <c r="AA224" t="s">
        <v>358</v>
      </c>
      <c r="AB224">
        <v>2</v>
      </c>
      <c r="AC224">
        <v>12</v>
      </c>
      <c r="AD224">
        <v>1</v>
      </c>
      <c r="AE224">
        <v>1</v>
      </c>
      <c r="AF224" t="s">
        <v>109</v>
      </c>
      <c r="AG224" t="s">
        <v>110</v>
      </c>
      <c r="AI224" t="s">
        <v>106</v>
      </c>
      <c r="AL224">
        <v>83.74</v>
      </c>
      <c r="AM224">
        <v>29.44</v>
      </c>
      <c r="AN224">
        <v>172.83</v>
      </c>
      <c r="AO224">
        <v>10.47</v>
      </c>
      <c r="AQ224" t="s">
        <v>48</v>
      </c>
      <c r="AR224">
        <v>22.09</v>
      </c>
      <c r="AS224">
        <v>3.43</v>
      </c>
      <c r="AT224" t="s">
        <v>49</v>
      </c>
      <c r="AU224" t="s">
        <v>50</v>
      </c>
    </row>
    <row r="225" spans="1:48" x14ac:dyDescent="0.25">
      <c r="A225" t="s">
        <v>102</v>
      </c>
      <c r="B225" t="s">
        <v>103</v>
      </c>
      <c r="C225" t="s">
        <v>108</v>
      </c>
      <c r="D225" t="s">
        <v>241</v>
      </c>
      <c r="E225" t="s">
        <v>247</v>
      </c>
      <c r="F225" t="s">
        <v>245</v>
      </c>
      <c r="G225" t="s">
        <v>237</v>
      </c>
      <c r="H225" t="s">
        <v>97</v>
      </c>
      <c r="I225" t="s">
        <v>296</v>
      </c>
      <c r="N225">
        <v>242.93</v>
      </c>
      <c r="O225">
        <v>139.56</v>
      </c>
      <c r="R225">
        <v>292.93</v>
      </c>
      <c r="S225">
        <v>149.12</v>
      </c>
      <c r="U225">
        <v>9</v>
      </c>
      <c r="V225" t="s">
        <v>298</v>
      </c>
      <c r="W225" t="s">
        <v>365</v>
      </c>
      <c r="X225" t="s">
        <v>298</v>
      </c>
      <c r="Y225" t="s">
        <v>299</v>
      </c>
      <c r="Z225" t="s">
        <v>333</v>
      </c>
      <c r="AA225" t="s">
        <v>357</v>
      </c>
      <c r="AB225">
        <v>2</v>
      </c>
      <c r="AC225">
        <v>6</v>
      </c>
      <c r="AD225">
        <v>1</v>
      </c>
      <c r="AE225">
        <v>1</v>
      </c>
      <c r="AF225" t="s">
        <v>109</v>
      </c>
      <c r="AG225" t="s">
        <v>110</v>
      </c>
      <c r="AI225" t="s">
        <v>106</v>
      </c>
      <c r="AL225">
        <v>83.74</v>
      </c>
      <c r="AM225">
        <v>29.44</v>
      </c>
      <c r="AN225">
        <v>172.83</v>
      </c>
      <c r="AO225">
        <v>10.47</v>
      </c>
      <c r="AQ225" t="s">
        <v>48</v>
      </c>
      <c r="AR225">
        <v>22.09</v>
      </c>
      <c r="AS225">
        <v>3.43</v>
      </c>
      <c r="AT225" t="s">
        <v>49</v>
      </c>
      <c r="AU225" t="s">
        <v>50</v>
      </c>
    </row>
    <row r="226" spans="1:48" x14ac:dyDescent="0.25">
      <c r="A226" t="s">
        <v>102</v>
      </c>
      <c r="B226" t="s">
        <v>103</v>
      </c>
      <c r="C226" t="s">
        <v>108</v>
      </c>
      <c r="D226" t="s">
        <v>241</v>
      </c>
      <c r="E226" t="s">
        <v>247</v>
      </c>
      <c r="F226" t="s">
        <v>245</v>
      </c>
      <c r="G226" t="s">
        <v>237</v>
      </c>
      <c r="H226" t="s">
        <v>97</v>
      </c>
      <c r="I226" t="s">
        <v>296</v>
      </c>
      <c r="N226">
        <v>242.93</v>
      </c>
      <c r="O226">
        <v>139.56</v>
      </c>
      <c r="R226">
        <v>324.24</v>
      </c>
      <c r="S226">
        <v>166.38</v>
      </c>
      <c r="U226">
        <v>9</v>
      </c>
      <c r="V226" t="s">
        <v>298</v>
      </c>
      <c r="W226" t="s">
        <v>365</v>
      </c>
      <c r="X226" t="s">
        <v>298</v>
      </c>
      <c r="Y226" t="s">
        <v>299</v>
      </c>
      <c r="Z226" t="s">
        <v>333</v>
      </c>
      <c r="AA226" t="s">
        <v>357</v>
      </c>
      <c r="AB226">
        <v>2</v>
      </c>
      <c r="AC226">
        <v>12</v>
      </c>
      <c r="AD226">
        <v>1</v>
      </c>
      <c r="AE226">
        <v>1</v>
      </c>
      <c r="AF226" t="s">
        <v>109</v>
      </c>
      <c r="AG226" t="s">
        <v>110</v>
      </c>
      <c r="AI226" t="s">
        <v>106</v>
      </c>
      <c r="AL226">
        <v>83.74</v>
      </c>
      <c r="AM226">
        <v>29.44</v>
      </c>
      <c r="AN226">
        <v>172.83</v>
      </c>
      <c r="AO226">
        <v>10.47</v>
      </c>
      <c r="AQ226" t="s">
        <v>48</v>
      </c>
      <c r="AR226">
        <v>22.09</v>
      </c>
      <c r="AS226">
        <v>3.43</v>
      </c>
      <c r="AT226" t="s">
        <v>49</v>
      </c>
      <c r="AU226" t="s">
        <v>50</v>
      </c>
    </row>
    <row r="227" spans="1:48" x14ac:dyDescent="0.25">
      <c r="A227" t="s">
        <v>102</v>
      </c>
      <c r="B227" t="s">
        <v>103</v>
      </c>
      <c r="C227" t="s">
        <v>111</v>
      </c>
      <c r="D227" t="s">
        <v>242</v>
      </c>
      <c r="E227" t="s">
        <v>247</v>
      </c>
      <c r="F227" t="s">
        <v>245</v>
      </c>
      <c r="G227" t="s">
        <v>237</v>
      </c>
      <c r="H227" t="s">
        <v>101</v>
      </c>
      <c r="I227" t="s">
        <v>296</v>
      </c>
      <c r="N227">
        <v>29.55</v>
      </c>
      <c r="O227">
        <v>10.29</v>
      </c>
      <c r="R227">
        <v>32.32</v>
      </c>
      <c r="S227">
        <v>10.210000000000001</v>
      </c>
      <c r="U227">
        <v>9</v>
      </c>
      <c r="V227" t="s">
        <v>298</v>
      </c>
      <c r="W227" t="s">
        <v>364</v>
      </c>
      <c r="X227" t="s">
        <v>298</v>
      </c>
      <c r="Y227" t="s">
        <v>299</v>
      </c>
      <c r="Z227" t="s">
        <v>332</v>
      </c>
      <c r="AA227" t="s">
        <v>358</v>
      </c>
      <c r="AB227">
        <v>2</v>
      </c>
      <c r="AC227">
        <v>6</v>
      </c>
      <c r="AD227">
        <v>6</v>
      </c>
      <c r="AE227">
        <v>1</v>
      </c>
      <c r="AF227" t="s">
        <v>109</v>
      </c>
      <c r="AG227" t="s">
        <v>110</v>
      </c>
      <c r="AI227" t="s">
        <v>106</v>
      </c>
      <c r="AL227">
        <v>70.680000000000007</v>
      </c>
      <c r="AM227">
        <v>23.03</v>
      </c>
      <c r="AN227">
        <v>169.44</v>
      </c>
      <c r="AO227">
        <v>11.79</v>
      </c>
      <c r="AQ227" t="s">
        <v>48</v>
      </c>
      <c r="AR227">
        <v>20.04</v>
      </c>
      <c r="AS227">
        <v>1.22</v>
      </c>
      <c r="AT227" t="s">
        <v>49</v>
      </c>
      <c r="AU227" t="s">
        <v>50</v>
      </c>
    </row>
    <row r="228" spans="1:48" x14ac:dyDescent="0.25">
      <c r="A228" t="s">
        <v>102</v>
      </c>
      <c r="B228" t="s">
        <v>103</v>
      </c>
      <c r="C228" t="s">
        <v>111</v>
      </c>
      <c r="D228" t="s">
        <v>242</v>
      </c>
      <c r="E228" t="s">
        <v>247</v>
      </c>
      <c r="F228" t="s">
        <v>245</v>
      </c>
      <c r="G228" t="s">
        <v>237</v>
      </c>
      <c r="H228" t="s">
        <v>101</v>
      </c>
      <c r="I228" t="s">
        <v>296</v>
      </c>
      <c r="N228">
        <v>29.55</v>
      </c>
      <c r="O228">
        <v>10.29</v>
      </c>
      <c r="R228">
        <v>35.61</v>
      </c>
      <c r="S228">
        <v>10.84</v>
      </c>
      <c r="U228">
        <v>9</v>
      </c>
      <c r="V228" t="s">
        <v>298</v>
      </c>
      <c r="W228" t="s">
        <v>364</v>
      </c>
      <c r="X228" t="s">
        <v>298</v>
      </c>
      <c r="Y228" t="s">
        <v>299</v>
      </c>
      <c r="Z228" t="s">
        <v>332</v>
      </c>
      <c r="AA228" t="s">
        <v>358</v>
      </c>
      <c r="AB228">
        <v>2</v>
      </c>
      <c r="AC228">
        <v>12</v>
      </c>
      <c r="AD228">
        <v>6</v>
      </c>
      <c r="AE228">
        <v>1</v>
      </c>
      <c r="AF228" t="s">
        <v>109</v>
      </c>
      <c r="AG228" t="s">
        <v>110</v>
      </c>
      <c r="AI228" t="s">
        <v>106</v>
      </c>
      <c r="AL228">
        <v>70.680000000000007</v>
      </c>
      <c r="AM228">
        <v>23.03</v>
      </c>
      <c r="AN228">
        <v>169.44</v>
      </c>
      <c r="AO228">
        <v>11.79</v>
      </c>
      <c r="AQ228" t="s">
        <v>48</v>
      </c>
      <c r="AR228">
        <v>20.04</v>
      </c>
      <c r="AS228">
        <v>1.22</v>
      </c>
      <c r="AT228" t="s">
        <v>49</v>
      </c>
      <c r="AU228" t="s">
        <v>50</v>
      </c>
    </row>
    <row r="229" spans="1:48" x14ac:dyDescent="0.25">
      <c r="A229" t="s">
        <v>102</v>
      </c>
      <c r="B229" t="s">
        <v>103</v>
      </c>
      <c r="C229" t="s">
        <v>111</v>
      </c>
      <c r="D229" t="s">
        <v>242</v>
      </c>
      <c r="E229" t="s">
        <v>247</v>
      </c>
      <c r="F229" t="s">
        <v>245</v>
      </c>
      <c r="G229" t="s">
        <v>237</v>
      </c>
      <c r="H229" t="s">
        <v>101</v>
      </c>
      <c r="I229" t="s">
        <v>296</v>
      </c>
      <c r="N229">
        <v>191.16</v>
      </c>
      <c r="O229">
        <v>76.75</v>
      </c>
      <c r="R229">
        <v>248.48</v>
      </c>
      <c r="S229">
        <v>116.91</v>
      </c>
      <c r="U229">
        <v>9</v>
      </c>
      <c r="V229" t="s">
        <v>298</v>
      </c>
      <c r="W229" t="s">
        <v>365</v>
      </c>
      <c r="X229" t="s">
        <v>298</v>
      </c>
      <c r="Y229" t="s">
        <v>299</v>
      </c>
      <c r="Z229" t="s">
        <v>333</v>
      </c>
      <c r="AA229" t="s">
        <v>357</v>
      </c>
      <c r="AB229">
        <v>2</v>
      </c>
      <c r="AC229">
        <v>6</v>
      </c>
      <c r="AD229">
        <v>6</v>
      </c>
      <c r="AE229">
        <v>1</v>
      </c>
      <c r="AF229" t="s">
        <v>109</v>
      </c>
      <c r="AG229" t="s">
        <v>110</v>
      </c>
      <c r="AI229" t="s">
        <v>106</v>
      </c>
      <c r="AL229">
        <v>70.680000000000007</v>
      </c>
      <c r="AM229">
        <v>23.03</v>
      </c>
      <c r="AN229">
        <v>169.44</v>
      </c>
      <c r="AO229">
        <v>11.79</v>
      </c>
      <c r="AQ229" t="s">
        <v>48</v>
      </c>
      <c r="AR229">
        <v>20.04</v>
      </c>
      <c r="AS229">
        <v>1.22</v>
      </c>
      <c r="AT229" t="s">
        <v>49</v>
      </c>
      <c r="AU229" t="s">
        <v>50</v>
      </c>
    </row>
    <row r="230" spans="1:48" x14ac:dyDescent="0.25">
      <c r="A230" t="s">
        <v>102</v>
      </c>
      <c r="B230" t="s">
        <v>103</v>
      </c>
      <c r="C230" t="s">
        <v>111</v>
      </c>
      <c r="D230" t="s">
        <v>242</v>
      </c>
      <c r="E230" t="s">
        <v>247</v>
      </c>
      <c r="F230" t="s">
        <v>245</v>
      </c>
      <c r="G230" t="s">
        <v>237</v>
      </c>
      <c r="H230" t="s">
        <v>101</v>
      </c>
      <c r="I230" t="s">
        <v>296</v>
      </c>
      <c r="N230">
        <v>191.16</v>
      </c>
      <c r="O230">
        <v>76.75</v>
      </c>
      <c r="R230">
        <v>293.43</v>
      </c>
      <c r="S230">
        <v>126.19</v>
      </c>
      <c r="U230">
        <v>9</v>
      </c>
      <c r="V230" t="s">
        <v>298</v>
      </c>
      <c r="W230" t="s">
        <v>365</v>
      </c>
      <c r="X230" t="s">
        <v>298</v>
      </c>
      <c r="Y230" t="s">
        <v>299</v>
      </c>
      <c r="Z230" t="s">
        <v>333</v>
      </c>
      <c r="AA230" t="s">
        <v>357</v>
      </c>
      <c r="AB230">
        <v>2</v>
      </c>
      <c r="AC230">
        <v>12</v>
      </c>
      <c r="AD230">
        <v>6</v>
      </c>
      <c r="AE230">
        <v>1</v>
      </c>
      <c r="AF230" t="s">
        <v>109</v>
      </c>
      <c r="AG230" t="s">
        <v>110</v>
      </c>
      <c r="AI230" t="s">
        <v>106</v>
      </c>
      <c r="AL230">
        <v>70.680000000000007</v>
      </c>
      <c r="AM230">
        <v>23.03</v>
      </c>
      <c r="AN230">
        <v>169.44</v>
      </c>
      <c r="AO230">
        <v>11.79</v>
      </c>
      <c r="AQ230" t="s">
        <v>48</v>
      </c>
      <c r="AR230">
        <v>20.04</v>
      </c>
      <c r="AS230">
        <v>1.22</v>
      </c>
      <c r="AT230" t="s">
        <v>49</v>
      </c>
      <c r="AU230" t="s">
        <v>50</v>
      </c>
    </row>
    <row r="231" spans="1:48" x14ac:dyDescent="0.25">
      <c r="A231" t="s">
        <v>153</v>
      </c>
      <c r="B231" t="s">
        <v>154</v>
      </c>
      <c r="C231" t="s">
        <v>155</v>
      </c>
      <c r="D231" t="s">
        <v>241</v>
      </c>
      <c r="E231" t="s">
        <v>247</v>
      </c>
      <c r="F231" t="s">
        <v>245</v>
      </c>
      <c r="G231" t="s">
        <v>237</v>
      </c>
      <c r="H231" t="s">
        <v>156</v>
      </c>
      <c r="I231" t="s">
        <v>296</v>
      </c>
      <c r="N231">
        <v>192</v>
      </c>
      <c r="O231">
        <v>128.1717597600969</v>
      </c>
      <c r="R231">
        <v>248</v>
      </c>
      <c r="S231">
        <v>180.13328398716322</v>
      </c>
      <c r="U231">
        <v>12</v>
      </c>
      <c r="V231" t="s">
        <v>334</v>
      </c>
      <c r="W231" t="s">
        <v>335</v>
      </c>
      <c r="X231" t="s">
        <v>334</v>
      </c>
      <c r="Y231" t="s">
        <v>321</v>
      </c>
      <c r="Z231" t="s">
        <v>66</v>
      </c>
      <c r="AA231" t="s">
        <v>357</v>
      </c>
      <c r="AB231">
        <v>3</v>
      </c>
      <c r="AC231">
        <v>10</v>
      </c>
      <c r="AD231">
        <v>1</v>
      </c>
      <c r="AE231">
        <v>1</v>
      </c>
      <c r="AH231">
        <v>80</v>
      </c>
      <c r="AI231" t="s">
        <v>72</v>
      </c>
      <c r="AL231">
        <v>73.3</v>
      </c>
      <c r="AM231">
        <v>5.9396969619669981</v>
      </c>
      <c r="AN231">
        <v>176</v>
      </c>
      <c r="AO231">
        <v>16.970562748477139</v>
      </c>
      <c r="AQ231" t="s">
        <v>48</v>
      </c>
      <c r="AR231">
        <v>21</v>
      </c>
      <c r="AS231">
        <v>3.3941125496954281</v>
      </c>
      <c r="AT231" t="s">
        <v>80</v>
      </c>
      <c r="AU231" t="s">
        <v>50</v>
      </c>
      <c r="AV231" t="s">
        <v>158</v>
      </c>
    </row>
    <row r="232" spans="1:48" x14ac:dyDescent="0.25">
      <c r="A232" t="s">
        <v>153</v>
      </c>
      <c r="B232" t="s">
        <v>160</v>
      </c>
      <c r="C232" t="s">
        <v>161</v>
      </c>
      <c r="D232" t="s">
        <v>242</v>
      </c>
      <c r="E232" t="s">
        <v>247</v>
      </c>
      <c r="F232" t="s">
        <v>245</v>
      </c>
      <c r="G232" t="s">
        <v>237</v>
      </c>
      <c r="H232" t="s">
        <v>162</v>
      </c>
      <c r="I232" t="s">
        <v>296</v>
      </c>
      <c r="N232">
        <v>188</v>
      </c>
      <c r="O232">
        <v>145.4922678357857</v>
      </c>
      <c r="R232">
        <v>255</v>
      </c>
      <c r="S232">
        <v>162.81277591147446</v>
      </c>
      <c r="U232">
        <v>12</v>
      </c>
      <c r="V232" t="s">
        <v>334</v>
      </c>
      <c r="W232" t="s">
        <v>335</v>
      </c>
      <c r="X232" t="s">
        <v>334</v>
      </c>
      <c r="Y232" t="s">
        <v>321</v>
      </c>
      <c r="Z232" t="s">
        <v>66</v>
      </c>
      <c r="AA232" t="s">
        <v>357</v>
      </c>
      <c r="AB232">
        <v>3</v>
      </c>
      <c r="AC232">
        <v>10</v>
      </c>
      <c r="AD232">
        <v>3</v>
      </c>
      <c r="AE232">
        <v>1</v>
      </c>
      <c r="AH232">
        <v>80</v>
      </c>
      <c r="AI232" t="s">
        <v>72</v>
      </c>
      <c r="AL232">
        <v>73.3</v>
      </c>
      <c r="AM232">
        <v>5.9396969619669981</v>
      </c>
      <c r="AN232">
        <v>176</v>
      </c>
      <c r="AO232">
        <v>16.970562748477139</v>
      </c>
      <c r="AQ232" t="s">
        <v>48</v>
      </c>
      <c r="AR232">
        <v>21</v>
      </c>
      <c r="AS232">
        <v>3.3941125496954281</v>
      </c>
      <c r="AT232" t="s">
        <v>80</v>
      </c>
      <c r="AU232" t="s">
        <v>50</v>
      </c>
      <c r="AV232" t="s">
        <v>158</v>
      </c>
    </row>
    <row r="233" spans="1:48" x14ac:dyDescent="0.25">
      <c r="A233" t="s">
        <v>153</v>
      </c>
      <c r="B233" t="s">
        <v>154</v>
      </c>
      <c r="C233" t="s">
        <v>155</v>
      </c>
      <c r="D233" t="s">
        <v>241</v>
      </c>
      <c r="E233" t="s">
        <v>247</v>
      </c>
      <c r="F233" t="s">
        <v>245</v>
      </c>
      <c r="G233" t="s">
        <v>237</v>
      </c>
      <c r="H233" t="s">
        <v>156</v>
      </c>
      <c r="I233" t="s">
        <v>296</v>
      </c>
      <c r="N233">
        <v>75.390619999999998</v>
      </c>
      <c r="O233">
        <v>8.1190228014952748</v>
      </c>
      <c r="R233">
        <v>96.875</v>
      </c>
      <c r="S233">
        <v>33.829134655837713</v>
      </c>
      <c r="U233">
        <v>12</v>
      </c>
      <c r="V233" t="s">
        <v>298</v>
      </c>
      <c r="W233" t="s">
        <v>362</v>
      </c>
      <c r="X233" t="s">
        <v>298</v>
      </c>
      <c r="Y233" t="s">
        <v>299</v>
      </c>
      <c r="Z233" t="s">
        <v>66</v>
      </c>
      <c r="AA233" t="s">
        <v>357</v>
      </c>
      <c r="AB233">
        <v>3</v>
      </c>
      <c r="AC233">
        <v>10</v>
      </c>
      <c r="AD233">
        <v>1</v>
      </c>
      <c r="AE233">
        <v>1</v>
      </c>
      <c r="AH233">
        <v>80</v>
      </c>
      <c r="AI233" t="s">
        <v>72</v>
      </c>
      <c r="AL233">
        <v>73.3</v>
      </c>
      <c r="AM233">
        <v>5.9396969619669981</v>
      </c>
      <c r="AN233">
        <v>176</v>
      </c>
      <c r="AO233">
        <v>16.970562748477139</v>
      </c>
      <c r="AQ233" t="s">
        <v>48</v>
      </c>
      <c r="AR233">
        <v>21</v>
      </c>
      <c r="AS233">
        <v>3.3941125496954281</v>
      </c>
      <c r="AT233" t="s">
        <v>80</v>
      </c>
      <c r="AU233" t="s">
        <v>50</v>
      </c>
      <c r="AV233" t="s">
        <v>158</v>
      </c>
    </row>
    <row r="234" spans="1:48" x14ac:dyDescent="0.25">
      <c r="A234" t="s">
        <v>153</v>
      </c>
      <c r="B234" t="s">
        <v>160</v>
      </c>
      <c r="C234" t="s">
        <v>161</v>
      </c>
      <c r="D234" t="s">
        <v>242</v>
      </c>
      <c r="E234" t="s">
        <v>247</v>
      </c>
      <c r="F234" t="s">
        <v>245</v>
      </c>
      <c r="G234" t="s">
        <v>237</v>
      </c>
      <c r="H234" t="s">
        <v>162</v>
      </c>
      <c r="I234" t="s">
        <v>296</v>
      </c>
      <c r="N234">
        <v>71.875</v>
      </c>
      <c r="O234">
        <v>10.825317547305483</v>
      </c>
      <c r="R234">
        <v>98.828119999999998</v>
      </c>
      <c r="S234">
        <v>31.122805269011344</v>
      </c>
      <c r="U234">
        <v>12</v>
      </c>
      <c r="V234" t="s">
        <v>298</v>
      </c>
      <c r="W234" t="s">
        <v>362</v>
      </c>
      <c r="X234" t="s">
        <v>298</v>
      </c>
      <c r="Y234" t="s">
        <v>299</v>
      </c>
      <c r="Z234" t="s">
        <v>66</v>
      </c>
      <c r="AA234" t="s">
        <v>357</v>
      </c>
      <c r="AB234">
        <v>3</v>
      </c>
      <c r="AC234">
        <v>10</v>
      </c>
      <c r="AD234">
        <v>3</v>
      </c>
      <c r="AE234">
        <v>1</v>
      </c>
      <c r="AH234">
        <v>80</v>
      </c>
      <c r="AI234" t="s">
        <v>72</v>
      </c>
      <c r="AL234">
        <v>73.3</v>
      </c>
      <c r="AM234">
        <v>5.9396969619669981</v>
      </c>
      <c r="AN234">
        <v>176</v>
      </c>
      <c r="AO234">
        <v>16.970562748477139</v>
      </c>
      <c r="AQ234" t="s">
        <v>48</v>
      </c>
      <c r="AR234">
        <v>21</v>
      </c>
      <c r="AS234">
        <v>3.3941125496954281</v>
      </c>
      <c r="AT234" t="s">
        <v>80</v>
      </c>
      <c r="AU234" t="s">
        <v>50</v>
      </c>
      <c r="AV234" t="s">
        <v>158</v>
      </c>
    </row>
    <row r="235" spans="1:48" x14ac:dyDescent="0.25">
      <c r="A235" t="s">
        <v>124</v>
      </c>
      <c r="B235" t="s">
        <v>125</v>
      </c>
      <c r="C235" t="s">
        <v>126</v>
      </c>
      <c r="D235" t="s">
        <v>242</v>
      </c>
      <c r="E235" t="s">
        <v>247</v>
      </c>
      <c r="F235" t="s">
        <v>245</v>
      </c>
      <c r="G235" t="s">
        <v>237</v>
      </c>
      <c r="H235" t="s">
        <v>127</v>
      </c>
      <c r="I235" t="s">
        <v>296</v>
      </c>
      <c r="N235">
        <v>121</v>
      </c>
      <c r="O235">
        <v>20.7</v>
      </c>
      <c r="R235">
        <v>135</v>
      </c>
      <c r="S235">
        <v>16.3</v>
      </c>
      <c r="U235">
        <v>9</v>
      </c>
      <c r="V235" t="s">
        <v>298</v>
      </c>
      <c r="W235" t="s">
        <v>366</v>
      </c>
      <c r="X235" t="s">
        <v>298</v>
      </c>
      <c r="Y235" t="s">
        <v>299</v>
      </c>
      <c r="Z235" t="s">
        <v>330</v>
      </c>
      <c r="AA235" t="s">
        <v>357</v>
      </c>
      <c r="AB235">
        <v>1</v>
      </c>
      <c r="AC235">
        <v>10</v>
      </c>
      <c r="AD235">
        <v>4</v>
      </c>
      <c r="AE235">
        <v>1</v>
      </c>
      <c r="AF235" t="s">
        <v>128</v>
      </c>
      <c r="AG235">
        <v>180</v>
      </c>
      <c r="AI235" t="s">
        <v>72</v>
      </c>
      <c r="AL235">
        <v>73</v>
      </c>
      <c r="AM235">
        <v>9</v>
      </c>
      <c r="AN235">
        <v>175</v>
      </c>
      <c r="AO235">
        <v>4.5</v>
      </c>
      <c r="AQ235" t="s">
        <v>88</v>
      </c>
      <c r="AR235">
        <v>22.9</v>
      </c>
      <c r="AS235">
        <v>5</v>
      </c>
      <c r="AT235" t="s">
        <v>49</v>
      </c>
      <c r="AU235" t="s">
        <v>50</v>
      </c>
    </row>
    <row r="236" spans="1:48" x14ac:dyDescent="0.25">
      <c r="A236" t="s">
        <v>124</v>
      </c>
      <c r="B236" t="s">
        <v>125</v>
      </c>
      <c r="C236" t="s">
        <v>129</v>
      </c>
      <c r="D236" t="s">
        <v>241</v>
      </c>
      <c r="E236" t="s">
        <v>247</v>
      </c>
      <c r="F236" t="s">
        <v>245</v>
      </c>
      <c r="G236" t="s">
        <v>237</v>
      </c>
      <c r="H236" t="s">
        <v>130</v>
      </c>
      <c r="I236" t="s">
        <v>296</v>
      </c>
      <c r="N236">
        <v>146</v>
      </c>
      <c r="O236">
        <v>23.1</v>
      </c>
      <c r="R236">
        <v>154</v>
      </c>
      <c r="S236">
        <v>20.7</v>
      </c>
      <c r="U236">
        <v>9</v>
      </c>
      <c r="V236" t="s">
        <v>298</v>
      </c>
      <c r="W236" t="s">
        <v>366</v>
      </c>
      <c r="X236" t="s">
        <v>298</v>
      </c>
      <c r="Y236" t="s">
        <v>299</v>
      </c>
      <c r="Z236" t="s">
        <v>330</v>
      </c>
      <c r="AA236" t="s">
        <v>357</v>
      </c>
      <c r="AB236">
        <v>1</v>
      </c>
      <c r="AC236">
        <v>10</v>
      </c>
      <c r="AD236">
        <v>2</v>
      </c>
      <c r="AE236">
        <v>1</v>
      </c>
      <c r="AF236" t="s">
        <v>128</v>
      </c>
      <c r="AG236">
        <v>180</v>
      </c>
      <c r="AI236" t="s">
        <v>72</v>
      </c>
      <c r="AL236">
        <v>79.7</v>
      </c>
      <c r="AM236">
        <v>7.6</v>
      </c>
      <c r="AN236">
        <v>178.8</v>
      </c>
      <c r="AO236">
        <v>4.8</v>
      </c>
      <c r="AQ236" t="s">
        <v>88</v>
      </c>
      <c r="AR236">
        <v>23.7</v>
      </c>
      <c r="AS236">
        <v>5</v>
      </c>
      <c r="AT236" t="s">
        <v>49</v>
      </c>
      <c r="AU236" t="s">
        <v>50</v>
      </c>
    </row>
    <row r="237" spans="1:48" x14ac:dyDescent="0.25">
      <c r="A237" t="s">
        <v>124</v>
      </c>
      <c r="B237" t="s">
        <v>125</v>
      </c>
      <c r="C237" t="s">
        <v>131</v>
      </c>
      <c r="D237" t="s">
        <v>241</v>
      </c>
      <c r="E237" t="s">
        <v>247</v>
      </c>
      <c r="F237" t="s">
        <v>245</v>
      </c>
      <c r="G237" t="s">
        <v>237</v>
      </c>
      <c r="H237" t="s">
        <v>132</v>
      </c>
      <c r="I237" t="s">
        <v>296</v>
      </c>
      <c r="N237">
        <v>134</v>
      </c>
      <c r="O237">
        <v>28.4</v>
      </c>
      <c r="R237">
        <v>144</v>
      </c>
      <c r="S237">
        <v>27.8</v>
      </c>
      <c r="U237">
        <v>9</v>
      </c>
      <c r="V237" t="s">
        <v>298</v>
      </c>
      <c r="W237" t="s">
        <v>366</v>
      </c>
      <c r="X237" t="s">
        <v>298</v>
      </c>
      <c r="Y237" t="s">
        <v>299</v>
      </c>
      <c r="Z237" t="s">
        <v>330</v>
      </c>
      <c r="AA237" t="s">
        <v>357</v>
      </c>
      <c r="AB237">
        <v>1</v>
      </c>
      <c r="AC237">
        <v>10</v>
      </c>
      <c r="AD237">
        <v>1</v>
      </c>
      <c r="AE237">
        <v>1</v>
      </c>
      <c r="AF237" t="s">
        <v>128</v>
      </c>
      <c r="AG237">
        <v>180</v>
      </c>
      <c r="AI237" t="s">
        <v>72</v>
      </c>
      <c r="AL237">
        <v>79.099999999999994</v>
      </c>
      <c r="AM237">
        <v>8.4</v>
      </c>
      <c r="AN237">
        <v>178.7</v>
      </c>
      <c r="AO237">
        <v>2.8</v>
      </c>
      <c r="AQ237" t="s">
        <v>88</v>
      </c>
      <c r="AR237">
        <v>23.2</v>
      </c>
      <c r="AS237">
        <v>3.6</v>
      </c>
      <c r="AT237" t="s">
        <v>49</v>
      </c>
      <c r="AU237" t="s">
        <v>50</v>
      </c>
    </row>
    <row r="238" spans="1:48" x14ac:dyDescent="0.25">
      <c r="A238" t="s">
        <v>124</v>
      </c>
      <c r="B238" t="s">
        <v>125</v>
      </c>
      <c r="C238" t="s">
        <v>126</v>
      </c>
      <c r="D238" t="s">
        <v>242</v>
      </c>
      <c r="E238" t="s">
        <v>247</v>
      </c>
      <c r="F238" t="s">
        <v>245</v>
      </c>
      <c r="G238" t="s">
        <v>237</v>
      </c>
      <c r="H238" t="s">
        <v>127</v>
      </c>
      <c r="I238" t="s">
        <v>296</v>
      </c>
      <c r="N238">
        <v>83.1</v>
      </c>
      <c r="O238">
        <v>9.6999999999999993</v>
      </c>
      <c r="R238">
        <v>84.7</v>
      </c>
      <c r="S238">
        <v>10.3</v>
      </c>
      <c r="U238">
        <v>9</v>
      </c>
      <c r="V238" t="s">
        <v>298</v>
      </c>
      <c r="W238" t="s">
        <v>367</v>
      </c>
      <c r="X238" t="s">
        <v>298</v>
      </c>
      <c r="Y238" t="s">
        <v>299</v>
      </c>
      <c r="Z238" t="s">
        <v>297</v>
      </c>
      <c r="AA238" t="s">
        <v>358</v>
      </c>
      <c r="AB238">
        <v>1</v>
      </c>
      <c r="AC238">
        <v>10</v>
      </c>
      <c r="AD238">
        <v>4</v>
      </c>
      <c r="AE238">
        <v>1</v>
      </c>
      <c r="AF238" t="s">
        <v>128</v>
      </c>
      <c r="AG238">
        <v>180</v>
      </c>
      <c r="AI238" t="s">
        <v>72</v>
      </c>
      <c r="AL238">
        <v>73</v>
      </c>
      <c r="AM238">
        <v>9</v>
      </c>
      <c r="AN238">
        <v>175</v>
      </c>
      <c r="AO238">
        <v>4.5</v>
      </c>
      <c r="AQ238" t="s">
        <v>88</v>
      </c>
      <c r="AR238">
        <v>22.9</v>
      </c>
      <c r="AS238">
        <v>5</v>
      </c>
      <c r="AT238" t="s">
        <v>49</v>
      </c>
      <c r="AU238" t="s">
        <v>50</v>
      </c>
    </row>
    <row r="239" spans="1:48" x14ac:dyDescent="0.25">
      <c r="A239" t="s">
        <v>124</v>
      </c>
      <c r="B239" t="s">
        <v>125</v>
      </c>
      <c r="C239" t="s">
        <v>129</v>
      </c>
      <c r="D239" t="s">
        <v>241</v>
      </c>
      <c r="E239" t="s">
        <v>247</v>
      </c>
      <c r="F239" t="s">
        <v>245</v>
      </c>
      <c r="G239" t="s">
        <v>237</v>
      </c>
      <c r="H239" t="s">
        <v>130</v>
      </c>
      <c r="I239" t="s">
        <v>296</v>
      </c>
      <c r="N239">
        <v>90.8</v>
      </c>
      <c r="O239">
        <v>9.4</v>
      </c>
      <c r="R239">
        <v>95.3</v>
      </c>
      <c r="S239">
        <v>9.5</v>
      </c>
      <c r="U239">
        <v>9</v>
      </c>
      <c r="V239" t="s">
        <v>298</v>
      </c>
      <c r="W239" t="s">
        <v>367</v>
      </c>
      <c r="X239" t="s">
        <v>298</v>
      </c>
      <c r="Y239" t="s">
        <v>299</v>
      </c>
      <c r="Z239" t="s">
        <v>297</v>
      </c>
      <c r="AA239" t="s">
        <v>358</v>
      </c>
      <c r="AB239">
        <v>1</v>
      </c>
      <c r="AC239">
        <v>10</v>
      </c>
      <c r="AD239">
        <v>2</v>
      </c>
      <c r="AE239">
        <v>1</v>
      </c>
      <c r="AF239" t="s">
        <v>128</v>
      </c>
      <c r="AG239">
        <v>180</v>
      </c>
      <c r="AI239" t="s">
        <v>72</v>
      </c>
      <c r="AL239">
        <v>79.7</v>
      </c>
      <c r="AM239">
        <v>7.6</v>
      </c>
      <c r="AN239">
        <v>178.8</v>
      </c>
      <c r="AO239">
        <v>4.8</v>
      </c>
      <c r="AQ239" t="s">
        <v>88</v>
      </c>
      <c r="AR239">
        <v>23.7</v>
      </c>
      <c r="AS239">
        <v>5</v>
      </c>
      <c r="AT239" t="s">
        <v>49</v>
      </c>
      <c r="AU239" t="s">
        <v>50</v>
      </c>
    </row>
    <row r="240" spans="1:48" x14ac:dyDescent="0.25">
      <c r="A240" t="s">
        <v>124</v>
      </c>
      <c r="B240" t="s">
        <v>125</v>
      </c>
      <c r="C240" t="s">
        <v>131</v>
      </c>
      <c r="D240" t="s">
        <v>241</v>
      </c>
      <c r="E240" t="s">
        <v>247</v>
      </c>
      <c r="F240" t="s">
        <v>245</v>
      </c>
      <c r="G240" t="s">
        <v>237</v>
      </c>
      <c r="H240" t="s">
        <v>132</v>
      </c>
      <c r="I240" t="s">
        <v>296</v>
      </c>
      <c r="N240">
        <v>89.7</v>
      </c>
      <c r="O240">
        <v>11.4</v>
      </c>
      <c r="R240">
        <v>93.3</v>
      </c>
      <c r="S240">
        <v>10.9</v>
      </c>
      <c r="U240">
        <v>9</v>
      </c>
      <c r="V240" t="s">
        <v>298</v>
      </c>
      <c r="W240" t="s">
        <v>367</v>
      </c>
      <c r="X240" t="s">
        <v>298</v>
      </c>
      <c r="Y240" t="s">
        <v>299</v>
      </c>
      <c r="Z240" t="s">
        <v>297</v>
      </c>
      <c r="AA240" t="s">
        <v>358</v>
      </c>
      <c r="AB240">
        <v>1</v>
      </c>
      <c r="AC240">
        <v>10</v>
      </c>
      <c r="AD240">
        <v>1</v>
      </c>
      <c r="AE240">
        <v>1</v>
      </c>
      <c r="AF240" t="s">
        <v>128</v>
      </c>
      <c r="AG240">
        <v>180</v>
      </c>
      <c r="AI240" t="s">
        <v>72</v>
      </c>
      <c r="AL240">
        <v>79.099999999999994</v>
      </c>
      <c r="AM240">
        <v>8.4</v>
      </c>
      <c r="AN240">
        <v>178.7</v>
      </c>
      <c r="AO240">
        <v>2.8</v>
      </c>
      <c r="AQ240" t="s">
        <v>88</v>
      </c>
      <c r="AR240">
        <v>23.2</v>
      </c>
      <c r="AS240">
        <v>3.6</v>
      </c>
      <c r="AT240" t="s">
        <v>49</v>
      </c>
      <c r="AU240" t="s">
        <v>50</v>
      </c>
    </row>
    <row r="241" spans="1:47" x14ac:dyDescent="0.25">
      <c r="A241" t="s">
        <v>246</v>
      </c>
      <c r="B241" t="s">
        <v>151</v>
      </c>
      <c r="C241" t="s">
        <v>146</v>
      </c>
      <c r="D241" t="s">
        <v>241</v>
      </c>
      <c r="E241" t="s">
        <v>247</v>
      </c>
      <c r="F241" t="s">
        <v>245</v>
      </c>
      <c r="G241" t="s">
        <v>237</v>
      </c>
      <c r="H241" t="s">
        <v>147</v>
      </c>
      <c r="I241" t="s">
        <v>296</v>
      </c>
      <c r="N241">
        <v>47</v>
      </c>
      <c r="O241">
        <v>15</v>
      </c>
      <c r="R241">
        <v>55.5</v>
      </c>
      <c r="S241">
        <v>12.8</v>
      </c>
      <c r="U241">
        <v>11</v>
      </c>
      <c r="V241" t="s">
        <v>298</v>
      </c>
      <c r="W241" t="s">
        <v>362</v>
      </c>
      <c r="X241" t="s">
        <v>298</v>
      </c>
      <c r="Y241" t="s">
        <v>321</v>
      </c>
      <c r="Z241" t="s">
        <v>66</v>
      </c>
      <c r="AA241" t="s">
        <v>357</v>
      </c>
      <c r="AB241">
        <v>2</v>
      </c>
      <c r="AC241">
        <v>6</v>
      </c>
      <c r="AD241">
        <v>1</v>
      </c>
      <c r="AE241">
        <v>1</v>
      </c>
      <c r="AF241" t="s">
        <v>152</v>
      </c>
      <c r="AI241" t="s">
        <v>47</v>
      </c>
      <c r="AL241">
        <v>65.400000000000006</v>
      </c>
      <c r="AM241">
        <v>4.0999999999999996</v>
      </c>
      <c r="AN241">
        <v>162.9</v>
      </c>
      <c r="AO241">
        <v>5.8</v>
      </c>
      <c r="AQ241" t="s">
        <v>48</v>
      </c>
      <c r="AR241">
        <v>63.7</v>
      </c>
      <c r="AS241">
        <v>3.5</v>
      </c>
      <c r="AT241" t="s">
        <v>49</v>
      </c>
      <c r="AU241" t="s">
        <v>50</v>
      </c>
    </row>
    <row r="242" spans="1:47" x14ac:dyDescent="0.25">
      <c r="A242" t="s">
        <v>246</v>
      </c>
      <c r="B242" t="s">
        <v>151</v>
      </c>
      <c r="C242" t="s">
        <v>126</v>
      </c>
      <c r="D242" t="s">
        <v>242</v>
      </c>
      <c r="E242" t="s">
        <v>247</v>
      </c>
      <c r="F242" t="s">
        <v>245</v>
      </c>
      <c r="G242" t="s">
        <v>237</v>
      </c>
      <c r="H242" t="s">
        <v>150</v>
      </c>
      <c r="I242" t="s">
        <v>296</v>
      </c>
      <c r="N242">
        <v>46.6</v>
      </c>
      <c r="O242">
        <v>14.7</v>
      </c>
      <c r="R242">
        <v>56.8</v>
      </c>
      <c r="S242">
        <v>17.8</v>
      </c>
      <c r="U242">
        <v>9</v>
      </c>
      <c r="V242" t="s">
        <v>298</v>
      </c>
      <c r="W242" t="s">
        <v>362</v>
      </c>
      <c r="X242" t="s">
        <v>298</v>
      </c>
      <c r="Y242" t="s">
        <v>321</v>
      </c>
      <c r="Z242" t="s">
        <v>66</v>
      </c>
      <c r="AA242" t="s">
        <v>357</v>
      </c>
      <c r="AB242">
        <v>2</v>
      </c>
      <c r="AC242">
        <v>6</v>
      </c>
      <c r="AD242">
        <v>3</v>
      </c>
      <c r="AE242">
        <v>1</v>
      </c>
      <c r="AF242" t="s">
        <v>152</v>
      </c>
      <c r="AG242">
        <v>60</v>
      </c>
      <c r="AI242" t="s">
        <v>47</v>
      </c>
      <c r="AL242">
        <v>63.1</v>
      </c>
      <c r="AM242">
        <v>6.2</v>
      </c>
      <c r="AN242">
        <v>163.9</v>
      </c>
      <c r="AO242">
        <v>4.9000000000000004</v>
      </c>
      <c r="AQ242" t="s">
        <v>48</v>
      </c>
      <c r="AR242">
        <v>62.9</v>
      </c>
      <c r="AS242">
        <v>2.2999999999999998</v>
      </c>
      <c r="AT242" t="s">
        <v>49</v>
      </c>
      <c r="AU242" t="s">
        <v>50</v>
      </c>
    </row>
    <row r="243" spans="1:47" x14ac:dyDescent="0.25">
      <c r="A243" t="s">
        <v>246</v>
      </c>
      <c r="B243" t="s">
        <v>151</v>
      </c>
      <c r="C243" t="s">
        <v>146</v>
      </c>
      <c r="D243" t="s">
        <v>241</v>
      </c>
      <c r="E243" t="s">
        <v>247</v>
      </c>
      <c r="F243" t="s">
        <v>245</v>
      </c>
      <c r="G243" t="s">
        <v>237</v>
      </c>
      <c r="H243" t="s">
        <v>147</v>
      </c>
      <c r="I243" t="s">
        <v>296</v>
      </c>
      <c r="N243">
        <v>47</v>
      </c>
      <c r="O243">
        <v>15</v>
      </c>
      <c r="R243">
        <v>61.1</v>
      </c>
      <c r="S243">
        <v>12.8</v>
      </c>
      <c r="U243">
        <v>11</v>
      </c>
      <c r="V243" t="s">
        <v>298</v>
      </c>
      <c r="W243" t="s">
        <v>362</v>
      </c>
      <c r="X243" t="s">
        <v>298</v>
      </c>
      <c r="Y243" t="s">
        <v>321</v>
      </c>
      <c r="Z243" t="s">
        <v>66</v>
      </c>
      <c r="AA243" t="s">
        <v>357</v>
      </c>
      <c r="AB243">
        <v>2</v>
      </c>
      <c r="AC243">
        <v>13</v>
      </c>
      <c r="AD243">
        <v>1</v>
      </c>
      <c r="AE243">
        <v>1</v>
      </c>
      <c r="AF243" t="s">
        <v>152</v>
      </c>
      <c r="AI243" t="s">
        <v>47</v>
      </c>
      <c r="AL243">
        <v>65.400000000000006</v>
      </c>
      <c r="AM243">
        <v>4.0999999999999996</v>
      </c>
      <c r="AN243">
        <v>162.9</v>
      </c>
      <c r="AO243">
        <v>5.8</v>
      </c>
      <c r="AQ243" t="s">
        <v>48</v>
      </c>
      <c r="AR243">
        <v>63.7</v>
      </c>
      <c r="AS243">
        <v>3.5</v>
      </c>
      <c r="AT243" t="s">
        <v>49</v>
      </c>
      <c r="AU243" t="s">
        <v>50</v>
      </c>
    </row>
    <row r="244" spans="1:47" x14ac:dyDescent="0.25">
      <c r="A244" t="s">
        <v>246</v>
      </c>
      <c r="B244" t="s">
        <v>151</v>
      </c>
      <c r="C244" t="s">
        <v>126</v>
      </c>
      <c r="D244" t="s">
        <v>242</v>
      </c>
      <c r="E244" t="s">
        <v>247</v>
      </c>
      <c r="F244" t="s">
        <v>245</v>
      </c>
      <c r="G244" t="s">
        <v>237</v>
      </c>
      <c r="H244" t="s">
        <v>150</v>
      </c>
      <c r="I244" t="s">
        <v>296</v>
      </c>
      <c r="N244">
        <v>46.6</v>
      </c>
      <c r="O244">
        <v>14.7</v>
      </c>
      <c r="R244">
        <v>64.400000000000006</v>
      </c>
      <c r="S244">
        <v>20</v>
      </c>
      <c r="U244">
        <v>9</v>
      </c>
      <c r="V244" t="s">
        <v>298</v>
      </c>
      <c r="W244" t="s">
        <v>362</v>
      </c>
      <c r="X244" t="s">
        <v>298</v>
      </c>
      <c r="Y244" t="s">
        <v>321</v>
      </c>
      <c r="Z244" t="s">
        <v>66</v>
      </c>
      <c r="AA244" t="s">
        <v>357</v>
      </c>
      <c r="AB244">
        <v>2</v>
      </c>
      <c r="AC244">
        <v>13</v>
      </c>
      <c r="AD244">
        <v>3</v>
      </c>
      <c r="AE244">
        <v>1</v>
      </c>
      <c r="AF244" t="s">
        <v>152</v>
      </c>
      <c r="AG244">
        <v>60</v>
      </c>
      <c r="AI244" t="s">
        <v>47</v>
      </c>
      <c r="AL244">
        <v>63.1</v>
      </c>
      <c r="AM244">
        <v>6.2</v>
      </c>
      <c r="AN244">
        <v>163.9</v>
      </c>
      <c r="AO244">
        <v>4.9000000000000004</v>
      </c>
      <c r="AQ244" t="s">
        <v>48</v>
      </c>
      <c r="AR244">
        <v>62.9</v>
      </c>
      <c r="AS244">
        <v>2.2999999999999998</v>
      </c>
      <c r="AT244" t="s">
        <v>49</v>
      </c>
      <c r="AU244" t="s">
        <v>50</v>
      </c>
    </row>
    <row r="245" spans="1:47" x14ac:dyDescent="0.25">
      <c r="A245" t="s">
        <v>246</v>
      </c>
      <c r="B245" t="s">
        <v>151</v>
      </c>
      <c r="C245" t="s">
        <v>146</v>
      </c>
      <c r="D245" t="s">
        <v>241</v>
      </c>
      <c r="E245" t="s">
        <v>247</v>
      </c>
      <c r="F245" t="s">
        <v>245</v>
      </c>
      <c r="G245" t="s">
        <v>237</v>
      </c>
      <c r="H245" t="s">
        <v>147</v>
      </c>
      <c r="I245" t="s">
        <v>296</v>
      </c>
      <c r="N245">
        <v>47</v>
      </c>
      <c r="O245">
        <v>15</v>
      </c>
      <c r="R245">
        <v>64.5</v>
      </c>
      <c r="S245">
        <v>14.4</v>
      </c>
      <c r="U245">
        <v>11</v>
      </c>
      <c r="V245" t="s">
        <v>298</v>
      </c>
      <c r="W245" t="s">
        <v>362</v>
      </c>
      <c r="X245" t="s">
        <v>298</v>
      </c>
      <c r="Y245" t="s">
        <v>321</v>
      </c>
      <c r="Z245" t="s">
        <v>66</v>
      </c>
      <c r="AA245" t="s">
        <v>357</v>
      </c>
      <c r="AB245">
        <v>2</v>
      </c>
      <c r="AC245">
        <v>20</v>
      </c>
      <c r="AD245">
        <v>1</v>
      </c>
      <c r="AE245">
        <v>1</v>
      </c>
      <c r="AF245" t="s">
        <v>152</v>
      </c>
      <c r="AI245" t="s">
        <v>47</v>
      </c>
      <c r="AL245">
        <v>65.400000000000006</v>
      </c>
      <c r="AM245">
        <v>4.0999999999999996</v>
      </c>
      <c r="AN245">
        <v>162.9</v>
      </c>
      <c r="AO245">
        <v>5.8</v>
      </c>
      <c r="AQ245" t="s">
        <v>48</v>
      </c>
      <c r="AR245">
        <v>63.7</v>
      </c>
      <c r="AS245">
        <v>3.5</v>
      </c>
      <c r="AT245" t="s">
        <v>49</v>
      </c>
      <c r="AU245" t="s">
        <v>50</v>
      </c>
    </row>
    <row r="246" spans="1:47" x14ac:dyDescent="0.25">
      <c r="A246" t="s">
        <v>246</v>
      </c>
      <c r="B246" t="s">
        <v>151</v>
      </c>
      <c r="C246" t="s">
        <v>126</v>
      </c>
      <c r="D246" t="s">
        <v>242</v>
      </c>
      <c r="E246" t="s">
        <v>247</v>
      </c>
      <c r="F246" t="s">
        <v>245</v>
      </c>
      <c r="G246" t="s">
        <v>237</v>
      </c>
      <c r="H246" t="s">
        <v>150</v>
      </c>
      <c r="I246" t="s">
        <v>296</v>
      </c>
      <c r="N246">
        <v>46.6</v>
      </c>
      <c r="O246">
        <v>14.7</v>
      </c>
      <c r="R246">
        <v>70.8</v>
      </c>
      <c r="S246">
        <v>22</v>
      </c>
      <c r="U246">
        <v>9</v>
      </c>
      <c r="V246" t="s">
        <v>298</v>
      </c>
      <c r="W246" t="s">
        <v>362</v>
      </c>
      <c r="X246" t="s">
        <v>298</v>
      </c>
      <c r="Y246" t="s">
        <v>321</v>
      </c>
      <c r="Z246" t="s">
        <v>66</v>
      </c>
      <c r="AA246" t="s">
        <v>357</v>
      </c>
      <c r="AB246">
        <v>2</v>
      </c>
      <c r="AC246">
        <v>20</v>
      </c>
      <c r="AD246">
        <v>3</v>
      </c>
      <c r="AE246">
        <v>1</v>
      </c>
      <c r="AF246" t="s">
        <v>152</v>
      </c>
      <c r="AG246">
        <v>60</v>
      </c>
      <c r="AI246" t="s">
        <v>47</v>
      </c>
      <c r="AL246">
        <v>63.1</v>
      </c>
      <c r="AM246">
        <v>6.2</v>
      </c>
      <c r="AN246">
        <v>163.9</v>
      </c>
      <c r="AO246">
        <v>4.9000000000000004</v>
      </c>
      <c r="AQ246" t="s">
        <v>48</v>
      </c>
      <c r="AR246">
        <v>62.9</v>
      </c>
      <c r="AS246">
        <v>2.2999999999999998</v>
      </c>
      <c r="AT246" t="s">
        <v>49</v>
      </c>
      <c r="AU246" t="s">
        <v>50</v>
      </c>
    </row>
    <row r="247" spans="1:47" x14ac:dyDescent="0.25">
      <c r="A247" t="s">
        <v>246</v>
      </c>
      <c r="B247" t="s">
        <v>151</v>
      </c>
      <c r="C247" t="s">
        <v>146</v>
      </c>
      <c r="D247" t="s">
        <v>241</v>
      </c>
      <c r="E247" t="s">
        <v>247</v>
      </c>
      <c r="F247" t="s">
        <v>245</v>
      </c>
      <c r="G247" t="s">
        <v>237</v>
      </c>
      <c r="H247" t="s">
        <v>147</v>
      </c>
      <c r="I247" t="s">
        <v>296</v>
      </c>
      <c r="N247">
        <v>6.9</v>
      </c>
      <c r="O247">
        <v>1.5</v>
      </c>
      <c r="R247">
        <v>7.8</v>
      </c>
      <c r="S247">
        <v>1.4</v>
      </c>
      <c r="U247">
        <v>11</v>
      </c>
      <c r="V247" t="s">
        <v>298</v>
      </c>
      <c r="W247" t="s">
        <v>362</v>
      </c>
      <c r="X247" t="s">
        <v>298</v>
      </c>
      <c r="Y247" t="s">
        <v>321</v>
      </c>
      <c r="Z247" t="s">
        <v>75</v>
      </c>
      <c r="AA247" t="s">
        <v>358</v>
      </c>
      <c r="AB247">
        <v>2</v>
      </c>
      <c r="AC247">
        <v>6</v>
      </c>
      <c r="AD247">
        <v>1</v>
      </c>
      <c r="AE247">
        <v>1</v>
      </c>
      <c r="AF247" t="s">
        <v>152</v>
      </c>
      <c r="AI247" t="s">
        <v>47</v>
      </c>
      <c r="AL247">
        <v>65.400000000000006</v>
      </c>
      <c r="AM247">
        <v>4.0999999999999996</v>
      </c>
      <c r="AN247">
        <v>162.9</v>
      </c>
      <c r="AO247">
        <v>5.8</v>
      </c>
      <c r="AQ247" t="s">
        <v>48</v>
      </c>
      <c r="AR247">
        <v>63.7</v>
      </c>
      <c r="AS247">
        <v>3.5</v>
      </c>
      <c r="AT247" t="s">
        <v>49</v>
      </c>
      <c r="AU247" t="s">
        <v>50</v>
      </c>
    </row>
    <row r="248" spans="1:47" x14ac:dyDescent="0.25">
      <c r="A248" t="s">
        <v>246</v>
      </c>
      <c r="B248" t="s">
        <v>151</v>
      </c>
      <c r="C248" t="s">
        <v>126</v>
      </c>
      <c r="D248" t="s">
        <v>242</v>
      </c>
      <c r="E248" t="s">
        <v>247</v>
      </c>
      <c r="F248" t="s">
        <v>245</v>
      </c>
      <c r="G248" t="s">
        <v>237</v>
      </c>
      <c r="H248" t="s">
        <v>150</v>
      </c>
      <c r="I248" t="s">
        <v>296</v>
      </c>
      <c r="N248">
        <v>6.6</v>
      </c>
      <c r="O248">
        <v>0.6</v>
      </c>
      <c r="R248">
        <v>7.4</v>
      </c>
      <c r="S248">
        <v>0.6</v>
      </c>
      <c r="U248">
        <v>9</v>
      </c>
      <c r="V248" t="s">
        <v>298</v>
      </c>
      <c r="W248" t="s">
        <v>362</v>
      </c>
      <c r="X248" t="s">
        <v>298</v>
      </c>
      <c r="Y248" t="s">
        <v>321</v>
      </c>
      <c r="Z248" t="s">
        <v>75</v>
      </c>
      <c r="AA248" t="s">
        <v>358</v>
      </c>
      <c r="AB248">
        <v>2</v>
      </c>
      <c r="AC248">
        <v>6</v>
      </c>
      <c r="AD248">
        <v>3</v>
      </c>
      <c r="AE248">
        <v>1</v>
      </c>
      <c r="AF248" t="s">
        <v>152</v>
      </c>
      <c r="AG248">
        <v>60</v>
      </c>
      <c r="AI248" t="s">
        <v>47</v>
      </c>
      <c r="AL248">
        <v>63.1</v>
      </c>
      <c r="AM248">
        <v>6.2</v>
      </c>
      <c r="AN248">
        <v>163.9</v>
      </c>
      <c r="AO248">
        <v>4.9000000000000004</v>
      </c>
      <c r="AQ248" t="s">
        <v>48</v>
      </c>
      <c r="AR248">
        <v>62.9</v>
      </c>
      <c r="AS248">
        <v>2.2999999999999998</v>
      </c>
      <c r="AT248" t="s">
        <v>49</v>
      </c>
      <c r="AU248" t="s">
        <v>50</v>
      </c>
    </row>
    <row r="249" spans="1:47" x14ac:dyDescent="0.25">
      <c r="A249" t="s">
        <v>246</v>
      </c>
      <c r="B249" t="s">
        <v>151</v>
      </c>
      <c r="C249" t="s">
        <v>146</v>
      </c>
      <c r="D249" t="s">
        <v>241</v>
      </c>
      <c r="E249" t="s">
        <v>247</v>
      </c>
      <c r="F249" t="s">
        <v>245</v>
      </c>
      <c r="G249" t="s">
        <v>237</v>
      </c>
      <c r="H249" t="s">
        <v>147</v>
      </c>
      <c r="I249" t="s">
        <v>296</v>
      </c>
      <c r="N249">
        <v>6.9</v>
      </c>
      <c r="O249">
        <v>1.5</v>
      </c>
      <c r="R249">
        <v>8.5</v>
      </c>
      <c r="S249">
        <v>1.5</v>
      </c>
      <c r="U249">
        <v>11</v>
      </c>
      <c r="V249" t="s">
        <v>298</v>
      </c>
      <c r="W249" t="s">
        <v>362</v>
      </c>
      <c r="X249" t="s">
        <v>298</v>
      </c>
      <c r="Y249" t="s">
        <v>321</v>
      </c>
      <c r="Z249" t="s">
        <v>75</v>
      </c>
      <c r="AA249" t="s">
        <v>358</v>
      </c>
      <c r="AB249">
        <v>2</v>
      </c>
      <c r="AC249">
        <v>13</v>
      </c>
      <c r="AD249">
        <v>1</v>
      </c>
      <c r="AE249">
        <v>1</v>
      </c>
      <c r="AF249" t="s">
        <v>152</v>
      </c>
      <c r="AI249" t="s">
        <v>47</v>
      </c>
      <c r="AL249">
        <v>65.400000000000006</v>
      </c>
      <c r="AM249">
        <v>4.0999999999999996</v>
      </c>
      <c r="AN249">
        <v>162.9</v>
      </c>
      <c r="AO249">
        <v>5.8</v>
      </c>
      <c r="AQ249" t="s">
        <v>48</v>
      </c>
      <c r="AR249">
        <v>63.7</v>
      </c>
      <c r="AS249">
        <v>3.5</v>
      </c>
      <c r="AT249" t="s">
        <v>49</v>
      </c>
      <c r="AU249" t="s">
        <v>50</v>
      </c>
    </row>
    <row r="250" spans="1:47" x14ac:dyDescent="0.25">
      <c r="A250" t="s">
        <v>246</v>
      </c>
      <c r="B250" t="s">
        <v>151</v>
      </c>
      <c r="C250" t="s">
        <v>126</v>
      </c>
      <c r="D250" t="s">
        <v>242</v>
      </c>
      <c r="E250" t="s">
        <v>247</v>
      </c>
      <c r="F250" t="s">
        <v>245</v>
      </c>
      <c r="G250" t="s">
        <v>237</v>
      </c>
      <c r="H250" t="s">
        <v>150</v>
      </c>
      <c r="I250" t="s">
        <v>296</v>
      </c>
      <c r="N250">
        <v>6.6</v>
      </c>
      <c r="O250">
        <v>0.6</v>
      </c>
      <c r="R250">
        <v>8.4</v>
      </c>
      <c r="S250">
        <v>0.5</v>
      </c>
      <c r="U250">
        <v>9</v>
      </c>
      <c r="V250" t="s">
        <v>298</v>
      </c>
      <c r="W250" t="s">
        <v>362</v>
      </c>
      <c r="X250" t="s">
        <v>298</v>
      </c>
      <c r="Y250" t="s">
        <v>321</v>
      </c>
      <c r="Z250" t="s">
        <v>75</v>
      </c>
      <c r="AA250" t="s">
        <v>358</v>
      </c>
      <c r="AB250">
        <v>2</v>
      </c>
      <c r="AC250">
        <v>13</v>
      </c>
      <c r="AD250">
        <v>3</v>
      </c>
      <c r="AE250">
        <v>1</v>
      </c>
      <c r="AF250" t="s">
        <v>152</v>
      </c>
      <c r="AG250">
        <v>60</v>
      </c>
      <c r="AI250" t="s">
        <v>47</v>
      </c>
      <c r="AL250">
        <v>63.1</v>
      </c>
      <c r="AM250">
        <v>6.2</v>
      </c>
      <c r="AN250">
        <v>163.9</v>
      </c>
      <c r="AO250">
        <v>4.9000000000000004</v>
      </c>
      <c r="AQ250" t="s">
        <v>48</v>
      </c>
      <c r="AR250">
        <v>62.9</v>
      </c>
      <c r="AS250">
        <v>2.2999999999999998</v>
      </c>
      <c r="AT250" t="s">
        <v>49</v>
      </c>
      <c r="AU250" t="s">
        <v>50</v>
      </c>
    </row>
    <row r="251" spans="1:47" x14ac:dyDescent="0.25">
      <c r="A251" t="s">
        <v>246</v>
      </c>
      <c r="B251" t="s">
        <v>151</v>
      </c>
      <c r="C251" t="s">
        <v>146</v>
      </c>
      <c r="D251" t="s">
        <v>241</v>
      </c>
      <c r="E251" t="s">
        <v>247</v>
      </c>
      <c r="F251" t="s">
        <v>245</v>
      </c>
      <c r="G251" t="s">
        <v>237</v>
      </c>
      <c r="H251" t="s">
        <v>147</v>
      </c>
      <c r="I251" t="s">
        <v>296</v>
      </c>
      <c r="N251">
        <v>6.9</v>
      </c>
      <c r="O251">
        <v>1.5</v>
      </c>
      <c r="R251">
        <v>9.6</v>
      </c>
      <c r="S251">
        <v>1.6</v>
      </c>
      <c r="U251">
        <v>11</v>
      </c>
      <c r="V251" t="s">
        <v>298</v>
      </c>
      <c r="W251" t="s">
        <v>362</v>
      </c>
      <c r="X251" t="s">
        <v>298</v>
      </c>
      <c r="Y251" t="s">
        <v>321</v>
      </c>
      <c r="Z251" t="s">
        <v>75</v>
      </c>
      <c r="AA251" t="s">
        <v>358</v>
      </c>
      <c r="AB251">
        <v>2</v>
      </c>
      <c r="AC251">
        <v>20</v>
      </c>
      <c r="AD251">
        <v>1</v>
      </c>
      <c r="AE251">
        <v>1</v>
      </c>
      <c r="AF251" t="s">
        <v>152</v>
      </c>
      <c r="AI251" t="s">
        <v>47</v>
      </c>
      <c r="AL251">
        <v>65.400000000000006</v>
      </c>
      <c r="AM251">
        <v>4.0999999999999996</v>
      </c>
      <c r="AN251">
        <v>162.9</v>
      </c>
      <c r="AO251">
        <v>5.8</v>
      </c>
      <c r="AQ251" t="s">
        <v>48</v>
      </c>
      <c r="AR251">
        <v>63.7</v>
      </c>
      <c r="AS251">
        <v>3.5</v>
      </c>
      <c r="AT251" t="s">
        <v>49</v>
      </c>
      <c r="AU251" t="s">
        <v>50</v>
      </c>
    </row>
    <row r="252" spans="1:47" x14ac:dyDescent="0.25">
      <c r="A252" t="s">
        <v>246</v>
      </c>
      <c r="B252" t="s">
        <v>151</v>
      </c>
      <c r="C252" t="s">
        <v>126</v>
      </c>
      <c r="D252" t="s">
        <v>242</v>
      </c>
      <c r="E252" t="s">
        <v>247</v>
      </c>
      <c r="F252" t="s">
        <v>245</v>
      </c>
      <c r="G252" t="s">
        <v>237</v>
      </c>
      <c r="H252" t="s">
        <v>150</v>
      </c>
      <c r="I252" t="s">
        <v>296</v>
      </c>
      <c r="N252">
        <v>6.6</v>
      </c>
      <c r="O252">
        <v>0.6</v>
      </c>
      <c r="R252">
        <v>9.4</v>
      </c>
      <c r="S252">
        <v>1.1000000000000001</v>
      </c>
      <c r="U252">
        <v>9</v>
      </c>
      <c r="V252" t="s">
        <v>298</v>
      </c>
      <c r="W252" t="s">
        <v>362</v>
      </c>
      <c r="X252" t="s">
        <v>298</v>
      </c>
      <c r="Y252" t="s">
        <v>321</v>
      </c>
      <c r="Z252" t="s">
        <v>75</v>
      </c>
      <c r="AA252" t="s">
        <v>358</v>
      </c>
      <c r="AB252">
        <v>2</v>
      </c>
      <c r="AC252">
        <v>20</v>
      </c>
      <c r="AD252">
        <v>3</v>
      </c>
      <c r="AE252">
        <v>1</v>
      </c>
      <c r="AF252" t="s">
        <v>152</v>
      </c>
      <c r="AG252">
        <v>60</v>
      </c>
      <c r="AI252" t="s">
        <v>47</v>
      </c>
      <c r="AL252">
        <v>63.1</v>
      </c>
      <c r="AM252">
        <v>6.2</v>
      </c>
      <c r="AN252">
        <v>163.9</v>
      </c>
      <c r="AO252">
        <v>4.9000000000000004</v>
      </c>
      <c r="AQ252" t="s">
        <v>48</v>
      </c>
      <c r="AR252">
        <v>62.9</v>
      </c>
      <c r="AS252">
        <v>2.2999999999999998</v>
      </c>
      <c r="AT252" t="s">
        <v>49</v>
      </c>
      <c r="AU252" t="s">
        <v>50</v>
      </c>
    </row>
    <row r="253" spans="1:47" x14ac:dyDescent="0.25">
      <c r="A253" t="s">
        <v>246</v>
      </c>
      <c r="B253" t="s">
        <v>151</v>
      </c>
      <c r="C253" t="s">
        <v>146</v>
      </c>
      <c r="D253" t="s">
        <v>241</v>
      </c>
      <c r="E253" t="s">
        <v>247</v>
      </c>
      <c r="F253" t="s">
        <v>245</v>
      </c>
      <c r="G253" t="s">
        <v>237</v>
      </c>
      <c r="H253" t="s">
        <v>147</v>
      </c>
      <c r="I253" t="s">
        <v>296</v>
      </c>
      <c r="N253">
        <v>69.5</v>
      </c>
      <c r="O253">
        <v>28.6</v>
      </c>
      <c r="R253">
        <v>66.8</v>
      </c>
      <c r="S253">
        <v>18</v>
      </c>
      <c r="U253">
        <v>11</v>
      </c>
      <c r="V253" t="s">
        <v>334</v>
      </c>
      <c r="W253" t="s">
        <v>338</v>
      </c>
      <c r="X253" t="s">
        <v>334</v>
      </c>
      <c r="Y253" t="s">
        <v>321</v>
      </c>
      <c r="Z253" t="s">
        <v>330</v>
      </c>
      <c r="AA253" t="s">
        <v>357</v>
      </c>
      <c r="AB253">
        <v>2</v>
      </c>
      <c r="AC253">
        <v>6</v>
      </c>
      <c r="AD253">
        <v>1</v>
      </c>
      <c r="AE253">
        <v>1</v>
      </c>
      <c r="AF253" t="s">
        <v>152</v>
      </c>
      <c r="AI253" t="s">
        <v>47</v>
      </c>
      <c r="AL253">
        <v>65.400000000000006</v>
      </c>
      <c r="AM253">
        <v>4.0999999999999996</v>
      </c>
      <c r="AN253">
        <v>162.9</v>
      </c>
      <c r="AO253">
        <v>5.8</v>
      </c>
      <c r="AQ253" t="s">
        <v>48</v>
      </c>
      <c r="AR253">
        <v>63.7</v>
      </c>
      <c r="AS253">
        <v>3.5</v>
      </c>
      <c r="AT253" t="s">
        <v>49</v>
      </c>
      <c r="AU253" t="s">
        <v>50</v>
      </c>
    </row>
    <row r="254" spans="1:47" x14ac:dyDescent="0.25">
      <c r="A254" t="s">
        <v>246</v>
      </c>
      <c r="B254" t="s">
        <v>151</v>
      </c>
      <c r="C254" t="s">
        <v>126</v>
      </c>
      <c r="D254" t="s">
        <v>242</v>
      </c>
      <c r="E254" t="s">
        <v>247</v>
      </c>
      <c r="F254" t="s">
        <v>245</v>
      </c>
      <c r="G254" t="s">
        <v>237</v>
      </c>
      <c r="H254" t="s">
        <v>150</v>
      </c>
      <c r="I254" t="s">
        <v>296</v>
      </c>
      <c r="N254">
        <v>67.3</v>
      </c>
      <c r="O254">
        <v>16.399999999999999</v>
      </c>
      <c r="R254">
        <v>68.599999999999994</v>
      </c>
      <c r="S254">
        <v>17.3</v>
      </c>
      <c r="U254">
        <v>9</v>
      </c>
      <c r="V254" t="s">
        <v>334</v>
      </c>
      <c r="W254" t="s">
        <v>338</v>
      </c>
      <c r="X254" t="s">
        <v>334</v>
      </c>
      <c r="Y254" t="s">
        <v>321</v>
      </c>
      <c r="Z254" t="s">
        <v>330</v>
      </c>
      <c r="AA254" t="s">
        <v>357</v>
      </c>
      <c r="AB254">
        <v>2</v>
      </c>
      <c r="AC254">
        <v>6</v>
      </c>
      <c r="AD254">
        <v>3</v>
      </c>
      <c r="AE254">
        <v>1</v>
      </c>
      <c r="AF254" t="s">
        <v>152</v>
      </c>
      <c r="AG254">
        <v>60</v>
      </c>
      <c r="AI254" t="s">
        <v>47</v>
      </c>
      <c r="AL254">
        <v>63.1</v>
      </c>
      <c r="AM254">
        <v>6.2</v>
      </c>
      <c r="AN254">
        <v>163.9</v>
      </c>
      <c r="AO254">
        <v>4.9000000000000004</v>
      </c>
      <c r="AQ254" t="s">
        <v>48</v>
      </c>
      <c r="AR254">
        <v>62.9</v>
      </c>
      <c r="AS254">
        <v>2.2999999999999998</v>
      </c>
      <c r="AT254" t="s">
        <v>49</v>
      </c>
      <c r="AU254" t="s">
        <v>50</v>
      </c>
    </row>
    <row r="255" spans="1:47" x14ac:dyDescent="0.25">
      <c r="A255" t="s">
        <v>246</v>
      </c>
      <c r="B255" t="s">
        <v>151</v>
      </c>
      <c r="C255" t="s">
        <v>146</v>
      </c>
      <c r="D255" t="s">
        <v>241</v>
      </c>
      <c r="E255" t="s">
        <v>247</v>
      </c>
      <c r="F255" t="s">
        <v>245</v>
      </c>
      <c r="G255" t="s">
        <v>237</v>
      </c>
      <c r="H255" t="s">
        <v>147</v>
      </c>
      <c r="I255" t="s">
        <v>296</v>
      </c>
      <c r="N255">
        <v>69.5</v>
      </c>
      <c r="O255">
        <v>28.6</v>
      </c>
      <c r="R255">
        <v>74.900000000000006</v>
      </c>
      <c r="S255">
        <v>25.3</v>
      </c>
      <c r="U255">
        <v>11</v>
      </c>
      <c r="V255" t="s">
        <v>334</v>
      </c>
      <c r="W255" t="s">
        <v>338</v>
      </c>
      <c r="X255" t="s">
        <v>334</v>
      </c>
      <c r="Y255" t="s">
        <v>321</v>
      </c>
      <c r="Z255" t="s">
        <v>330</v>
      </c>
      <c r="AA255" t="s">
        <v>357</v>
      </c>
      <c r="AB255">
        <v>2</v>
      </c>
      <c r="AC255">
        <v>13</v>
      </c>
      <c r="AD255">
        <v>1</v>
      </c>
      <c r="AE255">
        <v>1</v>
      </c>
      <c r="AF255" t="s">
        <v>152</v>
      </c>
      <c r="AI255" t="s">
        <v>47</v>
      </c>
      <c r="AL255">
        <v>65.400000000000006</v>
      </c>
      <c r="AM255">
        <v>4.0999999999999996</v>
      </c>
      <c r="AN255">
        <v>162.9</v>
      </c>
      <c r="AO255">
        <v>5.8</v>
      </c>
      <c r="AQ255" t="s">
        <v>48</v>
      </c>
      <c r="AR255">
        <v>63.7</v>
      </c>
      <c r="AS255">
        <v>3.5</v>
      </c>
      <c r="AT255" t="s">
        <v>49</v>
      </c>
      <c r="AU255" t="s">
        <v>50</v>
      </c>
    </row>
    <row r="256" spans="1:47" x14ac:dyDescent="0.25">
      <c r="A256" t="s">
        <v>246</v>
      </c>
      <c r="B256" t="s">
        <v>151</v>
      </c>
      <c r="C256" t="s">
        <v>126</v>
      </c>
      <c r="D256" t="s">
        <v>242</v>
      </c>
      <c r="E256" t="s">
        <v>247</v>
      </c>
      <c r="F256" t="s">
        <v>245</v>
      </c>
      <c r="G256" t="s">
        <v>237</v>
      </c>
      <c r="H256" t="s">
        <v>150</v>
      </c>
      <c r="I256" t="s">
        <v>296</v>
      </c>
      <c r="N256">
        <v>67.3</v>
      </c>
      <c r="O256">
        <v>16.399999999999999</v>
      </c>
      <c r="R256">
        <v>75.8</v>
      </c>
      <c r="S256">
        <v>16.100000000000001</v>
      </c>
      <c r="U256">
        <v>9</v>
      </c>
      <c r="V256" t="s">
        <v>334</v>
      </c>
      <c r="W256" t="s">
        <v>338</v>
      </c>
      <c r="X256" t="s">
        <v>334</v>
      </c>
      <c r="Y256" t="s">
        <v>321</v>
      </c>
      <c r="Z256" t="s">
        <v>330</v>
      </c>
      <c r="AA256" t="s">
        <v>357</v>
      </c>
      <c r="AB256">
        <v>2</v>
      </c>
      <c r="AC256">
        <v>13</v>
      </c>
      <c r="AD256">
        <v>3</v>
      </c>
      <c r="AE256">
        <v>1</v>
      </c>
      <c r="AF256" t="s">
        <v>152</v>
      </c>
      <c r="AG256">
        <v>60</v>
      </c>
      <c r="AI256" t="s">
        <v>47</v>
      </c>
      <c r="AL256">
        <v>63.1</v>
      </c>
      <c r="AM256">
        <v>6.2</v>
      </c>
      <c r="AN256">
        <v>163.9</v>
      </c>
      <c r="AO256">
        <v>4.9000000000000004</v>
      </c>
      <c r="AQ256" t="s">
        <v>48</v>
      </c>
      <c r="AR256">
        <v>62.9</v>
      </c>
      <c r="AS256">
        <v>2.2999999999999998</v>
      </c>
      <c r="AT256" t="s">
        <v>49</v>
      </c>
      <c r="AU256" t="s">
        <v>50</v>
      </c>
    </row>
    <row r="257" spans="1:47" x14ac:dyDescent="0.25">
      <c r="A257" t="s">
        <v>246</v>
      </c>
      <c r="B257" t="s">
        <v>151</v>
      </c>
      <c r="C257" t="s">
        <v>146</v>
      </c>
      <c r="D257" t="s">
        <v>241</v>
      </c>
      <c r="E257" t="s">
        <v>247</v>
      </c>
      <c r="F257" t="s">
        <v>245</v>
      </c>
      <c r="G257" t="s">
        <v>237</v>
      </c>
      <c r="H257" t="s">
        <v>147</v>
      </c>
      <c r="I257" t="s">
        <v>296</v>
      </c>
      <c r="N257">
        <v>69.5</v>
      </c>
      <c r="O257">
        <v>28.6</v>
      </c>
      <c r="R257">
        <v>78.3</v>
      </c>
      <c r="S257">
        <v>26.7</v>
      </c>
      <c r="U257">
        <v>11</v>
      </c>
      <c r="V257" t="s">
        <v>334</v>
      </c>
      <c r="W257" t="s">
        <v>338</v>
      </c>
      <c r="X257" t="s">
        <v>334</v>
      </c>
      <c r="Y257" t="s">
        <v>321</v>
      </c>
      <c r="Z257" t="s">
        <v>330</v>
      </c>
      <c r="AA257" t="s">
        <v>357</v>
      </c>
      <c r="AB257">
        <v>2</v>
      </c>
      <c r="AC257">
        <v>20</v>
      </c>
      <c r="AD257">
        <v>1</v>
      </c>
      <c r="AE257">
        <v>1</v>
      </c>
      <c r="AF257" t="s">
        <v>152</v>
      </c>
      <c r="AI257" t="s">
        <v>47</v>
      </c>
      <c r="AL257">
        <v>65.400000000000006</v>
      </c>
      <c r="AM257">
        <v>4.0999999999999996</v>
      </c>
      <c r="AN257">
        <v>162.9</v>
      </c>
      <c r="AO257">
        <v>5.8</v>
      </c>
      <c r="AQ257" t="s">
        <v>48</v>
      </c>
      <c r="AR257">
        <v>63.7</v>
      </c>
      <c r="AS257">
        <v>3.5</v>
      </c>
      <c r="AT257" t="s">
        <v>49</v>
      </c>
      <c r="AU257" t="s">
        <v>50</v>
      </c>
    </row>
    <row r="258" spans="1:47" x14ac:dyDescent="0.25">
      <c r="A258" t="s">
        <v>246</v>
      </c>
      <c r="B258" t="s">
        <v>151</v>
      </c>
      <c r="C258" t="s">
        <v>126</v>
      </c>
      <c r="D258" t="s">
        <v>242</v>
      </c>
      <c r="E258" t="s">
        <v>247</v>
      </c>
      <c r="F258" t="s">
        <v>245</v>
      </c>
      <c r="G258" t="s">
        <v>237</v>
      </c>
      <c r="H258" t="s">
        <v>150</v>
      </c>
      <c r="I258" t="s">
        <v>296</v>
      </c>
      <c r="N258">
        <v>67.3</v>
      </c>
      <c r="O258">
        <v>16.399999999999999</v>
      </c>
      <c r="R258">
        <v>78.5</v>
      </c>
      <c r="S258">
        <v>18.100000000000001</v>
      </c>
      <c r="U258">
        <v>9</v>
      </c>
      <c r="V258" t="s">
        <v>334</v>
      </c>
      <c r="W258" t="s">
        <v>338</v>
      </c>
      <c r="X258" t="s">
        <v>334</v>
      </c>
      <c r="Y258" t="s">
        <v>321</v>
      </c>
      <c r="Z258" t="s">
        <v>330</v>
      </c>
      <c r="AA258" t="s">
        <v>357</v>
      </c>
      <c r="AB258">
        <v>2</v>
      </c>
      <c r="AC258">
        <v>20</v>
      </c>
      <c r="AD258">
        <v>3</v>
      </c>
      <c r="AE258">
        <v>1</v>
      </c>
      <c r="AF258" t="s">
        <v>152</v>
      </c>
      <c r="AG258">
        <v>60</v>
      </c>
      <c r="AI258" t="s">
        <v>47</v>
      </c>
      <c r="AL258">
        <v>63.1</v>
      </c>
      <c r="AM258">
        <v>6.2</v>
      </c>
      <c r="AN258">
        <v>163.9</v>
      </c>
      <c r="AO258">
        <v>4.9000000000000004</v>
      </c>
      <c r="AQ258" t="s">
        <v>48</v>
      </c>
      <c r="AR258">
        <v>62.9</v>
      </c>
      <c r="AS258">
        <v>2.2999999999999998</v>
      </c>
      <c r="AT258" t="s">
        <v>49</v>
      </c>
      <c r="AU258" t="s">
        <v>50</v>
      </c>
    </row>
    <row r="259" spans="1:47" x14ac:dyDescent="0.25">
      <c r="A259" t="s">
        <v>246</v>
      </c>
      <c r="B259" t="s">
        <v>151</v>
      </c>
      <c r="C259" t="s">
        <v>146</v>
      </c>
      <c r="D259" t="s">
        <v>241</v>
      </c>
      <c r="E259" t="s">
        <v>247</v>
      </c>
      <c r="F259" t="s">
        <v>245</v>
      </c>
      <c r="G259" t="s">
        <v>237</v>
      </c>
      <c r="H259" t="s">
        <v>147</v>
      </c>
      <c r="I259" t="s">
        <v>296</v>
      </c>
      <c r="N259">
        <v>17.3</v>
      </c>
      <c r="O259">
        <v>4.9000000000000004</v>
      </c>
      <c r="R259">
        <v>18.600000000000001</v>
      </c>
      <c r="S259">
        <v>5.4</v>
      </c>
      <c r="U259">
        <v>11</v>
      </c>
      <c r="V259" t="s">
        <v>334</v>
      </c>
      <c r="W259" t="s">
        <v>339</v>
      </c>
      <c r="X259" t="s">
        <v>334</v>
      </c>
      <c r="Y259" t="s">
        <v>321</v>
      </c>
      <c r="Z259" t="s">
        <v>332</v>
      </c>
      <c r="AA259" t="s">
        <v>358</v>
      </c>
      <c r="AB259">
        <v>2</v>
      </c>
      <c r="AC259">
        <v>6</v>
      </c>
      <c r="AD259">
        <v>1</v>
      </c>
      <c r="AE259">
        <v>1</v>
      </c>
      <c r="AF259" t="s">
        <v>152</v>
      </c>
      <c r="AI259" t="s">
        <v>47</v>
      </c>
      <c r="AL259">
        <v>65.400000000000006</v>
      </c>
      <c r="AM259">
        <v>4.0999999999999996</v>
      </c>
      <c r="AN259">
        <v>162.9</v>
      </c>
      <c r="AO259">
        <v>5.8</v>
      </c>
      <c r="AQ259" t="s">
        <v>48</v>
      </c>
      <c r="AR259">
        <v>63.7</v>
      </c>
      <c r="AS259">
        <v>3.5</v>
      </c>
      <c r="AT259" t="s">
        <v>49</v>
      </c>
      <c r="AU259" t="s">
        <v>50</v>
      </c>
    </row>
    <row r="260" spans="1:47" x14ac:dyDescent="0.25">
      <c r="A260" t="s">
        <v>246</v>
      </c>
      <c r="B260" t="s">
        <v>151</v>
      </c>
      <c r="C260" t="s">
        <v>126</v>
      </c>
      <c r="D260" t="s">
        <v>242</v>
      </c>
      <c r="E260" t="s">
        <v>247</v>
      </c>
      <c r="F260" t="s">
        <v>245</v>
      </c>
      <c r="G260" t="s">
        <v>237</v>
      </c>
      <c r="H260" t="s">
        <v>150</v>
      </c>
      <c r="I260" t="s">
        <v>296</v>
      </c>
      <c r="N260">
        <v>17.7</v>
      </c>
      <c r="O260">
        <v>2.7</v>
      </c>
      <c r="R260">
        <v>18.5</v>
      </c>
      <c r="S260">
        <v>3.7</v>
      </c>
      <c r="U260">
        <v>9</v>
      </c>
      <c r="V260" t="s">
        <v>334</v>
      </c>
      <c r="W260" t="s">
        <v>339</v>
      </c>
      <c r="X260" t="s">
        <v>334</v>
      </c>
      <c r="Y260" t="s">
        <v>321</v>
      </c>
      <c r="Z260" t="s">
        <v>332</v>
      </c>
      <c r="AA260" t="s">
        <v>358</v>
      </c>
      <c r="AB260">
        <v>2</v>
      </c>
      <c r="AC260">
        <v>6</v>
      </c>
      <c r="AD260">
        <v>3</v>
      </c>
      <c r="AE260">
        <v>1</v>
      </c>
      <c r="AF260" t="s">
        <v>152</v>
      </c>
      <c r="AG260">
        <v>60</v>
      </c>
      <c r="AI260" t="s">
        <v>47</v>
      </c>
      <c r="AL260">
        <v>63.1</v>
      </c>
      <c r="AM260">
        <v>6.2</v>
      </c>
      <c r="AN260">
        <v>163.9</v>
      </c>
      <c r="AO260">
        <v>4.9000000000000004</v>
      </c>
      <c r="AQ260" t="s">
        <v>48</v>
      </c>
      <c r="AR260">
        <v>62.9</v>
      </c>
      <c r="AS260">
        <v>2.2999999999999998</v>
      </c>
      <c r="AT260" t="s">
        <v>49</v>
      </c>
      <c r="AU260" t="s">
        <v>50</v>
      </c>
    </row>
    <row r="261" spans="1:47" x14ac:dyDescent="0.25">
      <c r="A261" t="s">
        <v>246</v>
      </c>
      <c r="B261" t="s">
        <v>151</v>
      </c>
      <c r="C261" t="s">
        <v>146</v>
      </c>
      <c r="D261" t="s">
        <v>241</v>
      </c>
      <c r="E261" t="s">
        <v>247</v>
      </c>
      <c r="F261" t="s">
        <v>245</v>
      </c>
      <c r="G261" t="s">
        <v>237</v>
      </c>
      <c r="H261" t="s">
        <v>147</v>
      </c>
      <c r="I261" t="s">
        <v>296</v>
      </c>
      <c r="N261">
        <v>17.3</v>
      </c>
      <c r="O261">
        <v>4.9000000000000004</v>
      </c>
      <c r="R261">
        <v>20.399999999999999</v>
      </c>
      <c r="S261">
        <v>4.5</v>
      </c>
      <c r="U261">
        <v>11</v>
      </c>
      <c r="V261" t="s">
        <v>334</v>
      </c>
      <c r="W261" t="s">
        <v>339</v>
      </c>
      <c r="X261" t="s">
        <v>334</v>
      </c>
      <c r="Y261" t="s">
        <v>321</v>
      </c>
      <c r="Z261" t="s">
        <v>332</v>
      </c>
      <c r="AA261" t="s">
        <v>358</v>
      </c>
      <c r="AB261">
        <v>2</v>
      </c>
      <c r="AC261">
        <v>13</v>
      </c>
      <c r="AD261">
        <v>1</v>
      </c>
      <c r="AE261">
        <v>1</v>
      </c>
      <c r="AF261" t="s">
        <v>152</v>
      </c>
      <c r="AI261" t="s">
        <v>47</v>
      </c>
      <c r="AL261">
        <v>65.400000000000006</v>
      </c>
      <c r="AM261">
        <v>4.0999999999999996</v>
      </c>
      <c r="AN261">
        <v>162.9</v>
      </c>
      <c r="AO261">
        <v>5.8</v>
      </c>
      <c r="AQ261" t="s">
        <v>48</v>
      </c>
      <c r="AR261">
        <v>63.7</v>
      </c>
      <c r="AS261">
        <v>3.5</v>
      </c>
      <c r="AT261" t="s">
        <v>49</v>
      </c>
      <c r="AU261" t="s">
        <v>50</v>
      </c>
    </row>
    <row r="262" spans="1:47" x14ac:dyDescent="0.25">
      <c r="A262" t="s">
        <v>246</v>
      </c>
      <c r="B262" t="s">
        <v>151</v>
      </c>
      <c r="C262" t="s">
        <v>126</v>
      </c>
      <c r="D262" t="s">
        <v>242</v>
      </c>
      <c r="E262" t="s">
        <v>247</v>
      </c>
      <c r="F262" t="s">
        <v>245</v>
      </c>
      <c r="G262" t="s">
        <v>237</v>
      </c>
      <c r="H262" t="s">
        <v>150</v>
      </c>
      <c r="I262" t="s">
        <v>296</v>
      </c>
      <c r="N262">
        <v>17.7</v>
      </c>
      <c r="O262">
        <v>2.7</v>
      </c>
      <c r="R262">
        <v>20.6</v>
      </c>
      <c r="S262">
        <v>3.6</v>
      </c>
      <c r="U262">
        <v>9</v>
      </c>
      <c r="V262" t="s">
        <v>334</v>
      </c>
      <c r="W262" t="s">
        <v>339</v>
      </c>
      <c r="X262" t="s">
        <v>334</v>
      </c>
      <c r="Y262" t="s">
        <v>321</v>
      </c>
      <c r="Z262" t="s">
        <v>332</v>
      </c>
      <c r="AA262" t="s">
        <v>358</v>
      </c>
      <c r="AB262">
        <v>2</v>
      </c>
      <c r="AC262">
        <v>13</v>
      </c>
      <c r="AD262">
        <v>3</v>
      </c>
      <c r="AE262">
        <v>1</v>
      </c>
      <c r="AF262" t="s">
        <v>152</v>
      </c>
      <c r="AG262">
        <v>60</v>
      </c>
      <c r="AI262" t="s">
        <v>47</v>
      </c>
      <c r="AL262">
        <v>63.1</v>
      </c>
      <c r="AM262">
        <v>6.2</v>
      </c>
      <c r="AN262">
        <v>163.9</v>
      </c>
      <c r="AO262">
        <v>4.9000000000000004</v>
      </c>
      <c r="AQ262" t="s">
        <v>48</v>
      </c>
      <c r="AR262">
        <v>62.9</v>
      </c>
      <c r="AS262">
        <v>2.2999999999999998</v>
      </c>
      <c r="AT262" t="s">
        <v>49</v>
      </c>
      <c r="AU262" t="s">
        <v>50</v>
      </c>
    </row>
    <row r="263" spans="1:47" x14ac:dyDescent="0.25">
      <c r="A263" t="s">
        <v>246</v>
      </c>
      <c r="B263" t="s">
        <v>151</v>
      </c>
      <c r="C263" t="s">
        <v>146</v>
      </c>
      <c r="D263" t="s">
        <v>241</v>
      </c>
      <c r="E263" t="s">
        <v>247</v>
      </c>
      <c r="F263" t="s">
        <v>245</v>
      </c>
      <c r="G263" t="s">
        <v>237</v>
      </c>
      <c r="H263" t="s">
        <v>147</v>
      </c>
      <c r="I263" t="s">
        <v>296</v>
      </c>
      <c r="N263">
        <v>17.3</v>
      </c>
      <c r="O263">
        <v>4.9000000000000004</v>
      </c>
      <c r="R263">
        <v>20.5</v>
      </c>
      <c r="S263">
        <v>5.0999999999999996</v>
      </c>
      <c r="U263">
        <v>11</v>
      </c>
      <c r="V263" t="s">
        <v>334</v>
      </c>
      <c r="W263" t="s">
        <v>339</v>
      </c>
      <c r="X263" t="s">
        <v>334</v>
      </c>
      <c r="Y263" t="s">
        <v>321</v>
      </c>
      <c r="Z263" t="s">
        <v>332</v>
      </c>
      <c r="AA263" t="s">
        <v>358</v>
      </c>
      <c r="AB263">
        <v>2</v>
      </c>
      <c r="AC263">
        <v>20</v>
      </c>
      <c r="AD263">
        <v>1</v>
      </c>
      <c r="AE263">
        <v>1</v>
      </c>
      <c r="AF263" t="s">
        <v>152</v>
      </c>
      <c r="AI263" t="s">
        <v>47</v>
      </c>
      <c r="AL263">
        <v>65.400000000000006</v>
      </c>
      <c r="AM263">
        <v>4.0999999999999996</v>
      </c>
      <c r="AN263">
        <v>162.9</v>
      </c>
      <c r="AO263">
        <v>5.8</v>
      </c>
      <c r="AQ263" t="s">
        <v>48</v>
      </c>
      <c r="AR263">
        <v>63.7</v>
      </c>
      <c r="AS263">
        <v>3.5</v>
      </c>
      <c r="AT263" t="s">
        <v>49</v>
      </c>
      <c r="AU263" t="s">
        <v>50</v>
      </c>
    </row>
    <row r="264" spans="1:47" x14ac:dyDescent="0.25">
      <c r="A264" t="s">
        <v>246</v>
      </c>
      <c r="B264" t="s">
        <v>151</v>
      </c>
      <c r="C264" t="s">
        <v>126</v>
      </c>
      <c r="D264" t="s">
        <v>242</v>
      </c>
      <c r="E264" t="s">
        <v>247</v>
      </c>
      <c r="F264" t="s">
        <v>245</v>
      </c>
      <c r="G264" t="s">
        <v>237</v>
      </c>
      <c r="H264" t="s">
        <v>150</v>
      </c>
      <c r="I264" t="s">
        <v>296</v>
      </c>
      <c r="N264">
        <v>17.7</v>
      </c>
      <c r="O264">
        <v>2.7</v>
      </c>
      <c r="R264">
        <v>20.2</v>
      </c>
      <c r="S264">
        <v>3.2</v>
      </c>
      <c r="U264">
        <v>9</v>
      </c>
      <c r="V264" t="s">
        <v>334</v>
      </c>
      <c r="W264" t="s">
        <v>339</v>
      </c>
      <c r="X264" t="s">
        <v>334</v>
      </c>
      <c r="Y264" t="s">
        <v>321</v>
      </c>
      <c r="Z264" t="s">
        <v>332</v>
      </c>
      <c r="AA264" t="s">
        <v>358</v>
      </c>
      <c r="AB264">
        <v>2</v>
      </c>
      <c r="AC264">
        <v>20</v>
      </c>
      <c r="AD264">
        <v>3</v>
      </c>
      <c r="AE264">
        <v>1</v>
      </c>
      <c r="AF264" t="s">
        <v>152</v>
      </c>
      <c r="AG264">
        <v>60</v>
      </c>
      <c r="AI264" t="s">
        <v>47</v>
      </c>
      <c r="AL264">
        <v>63.1</v>
      </c>
      <c r="AM264">
        <v>6.2</v>
      </c>
      <c r="AN264">
        <v>163.9</v>
      </c>
      <c r="AO264">
        <v>4.9000000000000004</v>
      </c>
      <c r="AQ264" t="s">
        <v>48</v>
      </c>
      <c r="AR264">
        <v>62.9</v>
      </c>
      <c r="AS264">
        <v>2.2999999999999998</v>
      </c>
      <c r="AT264" t="s">
        <v>49</v>
      </c>
      <c r="AU264" t="s">
        <v>50</v>
      </c>
    </row>
    <row r="265" spans="1:47" x14ac:dyDescent="0.25">
      <c r="A265" t="s">
        <v>133</v>
      </c>
      <c r="B265" t="s">
        <v>239</v>
      </c>
      <c r="C265" t="s">
        <v>108</v>
      </c>
      <c r="D265" t="s">
        <v>241</v>
      </c>
      <c r="E265" t="s">
        <v>247</v>
      </c>
      <c r="F265" t="s">
        <v>245</v>
      </c>
      <c r="G265" t="s">
        <v>237</v>
      </c>
      <c r="H265" t="s">
        <v>43</v>
      </c>
      <c r="I265" t="s">
        <v>296</v>
      </c>
      <c r="N265">
        <v>269.04000000000002</v>
      </c>
      <c r="O265">
        <v>16.8</v>
      </c>
      <c r="R265">
        <v>319</v>
      </c>
      <c r="S265">
        <v>64.8</v>
      </c>
      <c r="U265">
        <v>8</v>
      </c>
      <c r="V265" t="s">
        <v>298</v>
      </c>
      <c r="W265" t="s">
        <v>365</v>
      </c>
      <c r="X265" t="s">
        <v>298</v>
      </c>
      <c r="Y265" t="s">
        <v>299</v>
      </c>
      <c r="Z265" t="s">
        <v>333</v>
      </c>
      <c r="AA265" t="s">
        <v>357</v>
      </c>
      <c r="AB265">
        <v>3</v>
      </c>
      <c r="AC265">
        <v>6</v>
      </c>
      <c r="AD265">
        <v>1</v>
      </c>
      <c r="AE265">
        <v>7</v>
      </c>
      <c r="AF265" t="s">
        <v>135</v>
      </c>
      <c r="AI265" t="s">
        <v>72</v>
      </c>
      <c r="AL265">
        <v>83</v>
      </c>
      <c r="AM265">
        <v>6.4</v>
      </c>
      <c r="AN265">
        <v>180.9</v>
      </c>
      <c r="AO265">
        <v>2.4</v>
      </c>
      <c r="AQ265" t="s">
        <v>88</v>
      </c>
      <c r="AR265">
        <v>22</v>
      </c>
      <c r="AS265">
        <v>1</v>
      </c>
      <c r="AT265" t="s">
        <v>49</v>
      </c>
      <c r="AU265" t="s">
        <v>50</v>
      </c>
    </row>
    <row r="266" spans="1:47" x14ac:dyDescent="0.25">
      <c r="A266" t="s">
        <v>133</v>
      </c>
      <c r="B266" t="s">
        <v>239</v>
      </c>
      <c r="C266" t="s">
        <v>136</v>
      </c>
      <c r="D266" t="s">
        <v>242</v>
      </c>
      <c r="E266" t="s">
        <v>247</v>
      </c>
      <c r="F266" t="s">
        <v>245</v>
      </c>
      <c r="G266" t="s">
        <v>237</v>
      </c>
      <c r="H266" t="s">
        <v>90</v>
      </c>
      <c r="I266" t="s">
        <v>296</v>
      </c>
      <c r="N266">
        <v>225.85</v>
      </c>
      <c r="O266">
        <v>25</v>
      </c>
      <c r="R266">
        <v>294.3</v>
      </c>
      <c r="S266">
        <v>82.8</v>
      </c>
      <c r="U266">
        <v>8</v>
      </c>
      <c r="V266" t="s">
        <v>298</v>
      </c>
      <c r="W266" t="s">
        <v>365</v>
      </c>
      <c r="X266" t="s">
        <v>298</v>
      </c>
      <c r="Y266" t="s">
        <v>299</v>
      </c>
      <c r="Z266" t="s">
        <v>333</v>
      </c>
      <c r="AA266" t="s">
        <v>357</v>
      </c>
      <c r="AB266">
        <v>3</v>
      </c>
      <c r="AC266">
        <v>6</v>
      </c>
      <c r="AD266">
        <v>3</v>
      </c>
      <c r="AE266">
        <v>4</v>
      </c>
      <c r="AF266" t="s">
        <v>135</v>
      </c>
      <c r="AG266" t="s">
        <v>45</v>
      </c>
      <c r="AI266" t="s">
        <v>72</v>
      </c>
      <c r="AL266">
        <v>97</v>
      </c>
      <c r="AM266">
        <v>12</v>
      </c>
      <c r="AN266">
        <v>181.5</v>
      </c>
      <c r="AO266">
        <v>2.8</v>
      </c>
      <c r="AQ266" t="s">
        <v>88</v>
      </c>
      <c r="AR266">
        <v>20</v>
      </c>
      <c r="AS266">
        <v>1</v>
      </c>
      <c r="AT266" t="s">
        <v>49</v>
      </c>
      <c r="AU266" t="s">
        <v>50</v>
      </c>
    </row>
    <row r="267" spans="1:47" x14ac:dyDescent="0.25">
      <c r="A267" t="s">
        <v>133</v>
      </c>
      <c r="B267" t="s">
        <v>239</v>
      </c>
      <c r="C267" t="s">
        <v>108</v>
      </c>
      <c r="D267" t="s">
        <v>241</v>
      </c>
      <c r="E267" t="s">
        <v>247</v>
      </c>
      <c r="F267" t="s">
        <v>245</v>
      </c>
      <c r="G267" t="s">
        <v>237</v>
      </c>
      <c r="H267" t="s">
        <v>43</v>
      </c>
      <c r="I267" t="s">
        <v>296</v>
      </c>
      <c r="N267">
        <v>269.04000000000002</v>
      </c>
      <c r="O267">
        <v>16.8</v>
      </c>
      <c r="R267">
        <v>337.2</v>
      </c>
      <c r="S267">
        <v>69</v>
      </c>
      <c r="U267">
        <v>8</v>
      </c>
      <c r="V267" t="s">
        <v>298</v>
      </c>
      <c r="W267" t="s">
        <v>365</v>
      </c>
      <c r="X267" t="s">
        <v>298</v>
      </c>
      <c r="Y267" t="s">
        <v>299</v>
      </c>
      <c r="Z267" t="s">
        <v>333</v>
      </c>
      <c r="AA267" t="s">
        <v>357</v>
      </c>
      <c r="AB267">
        <v>3</v>
      </c>
      <c r="AC267">
        <v>12</v>
      </c>
      <c r="AD267">
        <v>1</v>
      </c>
      <c r="AE267">
        <v>7</v>
      </c>
      <c r="AF267" t="s">
        <v>135</v>
      </c>
      <c r="AI267" t="s">
        <v>72</v>
      </c>
      <c r="AL267">
        <v>83</v>
      </c>
      <c r="AM267">
        <v>6.4</v>
      </c>
      <c r="AN267">
        <v>180.9</v>
      </c>
      <c r="AO267">
        <v>2.4</v>
      </c>
      <c r="AQ267" t="s">
        <v>88</v>
      </c>
      <c r="AR267">
        <v>22</v>
      </c>
      <c r="AS267">
        <v>1</v>
      </c>
      <c r="AT267" t="s">
        <v>49</v>
      </c>
      <c r="AU267" t="s">
        <v>50</v>
      </c>
    </row>
    <row r="268" spans="1:47" x14ac:dyDescent="0.25">
      <c r="A268" t="s">
        <v>133</v>
      </c>
      <c r="B268" t="s">
        <v>239</v>
      </c>
      <c r="C268" t="s">
        <v>136</v>
      </c>
      <c r="D268" t="s">
        <v>242</v>
      </c>
      <c r="E268" t="s">
        <v>247</v>
      </c>
      <c r="F268" t="s">
        <v>245</v>
      </c>
      <c r="G268" t="s">
        <v>237</v>
      </c>
      <c r="H268" t="s">
        <v>90</v>
      </c>
      <c r="I268" t="s">
        <v>296</v>
      </c>
      <c r="N268">
        <v>225.85</v>
      </c>
      <c r="O268">
        <v>25</v>
      </c>
      <c r="R268">
        <v>343.5</v>
      </c>
      <c r="S268">
        <v>89.9</v>
      </c>
      <c r="U268">
        <v>8</v>
      </c>
      <c r="V268" t="s">
        <v>298</v>
      </c>
      <c r="W268" t="s">
        <v>365</v>
      </c>
      <c r="X268" t="s">
        <v>298</v>
      </c>
      <c r="Y268" t="s">
        <v>299</v>
      </c>
      <c r="Z268" t="s">
        <v>333</v>
      </c>
      <c r="AA268" t="s">
        <v>357</v>
      </c>
      <c r="AB268">
        <v>3</v>
      </c>
      <c r="AC268">
        <v>12</v>
      </c>
      <c r="AD268">
        <v>3</v>
      </c>
      <c r="AE268">
        <v>4</v>
      </c>
      <c r="AF268" t="s">
        <v>135</v>
      </c>
      <c r="AG268" t="s">
        <v>45</v>
      </c>
      <c r="AI268" t="s">
        <v>72</v>
      </c>
      <c r="AL268">
        <v>97</v>
      </c>
      <c r="AM268">
        <v>12</v>
      </c>
      <c r="AN268">
        <v>181.5</v>
      </c>
      <c r="AO268">
        <v>2.8</v>
      </c>
      <c r="AQ268" t="s">
        <v>88</v>
      </c>
      <c r="AR268">
        <v>20</v>
      </c>
      <c r="AS268">
        <v>1</v>
      </c>
      <c r="AT268" t="s">
        <v>49</v>
      </c>
      <c r="AU268" t="s">
        <v>50</v>
      </c>
    </row>
    <row r="269" spans="1:47" x14ac:dyDescent="0.25">
      <c r="A269" t="s">
        <v>133</v>
      </c>
      <c r="B269" t="s">
        <v>239</v>
      </c>
      <c r="C269" t="s">
        <v>108</v>
      </c>
      <c r="D269" t="s">
        <v>241</v>
      </c>
      <c r="E269" t="s">
        <v>247</v>
      </c>
      <c r="F269" t="s">
        <v>245</v>
      </c>
      <c r="G269" t="s">
        <v>237</v>
      </c>
      <c r="H269" t="s">
        <v>43</v>
      </c>
      <c r="I269" t="s">
        <v>296</v>
      </c>
      <c r="N269">
        <v>64.209999999999994</v>
      </c>
      <c r="O269">
        <v>8.9</v>
      </c>
      <c r="R269">
        <v>74.7</v>
      </c>
      <c r="S269">
        <v>27.9</v>
      </c>
      <c r="U269">
        <v>8</v>
      </c>
      <c r="V269" t="s">
        <v>298</v>
      </c>
      <c r="W269" t="s">
        <v>367</v>
      </c>
      <c r="X269" t="s">
        <v>298</v>
      </c>
      <c r="Y269" t="s">
        <v>299</v>
      </c>
      <c r="Z269" t="s">
        <v>297</v>
      </c>
      <c r="AA269" t="s">
        <v>358</v>
      </c>
      <c r="AB269">
        <v>3</v>
      </c>
      <c r="AC269">
        <v>6</v>
      </c>
      <c r="AD269">
        <v>1</v>
      </c>
      <c r="AE269">
        <v>7</v>
      </c>
      <c r="AF269" t="s">
        <v>135</v>
      </c>
      <c r="AI269" t="s">
        <v>72</v>
      </c>
      <c r="AL269">
        <v>83</v>
      </c>
      <c r="AM269">
        <v>6.4</v>
      </c>
      <c r="AN269">
        <v>180.9</v>
      </c>
      <c r="AO269">
        <v>2.4</v>
      </c>
      <c r="AQ269" t="s">
        <v>88</v>
      </c>
      <c r="AR269">
        <v>22</v>
      </c>
      <c r="AS269">
        <v>1</v>
      </c>
      <c r="AT269" t="s">
        <v>49</v>
      </c>
      <c r="AU269" t="s">
        <v>50</v>
      </c>
    </row>
    <row r="270" spans="1:47" x14ac:dyDescent="0.25">
      <c r="A270" t="s">
        <v>133</v>
      </c>
      <c r="B270" t="s">
        <v>239</v>
      </c>
      <c r="C270" t="s">
        <v>136</v>
      </c>
      <c r="D270" t="s">
        <v>242</v>
      </c>
      <c r="E270" t="s">
        <v>247</v>
      </c>
      <c r="F270" t="s">
        <v>245</v>
      </c>
      <c r="G270" t="s">
        <v>237</v>
      </c>
      <c r="H270" t="s">
        <v>90</v>
      </c>
      <c r="I270" t="s">
        <v>296</v>
      </c>
      <c r="N270">
        <v>66.760000000000005</v>
      </c>
      <c r="O270">
        <v>7.3</v>
      </c>
      <c r="R270">
        <v>75.3</v>
      </c>
      <c r="S270">
        <v>21.9</v>
      </c>
      <c r="U270">
        <v>8</v>
      </c>
      <c r="V270" t="s">
        <v>298</v>
      </c>
      <c r="W270" t="s">
        <v>367</v>
      </c>
      <c r="X270" t="s">
        <v>298</v>
      </c>
      <c r="Y270" t="s">
        <v>299</v>
      </c>
      <c r="Z270" t="s">
        <v>297</v>
      </c>
      <c r="AA270" t="s">
        <v>358</v>
      </c>
      <c r="AB270">
        <v>3</v>
      </c>
      <c r="AC270">
        <v>6</v>
      </c>
      <c r="AD270">
        <v>3</v>
      </c>
      <c r="AE270">
        <v>4</v>
      </c>
      <c r="AF270" t="s">
        <v>135</v>
      </c>
      <c r="AG270" t="s">
        <v>45</v>
      </c>
      <c r="AI270" t="s">
        <v>72</v>
      </c>
      <c r="AL270">
        <v>97</v>
      </c>
      <c r="AM270">
        <v>12</v>
      </c>
      <c r="AN270">
        <v>181.5</v>
      </c>
      <c r="AO270">
        <v>2.8</v>
      </c>
      <c r="AQ270" t="s">
        <v>88</v>
      </c>
      <c r="AR270">
        <v>20</v>
      </c>
      <c r="AS270">
        <v>1</v>
      </c>
      <c r="AT270" t="s">
        <v>49</v>
      </c>
      <c r="AU270" t="s">
        <v>50</v>
      </c>
    </row>
    <row r="271" spans="1:47" x14ac:dyDescent="0.25">
      <c r="A271" t="s">
        <v>133</v>
      </c>
      <c r="B271" t="s">
        <v>239</v>
      </c>
      <c r="C271" t="s">
        <v>108</v>
      </c>
      <c r="D271" t="s">
        <v>241</v>
      </c>
      <c r="E271" t="s">
        <v>247</v>
      </c>
      <c r="F271" t="s">
        <v>245</v>
      </c>
      <c r="G271" t="s">
        <v>237</v>
      </c>
      <c r="H271" t="s">
        <v>43</v>
      </c>
      <c r="I271" t="s">
        <v>296</v>
      </c>
      <c r="N271">
        <v>64.209999999999994</v>
      </c>
      <c r="O271">
        <v>8.9</v>
      </c>
      <c r="R271">
        <v>76.7</v>
      </c>
      <c r="S271">
        <v>28</v>
      </c>
      <c r="U271">
        <v>8</v>
      </c>
      <c r="V271" t="s">
        <v>298</v>
      </c>
      <c r="W271" t="s">
        <v>367</v>
      </c>
      <c r="X271" t="s">
        <v>298</v>
      </c>
      <c r="Y271" t="s">
        <v>299</v>
      </c>
      <c r="Z271" t="s">
        <v>297</v>
      </c>
      <c r="AA271" t="s">
        <v>358</v>
      </c>
      <c r="AB271">
        <v>3</v>
      </c>
      <c r="AC271">
        <v>12</v>
      </c>
      <c r="AD271">
        <v>1</v>
      </c>
      <c r="AE271">
        <v>7</v>
      </c>
      <c r="AF271" t="s">
        <v>135</v>
      </c>
      <c r="AI271" t="s">
        <v>72</v>
      </c>
      <c r="AL271">
        <v>83</v>
      </c>
      <c r="AM271">
        <v>6.4</v>
      </c>
      <c r="AN271">
        <v>180.9</v>
      </c>
      <c r="AO271">
        <v>2.4</v>
      </c>
      <c r="AQ271" t="s">
        <v>88</v>
      </c>
      <c r="AR271">
        <v>22</v>
      </c>
      <c r="AS271">
        <v>1</v>
      </c>
      <c r="AT271" t="s">
        <v>49</v>
      </c>
      <c r="AU271" t="s">
        <v>50</v>
      </c>
    </row>
    <row r="272" spans="1:47" x14ac:dyDescent="0.25">
      <c r="A272" t="s">
        <v>133</v>
      </c>
      <c r="B272" t="s">
        <v>239</v>
      </c>
      <c r="C272" t="s">
        <v>136</v>
      </c>
      <c r="D272" t="s">
        <v>242</v>
      </c>
      <c r="E272" t="s">
        <v>247</v>
      </c>
      <c r="F272" t="s">
        <v>245</v>
      </c>
      <c r="G272" t="s">
        <v>237</v>
      </c>
      <c r="H272" t="s">
        <v>90</v>
      </c>
      <c r="I272" t="s">
        <v>296</v>
      </c>
      <c r="N272">
        <v>66.760000000000005</v>
      </c>
      <c r="O272">
        <v>7.3</v>
      </c>
      <c r="R272">
        <v>85.5</v>
      </c>
      <c r="S272">
        <v>20.8</v>
      </c>
      <c r="U272">
        <v>8</v>
      </c>
      <c r="V272" t="s">
        <v>298</v>
      </c>
      <c r="W272" t="s">
        <v>367</v>
      </c>
      <c r="X272" t="s">
        <v>298</v>
      </c>
      <c r="Y272" t="s">
        <v>299</v>
      </c>
      <c r="Z272" t="s">
        <v>297</v>
      </c>
      <c r="AA272" t="s">
        <v>358</v>
      </c>
      <c r="AB272">
        <v>3</v>
      </c>
      <c r="AC272">
        <v>12</v>
      </c>
      <c r="AD272">
        <v>3</v>
      </c>
      <c r="AE272">
        <v>4</v>
      </c>
      <c r="AF272" t="s">
        <v>135</v>
      </c>
      <c r="AG272" t="s">
        <v>45</v>
      </c>
      <c r="AI272" t="s">
        <v>72</v>
      </c>
      <c r="AL272">
        <v>97</v>
      </c>
      <c r="AM272">
        <v>12</v>
      </c>
      <c r="AN272">
        <v>181.5</v>
      </c>
      <c r="AO272">
        <v>2.8</v>
      </c>
      <c r="AQ272" t="s">
        <v>88</v>
      </c>
      <c r="AR272">
        <v>20</v>
      </c>
      <c r="AS272">
        <v>1</v>
      </c>
      <c r="AT272" t="s">
        <v>49</v>
      </c>
      <c r="AU272" t="s">
        <v>50</v>
      </c>
    </row>
    <row r="273" spans="1:49" x14ac:dyDescent="0.25">
      <c r="A273" t="s">
        <v>137</v>
      </c>
      <c r="B273" t="s">
        <v>138</v>
      </c>
      <c r="C273" t="s">
        <v>108</v>
      </c>
      <c r="D273" t="s">
        <v>241</v>
      </c>
      <c r="E273" t="s">
        <v>247</v>
      </c>
      <c r="F273" t="s">
        <v>245</v>
      </c>
      <c r="G273" t="s">
        <v>237</v>
      </c>
      <c r="H273" t="s">
        <v>143</v>
      </c>
      <c r="I273" t="s">
        <v>296</v>
      </c>
      <c r="N273">
        <v>15.707319999999999</v>
      </c>
      <c r="O273">
        <v>2.2439099999999996</v>
      </c>
      <c r="R273">
        <v>18.585370000000001</v>
      </c>
      <c r="S273">
        <v>2.6829199999999993</v>
      </c>
      <c r="U273">
        <v>17</v>
      </c>
      <c r="V273" t="s">
        <v>298</v>
      </c>
      <c r="W273" t="s">
        <v>362</v>
      </c>
      <c r="X273" t="s">
        <v>298</v>
      </c>
      <c r="Y273" t="s">
        <v>299</v>
      </c>
      <c r="Z273" t="s">
        <v>66</v>
      </c>
      <c r="AA273" t="s">
        <v>357</v>
      </c>
      <c r="AB273">
        <v>3</v>
      </c>
      <c r="AC273">
        <v>10</v>
      </c>
      <c r="AD273">
        <v>3</v>
      </c>
      <c r="AE273">
        <v>1</v>
      </c>
      <c r="AG273" t="s">
        <v>87</v>
      </c>
      <c r="AH273">
        <v>75</v>
      </c>
      <c r="AI273" t="s">
        <v>47</v>
      </c>
      <c r="AL273">
        <v>69.5</v>
      </c>
      <c r="AM273">
        <v>11.7</v>
      </c>
      <c r="AN273">
        <v>164</v>
      </c>
      <c r="AO273">
        <v>8</v>
      </c>
      <c r="AQ273" t="s">
        <v>48</v>
      </c>
      <c r="AR273">
        <v>45.6</v>
      </c>
      <c r="AS273">
        <v>23.3</v>
      </c>
      <c r="AT273" t="s">
        <v>49</v>
      </c>
      <c r="AU273" t="s">
        <v>50</v>
      </c>
      <c r="AW273" t="s">
        <v>142</v>
      </c>
    </row>
    <row r="274" spans="1:49" x14ac:dyDescent="0.25">
      <c r="A274" t="s">
        <v>137</v>
      </c>
      <c r="B274" t="s">
        <v>138</v>
      </c>
      <c r="C274" t="s">
        <v>136</v>
      </c>
      <c r="D274" t="s">
        <v>242</v>
      </c>
      <c r="E274" t="s">
        <v>247</v>
      </c>
      <c r="F274" t="s">
        <v>245</v>
      </c>
      <c r="G274" t="s">
        <v>237</v>
      </c>
      <c r="H274" t="s">
        <v>139</v>
      </c>
      <c r="I274" t="s">
        <v>296</v>
      </c>
      <c r="N274">
        <v>16.097560000000001</v>
      </c>
      <c r="O274">
        <v>2.5853600000000014</v>
      </c>
      <c r="R274">
        <v>18.341460000000001</v>
      </c>
      <c r="S274">
        <v>2.5365900000000003</v>
      </c>
      <c r="U274">
        <v>14</v>
      </c>
      <c r="V274" t="s">
        <v>298</v>
      </c>
      <c r="W274" t="s">
        <v>362</v>
      </c>
      <c r="X274" t="s">
        <v>298</v>
      </c>
      <c r="Y274" t="s">
        <v>299</v>
      </c>
      <c r="Z274" t="s">
        <v>66</v>
      </c>
      <c r="AA274" t="s">
        <v>357</v>
      </c>
      <c r="AB274">
        <v>3</v>
      </c>
      <c r="AC274">
        <v>10</v>
      </c>
      <c r="AD274">
        <v>1</v>
      </c>
      <c r="AE274">
        <v>1</v>
      </c>
      <c r="AH274">
        <v>75</v>
      </c>
      <c r="AI274" t="s">
        <v>47</v>
      </c>
      <c r="AL274">
        <v>66.099999999999994</v>
      </c>
      <c r="AM274">
        <v>7.2</v>
      </c>
      <c r="AN274">
        <v>166</v>
      </c>
      <c r="AO274">
        <v>6</v>
      </c>
      <c r="AQ274" t="s">
        <v>48</v>
      </c>
      <c r="AR274">
        <v>44.1</v>
      </c>
      <c r="AS274">
        <v>23.1</v>
      </c>
      <c r="AT274" t="s">
        <v>49</v>
      </c>
      <c r="AU274" t="s">
        <v>50</v>
      </c>
      <c r="AW274" t="s">
        <v>142</v>
      </c>
    </row>
    <row r="275" spans="1:49" x14ac:dyDescent="0.25">
      <c r="A275" t="s">
        <v>137</v>
      </c>
      <c r="B275" t="s">
        <v>138</v>
      </c>
      <c r="C275" t="s">
        <v>108</v>
      </c>
      <c r="D275" t="s">
        <v>241</v>
      </c>
      <c r="E275" t="s">
        <v>247</v>
      </c>
      <c r="F275" t="s">
        <v>245</v>
      </c>
      <c r="G275" t="s">
        <v>237</v>
      </c>
      <c r="H275" t="s">
        <v>143</v>
      </c>
      <c r="I275" t="s">
        <v>296</v>
      </c>
      <c r="N275">
        <v>101.93548</v>
      </c>
      <c r="O275">
        <v>9.516130000000004</v>
      </c>
      <c r="R275">
        <v>109.51613</v>
      </c>
      <c r="S275">
        <v>11.12903</v>
      </c>
      <c r="U275">
        <v>17</v>
      </c>
      <c r="V275" t="s">
        <v>334</v>
      </c>
      <c r="W275" t="s">
        <v>335</v>
      </c>
      <c r="X275" t="s">
        <v>334</v>
      </c>
      <c r="Y275" t="s">
        <v>321</v>
      </c>
      <c r="Z275" t="s">
        <v>66</v>
      </c>
      <c r="AA275" t="s">
        <v>357</v>
      </c>
      <c r="AB275">
        <v>3</v>
      </c>
      <c r="AC275">
        <v>10</v>
      </c>
      <c r="AD275">
        <v>3</v>
      </c>
      <c r="AE275">
        <v>1</v>
      </c>
      <c r="AG275" t="s">
        <v>87</v>
      </c>
      <c r="AH275">
        <v>75</v>
      </c>
      <c r="AI275" t="s">
        <v>47</v>
      </c>
      <c r="AL275">
        <v>69.5</v>
      </c>
      <c r="AM275">
        <v>11.7</v>
      </c>
      <c r="AN275">
        <v>164</v>
      </c>
      <c r="AO275">
        <v>8</v>
      </c>
      <c r="AQ275" t="s">
        <v>48</v>
      </c>
      <c r="AR275">
        <v>45.6</v>
      </c>
      <c r="AS275">
        <v>23.3</v>
      </c>
      <c r="AT275" t="s">
        <v>49</v>
      </c>
      <c r="AU275" t="s">
        <v>50</v>
      </c>
      <c r="AW275" t="s">
        <v>142</v>
      </c>
    </row>
    <row r="276" spans="1:49" x14ac:dyDescent="0.25">
      <c r="A276" t="s">
        <v>137</v>
      </c>
      <c r="B276" t="s">
        <v>138</v>
      </c>
      <c r="C276" t="s">
        <v>136</v>
      </c>
      <c r="D276" t="s">
        <v>242</v>
      </c>
      <c r="E276" t="s">
        <v>247</v>
      </c>
      <c r="F276" t="s">
        <v>245</v>
      </c>
      <c r="G276" t="s">
        <v>237</v>
      </c>
      <c r="H276" t="s">
        <v>139</v>
      </c>
      <c r="I276" t="s">
        <v>296</v>
      </c>
      <c r="N276">
        <v>105.48387</v>
      </c>
      <c r="O276">
        <v>10.967739999999992</v>
      </c>
      <c r="R276">
        <v>112.41934999999999</v>
      </c>
      <c r="S276">
        <v>8.8709699999999998</v>
      </c>
      <c r="U276">
        <v>14</v>
      </c>
      <c r="V276" t="s">
        <v>334</v>
      </c>
      <c r="W276" t="s">
        <v>335</v>
      </c>
      <c r="X276" t="s">
        <v>334</v>
      </c>
      <c r="Y276" t="s">
        <v>321</v>
      </c>
      <c r="Z276" t="s">
        <v>66</v>
      </c>
      <c r="AA276" t="s">
        <v>357</v>
      </c>
      <c r="AB276">
        <v>3</v>
      </c>
      <c r="AC276">
        <v>10</v>
      </c>
      <c r="AD276">
        <v>1</v>
      </c>
      <c r="AE276">
        <v>1</v>
      </c>
      <c r="AH276">
        <v>75</v>
      </c>
      <c r="AI276" t="s">
        <v>47</v>
      </c>
      <c r="AL276">
        <v>66.099999999999994</v>
      </c>
      <c r="AM276">
        <v>7.2</v>
      </c>
      <c r="AN276">
        <v>166</v>
      </c>
      <c r="AO276">
        <v>6</v>
      </c>
      <c r="AQ276" t="s">
        <v>48</v>
      </c>
      <c r="AR276">
        <v>44.1</v>
      </c>
      <c r="AS276">
        <v>23.1</v>
      </c>
      <c r="AT276" t="s">
        <v>49</v>
      </c>
      <c r="AU276" t="s">
        <v>50</v>
      </c>
      <c r="AW276" t="s">
        <v>142</v>
      </c>
    </row>
    <row r="277" spans="1:49" x14ac:dyDescent="0.25">
      <c r="A277" t="s">
        <v>114</v>
      </c>
      <c r="B277" t="s">
        <v>115</v>
      </c>
      <c r="C277" t="s">
        <v>64</v>
      </c>
      <c r="D277" t="s">
        <v>64</v>
      </c>
      <c r="E277" t="s">
        <v>247</v>
      </c>
      <c r="F277" t="s">
        <v>245</v>
      </c>
      <c r="G277" t="s">
        <v>238</v>
      </c>
      <c r="H277" t="s">
        <v>65</v>
      </c>
      <c r="I277" t="s">
        <v>296</v>
      </c>
      <c r="N277">
        <v>369.5</v>
      </c>
      <c r="O277">
        <v>132.9</v>
      </c>
      <c r="R277">
        <v>326.60000000000002</v>
      </c>
      <c r="S277">
        <v>114.1</v>
      </c>
      <c r="U277">
        <v>8</v>
      </c>
      <c r="V277" t="s">
        <v>334</v>
      </c>
      <c r="W277" t="s">
        <v>335</v>
      </c>
      <c r="X277" t="s">
        <v>334</v>
      </c>
      <c r="Y277" t="s">
        <v>321</v>
      </c>
      <c r="Z277" t="s">
        <v>66</v>
      </c>
      <c r="AA277" t="s">
        <v>357</v>
      </c>
      <c r="AB277">
        <v>0</v>
      </c>
      <c r="AC277">
        <v>14</v>
      </c>
      <c r="AD277">
        <v>0</v>
      </c>
      <c r="AE277">
        <v>0</v>
      </c>
      <c r="AI277" t="s">
        <v>106</v>
      </c>
      <c r="AL277">
        <v>67.900000000000006</v>
      </c>
      <c r="AM277">
        <v>8.5</v>
      </c>
      <c r="AN277">
        <v>168.3</v>
      </c>
      <c r="AO277">
        <v>9.1999999999999993</v>
      </c>
      <c r="AQ277" t="s">
        <v>48</v>
      </c>
      <c r="AR277">
        <v>35</v>
      </c>
      <c r="AS277" t="s">
        <v>116</v>
      </c>
      <c r="AT277" t="s">
        <v>49</v>
      </c>
      <c r="AU277" t="s">
        <v>50</v>
      </c>
      <c r="AW277" t="s">
        <v>118</v>
      </c>
    </row>
    <row r="278" spans="1:49" x14ac:dyDescent="0.25">
      <c r="A278" t="s">
        <v>114</v>
      </c>
      <c r="B278" t="s">
        <v>115</v>
      </c>
      <c r="C278" t="s">
        <v>64</v>
      </c>
      <c r="D278" t="s">
        <v>64</v>
      </c>
      <c r="E278" t="s">
        <v>247</v>
      </c>
      <c r="F278" t="s">
        <v>245</v>
      </c>
      <c r="G278" t="s">
        <v>238</v>
      </c>
      <c r="H278" t="s">
        <v>65</v>
      </c>
      <c r="I278" t="s">
        <v>296</v>
      </c>
      <c r="N278">
        <v>159.6</v>
      </c>
      <c r="O278">
        <v>57.5</v>
      </c>
      <c r="R278">
        <v>161.1</v>
      </c>
      <c r="S278">
        <v>67.7</v>
      </c>
      <c r="U278">
        <v>8</v>
      </c>
      <c r="V278" t="s">
        <v>334</v>
      </c>
      <c r="W278" t="s">
        <v>343</v>
      </c>
      <c r="X278" t="s">
        <v>334</v>
      </c>
      <c r="Y278" t="s">
        <v>321</v>
      </c>
      <c r="Z278" t="s">
        <v>119</v>
      </c>
      <c r="AA278" t="s">
        <v>357</v>
      </c>
      <c r="AB278">
        <v>0</v>
      </c>
      <c r="AC278">
        <v>14</v>
      </c>
      <c r="AD278">
        <v>0</v>
      </c>
      <c r="AE278">
        <v>0</v>
      </c>
      <c r="AI278" t="s">
        <v>106</v>
      </c>
      <c r="AL278">
        <v>67.900000000000006</v>
      </c>
      <c r="AM278">
        <v>8.5</v>
      </c>
      <c r="AN278">
        <v>168.3</v>
      </c>
      <c r="AO278">
        <v>9.1999999999999993</v>
      </c>
      <c r="AQ278" t="s">
        <v>48</v>
      </c>
      <c r="AR278">
        <v>35</v>
      </c>
      <c r="AS278" t="s">
        <v>116</v>
      </c>
      <c r="AT278" t="s">
        <v>49</v>
      </c>
      <c r="AU278" t="s">
        <v>50</v>
      </c>
      <c r="AW278" t="s">
        <v>118</v>
      </c>
    </row>
    <row r="279" spans="1:49" x14ac:dyDescent="0.25">
      <c r="A279" t="s">
        <v>114</v>
      </c>
      <c r="B279" t="s">
        <v>115</v>
      </c>
      <c r="C279" t="s">
        <v>85</v>
      </c>
      <c r="D279" t="s">
        <v>241</v>
      </c>
      <c r="E279" t="s">
        <v>247</v>
      </c>
      <c r="F279" t="s">
        <v>245</v>
      </c>
      <c r="G279" t="s">
        <v>237</v>
      </c>
      <c r="H279" t="s">
        <v>120</v>
      </c>
      <c r="I279" t="s">
        <v>296</v>
      </c>
      <c r="N279">
        <v>357.2</v>
      </c>
      <c r="O279">
        <v>141.5</v>
      </c>
      <c r="R279">
        <v>411.2</v>
      </c>
      <c r="S279">
        <v>116.6</v>
      </c>
      <c r="U279">
        <v>14</v>
      </c>
      <c r="V279" t="s">
        <v>334</v>
      </c>
      <c r="W279" t="s">
        <v>335</v>
      </c>
      <c r="X279" t="s">
        <v>334</v>
      </c>
      <c r="Y279" t="s">
        <v>321</v>
      </c>
      <c r="Z279" t="s">
        <v>66</v>
      </c>
      <c r="AA279" t="s">
        <v>357</v>
      </c>
      <c r="AB279">
        <v>3</v>
      </c>
      <c r="AC279">
        <v>14</v>
      </c>
      <c r="AD279">
        <v>1</v>
      </c>
      <c r="AE279">
        <v>1</v>
      </c>
      <c r="AF279" t="s">
        <v>71</v>
      </c>
      <c r="AI279" t="s">
        <v>106</v>
      </c>
      <c r="AL279">
        <v>71.099999999999994</v>
      </c>
      <c r="AM279">
        <v>14.4</v>
      </c>
      <c r="AN279">
        <v>170.1</v>
      </c>
      <c r="AO279">
        <v>8.4</v>
      </c>
      <c r="AQ279" t="s">
        <v>48</v>
      </c>
      <c r="AR279">
        <v>34.299999999999997</v>
      </c>
      <c r="AS279">
        <v>10.3</v>
      </c>
      <c r="AT279" t="s">
        <v>49</v>
      </c>
      <c r="AU279" t="s">
        <v>50</v>
      </c>
      <c r="AW279" t="s">
        <v>118</v>
      </c>
    </row>
    <row r="280" spans="1:49" x14ac:dyDescent="0.25">
      <c r="A280" t="s">
        <v>114</v>
      </c>
      <c r="B280" t="s">
        <v>115</v>
      </c>
      <c r="C280" t="s">
        <v>85</v>
      </c>
      <c r="D280" t="s">
        <v>241</v>
      </c>
      <c r="E280" t="s">
        <v>247</v>
      </c>
      <c r="F280" t="s">
        <v>245</v>
      </c>
      <c r="G280" t="s">
        <v>237</v>
      </c>
      <c r="H280" t="s">
        <v>120</v>
      </c>
      <c r="I280" t="s">
        <v>296</v>
      </c>
      <c r="N280">
        <v>179.9</v>
      </c>
      <c r="O280">
        <v>70.5</v>
      </c>
      <c r="R280">
        <v>202.2</v>
      </c>
      <c r="S280">
        <v>65.3</v>
      </c>
      <c r="U280">
        <v>14</v>
      </c>
      <c r="V280" t="s">
        <v>334</v>
      </c>
      <c r="W280" t="s">
        <v>343</v>
      </c>
      <c r="X280" t="s">
        <v>334</v>
      </c>
      <c r="Y280" t="s">
        <v>321</v>
      </c>
      <c r="Z280" t="s">
        <v>119</v>
      </c>
      <c r="AA280" t="s">
        <v>357</v>
      </c>
      <c r="AB280">
        <v>3</v>
      </c>
      <c r="AC280">
        <v>14</v>
      </c>
      <c r="AD280">
        <v>1</v>
      </c>
      <c r="AE280">
        <v>1</v>
      </c>
      <c r="AF280" t="s">
        <v>71</v>
      </c>
      <c r="AI280" t="s">
        <v>106</v>
      </c>
      <c r="AL280">
        <v>71.099999999999994</v>
      </c>
      <c r="AM280">
        <v>14.4</v>
      </c>
      <c r="AN280">
        <v>170.1</v>
      </c>
      <c r="AO280">
        <v>8.4</v>
      </c>
      <c r="AQ280" t="s">
        <v>48</v>
      </c>
      <c r="AR280">
        <v>34.299999999999997</v>
      </c>
      <c r="AS280">
        <v>10.3</v>
      </c>
      <c r="AT280" t="s">
        <v>49</v>
      </c>
      <c r="AU280" t="s">
        <v>50</v>
      </c>
      <c r="AW280" t="s">
        <v>118</v>
      </c>
    </row>
    <row r="281" spans="1:49" x14ac:dyDescent="0.25">
      <c r="A281" t="s">
        <v>114</v>
      </c>
      <c r="B281" t="s">
        <v>115</v>
      </c>
      <c r="C281" t="s">
        <v>121</v>
      </c>
      <c r="D281" t="s">
        <v>242</v>
      </c>
      <c r="E281" t="s">
        <v>247</v>
      </c>
      <c r="F281" t="s">
        <v>245</v>
      </c>
      <c r="G281" t="s">
        <v>237</v>
      </c>
      <c r="H281" t="s">
        <v>122</v>
      </c>
      <c r="I281" t="s">
        <v>296</v>
      </c>
      <c r="N281">
        <v>333.9</v>
      </c>
      <c r="O281">
        <v>104</v>
      </c>
      <c r="R281">
        <v>383.5</v>
      </c>
      <c r="S281">
        <v>110.8</v>
      </c>
      <c r="U281">
        <v>17</v>
      </c>
      <c r="V281" t="s">
        <v>334</v>
      </c>
      <c r="W281" t="s">
        <v>335</v>
      </c>
      <c r="X281" t="s">
        <v>334</v>
      </c>
      <c r="Y281" t="s">
        <v>321</v>
      </c>
      <c r="Z281" t="s">
        <v>66</v>
      </c>
      <c r="AA281" t="s">
        <v>357</v>
      </c>
      <c r="AB281">
        <v>3</v>
      </c>
      <c r="AC281">
        <v>14</v>
      </c>
      <c r="AD281">
        <v>3</v>
      </c>
      <c r="AE281">
        <v>1</v>
      </c>
      <c r="AF281" t="s">
        <v>71</v>
      </c>
      <c r="AG281" t="s">
        <v>123</v>
      </c>
      <c r="AI281" t="s">
        <v>106</v>
      </c>
      <c r="AL281">
        <v>69.2</v>
      </c>
      <c r="AM281">
        <v>11.7</v>
      </c>
      <c r="AN281">
        <v>170.3</v>
      </c>
      <c r="AO281">
        <v>8.9</v>
      </c>
      <c r="AQ281" t="s">
        <v>48</v>
      </c>
      <c r="AR281">
        <v>34.9</v>
      </c>
      <c r="AS281">
        <v>8.3000000000000007</v>
      </c>
      <c r="AT281" t="s">
        <v>49</v>
      </c>
      <c r="AU281" t="s">
        <v>50</v>
      </c>
      <c r="AW281" t="s">
        <v>118</v>
      </c>
    </row>
    <row r="282" spans="1:49" x14ac:dyDescent="0.25">
      <c r="A282" t="s">
        <v>114</v>
      </c>
      <c r="B282" t="s">
        <v>115</v>
      </c>
      <c r="C282" t="s">
        <v>121</v>
      </c>
      <c r="D282" t="s">
        <v>242</v>
      </c>
      <c r="E282" t="s">
        <v>247</v>
      </c>
      <c r="F282" t="s">
        <v>245</v>
      </c>
      <c r="G282" t="s">
        <v>237</v>
      </c>
      <c r="H282" t="s">
        <v>122</v>
      </c>
      <c r="I282" t="s">
        <v>296</v>
      </c>
      <c r="N282">
        <v>155.5</v>
      </c>
      <c r="O282">
        <v>54.7</v>
      </c>
      <c r="R282">
        <v>187.2</v>
      </c>
      <c r="S282">
        <v>49.6</v>
      </c>
      <c r="U282">
        <v>17</v>
      </c>
      <c r="V282" t="s">
        <v>334</v>
      </c>
      <c r="W282" t="s">
        <v>343</v>
      </c>
      <c r="X282" t="s">
        <v>334</v>
      </c>
      <c r="Y282" t="s">
        <v>321</v>
      </c>
      <c r="Z282" t="s">
        <v>119</v>
      </c>
      <c r="AA282" t="s">
        <v>357</v>
      </c>
      <c r="AB282">
        <v>3</v>
      </c>
      <c r="AC282">
        <v>14</v>
      </c>
      <c r="AD282">
        <v>3</v>
      </c>
      <c r="AE282">
        <v>1</v>
      </c>
      <c r="AF282" t="s">
        <v>71</v>
      </c>
      <c r="AG282" t="s">
        <v>123</v>
      </c>
      <c r="AI282" t="s">
        <v>106</v>
      </c>
      <c r="AL282">
        <v>69.2</v>
      </c>
      <c r="AM282">
        <v>11.7</v>
      </c>
      <c r="AN282">
        <v>170.3</v>
      </c>
      <c r="AO282">
        <v>8.9</v>
      </c>
      <c r="AQ282" t="s">
        <v>48</v>
      </c>
      <c r="AR282">
        <v>34.9</v>
      </c>
      <c r="AS282">
        <v>8.3000000000000007</v>
      </c>
      <c r="AT282" t="s">
        <v>49</v>
      </c>
      <c r="AU282" t="s">
        <v>50</v>
      </c>
      <c r="AW282" t="s">
        <v>118</v>
      </c>
    </row>
    <row r="283" spans="1:49" x14ac:dyDescent="0.25">
      <c r="A283" t="s">
        <v>112</v>
      </c>
      <c r="B283" t="s">
        <v>113</v>
      </c>
      <c r="C283" t="s">
        <v>96</v>
      </c>
      <c r="D283" t="s">
        <v>241</v>
      </c>
      <c r="E283" t="s">
        <v>247</v>
      </c>
      <c r="F283" t="s">
        <v>245</v>
      </c>
      <c r="G283" t="s">
        <v>237</v>
      </c>
      <c r="H283" t="s">
        <v>97</v>
      </c>
      <c r="I283" t="s">
        <v>296</v>
      </c>
      <c r="N283">
        <v>41.4</v>
      </c>
      <c r="O283">
        <v>17.5</v>
      </c>
      <c r="R283">
        <v>47</v>
      </c>
      <c r="S283">
        <v>21</v>
      </c>
      <c r="U283">
        <v>12</v>
      </c>
      <c r="V283" t="s">
        <v>298</v>
      </c>
      <c r="W283" t="s">
        <v>361</v>
      </c>
      <c r="X283" t="s">
        <v>298</v>
      </c>
      <c r="Y283" t="s">
        <v>299</v>
      </c>
      <c r="Z283" t="s">
        <v>297</v>
      </c>
      <c r="AA283" t="s">
        <v>358</v>
      </c>
      <c r="AB283">
        <v>2</v>
      </c>
      <c r="AC283">
        <v>20</v>
      </c>
      <c r="AD283">
        <v>1</v>
      </c>
      <c r="AE283">
        <v>1</v>
      </c>
      <c r="AF283">
        <v>8</v>
      </c>
      <c r="AI283" t="s">
        <v>106</v>
      </c>
      <c r="AJ283">
        <v>25.7</v>
      </c>
      <c r="AK283">
        <v>10.1</v>
      </c>
      <c r="AL283">
        <v>74.3</v>
      </c>
      <c r="AM283">
        <v>13.6</v>
      </c>
      <c r="AN283">
        <v>169.8</v>
      </c>
      <c r="AO283">
        <v>10.1</v>
      </c>
      <c r="AQ283" t="s">
        <v>48</v>
      </c>
      <c r="AR283">
        <v>68.900000000000006</v>
      </c>
      <c r="AS283">
        <v>4.8</v>
      </c>
      <c r="AT283" t="s">
        <v>49</v>
      </c>
      <c r="AU283" t="s">
        <v>50</v>
      </c>
    </row>
    <row r="284" spans="1:49" x14ac:dyDescent="0.25">
      <c r="A284" t="s">
        <v>112</v>
      </c>
      <c r="B284" t="s">
        <v>113</v>
      </c>
      <c r="C284" t="s">
        <v>100</v>
      </c>
      <c r="D284" t="s">
        <v>242</v>
      </c>
      <c r="E284" t="s">
        <v>247</v>
      </c>
      <c r="F284" t="s">
        <v>245</v>
      </c>
      <c r="G284" t="s">
        <v>237</v>
      </c>
      <c r="H284" t="s">
        <v>101</v>
      </c>
      <c r="I284" t="s">
        <v>296</v>
      </c>
      <c r="N284">
        <v>40.6</v>
      </c>
      <c r="O284">
        <v>14.9</v>
      </c>
      <c r="R284">
        <v>49.7</v>
      </c>
      <c r="S284">
        <v>17.8</v>
      </c>
      <c r="U284">
        <v>16</v>
      </c>
      <c r="V284" t="s">
        <v>298</v>
      </c>
      <c r="W284" t="s">
        <v>361</v>
      </c>
      <c r="X284" t="s">
        <v>298</v>
      </c>
      <c r="Y284" t="s">
        <v>299</v>
      </c>
      <c r="Z284" t="s">
        <v>297</v>
      </c>
      <c r="AA284" t="s">
        <v>358</v>
      </c>
      <c r="AB284">
        <v>2</v>
      </c>
      <c r="AC284">
        <v>20</v>
      </c>
      <c r="AD284">
        <v>3</v>
      </c>
      <c r="AE284">
        <v>1</v>
      </c>
      <c r="AF284">
        <v>8</v>
      </c>
      <c r="AI284" t="s">
        <v>106</v>
      </c>
      <c r="AJ284">
        <v>26.4</v>
      </c>
      <c r="AK284">
        <v>3.6</v>
      </c>
      <c r="AL284">
        <v>75.2</v>
      </c>
      <c r="AM284">
        <v>12</v>
      </c>
      <c r="AN284">
        <v>75.099999999999994</v>
      </c>
      <c r="AO284">
        <v>10.9</v>
      </c>
      <c r="AQ284" t="s">
        <v>48</v>
      </c>
      <c r="AR284">
        <v>69.7</v>
      </c>
      <c r="AS284">
        <v>4.4000000000000004</v>
      </c>
      <c r="AT284" t="s">
        <v>49</v>
      </c>
      <c r="AU284" t="s">
        <v>50</v>
      </c>
    </row>
    <row r="285" spans="1:49" x14ac:dyDescent="0.25">
      <c r="A285" t="s">
        <v>112</v>
      </c>
      <c r="B285" t="s">
        <v>113</v>
      </c>
      <c r="C285" t="s">
        <v>96</v>
      </c>
      <c r="D285" t="s">
        <v>241</v>
      </c>
      <c r="E285" t="s">
        <v>247</v>
      </c>
      <c r="F285" t="s">
        <v>245</v>
      </c>
      <c r="G285" t="s">
        <v>237</v>
      </c>
      <c r="H285" t="s">
        <v>97</v>
      </c>
      <c r="I285" t="s">
        <v>296</v>
      </c>
      <c r="N285">
        <v>51.7</v>
      </c>
      <c r="O285">
        <v>14.6</v>
      </c>
      <c r="R285">
        <v>55.8</v>
      </c>
      <c r="S285">
        <v>16.100000000000001</v>
      </c>
      <c r="U285">
        <v>12</v>
      </c>
      <c r="V285" t="s">
        <v>298</v>
      </c>
      <c r="W285" t="s">
        <v>368</v>
      </c>
      <c r="X285" t="s">
        <v>298</v>
      </c>
      <c r="Y285" t="s">
        <v>299</v>
      </c>
      <c r="Z285" t="s">
        <v>359</v>
      </c>
      <c r="AA285" t="s">
        <v>358</v>
      </c>
      <c r="AB285">
        <v>2</v>
      </c>
      <c r="AC285">
        <v>20</v>
      </c>
      <c r="AD285">
        <v>1</v>
      </c>
      <c r="AE285">
        <v>1</v>
      </c>
      <c r="AF285">
        <v>8</v>
      </c>
      <c r="AI285" t="s">
        <v>106</v>
      </c>
      <c r="AJ285">
        <v>25.7</v>
      </c>
      <c r="AK285">
        <v>10.1</v>
      </c>
      <c r="AL285">
        <v>74.3</v>
      </c>
      <c r="AM285">
        <v>13.6</v>
      </c>
      <c r="AN285">
        <v>169.8</v>
      </c>
      <c r="AO285">
        <v>10.1</v>
      </c>
      <c r="AQ285" t="s">
        <v>48</v>
      </c>
      <c r="AR285">
        <v>68.900000000000006</v>
      </c>
      <c r="AS285">
        <v>4.8</v>
      </c>
      <c r="AT285" t="s">
        <v>49</v>
      </c>
      <c r="AU285" t="s">
        <v>50</v>
      </c>
    </row>
    <row r="286" spans="1:49" x14ac:dyDescent="0.25">
      <c r="A286" t="s">
        <v>112</v>
      </c>
      <c r="B286" t="s">
        <v>113</v>
      </c>
      <c r="C286" t="s">
        <v>100</v>
      </c>
      <c r="D286" t="s">
        <v>242</v>
      </c>
      <c r="E286" t="s">
        <v>247</v>
      </c>
      <c r="F286" t="s">
        <v>245</v>
      </c>
      <c r="G286" t="s">
        <v>237</v>
      </c>
      <c r="H286" t="s">
        <v>101</v>
      </c>
      <c r="I286" t="s">
        <v>296</v>
      </c>
      <c r="N286">
        <v>52.7</v>
      </c>
      <c r="O286">
        <v>14.4</v>
      </c>
      <c r="R286">
        <v>62.4</v>
      </c>
      <c r="S286">
        <v>16.7</v>
      </c>
      <c r="U286">
        <v>16</v>
      </c>
      <c r="V286" t="s">
        <v>298</v>
      </c>
      <c r="W286" t="s">
        <v>368</v>
      </c>
      <c r="X286" t="s">
        <v>298</v>
      </c>
      <c r="Y286" t="s">
        <v>299</v>
      </c>
      <c r="Z286" t="s">
        <v>359</v>
      </c>
      <c r="AA286" t="s">
        <v>358</v>
      </c>
      <c r="AB286">
        <v>2</v>
      </c>
      <c r="AC286">
        <v>20</v>
      </c>
      <c r="AD286">
        <v>3</v>
      </c>
      <c r="AE286">
        <v>1</v>
      </c>
      <c r="AF286">
        <v>8</v>
      </c>
      <c r="AI286" t="s">
        <v>106</v>
      </c>
      <c r="AJ286">
        <v>26.4</v>
      </c>
      <c r="AK286">
        <v>3.6</v>
      </c>
      <c r="AL286">
        <v>75.2</v>
      </c>
      <c r="AM286">
        <v>12</v>
      </c>
      <c r="AN286">
        <v>75.099999999999994</v>
      </c>
      <c r="AO286">
        <v>10.9</v>
      </c>
      <c r="AQ286" t="s">
        <v>48</v>
      </c>
      <c r="AR286">
        <v>69.7</v>
      </c>
      <c r="AS286">
        <v>4.4000000000000004</v>
      </c>
      <c r="AT286" t="s">
        <v>49</v>
      </c>
      <c r="AU286" t="s">
        <v>50</v>
      </c>
    </row>
    <row r="287" spans="1:49" x14ac:dyDescent="0.25">
      <c r="A287" t="s">
        <v>112</v>
      </c>
      <c r="B287" t="s">
        <v>113</v>
      </c>
      <c r="C287" t="s">
        <v>96</v>
      </c>
      <c r="D287" t="s">
        <v>241</v>
      </c>
      <c r="E287" t="s">
        <v>247</v>
      </c>
      <c r="F287" t="s">
        <v>245</v>
      </c>
      <c r="G287" t="s">
        <v>237</v>
      </c>
      <c r="H287" t="s">
        <v>97</v>
      </c>
      <c r="I287" t="s">
        <v>296</v>
      </c>
      <c r="N287">
        <v>23</v>
      </c>
      <c r="O287">
        <v>7.6</v>
      </c>
      <c r="R287">
        <v>26.2</v>
      </c>
      <c r="S287">
        <v>8</v>
      </c>
      <c r="U287">
        <v>12</v>
      </c>
      <c r="V287" t="s">
        <v>298</v>
      </c>
      <c r="W287" t="s">
        <v>369</v>
      </c>
      <c r="X287" t="s">
        <v>298</v>
      </c>
      <c r="Y287" t="s">
        <v>299</v>
      </c>
      <c r="Z287" t="s">
        <v>93</v>
      </c>
      <c r="AA287" t="s">
        <v>358</v>
      </c>
      <c r="AB287">
        <v>2</v>
      </c>
      <c r="AC287">
        <v>20</v>
      </c>
      <c r="AD287">
        <v>1</v>
      </c>
      <c r="AE287">
        <v>1</v>
      </c>
      <c r="AF287">
        <v>8</v>
      </c>
      <c r="AI287" t="s">
        <v>106</v>
      </c>
      <c r="AJ287">
        <v>25.7</v>
      </c>
      <c r="AK287">
        <v>10.1</v>
      </c>
      <c r="AL287">
        <v>74.3</v>
      </c>
      <c r="AM287">
        <v>13.6</v>
      </c>
      <c r="AN287">
        <v>169.8</v>
      </c>
      <c r="AO287">
        <v>10.1</v>
      </c>
      <c r="AQ287" t="s">
        <v>48</v>
      </c>
      <c r="AR287">
        <v>68.900000000000006</v>
      </c>
      <c r="AS287">
        <v>4.8</v>
      </c>
      <c r="AT287" t="s">
        <v>49</v>
      </c>
      <c r="AU287" t="s">
        <v>50</v>
      </c>
    </row>
    <row r="288" spans="1:49" x14ac:dyDescent="0.25">
      <c r="A288" t="s">
        <v>112</v>
      </c>
      <c r="B288" t="s">
        <v>113</v>
      </c>
      <c r="C288" t="s">
        <v>100</v>
      </c>
      <c r="D288" t="s">
        <v>242</v>
      </c>
      <c r="E288" t="s">
        <v>247</v>
      </c>
      <c r="F288" t="s">
        <v>245</v>
      </c>
      <c r="G288" t="s">
        <v>237</v>
      </c>
      <c r="H288" t="s">
        <v>101</v>
      </c>
      <c r="I288" t="s">
        <v>296</v>
      </c>
      <c r="N288">
        <v>23</v>
      </c>
      <c r="O288">
        <v>7.8</v>
      </c>
      <c r="R288">
        <v>29.7</v>
      </c>
      <c r="S288">
        <v>6.8</v>
      </c>
      <c r="U288">
        <v>16</v>
      </c>
      <c r="V288" t="s">
        <v>298</v>
      </c>
      <c r="W288" t="s">
        <v>369</v>
      </c>
      <c r="X288" t="s">
        <v>298</v>
      </c>
      <c r="Y288" t="s">
        <v>299</v>
      </c>
      <c r="Z288" t="s">
        <v>93</v>
      </c>
      <c r="AA288" t="s">
        <v>358</v>
      </c>
      <c r="AB288">
        <v>2</v>
      </c>
      <c r="AC288">
        <v>20</v>
      </c>
      <c r="AD288">
        <v>3</v>
      </c>
      <c r="AE288">
        <v>1</v>
      </c>
      <c r="AF288">
        <v>8</v>
      </c>
      <c r="AI288" t="s">
        <v>106</v>
      </c>
      <c r="AJ288">
        <v>26.4</v>
      </c>
      <c r="AK288">
        <v>3.6</v>
      </c>
      <c r="AL288">
        <v>75.2</v>
      </c>
      <c r="AM288">
        <v>12</v>
      </c>
      <c r="AN288">
        <v>75.099999999999994</v>
      </c>
      <c r="AO288">
        <v>10.9</v>
      </c>
      <c r="AQ288" t="s">
        <v>48</v>
      </c>
      <c r="AR288">
        <v>69.7</v>
      </c>
      <c r="AS288">
        <v>4.4000000000000004</v>
      </c>
      <c r="AT288" t="s">
        <v>49</v>
      </c>
      <c r="AU288" t="s">
        <v>50</v>
      </c>
    </row>
    <row r="289" spans="1:47" x14ac:dyDescent="0.25">
      <c r="A289" t="s">
        <v>112</v>
      </c>
      <c r="B289" t="s">
        <v>113</v>
      </c>
      <c r="C289" t="s">
        <v>96</v>
      </c>
      <c r="D289" t="s">
        <v>241</v>
      </c>
      <c r="E289" t="s">
        <v>247</v>
      </c>
      <c r="F289" t="s">
        <v>245</v>
      </c>
      <c r="G289" t="s">
        <v>237</v>
      </c>
      <c r="H289" t="s">
        <v>97</v>
      </c>
      <c r="I289" t="s">
        <v>296</v>
      </c>
      <c r="N289">
        <v>10.6</v>
      </c>
      <c r="O289">
        <v>6.3</v>
      </c>
      <c r="R289">
        <v>14.3</v>
      </c>
      <c r="S289">
        <v>6.8</v>
      </c>
      <c r="U289">
        <v>12</v>
      </c>
      <c r="V289" t="s">
        <v>298</v>
      </c>
      <c r="W289" t="s">
        <v>364</v>
      </c>
      <c r="X289" t="s">
        <v>298</v>
      </c>
      <c r="Y289" t="s">
        <v>299</v>
      </c>
      <c r="Z289" t="s">
        <v>328</v>
      </c>
      <c r="AA289" t="s">
        <v>358</v>
      </c>
      <c r="AB289">
        <v>2</v>
      </c>
      <c r="AC289">
        <v>20</v>
      </c>
      <c r="AD289">
        <v>1</v>
      </c>
      <c r="AE289">
        <v>1</v>
      </c>
      <c r="AF289">
        <v>8</v>
      </c>
      <c r="AI289" t="s">
        <v>106</v>
      </c>
      <c r="AJ289">
        <v>25.7</v>
      </c>
      <c r="AK289">
        <v>10.1</v>
      </c>
      <c r="AL289">
        <v>74.3</v>
      </c>
      <c r="AM289">
        <v>13.6</v>
      </c>
      <c r="AN289">
        <v>169.8</v>
      </c>
      <c r="AO289">
        <v>10.1</v>
      </c>
      <c r="AQ289" t="s">
        <v>48</v>
      </c>
      <c r="AR289">
        <v>68.900000000000006</v>
      </c>
      <c r="AS289">
        <v>4.8</v>
      </c>
      <c r="AT289" t="s">
        <v>49</v>
      </c>
      <c r="AU289" t="s">
        <v>50</v>
      </c>
    </row>
    <row r="290" spans="1:47" x14ac:dyDescent="0.25">
      <c r="A290" t="s">
        <v>112</v>
      </c>
      <c r="B290" t="s">
        <v>113</v>
      </c>
      <c r="C290" t="s">
        <v>100</v>
      </c>
      <c r="D290" t="s">
        <v>242</v>
      </c>
      <c r="E290" t="s">
        <v>247</v>
      </c>
      <c r="F290" t="s">
        <v>245</v>
      </c>
      <c r="G290" t="s">
        <v>237</v>
      </c>
      <c r="H290" t="s">
        <v>101</v>
      </c>
      <c r="I290" t="s">
        <v>296</v>
      </c>
      <c r="N290">
        <v>11.2</v>
      </c>
      <c r="O290">
        <v>4.8</v>
      </c>
      <c r="R290">
        <v>17.399999999999999</v>
      </c>
      <c r="S290">
        <v>7</v>
      </c>
      <c r="U290">
        <v>16</v>
      </c>
      <c r="V290" t="s">
        <v>298</v>
      </c>
      <c r="W290" t="s">
        <v>364</v>
      </c>
      <c r="X290" t="s">
        <v>298</v>
      </c>
      <c r="Y290" t="s">
        <v>299</v>
      </c>
      <c r="Z290" t="s">
        <v>328</v>
      </c>
      <c r="AA290" t="s">
        <v>358</v>
      </c>
      <c r="AB290">
        <v>2</v>
      </c>
      <c r="AC290">
        <v>20</v>
      </c>
      <c r="AD290">
        <v>3</v>
      </c>
      <c r="AE290">
        <v>1</v>
      </c>
      <c r="AF290">
        <v>8</v>
      </c>
      <c r="AI290" t="s">
        <v>106</v>
      </c>
      <c r="AJ290">
        <v>26.4</v>
      </c>
      <c r="AK290">
        <v>3.6</v>
      </c>
      <c r="AL290">
        <v>75.2</v>
      </c>
      <c r="AM290">
        <v>12</v>
      </c>
      <c r="AN290">
        <v>75.099999999999994</v>
      </c>
      <c r="AO290">
        <v>10.9</v>
      </c>
      <c r="AQ290" t="s">
        <v>48</v>
      </c>
      <c r="AR290">
        <v>69.7</v>
      </c>
      <c r="AS290">
        <v>4.4000000000000004</v>
      </c>
      <c r="AT290" t="s">
        <v>49</v>
      </c>
      <c r="AU290" t="s">
        <v>50</v>
      </c>
    </row>
    <row r="291" spans="1:47" x14ac:dyDescent="0.25">
      <c r="A291" t="s">
        <v>112</v>
      </c>
      <c r="B291" t="s">
        <v>113</v>
      </c>
      <c r="C291" t="s">
        <v>96</v>
      </c>
      <c r="D291" t="s">
        <v>241</v>
      </c>
      <c r="E291" t="s">
        <v>247</v>
      </c>
      <c r="F291" t="s">
        <v>245</v>
      </c>
      <c r="G291" t="s">
        <v>237</v>
      </c>
      <c r="H291" t="s">
        <v>97</v>
      </c>
      <c r="I291" t="s">
        <v>296</v>
      </c>
      <c r="N291">
        <v>81.2</v>
      </c>
      <c r="O291">
        <v>20</v>
      </c>
      <c r="R291">
        <v>91.7</v>
      </c>
      <c r="S291">
        <v>19.399999999999999</v>
      </c>
      <c r="U291">
        <v>12</v>
      </c>
      <c r="V291" t="s">
        <v>298</v>
      </c>
      <c r="W291" t="s">
        <v>365</v>
      </c>
      <c r="X291" t="s">
        <v>298</v>
      </c>
      <c r="Y291" t="s">
        <v>299</v>
      </c>
      <c r="Z291" t="s">
        <v>333</v>
      </c>
      <c r="AA291" t="s">
        <v>357</v>
      </c>
      <c r="AB291">
        <v>2</v>
      </c>
      <c r="AC291">
        <v>20</v>
      </c>
      <c r="AD291">
        <v>1</v>
      </c>
      <c r="AE291">
        <v>1</v>
      </c>
      <c r="AF291">
        <v>8</v>
      </c>
      <c r="AI291" t="s">
        <v>106</v>
      </c>
      <c r="AJ291">
        <v>25.7</v>
      </c>
      <c r="AK291">
        <v>10.1</v>
      </c>
      <c r="AL291">
        <v>74.3</v>
      </c>
      <c r="AM291">
        <v>13.6</v>
      </c>
      <c r="AN291">
        <v>169.8</v>
      </c>
      <c r="AO291">
        <v>10.1</v>
      </c>
      <c r="AQ291" t="s">
        <v>48</v>
      </c>
      <c r="AR291">
        <v>68.900000000000006</v>
      </c>
      <c r="AS291">
        <v>4.8</v>
      </c>
      <c r="AT291" t="s">
        <v>49</v>
      </c>
      <c r="AU291" t="s">
        <v>50</v>
      </c>
    </row>
    <row r="292" spans="1:47" x14ac:dyDescent="0.25">
      <c r="A292" t="s">
        <v>112</v>
      </c>
      <c r="B292" t="s">
        <v>113</v>
      </c>
      <c r="C292" t="s">
        <v>100</v>
      </c>
      <c r="D292" t="s">
        <v>242</v>
      </c>
      <c r="E292" t="s">
        <v>247</v>
      </c>
      <c r="F292" t="s">
        <v>245</v>
      </c>
      <c r="G292" t="s">
        <v>237</v>
      </c>
      <c r="H292" t="s">
        <v>101</v>
      </c>
      <c r="I292" t="s">
        <v>296</v>
      </c>
      <c r="N292">
        <v>89.3</v>
      </c>
      <c r="O292">
        <v>21.9</v>
      </c>
      <c r="R292">
        <v>104</v>
      </c>
      <c r="S292">
        <v>24.6</v>
      </c>
      <c r="U292">
        <v>16</v>
      </c>
      <c r="V292" t="s">
        <v>298</v>
      </c>
      <c r="W292" t="s">
        <v>365</v>
      </c>
      <c r="X292" t="s">
        <v>298</v>
      </c>
      <c r="Y292" t="s">
        <v>299</v>
      </c>
      <c r="Z292" t="s">
        <v>333</v>
      </c>
      <c r="AA292" t="s">
        <v>357</v>
      </c>
      <c r="AB292">
        <v>2</v>
      </c>
      <c r="AC292">
        <v>20</v>
      </c>
      <c r="AD292">
        <v>3</v>
      </c>
      <c r="AE292">
        <v>1</v>
      </c>
      <c r="AF292">
        <v>8</v>
      </c>
      <c r="AI292" t="s">
        <v>106</v>
      </c>
      <c r="AJ292">
        <v>26.4</v>
      </c>
      <c r="AK292">
        <v>3.6</v>
      </c>
      <c r="AL292">
        <v>75.2</v>
      </c>
      <c r="AM292">
        <v>12</v>
      </c>
      <c r="AN292">
        <v>75.099999999999994</v>
      </c>
      <c r="AO292">
        <v>10.9</v>
      </c>
      <c r="AQ292" t="s">
        <v>48</v>
      </c>
      <c r="AR292">
        <v>69.7</v>
      </c>
      <c r="AS292">
        <v>4.4000000000000004</v>
      </c>
      <c r="AT292" t="s">
        <v>49</v>
      </c>
      <c r="AU292" t="s">
        <v>50</v>
      </c>
    </row>
    <row r="293" spans="1:47" x14ac:dyDescent="0.25">
      <c r="A293" t="s">
        <v>112</v>
      </c>
      <c r="B293" t="s">
        <v>113</v>
      </c>
      <c r="C293" t="s">
        <v>96</v>
      </c>
      <c r="D293" t="s">
        <v>241</v>
      </c>
      <c r="E293" t="s">
        <v>247</v>
      </c>
      <c r="F293" t="s">
        <v>245</v>
      </c>
      <c r="G293" t="s">
        <v>237</v>
      </c>
      <c r="H293" t="s">
        <v>97</v>
      </c>
      <c r="I293" t="s">
        <v>296</v>
      </c>
      <c r="N293">
        <v>32.9</v>
      </c>
      <c r="O293">
        <v>10</v>
      </c>
      <c r="R293">
        <v>43.2</v>
      </c>
      <c r="S293">
        <v>14.6</v>
      </c>
      <c r="U293">
        <v>12</v>
      </c>
      <c r="V293" t="s">
        <v>298</v>
      </c>
      <c r="W293" t="s">
        <v>370</v>
      </c>
      <c r="X293" t="s">
        <v>298</v>
      </c>
      <c r="Y293" t="s">
        <v>299</v>
      </c>
      <c r="Z293" t="s">
        <v>360</v>
      </c>
      <c r="AA293" t="s">
        <v>357</v>
      </c>
      <c r="AB293">
        <v>2</v>
      </c>
      <c r="AC293">
        <v>20</v>
      </c>
      <c r="AD293">
        <v>1</v>
      </c>
      <c r="AE293">
        <v>1</v>
      </c>
      <c r="AF293">
        <v>8</v>
      </c>
      <c r="AI293" t="s">
        <v>106</v>
      </c>
      <c r="AJ293">
        <v>25.7</v>
      </c>
      <c r="AK293">
        <v>10.1</v>
      </c>
      <c r="AL293">
        <v>74.3</v>
      </c>
      <c r="AM293">
        <v>13.6</v>
      </c>
      <c r="AN293">
        <v>169.8</v>
      </c>
      <c r="AO293">
        <v>10.1</v>
      </c>
      <c r="AQ293" t="s">
        <v>48</v>
      </c>
      <c r="AR293">
        <v>68.900000000000006</v>
      </c>
      <c r="AS293">
        <v>4.8</v>
      </c>
      <c r="AT293" t="s">
        <v>49</v>
      </c>
      <c r="AU293" t="s">
        <v>50</v>
      </c>
    </row>
    <row r="294" spans="1:47" x14ac:dyDescent="0.25">
      <c r="A294" t="s">
        <v>112</v>
      </c>
      <c r="B294" t="s">
        <v>113</v>
      </c>
      <c r="C294" t="s">
        <v>100</v>
      </c>
      <c r="D294" t="s">
        <v>242</v>
      </c>
      <c r="E294" t="s">
        <v>247</v>
      </c>
      <c r="F294" t="s">
        <v>245</v>
      </c>
      <c r="G294" t="s">
        <v>237</v>
      </c>
      <c r="H294" t="s">
        <v>101</v>
      </c>
      <c r="I294" t="s">
        <v>296</v>
      </c>
      <c r="N294">
        <v>36</v>
      </c>
      <c r="O294">
        <v>11.7</v>
      </c>
      <c r="R294">
        <v>48.5</v>
      </c>
      <c r="S294">
        <v>14.5</v>
      </c>
      <c r="U294">
        <v>16</v>
      </c>
      <c r="V294" t="s">
        <v>298</v>
      </c>
      <c r="W294" t="s">
        <v>370</v>
      </c>
      <c r="X294" t="s">
        <v>298</v>
      </c>
      <c r="Y294" t="s">
        <v>299</v>
      </c>
      <c r="Z294" t="s">
        <v>360</v>
      </c>
      <c r="AA294" t="s">
        <v>357</v>
      </c>
      <c r="AB294">
        <v>2</v>
      </c>
      <c r="AC294">
        <v>20</v>
      </c>
      <c r="AD294">
        <v>3</v>
      </c>
      <c r="AE294">
        <v>1</v>
      </c>
      <c r="AF294">
        <v>8</v>
      </c>
      <c r="AI294" t="s">
        <v>106</v>
      </c>
      <c r="AJ294">
        <v>26.4</v>
      </c>
      <c r="AK294">
        <v>3.6</v>
      </c>
      <c r="AL294">
        <v>75.2</v>
      </c>
      <c r="AM294">
        <v>12</v>
      </c>
      <c r="AN294">
        <v>75.099999999999994</v>
      </c>
      <c r="AO294">
        <v>10.9</v>
      </c>
      <c r="AQ294" t="s">
        <v>48</v>
      </c>
      <c r="AR294">
        <v>69.7</v>
      </c>
      <c r="AS294">
        <v>4.4000000000000004</v>
      </c>
      <c r="AT294" t="s">
        <v>49</v>
      </c>
      <c r="AU294" t="s">
        <v>50</v>
      </c>
    </row>
    <row r="295" spans="1:47" x14ac:dyDescent="0.25">
      <c r="A295" t="s">
        <v>112</v>
      </c>
      <c r="B295" t="s">
        <v>113</v>
      </c>
      <c r="C295" t="s">
        <v>96</v>
      </c>
      <c r="D295" t="s">
        <v>241</v>
      </c>
      <c r="E295" t="s">
        <v>247</v>
      </c>
      <c r="F295" t="s">
        <v>245</v>
      </c>
      <c r="G295" t="s">
        <v>237</v>
      </c>
      <c r="H295" t="s">
        <v>97</v>
      </c>
      <c r="I295" t="s">
        <v>296</v>
      </c>
      <c r="N295">
        <v>51.5</v>
      </c>
      <c r="O295">
        <v>23.3</v>
      </c>
      <c r="R295">
        <v>61</v>
      </c>
      <c r="S295">
        <v>26.1</v>
      </c>
      <c r="U295">
        <v>12</v>
      </c>
      <c r="V295" t="s">
        <v>298</v>
      </c>
      <c r="W295" t="s">
        <v>362</v>
      </c>
      <c r="X295" t="s">
        <v>298</v>
      </c>
      <c r="Y295" t="s">
        <v>299</v>
      </c>
      <c r="Z295" t="s">
        <v>66</v>
      </c>
      <c r="AA295" t="s">
        <v>357</v>
      </c>
      <c r="AB295">
        <v>2</v>
      </c>
      <c r="AC295">
        <v>20</v>
      </c>
      <c r="AD295">
        <v>1</v>
      </c>
      <c r="AE295">
        <v>1</v>
      </c>
      <c r="AF295">
        <v>8</v>
      </c>
      <c r="AI295" t="s">
        <v>106</v>
      </c>
      <c r="AJ295">
        <v>25.7</v>
      </c>
      <c r="AK295">
        <v>10.1</v>
      </c>
      <c r="AL295">
        <v>74.3</v>
      </c>
      <c r="AM295">
        <v>13.6</v>
      </c>
      <c r="AN295">
        <v>169.8</v>
      </c>
      <c r="AO295">
        <v>10.1</v>
      </c>
      <c r="AQ295" t="s">
        <v>48</v>
      </c>
      <c r="AR295">
        <v>68.900000000000006</v>
      </c>
      <c r="AS295">
        <v>4.8</v>
      </c>
      <c r="AT295" t="s">
        <v>49</v>
      </c>
      <c r="AU295" t="s">
        <v>50</v>
      </c>
    </row>
    <row r="296" spans="1:47" x14ac:dyDescent="0.25">
      <c r="A296" t="s">
        <v>112</v>
      </c>
      <c r="B296" t="s">
        <v>113</v>
      </c>
      <c r="C296" t="s">
        <v>100</v>
      </c>
      <c r="D296" t="s">
        <v>242</v>
      </c>
      <c r="E296" t="s">
        <v>247</v>
      </c>
      <c r="F296" t="s">
        <v>245</v>
      </c>
      <c r="G296" t="s">
        <v>237</v>
      </c>
      <c r="H296" t="s">
        <v>101</v>
      </c>
      <c r="I296" t="s">
        <v>296</v>
      </c>
      <c r="N296">
        <v>52.9</v>
      </c>
      <c r="O296">
        <v>19.100000000000001</v>
      </c>
      <c r="R296">
        <v>70.3</v>
      </c>
      <c r="S296">
        <v>20</v>
      </c>
      <c r="U296">
        <v>16</v>
      </c>
      <c r="V296" t="s">
        <v>298</v>
      </c>
      <c r="W296" t="s">
        <v>362</v>
      </c>
      <c r="X296" t="s">
        <v>298</v>
      </c>
      <c r="Y296" t="s">
        <v>299</v>
      </c>
      <c r="Z296" t="s">
        <v>66</v>
      </c>
      <c r="AA296" t="s">
        <v>357</v>
      </c>
      <c r="AB296">
        <v>2</v>
      </c>
      <c r="AC296">
        <v>20</v>
      </c>
      <c r="AD296">
        <v>3</v>
      </c>
      <c r="AE296">
        <v>1</v>
      </c>
      <c r="AF296">
        <v>8</v>
      </c>
      <c r="AI296" t="s">
        <v>106</v>
      </c>
      <c r="AJ296">
        <v>26.4</v>
      </c>
      <c r="AK296">
        <v>3.6</v>
      </c>
      <c r="AL296">
        <v>75.2</v>
      </c>
      <c r="AM296">
        <v>12</v>
      </c>
      <c r="AN296">
        <v>75.099999999999994</v>
      </c>
      <c r="AO296">
        <v>10.9</v>
      </c>
      <c r="AQ296" t="s">
        <v>48</v>
      </c>
      <c r="AR296">
        <v>69.7</v>
      </c>
      <c r="AS296">
        <v>4.4000000000000004</v>
      </c>
      <c r="AT296" t="s">
        <v>49</v>
      </c>
      <c r="AU296" t="s">
        <v>50</v>
      </c>
    </row>
    <row r="297" spans="1:47" x14ac:dyDescent="0.25">
      <c r="A297" t="s">
        <v>112</v>
      </c>
      <c r="B297" t="s">
        <v>113</v>
      </c>
      <c r="C297" t="s">
        <v>96</v>
      </c>
      <c r="D297" t="s">
        <v>241</v>
      </c>
      <c r="E297" t="s">
        <v>247</v>
      </c>
      <c r="F297" t="s">
        <v>245</v>
      </c>
      <c r="G297" t="s">
        <v>237</v>
      </c>
      <c r="H297" t="s">
        <v>97</v>
      </c>
      <c r="I297" t="s">
        <v>296</v>
      </c>
      <c r="N297">
        <v>131.19999999999999</v>
      </c>
      <c r="O297">
        <v>42.1</v>
      </c>
      <c r="R297">
        <v>139.80000000000001</v>
      </c>
      <c r="S297">
        <v>54.5</v>
      </c>
      <c r="U297">
        <v>12</v>
      </c>
      <c r="V297" t="s">
        <v>323</v>
      </c>
      <c r="W297" t="s">
        <v>345</v>
      </c>
      <c r="X297" t="s">
        <v>323</v>
      </c>
      <c r="Y297" t="s">
        <v>321</v>
      </c>
      <c r="Z297" t="s">
        <v>66</v>
      </c>
      <c r="AA297" t="s">
        <v>357</v>
      </c>
      <c r="AB297">
        <v>2</v>
      </c>
      <c r="AC297">
        <v>20</v>
      </c>
      <c r="AD297">
        <v>1</v>
      </c>
      <c r="AE297">
        <v>1</v>
      </c>
      <c r="AF297">
        <v>8</v>
      </c>
      <c r="AI297" t="s">
        <v>106</v>
      </c>
      <c r="AJ297">
        <v>25.7</v>
      </c>
      <c r="AK297">
        <v>10.1</v>
      </c>
      <c r="AL297">
        <v>74.3</v>
      </c>
      <c r="AM297">
        <v>13.6</v>
      </c>
      <c r="AN297">
        <v>169.8</v>
      </c>
      <c r="AO297">
        <v>10.1</v>
      </c>
      <c r="AQ297" t="s">
        <v>48</v>
      </c>
      <c r="AR297">
        <v>68.900000000000006</v>
      </c>
      <c r="AS297">
        <v>4.8</v>
      </c>
      <c r="AT297" t="s">
        <v>49</v>
      </c>
      <c r="AU297" t="s">
        <v>50</v>
      </c>
    </row>
    <row r="298" spans="1:47" x14ac:dyDescent="0.25">
      <c r="A298" t="s">
        <v>112</v>
      </c>
      <c r="B298" t="s">
        <v>113</v>
      </c>
      <c r="C298" t="s">
        <v>100</v>
      </c>
      <c r="D298" t="s">
        <v>242</v>
      </c>
      <c r="E298" t="s">
        <v>247</v>
      </c>
      <c r="F298" t="s">
        <v>245</v>
      </c>
      <c r="G298" t="s">
        <v>237</v>
      </c>
      <c r="H298" t="s">
        <v>101</v>
      </c>
      <c r="I298" t="s">
        <v>296</v>
      </c>
      <c r="N298">
        <v>133.69999999999999</v>
      </c>
      <c r="O298">
        <v>39.6</v>
      </c>
      <c r="R298">
        <v>158.1</v>
      </c>
      <c r="S298">
        <v>37.299999999999997</v>
      </c>
      <c r="U298">
        <v>16</v>
      </c>
      <c r="V298" t="s">
        <v>323</v>
      </c>
      <c r="W298" t="s">
        <v>345</v>
      </c>
      <c r="X298" t="s">
        <v>323</v>
      </c>
      <c r="Y298" t="s">
        <v>321</v>
      </c>
      <c r="Z298" t="s">
        <v>66</v>
      </c>
      <c r="AA298" t="s">
        <v>357</v>
      </c>
      <c r="AB298">
        <v>2</v>
      </c>
      <c r="AC298">
        <v>20</v>
      </c>
      <c r="AD298">
        <v>3</v>
      </c>
      <c r="AE298">
        <v>1</v>
      </c>
      <c r="AF298">
        <v>8</v>
      </c>
      <c r="AI298" t="s">
        <v>106</v>
      </c>
      <c r="AJ298">
        <v>26.4</v>
      </c>
      <c r="AK298">
        <v>3.6</v>
      </c>
      <c r="AL298">
        <v>75.2</v>
      </c>
      <c r="AM298">
        <v>12</v>
      </c>
      <c r="AN298">
        <v>75.099999999999994</v>
      </c>
      <c r="AO298">
        <v>10.9</v>
      </c>
      <c r="AQ298" t="s">
        <v>48</v>
      </c>
      <c r="AR298">
        <v>69.7</v>
      </c>
      <c r="AS298">
        <v>4.4000000000000004</v>
      </c>
      <c r="AT298" t="s">
        <v>49</v>
      </c>
      <c r="AU298" t="s">
        <v>50</v>
      </c>
    </row>
    <row r="299" spans="1:47" x14ac:dyDescent="0.25">
      <c r="A299" t="s">
        <v>112</v>
      </c>
      <c r="B299" t="s">
        <v>113</v>
      </c>
      <c r="C299" t="s">
        <v>96</v>
      </c>
      <c r="D299" t="s">
        <v>241</v>
      </c>
      <c r="E299" t="s">
        <v>247</v>
      </c>
      <c r="F299" t="s">
        <v>245</v>
      </c>
      <c r="G299" t="s">
        <v>237</v>
      </c>
      <c r="H299" t="s">
        <v>97</v>
      </c>
      <c r="I299" t="s">
        <v>296</v>
      </c>
      <c r="N299">
        <v>84.3</v>
      </c>
      <c r="O299">
        <v>32.4</v>
      </c>
      <c r="R299">
        <v>99.6</v>
      </c>
      <c r="S299">
        <v>33.4</v>
      </c>
      <c r="U299">
        <v>12</v>
      </c>
      <c r="V299" t="s">
        <v>334</v>
      </c>
      <c r="W299" t="s">
        <v>335</v>
      </c>
      <c r="X299" t="s">
        <v>334</v>
      </c>
      <c r="Y299" t="s">
        <v>321</v>
      </c>
      <c r="Z299" t="s">
        <v>66</v>
      </c>
      <c r="AA299" t="s">
        <v>357</v>
      </c>
      <c r="AB299">
        <v>2</v>
      </c>
      <c r="AC299">
        <v>20</v>
      </c>
      <c r="AD299">
        <v>1</v>
      </c>
      <c r="AE299">
        <v>1</v>
      </c>
      <c r="AF299">
        <v>8</v>
      </c>
      <c r="AI299" t="s">
        <v>106</v>
      </c>
      <c r="AJ299">
        <v>25.7</v>
      </c>
      <c r="AK299">
        <v>10.1</v>
      </c>
      <c r="AL299">
        <v>74.3</v>
      </c>
      <c r="AM299">
        <v>13.6</v>
      </c>
      <c r="AN299">
        <v>169.8</v>
      </c>
      <c r="AO299">
        <v>10.1</v>
      </c>
      <c r="AQ299" t="s">
        <v>48</v>
      </c>
      <c r="AR299">
        <v>68.900000000000006</v>
      </c>
      <c r="AS299">
        <v>4.8</v>
      </c>
      <c r="AT299" t="s">
        <v>49</v>
      </c>
      <c r="AU299" t="s">
        <v>50</v>
      </c>
    </row>
    <row r="300" spans="1:47" x14ac:dyDescent="0.25">
      <c r="A300" t="s">
        <v>112</v>
      </c>
      <c r="B300" t="s">
        <v>113</v>
      </c>
      <c r="C300" t="s">
        <v>100</v>
      </c>
      <c r="D300" t="s">
        <v>242</v>
      </c>
      <c r="E300" t="s">
        <v>247</v>
      </c>
      <c r="F300" t="s">
        <v>245</v>
      </c>
      <c r="G300" t="s">
        <v>237</v>
      </c>
      <c r="H300" t="s">
        <v>101</v>
      </c>
      <c r="I300" t="s">
        <v>296</v>
      </c>
      <c r="N300">
        <v>90.1</v>
      </c>
      <c r="O300">
        <v>30.3</v>
      </c>
      <c r="R300">
        <v>103.9</v>
      </c>
      <c r="S300">
        <v>25.1</v>
      </c>
      <c r="U300">
        <v>16</v>
      </c>
      <c r="V300" t="s">
        <v>334</v>
      </c>
      <c r="W300" t="s">
        <v>335</v>
      </c>
      <c r="X300" t="s">
        <v>334</v>
      </c>
      <c r="Y300" t="s">
        <v>321</v>
      </c>
      <c r="Z300" t="s">
        <v>66</v>
      </c>
      <c r="AA300" t="s">
        <v>357</v>
      </c>
      <c r="AB300">
        <v>2</v>
      </c>
      <c r="AC300">
        <v>20</v>
      </c>
      <c r="AD300">
        <v>3</v>
      </c>
      <c r="AE300">
        <v>1</v>
      </c>
      <c r="AF300">
        <v>8</v>
      </c>
      <c r="AI300" t="s">
        <v>106</v>
      </c>
      <c r="AJ300">
        <v>26.4</v>
      </c>
      <c r="AK300">
        <v>3.6</v>
      </c>
      <c r="AL300">
        <v>75.2</v>
      </c>
      <c r="AM300">
        <v>12</v>
      </c>
      <c r="AN300">
        <v>75.099999999999994</v>
      </c>
      <c r="AO300">
        <v>10.9</v>
      </c>
      <c r="AQ300" t="s">
        <v>48</v>
      </c>
      <c r="AR300">
        <v>69.7</v>
      </c>
      <c r="AS300">
        <v>4.4000000000000004</v>
      </c>
      <c r="AT300" t="s">
        <v>49</v>
      </c>
      <c r="AU300" t="s">
        <v>50</v>
      </c>
    </row>
    <row r="301" spans="1:47" x14ac:dyDescent="0.25">
      <c r="A301" t="s">
        <v>175</v>
      </c>
      <c r="B301" t="s">
        <v>176</v>
      </c>
      <c r="C301" t="s">
        <v>177</v>
      </c>
      <c r="D301" t="s">
        <v>242</v>
      </c>
      <c r="E301" t="s">
        <v>247</v>
      </c>
      <c r="F301" t="s">
        <v>245</v>
      </c>
      <c r="G301" t="s">
        <v>237</v>
      </c>
      <c r="H301" t="s">
        <v>178</v>
      </c>
      <c r="I301" t="s">
        <v>296</v>
      </c>
      <c r="N301">
        <v>79.7</v>
      </c>
      <c r="O301">
        <v>15.5</v>
      </c>
      <c r="R301">
        <v>83.7</v>
      </c>
      <c r="S301">
        <v>12.3</v>
      </c>
      <c r="U301">
        <v>10</v>
      </c>
      <c r="V301" t="s">
        <v>298</v>
      </c>
      <c r="W301" t="s">
        <v>367</v>
      </c>
      <c r="X301" t="s">
        <v>298</v>
      </c>
      <c r="Y301" t="s">
        <v>299</v>
      </c>
      <c r="Z301" t="s">
        <v>297</v>
      </c>
      <c r="AA301" t="s">
        <v>358</v>
      </c>
      <c r="AB301">
        <v>1</v>
      </c>
      <c r="AC301">
        <v>6</v>
      </c>
      <c r="AD301">
        <v>8</v>
      </c>
      <c r="AE301">
        <v>3</v>
      </c>
      <c r="AH301" t="s">
        <v>179</v>
      </c>
      <c r="AI301" t="s">
        <v>72</v>
      </c>
      <c r="AL301">
        <v>77.5</v>
      </c>
      <c r="AM301">
        <v>7.1</v>
      </c>
      <c r="AN301">
        <v>180</v>
      </c>
      <c r="AO301">
        <v>77</v>
      </c>
      <c r="AQ301" t="s">
        <v>88</v>
      </c>
      <c r="AR301">
        <v>21.8</v>
      </c>
      <c r="AS301">
        <v>2.1</v>
      </c>
      <c r="AT301" t="s">
        <v>49</v>
      </c>
      <c r="AU301" t="s">
        <v>50</v>
      </c>
    </row>
    <row r="302" spans="1:47" x14ac:dyDescent="0.25">
      <c r="A302" t="s">
        <v>175</v>
      </c>
      <c r="B302" t="s">
        <v>176</v>
      </c>
      <c r="C302" t="s">
        <v>180</v>
      </c>
      <c r="D302" t="s">
        <v>241</v>
      </c>
      <c r="E302" t="s">
        <v>247</v>
      </c>
      <c r="F302" t="s">
        <v>245</v>
      </c>
      <c r="G302" t="s">
        <v>237</v>
      </c>
      <c r="H302" t="s">
        <v>181</v>
      </c>
      <c r="I302" t="s">
        <v>296</v>
      </c>
      <c r="N302">
        <v>70.7</v>
      </c>
      <c r="O302">
        <v>16.2</v>
      </c>
      <c r="R302">
        <v>81.599999999999994</v>
      </c>
      <c r="S302">
        <v>19.5</v>
      </c>
      <c r="U302">
        <v>9</v>
      </c>
      <c r="V302" t="s">
        <v>298</v>
      </c>
      <c r="W302" t="s">
        <v>367</v>
      </c>
      <c r="X302" t="s">
        <v>298</v>
      </c>
      <c r="Y302" t="s">
        <v>299</v>
      </c>
      <c r="Z302" t="s">
        <v>297</v>
      </c>
      <c r="AA302" t="s">
        <v>358</v>
      </c>
      <c r="AB302">
        <v>1</v>
      </c>
      <c r="AC302">
        <v>6</v>
      </c>
      <c r="AD302">
        <v>4.67</v>
      </c>
      <c r="AE302">
        <v>3</v>
      </c>
      <c r="AH302" t="s">
        <v>179</v>
      </c>
      <c r="AI302" t="s">
        <v>72</v>
      </c>
      <c r="AL302">
        <v>74.8</v>
      </c>
      <c r="AM302">
        <v>12.1</v>
      </c>
      <c r="AN302">
        <v>180</v>
      </c>
      <c r="AO302">
        <v>83</v>
      </c>
      <c r="AQ302" t="s">
        <v>88</v>
      </c>
      <c r="AR302">
        <v>22.4</v>
      </c>
      <c r="AS302">
        <v>2.9</v>
      </c>
      <c r="AT302" t="s">
        <v>49</v>
      </c>
      <c r="AU302" t="s">
        <v>50</v>
      </c>
    </row>
    <row r="303" spans="1:47" x14ac:dyDescent="0.25">
      <c r="A303" t="s">
        <v>175</v>
      </c>
      <c r="B303" t="s">
        <v>176</v>
      </c>
      <c r="C303" t="s">
        <v>177</v>
      </c>
      <c r="D303" t="s">
        <v>242</v>
      </c>
      <c r="E303" t="s">
        <v>247</v>
      </c>
      <c r="F303" t="s">
        <v>245</v>
      </c>
      <c r="G303" t="s">
        <v>237</v>
      </c>
      <c r="H303" t="s">
        <v>178</v>
      </c>
      <c r="I303" t="s">
        <v>296</v>
      </c>
      <c r="N303">
        <v>68.7</v>
      </c>
      <c r="O303">
        <v>10.6</v>
      </c>
      <c r="R303">
        <v>71.5</v>
      </c>
      <c r="S303">
        <v>9.8000000000000007</v>
      </c>
      <c r="U303">
        <v>10</v>
      </c>
      <c r="V303" t="s">
        <v>298</v>
      </c>
      <c r="W303" t="s">
        <v>371</v>
      </c>
      <c r="X303" t="s">
        <v>298</v>
      </c>
      <c r="Y303" t="s">
        <v>299</v>
      </c>
      <c r="Z303" t="s">
        <v>66</v>
      </c>
      <c r="AA303" t="s">
        <v>357</v>
      </c>
      <c r="AB303">
        <v>1</v>
      </c>
      <c r="AC303">
        <v>6</v>
      </c>
      <c r="AD303">
        <v>8</v>
      </c>
      <c r="AE303">
        <v>3</v>
      </c>
      <c r="AH303" t="s">
        <v>179</v>
      </c>
      <c r="AI303" t="s">
        <v>72</v>
      </c>
      <c r="AL303">
        <v>77.5</v>
      </c>
      <c r="AM303">
        <v>7.1</v>
      </c>
      <c r="AN303">
        <v>180</v>
      </c>
      <c r="AO303">
        <v>77</v>
      </c>
      <c r="AQ303" t="s">
        <v>88</v>
      </c>
      <c r="AR303">
        <v>21.8</v>
      </c>
      <c r="AS303">
        <v>2.1</v>
      </c>
      <c r="AT303" t="s">
        <v>49</v>
      </c>
      <c r="AU303" t="s">
        <v>50</v>
      </c>
    </row>
    <row r="304" spans="1:47" x14ac:dyDescent="0.25">
      <c r="A304" t="s">
        <v>175</v>
      </c>
      <c r="B304" t="s">
        <v>176</v>
      </c>
      <c r="C304" t="s">
        <v>180</v>
      </c>
      <c r="D304" t="s">
        <v>241</v>
      </c>
      <c r="E304" t="s">
        <v>247</v>
      </c>
      <c r="F304" t="s">
        <v>245</v>
      </c>
      <c r="G304" t="s">
        <v>237</v>
      </c>
      <c r="H304" t="s">
        <v>181</v>
      </c>
      <c r="I304" t="s">
        <v>296</v>
      </c>
      <c r="N304">
        <v>57.3</v>
      </c>
      <c r="O304">
        <v>12.9</v>
      </c>
      <c r="R304">
        <v>65.900000000000006</v>
      </c>
      <c r="S304">
        <v>14.6</v>
      </c>
      <c r="U304">
        <v>9</v>
      </c>
      <c r="V304" t="s">
        <v>298</v>
      </c>
      <c r="W304" t="s">
        <v>371</v>
      </c>
      <c r="X304" t="s">
        <v>298</v>
      </c>
      <c r="Y304" t="s">
        <v>299</v>
      </c>
      <c r="Z304" t="s">
        <v>66</v>
      </c>
      <c r="AA304" t="s">
        <v>357</v>
      </c>
      <c r="AB304">
        <v>1</v>
      </c>
      <c r="AC304">
        <v>6</v>
      </c>
      <c r="AD304">
        <v>4.67</v>
      </c>
      <c r="AE304">
        <v>3</v>
      </c>
      <c r="AH304" t="s">
        <v>179</v>
      </c>
      <c r="AI304" t="s">
        <v>72</v>
      </c>
      <c r="AL304">
        <v>74.8</v>
      </c>
      <c r="AM304">
        <v>12.1</v>
      </c>
      <c r="AN304">
        <v>180</v>
      </c>
      <c r="AO304">
        <v>83</v>
      </c>
      <c r="AQ304" t="s">
        <v>88</v>
      </c>
      <c r="AR304">
        <v>22.4</v>
      </c>
      <c r="AS304">
        <v>2.9</v>
      </c>
      <c r="AT304" t="s">
        <v>49</v>
      </c>
      <c r="AU304" t="s">
        <v>50</v>
      </c>
    </row>
    <row r="305" spans="1:48" x14ac:dyDescent="0.25">
      <c r="A305" t="s">
        <v>175</v>
      </c>
      <c r="B305" t="s">
        <v>176</v>
      </c>
      <c r="C305" t="s">
        <v>177</v>
      </c>
      <c r="D305" t="s">
        <v>242</v>
      </c>
      <c r="E305" t="s">
        <v>247</v>
      </c>
      <c r="F305" t="s">
        <v>245</v>
      </c>
      <c r="G305" t="s">
        <v>237</v>
      </c>
      <c r="H305" t="s">
        <v>178</v>
      </c>
      <c r="I305" t="s">
        <v>296</v>
      </c>
      <c r="N305">
        <v>295.3</v>
      </c>
      <c r="O305">
        <v>40.200000000000003</v>
      </c>
      <c r="R305">
        <v>307.8</v>
      </c>
      <c r="S305">
        <v>36.6</v>
      </c>
      <c r="U305">
        <v>10</v>
      </c>
      <c r="V305" t="s">
        <v>298</v>
      </c>
      <c r="W305" t="s">
        <v>365</v>
      </c>
      <c r="X305" t="s">
        <v>298</v>
      </c>
      <c r="Y305" t="s">
        <v>299</v>
      </c>
      <c r="Z305" t="s">
        <v>330</v>
      </c>
      <c r="AA305" t="s">
        <v>357</v>
      </c>
      <c r="AB305">
        <v>1</v>
      </c>
      <c r="AC305">
        <v>6</v>
      </c>
      <c r="AD305">
        <v>8</v>
      </c>
      <c r="AE305">
        <v>3</v>
      </c>
      <c r="AH305" t="s">
        <v>179</v>
      </c>
      <c r="AI305" t="s">
        <v>72</v>
      </c>
      <c r="AL305">
        <v>77.5</v>
      </c>
      <c r="AM305">
        <v>7.1</v>
      </c>
      <c r="AN305">
        <v>180</v>
      </c>
      <c r="AO305">
        <v>77</v>
      </c>
      <c r="AQ305" t="s">
        <v>88</v>
      </c>
      <c r="AR305">
        <v>21.8</v>
      </c>
      <c r="AS305">
        <v>2.1</v>
      </c>
      <c r="AT305" t="s">
        <v>49</v>
      </c>
      <c r="AU305" t="s">
        <v>50</v>
      </c>
    </row>
    <row r="306" spans="1:48" x14ac:dyDescent="0.25">
      <c r="A306" t="s">
        <v>175</v>
      </c>
      <c r="B306" t="s">
        <v>176</v>
      </c>
      <c r="C306" t="s">
        <v>180</v>
      </c>
      <c r="D306" t="s">
        <v>241</v>
      </c>
      <c r="E306" t="s">
        <v>247</v>
      </c>
      <c r="F306" t="s">
        <v>245</v>
      </c>
      <c r="G306" t="s">
        <v>237</v>
      </c>
      <c r="H306" t="s">
        <v>181</v>
      </c>
      <c r="I306" t="s">
        <v>296</v>
      </c>
      <c r="N306">
        <v>285.2</v>
      </c>
      <c r="O306">
        <v>43.8</v>
      </c>
      <c r="R306">
        <v>308.3</v>
      </c>
      <c r="S306">
        <v>50.3</v>
      </c>
      <c r="U306">
        <v>9</v>
      </c>
      <c r="V306" t="s">
        <v>298</v>
      </c>
      <c r="W306" t="s">
        <v>365</v>
      </c>
      <c r="X306" t="s">
        <v>298</v>
      </c>
      <c r="Y306" t="s">
        <v>299</v>
      </c>
      <c r="Z306" t="s">
        <v>330</v>
      </c>
      <c r="AA306" t="s">
        <v>357</v>
      </c>
      <c r="AB306">
        <v>1</v>
      </c>
      <c r="AC306">
        <v>6</v>
      </c>
      <c r="AD306">
        <v>4.67</v>
      </c>
      <c r="AE306">
        <v>3</v>
      </c>
      <c r="AH306" t="s">
        <v>179</v>
      </c>
      <c r="AI306" t="s">
        <v>72</v>
      </c>
      <c r="AL306">
        <v>74.8</v>
      </c>
      <c r="AM306">
        <v>12.1</v>
      </c>
      <c r="AN306">
        <v>180</v>
      </c>
      <c r="AO306">
        <v>83</v>
      </c>
      <c r="AQ306" t="s">
        <v>88</v>
      </c>
      <c r="AR306">
        <v>22.4</v>
      </c>
      <c r="AS306">
        <v>2.9</v>
      </c>
      <c r="AT306" t="s">
        <v>49</v>
      </c>
      <c r="AU306" t="s">
        <v>50</v>
      </c>
    </row>
    <row r="307" spans="1:48" x14ac:dyDescent="0.25">
      <c r="A307" t="s">
        <v>183</v>
      </c>
      <c r="B307" t="s">
        <v>184</v>
      </c>
      <c r="C307" t="s">
        <v>185</v>
      </c>
      <c r="D307" t="s">
        <v>241</v>
      </c>
      <c r="E307" t="s">
        <v>247</v>
      </c>
      <c r="F307" t="s">
        <v>245</v>
      </c>
      <c r="G307" t="s">
        <v>237</v>
      </c>
      <c r="H307" t="s">
        <v>186</v>
      </c>
      <c r="I307" t="s">
        <v>296</v>
      </c>
      <c r="J307">
        <v>446</v>
      </c>
      <c r="L307">
        <v>253</v>
      </c>
      <c r="M307">
        <v>637</v>
      </c>
      <c r="N307">
        <v>3239</v>
      </c>
      <c r="P307">
        <v>3027</v>
      </c>
      <c r="Q307">
        <v>3481</v>
      </c>
      <c r="U307">
        <v>40</v>
      </c>
      <c r="V307" t="s">
        <v>323</v>
      </c>
      <c r="W307" t="s">
        <v>347</v>
      </c>
      <c r="X307" t="s">
        <v>323</v>
      </c>
      <c r="Y307" t="s">
        <v>321</v>
      </c>
      <c r="Z307" t="s">
        <v>330</v>
      </c>
      <c r="AA307" t="s">
        <v>357</v>
      </c>
      <c r="AB307">
        <v>2.14</v>
      </c>
      <c r="AC307">
        <v>20</v>
      </c>
      <c r="AD307">
        <v>1</v>
      </c>
      <c r="AE307">
        <v>2</v>
      </c>
      <c r="AF307" t="s">
        <v>44</v>
      </c>
      <c r="AI307" t="s">
        <v>72</v>
      </c>
      <c r="AJ307">
        <v>27.5</v>
      </c>
      <c r="AK307">
        <v>4</v>
      </c>
      <c r="AQ307" t="s">
        <v>48</v>
      </c>
      <c r="AR307">
        <v>42.9</v>
      </c>
      <c r="AS307">
        <v>5.4</v>
      </c>
      <c r="AT307" t="s">
        <v>49</v>
      </c>
      <c r="AU307" t="s">
        <v>50</v>
      </c>
      <c r="AV307" t="s">
        <v>187</v>
      </c>
    </row>
    <row r="308" spans="1:48" x14ac:dyDescent="0.25">
      <c r="A308" t="s">
        <v>183</v>
      </c>
      <c r="B308" t="s">
        <v>184</v>
      </c>
      <c r="C308" t="s">
        <v>188</v>
      </c>
      <c r="D308" t="s">
        <v>242</v>
      </c>
      <c r="E308" t="s">
        <v>247</v>
      </c>
      <c r="F308" t="s">
        <v>245</v>
      </c>
      <c r="G308" t="s">
        <v>237</v>
      </c>
      <c r="H308" t="s">
        <v>189</v>
      </c>
      <c r="I308" t="s">
        <v>296</v>
      </c>
      <c r="J308" s="3">
        <v>334</v>
      </c>
      <c r="L308">
        <v>239</v>
      </c>
      <c r="M308" s="3">
        <v>429</v>
      </c>
      <c r="N308">
        <v>3315</v>
      </c>
      <c r="P308">
        <v>3153</v>
      </c>
      <c r="Q308">
        <v>3519</v>
      </c>
      <c r="U308">
        <v>40</v>
      </c>
      <c r="V308" t="s">
        <v>323</v>
      </c>
      <c r="W308" t="s">
        <v>347</v>
      </c>
      <c r="X308" t="s">
        <v>323</v>
      </c>
      <c r="Y308" t="s">
        <v>321</v>
      </c>
      <c r="Z308" t="s">
        <v>330</v>
      </c>
      <c r="AA308" t="s">
        <v>357</v>
      </c>
      <c r="AB308">
        <v>2.14</v>
      </c>
      <c r="AC308">
        <v>20</v>
      </c>
      <c r="AD308">
        <v>2</v>
      </c>
      <c r="AE308">
        <v>2</v>
      </c>
      <c r="AF308" t="s">
        <v>44</v>
      </c>
      <c r="AI308" t="s">
        <v>72</v>
      </c>
      <c r="AJ308">
        <v>26.9</v>
      </c>
      <c r="AK308">
        <v>4.2</v>
      </c>
      <c r="AQ308" t="s">
        <v>48</v>
      </c>
      <c r="AR308">
        <v>42.9</v>
      </c>
      <c r="AS308">
        <v>5.6</v>
      </c>
      <c r="AT308" t="s">
        <v>49</v>
      </c>
      <c r="AU308" t="s">
        <v>50</v>
      </c>
      <c r="AV308" t="s">
        <v>187</v>
      </c>
    </row>
    <row r="309" spans="1:48" x14ac:dyDescent="0.25">
      <c r="A309" t="s">
        <v>191</v>
      </c>
      <c r="B309" t="s">
        <v>192</v>
      </c>
      <c r="C309" t="s">
        <v>193</v>
      </c>
      <c r="D309" t="s">
        <v>242</v>
      </c>
      <c r="E309" t="s">
        <v>247</v>
      </c>
      <c r="F309" t="s">
        <v>245</v>
      </c>
      <c r="G309" t="s">
        <v>237</v>
      </c>
      <c r="H309" t="s">
        <v>194</v>
      </c>
      <c r="I309" t="s">
        <v>296</v>
      </c>
      <c r="N309">
        <v>16.440000000000001</v>
      </c>
      <c r="O309">
        <v>2.95</v>
      </c>
      <c r="R309">
        <v>21.09</v>
      </c>
      <c r="S309">
        <v>2.74</v>
      </c>
      <c r="U309">
        <v>32</v>
      </c>
      <c r="V309" t="s">
        <v>298</v>
      </c>
      <c r="W309" t="s">
        <v>363</v>
      </c>
      <c r="X309" t="s">
        <v>298</v>
      </c>
      <c r="Y309" t="s">
        <v>299</v>
      </c>
      <c r="Z309" t="s">
        <v>75</v>
      </c>
      <c r="AA309" t="s">
        <v>358</v>
      </c>
      <c r="AB309">
        <v>2</v>
      </c>
      <c r="AC309">
        <v>10</v>
      </c>
      <c r="AD309">
        <v>4</v>
      </c>
      <c r="AE309">
        <v>1</v>
      </c>
      <c r="AG309">
        <v>120</v>
      </c>
      <c r="AH309">
        <v>70</v>
      </c>
      <c r="AI309" t="s">
        <v>47</v>
      </c>
      <c r="AL309">
        <v>62.1</v>
      </c>
      <c r="AM309">
        <v>17.100000000000001</v>
      </c>
      <c r="AN309">
        <v>161</v>
      </c>
      <c r="AO309">
        <v>12</v>
      </c>
      <c r="AQ309" t="s">
        <v>48</v>
      </c>
      <c r="AR309" s="3">
        <v>21.9</v>
      </c>
      <c r="AS309">
        <v>3.3</v>
      </c>
      <c r="AT309" t="s">
        <v>49</v>
      </c>
      <c r="AU309" t="s">
        <v>50</v>
      </c>
      <c r="AV309" t="s">
        <v>195</v>
      </c>
    </row>
    <row r="310" spans="1:48" x14ac:dyDescent="0.25">
      <c r="A310" t="s">
        <v>191</v>
      </c>
      <c r="B310" t="s">
        <v>192</v>
      </c>
      <c r="C310" t="s">
        <v>196</v>
      </c>
      <c r="D310" t="s">
        <v>241</v>
      </c>
      <c r="E310" t="s">
        <v>247</v>
      </c>
      <c r="F310" t="s">
        <v>245</v>
      </c>
      <c r="G310" t="s">
        <v>237</v>
      </c>
      <c r="H310" t="s">
        <v>197</v>
      </c>
      <c r="I310" t="s">
        <v>296</v>
      </c>
      <c r="N310">
        <v>17.7</v>
      </c>
      <c r="O310">
        <v>3.87</v>
      </c>
      <c r="R310">
        <v>22.44</v>
      </c>
      <c r="S310">
        <v>4.32</v>
      </c>
      <c r="U310">
        <v>27</v>
      </c>
      <c r="V310" t="s">
        <v>298</v>
      </c>
      <c r="W310" t="s">
        <v>363</v>
      </c>
      <c r="X310" t="s">
        <v>298</v>
      </c>
      <c r="Y310" t="s">
        <v>299</v>
      </c>
      <c r="Z310" t="s">
        <v>75</v>
      </c>
      <c r="AA310" t="s">
        <v>358</v>
      </c>
      <c r="AB310">
        <v>2</v>
      </c>
      <c r="AC310">
        <v>10</v>
      </c>
      <c r="AD310">
        <v>3</v>
      </c>
      <c r="AE310">
        <v>1</v>
      </c>
      <c r="AG310">
        <v>120</v>
      </c>
      <c r="AH310">
        <v>70</v>
      </c>
      <c r="AI310" t="s">
        <v>47</v>
      </c>
      <c r="AL310">
        <v>62.1</v>
      </c>
      <c r="AM310">
        <v>17.100000000000001</v>
      </c>
      <c r="AN310">
        <v>161</v>
      </c>
      <c r="AO310">
        <v>12</v>
      </c>
      <c r="AQ310" t="s">
        <v>48</v>
      </c>
      <c r="AR310" s="3">
        <v>21.9</v>
      </c>
      <c r="AS310">
        <v>3.3</v>
      </c>
      <c r="AT310" t="s">
        <v>49</v>
      </c>
      <c r="AU310" t="s">
        <v>50</v>
      </c>
      <c r="AV310" t="s">
        <v>195</v>
      </c>
    </row>
    <row r="311" spans="1:48" x14ac:dyDescent="0.25">
      <c r="A311" t="s">
        <v>191</v>
      </c>
      <c r="B311" t="s">
        <v>192</v>
      </c>
      <c r="C311" t="s">
        <v>193</v>
      </c>
      <c r="D311" t="s">
        <v>242</v>
      </c>
      <c r="E311" t="s">
        <v>247</v>
      </c>
      <c r="F311" t="s">
        <v>245</v>
      </c>
      <c r="G311" t="s">
        <v>237</v>
      </c>
      <c r="H311" t="s">
        <v>194</v>
      </c>
      <c r="I311" t="s">
        <v>296</v>
      </c>
      <c r="N311">
        <v>24.57</v>
      </c>
      <c r="O311">
        <v>4.43</v>
      </c>
      <c r="R311">
        <v>27.08</v>
      </c>
      <c r="S311">
        <v>4.22</v>
      </c>
      <c r="U311">
        <v>32</v>
      </c>
      <c r="V311" t="s">
        <v>323</v>
      </c>
      <c r="W311" t="s">
        <v>349</v>
      </c>
      <c r="X311" t="s">
        <v>323</v>
      </c>
      <c r="Y311" t="s">
        <v>321</v>
      </c>
      <c r="Z311" t="s">
        <v>75</v>
      </c>
      <c r="AA311" t="s">
        <v>358</v>
      </c>
      <c r="AB311">
        <v>2</v>
      </c>
      <c r="AC311">
        <v>10</v>
      </c>
      <c r="AD311">
        <v>4</v>
      </c>
      <c r="AE311">
        <v>1</v>
      </c>
      <c r="AG311">
        <v>120</v>
      </c>
      <c r="AH311">
        <v>70</v>
      </c>
      <c r="AI311" t="s">
        <v>47</v>
      </c>
      <c r="AL311">
        <v>62.1</v>
      </c>
      <c r="AM311">
        <v>17.100000000000001</v>
      </c>
      <c r="AN311">
        <v>161</v>
      </c>
      <c r="AO311">
        <v>12</v>
      </c>
      <c r="AQ311" t="s">
        <v>48</v>
      </c>
      <c r="AR311" s="3">
        <v>21.9</v>
      </c>
      <c r="AS311">
        <v>3.3</v>
      </c>
      <c r="AT311" t="s">
        <v>49</v>
      </c>
      <c r="AU311" t="s">
        <v>50</v>
      </c>
      <c r="AV311" t="s">
        <v>195</v>
      </c>
    </row>
    <row r="312" spans="1:48" x14ac:dyDescent="0.25">
      <c r="A312" t="s">
        <v>191</v>
      </c>
      <c r="B312" t="s">
        <v>192</v>
      </c>
      <c r="C312" t="s">
        <v>196</v>
      </c>
      <c r="D312" t="s">
        <v>241</v>
      </c>
      <c r="E312" t="s">
        <v>247</v>
      </c>
      <c r="F312" t="s">
        <v>245</v>
      </c>
      <c r="G312" t="s">
        <v>237</v>
      </c>
      <c r="H312" t="s">
        <v>197</v>
      </c>
      <c r="I312" t="s">
        <v>296</v>
      </c>
      <c r="N312">
        <v>27.19</v>
      </c>
      <c r="O312">
        <v>5.87</v>
      </c>
      <c r="R312">
        <v>29.63</v>
      </c>
      <c r="S312">
        <v>5.94</v>
      </c>
      <c r="U312">
        <v>27</v>
      </c>
      <c r="V312" t="s">
        <v>323</v>
      </c>
      <c r="W312" t="s">
        <v>349</v>
      </c>
      <c r="X312" t="s">
        <v>323</v>
      </c>
      <c r="Y312" t="s">
        <v>321</v>
      </c>
      <c r="Z312" t="s">
        <v>75</v>
      </c>
      <c r="AA312" t="s">
        <v>358</v>
      </c>
      <c r="AB312">
        <v>2</v>
      </c>
      <c r="AC312">
        <v>10</v>
      </c>
      <c r="AD312">
        <v>3</v>
      </c>
      <c r="AE312">
        <v>1</v>
      </c>
      <c r="AG312">
        <v>120</v>
      </c>
      <c r="AH312">
        <v>70</v>
      </c>
      <c r="AI312" t="s">
        <v>47</v>
      </c>
      <c r="AL312">
        <v>62.1</v>
      </c>
      <c r="AM312">
        <v>17.100000000000001</v>
      </c>
      <c r="AN312">
        <v>161</v>
      </c>
      <c r="AO312">
        <v>12</v>
      </c>
      <c r="AQ312" t="s">
        <v>48</v>
      </c>
      <c r="AR312" s="3">
        <v>21.9</v>
      </c>
      <c r="AS312">
        <v>3.3</v>
      </c>
      <c r="AT312" t="s">
        <v>49</v>
      </c>
      <c r="AU312" t="s">
        <v>50</v>
      </c>
      <c r="AV312" t="s">
        <v>195</v>
      </c>
    </row>
    <row r="313" spans="1:48" x14ac:dyDescent="0.25">
      <c r="A313" t="s">
        <v>191</v>
      </c>
      <c r="B313" t="s">
        <v>192</v>
      </c>
      <c r="C313" t="s">
        <v>193</v>
      </c>
      <c r="D313" t="s">
        <v>242</v>
      </c>
      <c r="E313" t="s">
        <v>247</v>
      </c>
      <c r="F313" t="s">
        <v>245</v>
      </c>
      <c r="G313" t="s">
        <v>237</v>
      </c>
      <c r="H313" t="s">
        <v>194</v>
      </c>
      <c r="I313" t="s">
        <v>296</v>
      </c>
      <c r="N313">
        <v>19.059999999999999</v>
      </c>
      <c r="O313">
        <v>3.51</v>
      </c>
      <c r="R313">
        <v>21.68</v>
      </c>
      <c r="S313">
        <v>4.33</v>
      </c>
      <c r="U313">
        <v>32</v>
      </c>
      <c r="V313" t="s">
        <v>323</v>
      </c>
      <c r="W313" t="s">
        <v>349</v>
      </c>
      <c r="X313" t="s">
        <v>323</v>
      </c>
      <c r="Y313" t="s">
        <v>321</v>
      </c>
      <c r="Z313" t="s">
        <v>75</v>
      </c>
      <c r="AA313" t="s">
        <v>358</v>
      </c>
      <c r="AB313">
        <v>2</v>
      </c>
      <c r="AC313">
        <v>10</v>
      </c>
      <c r="AD313">
        <v>4</v>
      </c>
      <c r="AE313">
        <v>1</v>
      </c>
      <c r="AG313">
        <v>120</v>
      </c>
      <c r="AH313">
        <v>70</v>
      </c>
      <c r="AI313" t="s">
        <v>47</v>
      </c>
      <c r="AL313">
        <v>62.1</v>
      </c>
      <c r="AM313">
        <v>17.100000000000001</v>
      </c>
      <c r="AN313">
        <v>161</v>
      </c>
      <c r="AO313">
        <v>12</v>
      </c>
      <c r="AQ313" t="s">
        <v>48</v>
      </c>
      <c r="AR313" s="3">
        <v>21.9</v>
      </c>
      <c r="AS313">
        <v>3.3</v>
      </c>
      <c r="AT313" t="s">
        <v>49</v>
      </c>
      <c r="AU313" t="s">
        <v>50</v>
      </c>
      <c r="AV313" t="s">
        <v>195</v>
      </c>
    </row>
    <row r="314" spans="1:48" x14ac:dyDescent="0.25">
      <c r="A314" t="s">
        <v>191</v>
      </c>
      <c r="B314" t="s">
        <v>192</v>
      </c>
      <c r="C314" t="s">
        <v>196</v>
      </c>
      <c r="D314" t="s">
        <v>241</v>
      </c>
      <c r="E314" t="s">
        <v>247</v>
      </c>
      <c r="F314" t="s">
        <v>245</v>
      </c>
      <c r="G314" t="s">
        <v>237</v>
      </c>
      <c r="H314" t="s">
        <v>197</v>
      </c>
      <c r="I314" t="s">
        <v>296</v>
      </c>
      <c r="N314">
        <v>21.88</v>
      </c>
      <c r="O314">
        <v>5.21</v>
      </c>
      <c r="R314">
        <v>22.79</v>
      </c>
      <c r="S314">
        <v>4.46</v>
      </c>
      <c r="U314">
        <v>27</v>
      </c>
      <c r="V314" t="s">
        <v>323</v>
      </c>
      <c r="W314" t="s">
        <v>349</v>
      </c>
      <c r="X314" t="s">
        <v>323</v>
      </c>
      <c r="Y314" t="s">
        <v>321</v>
      </c>
      <c r="Z314" t="s">
        <v>75</v>
      </c>
      <c r="AA314" t="s">
        <v>358</v>
      </c>
      <c r="AB314">
        <v>2</v>
      </c>
      <c r="AC314">
        <v>10</v>
      </c>
      <c r="AD314">
        <v>3</v>
      </c>
      <c r="AE314">
        <v>1</v>
      </c>
      <c r="AG314">
        <v>120</v>
      </c>
      <c r="AH314">
        <v>70</v>
      </c>
      <c r="AI314" t="s">
        <v>47</v>
      </c>
      <c r="AL314">
        <v>62.1</v>
      </c>
      <c r="AM314">
        <v>17.100000000000001</v>
      </c>
      <c r="AN314">
        <v>161</v>
      </c>
      <c r="AO314">
        <v>12</v>
      </c>
      <c r="AQ314" t="s">
        <v>48</v>
      </c>
      <c r="AR314" s="3">
        <v>21.9</v>
      </c>
      <c r="AS314">
        <v>3.3</v>
      </c>
      <c r="AT314" t="s">
        <v>49</v>
      </c>
      <c r="AU314" t="s">
        <v>50</v>
      </c>
      <c r="AV314" t="s">
        <v>195</v>
      </c>
    </row>
    <row r="315" spans="1:48" x14ac:dyDescent="0.25">
      <c r="A315" t="s">
        <v>198</v>
      </c>
      <c r="B315" t="s">
        <v>199</v>
      </c>
      <c r="C315" t="s">
        <v>180</v>
      </c>
      <c r="D315" t="s">
        <v>241</v>
      </c>
      <c r="E315" t="s">
        <v>247</v>
      </c>
      <c r="F315" t="s">
        <v>245</v>
      </c>
      <c r="G315" t="s">
        <v>237</v>
      </c>
      <c r="H315" t="s">
        <v>181</v>
      </c>
      <c r="I315" t="s">
        <v>296</v>
      </c>
      <c r="N315">
        <v>75.159570000000002</v>
      </c>
      <c r="O315">
        <v>14.361699999999999</v>
      </c>
      <c r="R315">
        <v>88.191490000000002</v>
      </c>
      <c r="S315">
        <v>17.287230000000008</v>
      </c>
      <c r="U315">
        <v>6</v>
      </c>
      <c r="V315" t="s">
        <v>298</v>
      </c>
      <c r="W315" t="s">
        <v>367</v>
      </c>
      <c r="X315" t="s">
        <v>298</v>
      </c>
      <c r="Y315" t="s">
        <v>299</v>
      </c>
      <c r="Z315" t="s">
        <v>297</v>
      </c>
      <c r="AA315" t="s">
        <v>358</v>
      </c>
      <c r="AB315">
        <v>1</v>
      </c>
      <c r="AC315">
        <v>6</v>
      </c>
      <c r="AD315" s="6">
        <v>5</v>
      </c>
      <c r="AE315">
        <v>1</v>
      </c>
      <c r="AH315" t="s">
        <v>179</v>
      </c>
      <c r="AI315" t="s">
        <v>72</v>
      </c>
      <c r="AL315">
        <v>76</v>
      </c>
      <c r="AM315">
        <v>16.399999999999999</v>
      </c>
      <c r="AN315">
        <v>180.7</v>
      </c>
      <c r="AO315">
        <v>6</v>
      </c>
      <c r="AQ315" t="s">
        <v>88</v>
      </c>
      <c r="AR315" s="3">
        <v>23.7</v>
      </c>
      <c r="AS315">
        <v>3</v>
      </c>
      <c r="AT315" t="s">
        <v>49</v>
      </c>
      <c r="AU315" t="s">
        <v>50</v>
      </c>
    </row>
    <row r="316" spans="1:48" x14ac:dyDescent="0.25">
      <c r="A316" t="s">
        <v>198</v>
      </c>
      <c r="B316" t="s">
        <v>199</v>
      </c>
      <c r="C316" t="s">
        <v>180</v>
      </c>
      <c r="D316" t="s">
        <v>241</v>
      </c>
      <c r="E316" t="s">
        <v>247</v>
      </c>
      <c r="F316" t="s">
        <v>245</v>
      </c>
      <c r="G316" t="s">
        <v>237</v>
      </c>
      <c r="H316" t="s">
        <v>181</v>
      </c>
      <c r="I316" t="s">
        <v>296</v>
      </c>
      <c r="N316">
        <v>75.159570000000002</v>
      </c>
      <c r="O316">
        <v>14.361699999999999</v>
      </c>
      <c r="R316">
        <v>90.851060000000004</v>
      </c>
      <c r="S316">
        <v>15.957440000000005</v>
      </c>
      <c r="U316">
        <v>6</v>
      </c>
      <c r="V316" t="s">
        <v>298</v>
      </c>
      <c r="W316" t="s">
        <v>367</v>
      </c>
      <c r="X316" t="s">
        <v>298</v>
      </c>
      <c r="Y316" t="s">
        <v>299</v>
      </c>
      <c r="Z316" t="s">
        <v>297</v>
      </c>
      <c r="AA316" t="s">
        <v>358</v>
      </c>
      <c r="AB316">
        <v>1</v>
      </c>
      <c r="AC316">
        <v>6</v>
      </c>
      <c r="AD316" s="6">
        <v>5</v>
      </c>
      <c r="AE316">
        <v>1</v>
      </c>
      <c r="AH316" t="s">
        <v>179</v>
      </c>
      <c r="AI316" t="s">
        <v>72</v>
      </c>
      <c r="AL316">
        <v>83.3</v>
      </c>
      <c r="AM316">
        <v>7.1</v>
      </c>
      <c r="AN316">
        <v>176.4</v>
      </c>
      <c r="AO316">
        <v>13</v>
      </c>
      <c r="AQ316" t="s">
        <v>88</v>
      </c>
      <c r="AR316" s="3">
        <v>23.6</v>
      </c>
      <c r="AS316">
        <v>2.9</v>
      </c>
      <c r="AT316" t="s">
        <v>49</v>
      </c>
      <c r="AU316" t="s">
        <v>50</v>
      </c>
    </row>
    <row r="317" spans="1:48" x14ac:dyDescent="0.25">
      <c r="A317" t="s">
        <v>198</v>
      </c>
      <c r="B317" t="s">
        <v>199</v>
      </c>
      <c r="C317" t="s">
        <v>177</v>
      </c>
      <c r="D317" t="s">
        <v>242</v>
      </c>
      <c r="E317" t="s">
        <v>247</v>
      </c>
      <c r="F317" t="s">
        <v>245</v>
      </c>
      <c r="G317" t="s">
        <v>237</v>
      </c>
      <c r="H317" t="s">
        <v>178</v>
      </c>
      <c r="I317" t="s">
        <v>296</v>
      </c>
      <c r="N317">
        <v>82.606380000000001</v>
      </c>
      <c r="O317">
        <v>11.968090000000004</v>
      </c>
      <c r="R317">
        <v>86.861699999999999</v>
      </c>
      <c r="S317">
        <v>10.106390000000005</v>
      </c>
      <c r="U317">
        <v>6</v>
      </c>
      <c r="V317" t="s">
        <v>298</v>
      </c>
      <c r="W317" t="s">
        <v>367</v>
      </c>
      <c r="X317" t="s">
        <v>298</v>
      </c>
      <c r="Y317" t="s">
        <v>299</v>
      </c>
      <c r="Z317" t="s">
        <v>297</v>
      </c>
      <c r="AA317" t="s">
        <v>358</v>
      </c>
      <c r="AB317">
        <v>1</v>
      </c>
      <c r="AC317">
        <v>6</v>
      </c>
      <c r="AD317" s="6">
        <v>10</v>
      </c>
      <c r="AE317">
        <v>1</v>
      </c>
      <c r="AH317" t="s">
        <v>179</v>
      </c>
      <c r="AI317" t="s">
        <v>72</v>
      </c>
      <c r="AL317">
        <v>76</v>
      </c>
      <c r="AM317">
        <v>16.399999999999999</v>
      </c>
      <c r="AN317">
        <v>180.7</v>
      </c>
      <c r="AO317">
        <v>6</v>
      </c>
      <c r="AQ317" t="s">
        <v>88</v>
      </c>
      <c r="AR317" s="3">
        <v>23.7</v>
      </c>
      <c r="AS317">
        <v>3</v>
      </c>
      <c r="AT317" t="s">
        <v>49</v>
      </c>
      <c r="AU317" t="s">
        <v>50</v>
      </c>
    </row>
    <row r="318" spans="1:48" x14ac:dyDescent="0.25">
      <c r="A318" t="s">
        <v>198</v>
      </c>
      <c r="B318" t="s">
        <v>199</v>
      </c>
      <c r="C318" t="s">
        <v>177</v>
      </c>
      <c r="D318" t="s">
        <v>242</v>
      </c>
      <c r="E318" t="s">
        <v>247</v>
      </c>
      <c r="F318" t="s">
        <v>245</v>
      </c>
      <c r="G318" t="s">
        <v>237</v>
      </c>
      <c r="H318" t="s">
        <v>178</v>
      </c>
      <c r="I318" t="s">
        <v>296</v>
      </c>
      <c r="N318">
        <v>82.606380000000001</v>
      </c>
      <c r="O318">
        <v>11.968090000000004</v>
      </c>
      <c r="R318">
        <v>88.457449999999994</v>
      </c>
      <c r="S318">
        <v>15.425530000000009</v>
      </c>
      <c r="U318">
        <v>6</v>
      </c>
      <c r="V318" t="s">
        <v>298</v>
      </c>
      <c r="W318" t="s">
        <v>367</v>
      </c>
      <c r="X318" t="s">
        <v>298</v>
      </c>
      <c r="Y318" t="s">
        <v>299</v>
      </c>
      <c r="Z318" t="s">
        <v>297</v>
      </c>
      <c r="AA318" t="s">
        <v>358</v>
      </c>
      <c r="AB318">
        <v>1</v>
      </c>
      <c r="AC318">
        <v>6</v>
      </c>
      <c r="AD318" s="7">
        <v>10</v>
      </c>
      <c r="AE318">
        <v>1</v>
      </c>
      <c r="AH318" t="s">
        <v>179</v>
      </c>
      <c r="AI318" t="s">
        <v>72</v>
      </c>
      <c r="AL318">
        <v>83.3</v>
      </c>
      <c r="AM318">
        <v>7.1</v>
      </c>
      <c r="AN318">
        <v>176.4</v>
      </c>
      <c r="AO318">
        <v>13</v>
      </c>
      <c r="AQ318" t="s">
        <v>88</v>
      </c>
      <c r="AR318" s="3">
        <v>23.6</v>
      </c>
      <c r="AS318">
        <v>2.9</v>
      </c>
      <c r="AT318" t="s">
        <v>49</v>
      </c>
      <c r="AU318" t="s">
        <v>50</v>
      </c>
    </row>
    <row r="319" spans="1:48" x14ac:dyDescent="0.25">
      <c r="A319" t="s">
        <v>198</v>
      </c>
      <c r="B319" t="s">
        <v>199</v>
      </c>
      <c r="C319" t="s">
        <v>180</v>
      </c>
      <c r="D319" t="s">
        <v>241</v>
      </c>
      <c r="E319" t="s">
        <v>247</v>
      </c>
      <c r="F319" t="s">
        <v>245</v>
      </c>
      <c r="G319" t="s">
        <v>237</v>
      </c>
      <c r="H319" t="s">
        <v>181</v>
      </c>
      <c r="I319" t="s">
        <v>296</v>
      </c>
      <c r="N319">
        <v>298.78789999999998</v>
      </c>
      <c r="O319">
        <v>40.303099999999972</v>
      </c>
      <c r="R319">
        <v>322.12119999999999</v>
      </c>
      <c r="S319">
        <v>50.909099999999967</v>
      </c>
      <c r="U319">
        <v>6</v>
      </c>
      <c r="V319" t="s">
        <v>298</v>
      </c>
      <c r="W319" t="s">
        <v>365</v>
      </c>
      <c r="X319" t="s">
        <v>298</v>
      </c>
      <c r="Y319" t="s">
        <v>299</v>
      </c>
      <c r="Z319" t="s">
        <v>330</v>
      </c>
      <c r="AA319" t="s">
        <v>357</v>
      </c>
      <c r="AB319">
        <v>1</v>
      </c>
      <c r="AC319">
        <v>6</v>
      </c>
      <c r="AD319" s="6">
        <v>5</v>
      </c>
      <c r="AE319">
        <v>1</v>
      </c>
      <c r="AH319" t="s">
        <v>179</v>
      </c>
      <c r="AI319" t="s">
        <v>72</v>
      </c>
      <c r="AL319">
        <v>76</v>
      </c>
      <c r="AM319">
        <v>16.399999999999999</v>
      </c>
      <c r="AN319">
        <v>180.7</v>
      </c>
      <c r="AO319">
        <v>6</v>
      </c>
      <c r="AQ319" t="s">
        <v>88</v>
      </c>
      <c r="AR319" s="3">
        <v>23.7</v>
      </c>
      <c r="AS319">
        <v>3</v>
      </c>
      <c r="AT319" t="s">
        <v>49</v>
      </c>
      <c r="AU319" t="s">
        <v>50</v>
      </c>
    </row>
    <row r="320" spans="1:48" x14ac:dyDescent="0.25">
      <c r="A320" t="s">
        <v>198</v>
      </c>
      <c r="B320" t="s">
        <v>199</v>
      </c>
      <c r="C320" t="s">
        <v>180</v>
      </c>
      <c r="D320" t="s">
        <v>241</v>
      </c>
      <c r="E320" t="s">
        <v>247</v>
      </c>
      <c r="F320" t="s">
        <v>245</v>
      </c>
      <c r="G320" t="s">
        <v>237</v>
      </c>
      <c r="H320" t="s">
        <v>181</v>
      </c>
      <c r="I320" t="s">
        <v>296</v>
      </c>
      <c r="N320">
        <v>298.78789999999998</v>
      </c>
      <c r="O320">
        <v>40.303099999999972</v>
      </c>
      <c r="R320">
        <v>339.09089999999998</v>
      </c>
      <c r="S320">
        <v>40.302999999999997</v>
      </c>
      <c r="U320">
        <v>6</v>
      </c>
      <c r="V320" t="s">
        <v>298</v>
      </c>
      <c r="W320" t="s">
        <v>365</v>
      </c>
      <c r="X320" t="s">
        <v>298</v>
      </c>
      <c r="Y320" t="s">
        <v>299</v>
      </c>
      <c r="Z320" t="s">
        <v>330</v>
      </c>
      <c r="AA320" t="s">
        <v>357</v>
      </c>
      <c r="AB320">
        <v>1</v>
      </c>
      <c r="AC320">
        <v>6</v>
      </c>
      <c r="AD320" s="6">
        <v>5</v>
      </c>
      <c r="AE320">
        <v>1</v>
      </c>
      <c r="AH320" t="s">
        <v>179</v>
      </c>
      <c r="AI320" t="s">
        <v>72</v>
      </c>
      <c r="AL320">
        <v>83.3</v>
      </c>
      <c r="AM320">
        <v>7.1</v>
      </c>
      <c r="AN320">
        <v>176.4</v>
      </c>
      <c r="AO320">
        <v>13</v>
      </c>
      <c r="AQ320" t="s">
        <v>88</v>
      </c>
      <c r="AR320" s="3">
        <v>23.6</v>
      </c>
      <c r="AS320">
        <v>2.9</v>
      </c>
      <c r="AT320" t="s">
        <v>49</v>
      </c>
      <c r="AU320" t="s">
        <v>50</v>
      </c>
    </row>
    <row r="321" spans="1:47" x14ac:dyDescent="0.25">
      <c r="A321" t="s">
        <v>198</v>
      </c>
      <c r="B321" t="s">
        <v>199</v>
      </c>
      <c r="C321" t="s">
        <v>177</v>
      </c>
      <c r="D321" t="s">
        <v>242</v>
      </c>
      <c r="E321" t="s">
        <v>247</v>
      </c>
      <c r="F321" t="s">
        <v>245</v>
      </c>
      <c r="G321" t="s">
        <v>237</v>
      </c>
      <c r="H321" t="s">
        <v>178</v>
      </c>
      <c r="I321" t="s">
        <v>296</v>
      </c>
      <c r="N321">
        <v>308.33330000000001</v>
      </c>
      <c r="O321">
        <v>39.242500000000007</v>
      </c>
      <c r="R321">
        <v>323.18180000000001</v>
      </c>
      <c r="S321">
        <v>53.030300000000011</v>
      </c>
      <c r="U321">
        <v>6</v>
      </c>
      <c r="V321" t="s">
        <v>298</v>
      </c>
      <c r="W321" t="s">
        <v>365</v>
      </c>
      <c r="X321" t="s">
        <v>298</v>
      </c>
      <c r="Y321" t="s">
        <v>299</v>
      </c>
      <c r="Z321" t="s">
        <v>330</v>
      </c>
      <c r="AA321" t="s">
        <v>357</v>
      </c>
      <c r="AB321">
        <v>1</v>
      </c>
      <c r="AC321">
        <v>6</v>
      </c>
      <c r="AD321" s="6">
        <v>10</v>
      </c>
      <c r="AE321">
        <v>1</v>
      </c>
      <c r="AH321" t="s">
        <v>179</v>
      </c>
      <c r="AI321" t="s">
        <v>72</v>
      </c>
      <c r="AL321">
        <v>76</v>
      </c>
      <c r="AM321">
        <v>16.399999999999999</v>
      </c>
      <c r="AN321">
        <v>180.7</v>
      </c>
      <c r="AO321">
        <v>6</v>
      </c>
      <c r="AQ321" t="s">
        <v>88</v>
      </c>
      <c r="AR321" s="3">
        <v>23.7</v>
      </c>
      <c r="AS321">
        <v>3</v>
      </c>
      <c r="AT321" t="s">
        <v>49</v>
      </c>
      <c r="AU321" t="s">
        <v>50</v>
      </c>
    </row>
    <row r="322" spans="1:47" x14ac:dyDescent="0.25">
      <c r="A322" t="s">
        <v>198</v>
      </c>
      <c r="B322" t="s">
        <v>199</v>
      </c>
      <c r="C322" t="s">
        <v>177</v>
      </c>
      <c r="D322" t="s">
        <v>242</v>
      </c>
      <c r="E322" t="s">
        <v>247</v>
      </c>
      <c r="F322" t="s">
        <v>245</v>
      </c>
      <c r="G322" t="s">
        <v>237</v>
      </c>
      <c r="H322" t="s">
        <v>178</v>
      </c>
      <c r="I322" t="s">
        <v>296</v>
      </c>
      <c r="N322">
        <v>308.33330000000001</v>
      </c>
      <c r="O322">
        <v>39.242500000000007</v>
      </c>
      <c r="R322">
        <v>334.8485</v>
      </c>
      <c r="S322">
        <v>42.424199999999985</v>
      </c>
      <c r="U322">
        <v>6</v>
      </c>
      <c r="V322" t="s">
        <v>298</v>
      </c>
      <c r="W322" t="s">
        <v>365</v>
      </c>
      <c r="X322" t="s">
        <v>298</v>
      </c>
      <c r="Y322" t="s">
        <v>299</v>
      </c>
      <c r="Z322" t="s">
        <v>330</v>
      </c>
      <c r="AA322" t="s">
        <v>357</v>
      </c>
      <c r="AB322">
        <v>1</v>
      </c>
      <c r="AC322">
        <v>6</v>
      </c>
      <c r="AD322" s="7">
        <v>10</v>
      </c>
      <c r="AE322">
        <v>1</v>
      </c>
      <c r="AH322" t="s">
        <v>179</v>
      </c>
      <c r="AI322" t="s">
        <v>72</v>
      </c>
      <c r="AL322">
        <v>83.3</v>
      </c>
      <c r="AM322">
        <v>7.1</v>
      </c>
      <c r="AN322">
        <v>176.4</v>
      </c>
      <c r="AO322">
        <v>13</v>
      </c>
      <c r="AQ322" t="s">
        <v>88</v>
      </c>
      <c r="AR322" s="3">
        <v>23.6</v>
      </c>
      <c r="AS322">
        <v>2.9</v>
      </c>
      <c r="AT322" t="s">
        <v>49</v>
      </c>
      <c r="AU322" t="s">
        <v>50</v>
      </c>
    </row>
    <row r="323" spans="1:47" x14ac:dyDescent="0.25">
      <c r="A323" t="s">
        <v>200</v>
      </c>
      <c r="B323" t="s">
        <v>201</v>
      </c>
      <c r="C323" t="s">
        <v>85</v>
      </c>
      <c r="D323" t="s">
        <v>241</v>
      </c>
      <c r="E323" t="s">
        <v>247</v>
      </c>
      <c r="F323" t="s">
        <v>245</v>
      </c>
      <c r="G323" t="s">
        <v>237</v>
      </c>
      <c r="H323" t="s">
        <v>43</v>
      </c>
      <c r="I323" t="s">
        <v>296</v>
      </c>
      <c r="N323">
        <v>104.5</v>
      </c>
      <c r="O323">
        <v>14.2</v>
      </c>
      <c r="R323">
        <v>123.4</v>
      </c>
      <c r="S323">
        <v>12.9</v>
      </c>
      <c r="U323">
        <v>11</v>
      </c>
      <c r="V323" t="s">
        <v>298</v>
      </c>
      <c r="W323" t="s">
        <v>366</v>
      </c>
      <c r="X323" t="s">
        <v>298</v>
      </c>
      <c r="Y323" t="s">
        <v>299</v>
      </c>
      <c r="Z323" t="s">
        <v>330</v>
      </c>
      <c r="AA323" t="s">
        <v>357</v>
      </c>
      <c r="AB323">
        <v>3</v>
      </c>
      <c r="AC323">
        <v>8</v>
      </c>
      <c r="AD323">
        <v>1</v>
      </c>
      <c r="AE323">
        <v>1</v>
      </c>
      <c r="AF323" t="s">
        <v>71</v>
      </c>
      <c r="AG323">
        <v>90</v>
      </c>
      <c r="AI323" t="s">
        <v>72</v>
      </c>
      <c r="AL323">
        <v>82.5</v>
      </c>
      <c r="AM323">
        <v>13.8</v>
      </c>
      <c r="AN323">
        <v>175</v>
      </c>
      <c r="AO323">
        <v>7.9</v>
      </c>
      <c r="AQ323" t="s">
        <v>88</v>
      </c>
      <c r="AR323" s="3">
        <v>23.8</v>
      </c>
      <c r="AS323">
        <v>3.8</v>
      </c>
      <c r="AT323" t="s">
        <v>49</v>
      </c>
      <c r="AU323" t="s">
        <v>50</v>
      </c>
    </row>
    <row r="324" spans="1:47" x14ac:dyDescent="0.25">
      <c r="A324" t="s">
        <v>200</v>
      </c>
      <c r="B324" t="s">
        <v>201</v>
      </c>
      <c r="C324" t="s">
        <v>121</v>
      </c>
      <c r="D324" t="s">
        <v>241</v>
      </c>
      <c r="E324" t="s">
        <v>247</v>
      </c>
      <c r="F324" t="s">
        <v>245</v>
      </c>
      <c r="G324" t="s">
        <v>237</v>
      </c>
      <c r="H324" t="s">
        <v>90</v>
      </c>
      <c r="I324" t="s">
        <v>296</v>
      </c>
      <c r="N324">
        <v>114.9</v>
      </c>
      <c r="O324">
        <v>26</v>
      </c>
      <c r="R324">
        <v>128.5</v>
      </c>
      <c r="S324">
        <v>24.7</v>
      </c>
      <c r="U324">
        <v>12</v>
      </c>
      <c r="V324" t="s">
        <v>298</v>
      </c>
      <c r="W324" t="s">
        <v>366</v>
      </c>
      <c r="X324" t="s">
        <v>298</v>
      </c>
      <c r="Y324" t="s">
        <v>299</v>
      </c>
      <c r="Z324" t="s">
        <v>330</v>
      </c>
      <c r="AA324" t="s">
        <v>357</v>
      </c>
      <c r="AB324">
        <v>3</v>
      </c>
      <c r="AC324">
        <v>8</v>
      </c>
      <c r="AD324">
        <v>3</v>
      </c>
      <c r="AE324">
        <v>1</v>
      </c>
      <c r="AF324" t="s">
        <v>71</v>
      </c>
      <c r="AG324">
        <v>90</v>
      </c>
      <c r="AI324" t="s">
        <v>72</v>
      </c>
      <c r="AL324">
        <v>82.5</v>
      </c>
      <c r="AM324">
        <v>13.8</v>
      </c>
      <c r="AN324">
        <v>175</v>
      </c>
      <c r="AO324">
        <v>7.9</v>
      </c>
      <c r="AQ324" t="s">
        <v>88</v>
      </c>
      <c r="AR324" s="3">
        <v>23.8</v>
      </c>
      <c r="AS324">
        <v>3.8</v>
      </c>
      <c r="AT324" t="s">
        <v>49</v>
      </c>
      <c r="AU324" t="s">
        <v>50</v>
      </c>
    </row>
    <row r="325" spans="1:47" x14ac:dyDescent="0.25">
      <c r="A325" t="s">
        <v>200</v>
      </c>
      <c r="B325" t="s">
        <v>201</v>
      </c>
      <c r="C325" t="s">
        <v>180</v>
      </c>
      <c r="D325" t="s">
        <v>242</v>
      </c>
      <c r="E325" t="s">
        <v>247</v>
      </c>
      <c r="F325" t="s">
        <v>245</v>
      </c>
      <c r="G325" t="s">
        <v>237</v>
      </c>
      <c r="H325" t="s">
        <v>92</v>
      </c>
      <c r="I325" t="s">
        <v>296</v>
      </c>
      <c r="N325">
        <v>106.6</v>
      </c>
      <c r="O325">
        <v>24</v>
      </c>
      <c r="R325">
        <v>126.2</v>
      </c>
      <c r="S325">
        <v>25</v>
      </c>
      <c r="U325">
        <v>11</v>
      </c>
      <c r="V325" t="s">
        <v>298</v>
      </c>
      <c r="W325" t="s">
        <v>366</v>
      </c>
      <c r="X325" t="s">
        <v>298</v>
      </c>
      <c r="Y325" t="s">
        <v>299</v>
      </c>
      <c r="Z325" t="s">
        <v>330</v>
      </c>
      <c r="AA325" t="s">
        <v>357</v>
      </c>
      <c r="AB325">
        <v>3</v>
      </c>
      <c r="AC325">
        <v>8</v>
      </c>
      <c r="AD325">
        <v>5</v>
      </c>
      <c r="AE325">
        <v>1</v>
      </c>
      <c r="AF325" t="s">
        <v>71</v>
      </c>
      <c r="AG325">
        <v>90</v>
      </c>
      <c r="AI325" t="s">
        <v>72</v>
      </c>
      <c r="AL325">
        <v>82.5</v>
      </c>
      <c r="AM325">
        <v>13.8</v>
      </c>
      <c r="AN325">
        <v>175</v>
      </c>
      <c r="AO325">
        <v>7.9</v>
      </c>
      <c r="AQ325" t="s">
        <v>88</v>
      </c>
      <c r="AR325" s="3">
        <v>23.8</v>
      </c>
      <c r="AS325">
        <v>3.8</v>
      </c>
      <c r="AT325" t="s">
        <v>49</v>
      </c>
      <c r="AU325" t="s">
        <v>50</v>
      </c>
    </row>
    <row r="326" spans="1:47" x14ac:dyDescent="0.25">
      <c r="A326" t="s">
        <v>200</v>
      </c>
      <c r="B326" t="s">
        <v>201</v>
      </c>
      <c r="C326" t="s">
        <v>85</v>
      </c>
      <c r="D326" t="s">
        <v>241</v>
      </c>
      <c r="E326" t="s">
        <v>247</v>
      </c>
      <c r="F326" t="s">
        <v>245</v>
      </c>
      <c r="G326" t="s">
        <v>237</v>
      </c>
      <c r="H326" t="s">
        <v>43</v>
      </c>
      <c r="I326" t="s">
        <v>296</v>
      </c>
      <c r="N326">
        <v>93.6</v>
      </c>
      <c r="O326">
        <v>16.100000000000001</v>
      </c>
      <c r="R326">
        <v>102.9</v>
      </c>
      <c r="S326">
        <v>15.2</v>
      </c>
      <c r="U326">
        <v>11</v>
      </c>
      <c r="V326" t="s">
        <v>298</v>
      </c>
      <c r="W326" t="s">
        <v>367</v>
      </c>
      <c r="X326" t="s">
        <v>298</v>
      </c>
      <c r="Y326" t="s">
        <v>299</v>
      </c>
      <c r="Z326" t="s">
        <v>297</v>
      </c>
      <c r="AA326" t="s">
        <v>358</v>
      </c>
      <c r="AB326">
        <v>3</v>
      </c>
      <c r="AC326">
        <v>8</v>
      </c>
      <c r="AD326">
        <v>1</v>
      </c>
      <c r="AE326">
        <v>1</v>
      </c>
      <c r="AF326" t="s">
        <v>71</v>
      </c>
      <c r="AG326">
        <v>90</v>
      </c>
      <c r="AI326" t="s">
        <v>72</v>
      </c>
      <c r="AL326">
        <v>82.5</v>
      </c>
      <c r="AM326">
        <v>13.8</v>
      </c>
      <c r="AN326">
        <v>175</v>
      </c>
      <c r="AO326">
        <v>7.9</v>
      </c>
      <c r="AQ326" t="s">
        <v>88</v>
      </c>
      <c r="AR326" s="3">
        <v>23.8</v>
      </c>
      <c r="AS326">
        <v>3.8</v>
      </c>
      <c r="AT326" t="s">
        <v>49</v>
      </c>
      <c r="AU326" t="s">
        <v>50</v>
      </c>
    </row>
    <row r="327" spans="1:47" x14ac:dyDescent="0.25">
      <c r="A327" t="s">
        <v>200</v>
      </c>
      <c r="B327" t="s">
        <v>201</v>
      </c>
      <c r="C327" t="s">
        <v>121</v>
      </c>
      <c r="D327" t="s">
        <v>241</v>
      </c>
      <c r="E327" t="s">
        <v>247</v>
      </c>
      <c r="F327" t="s">
        <v>245</v>
      </c>
      <c r="G327" t="s">
        <v>237</v>
      </c>
      <c r="H327" t="s">
        <v>90</v>
      </c>
      <c r="I327" t="s">
        <v>296</v>
      </c>
      <c r="N327">
        <v>96.4</v>
      </c>
      <c r="O327">
        <v>21.2</v>
      </c>
      <c r="R327">
        <v>102.1</v>
      </c>
      <c r="S327">
        <v>20.100000000000001</v>
      </c>
      <c r="U327">
        <v>12</v>
      </c>
      <c r="V327" t="s">
        <v>298</v>
      </c>
      <c r="W327" t="s">
        <v>367</v>
      </c>
      <c r="X327" t="s">
        <v>298</v>
      </c>
      <c r="Y327" t="s">
        <v>299</v>
      </c>
      <c r="Z327" t="s">
        <v>297</v>
      </c>
      <c r="AA327" t="s">
        <v>358</v>
      </c>
      <c r="AB327">
        <v>3</v>
      </c>
      <c r="AC327">
        <v>8</v>
      </c>
      <c r="AD327">
        <v>3</v>
      </c>
      <c r="AE327">
        <v>1</v>
      </c>
      <c r="AF327" t="s">
        <v>71</v>
      </c>
      <c r="AG327">
        <v>90</v>
      </c>
      <c r="AI327" t="s">
        <v>72</v>
      </c>
      <c r="AL327">
        <v>82.5</v>
      </c>
      <c r="AM327">
        <v>13.8</v>
      </c>
      <c r="AN327">
        <v>175</v>
      </c>
      <c r="AO327">
        <v>7.9</v>
      </c>
      <c r="AQ327" t="s">
        <v>88</v>
      </c>
      <c r="AR327" s="3">
        <v>23.8</v>
      </c>
      <c r="AS327">
        <v>3.8</v>
      </c>
      <c r="AT327" t="s">
        <v>49</v>
      </c>
      <c r="AU327" t="s">
        <v>50</v>
      </c>
    </row>
    <row r="328" spans="1:47" x14ac:dyDescent="0.25">
      <c r="A328" t="s">
        <v>200</v>
      </c>
      <c r="B328" t="s">
        <v>201</v>
      </c>
      <c r="C328" t="s">
        <v>180</v>
      </c>
      <c r="D328" t="s">
        <v>242</v>
      </c>
      <c r="E328" t="s">
        <v>247</v>
      </c>
      <c r="F328" t="s">
        <v>245</v>
      </c>
      <c r="G328" t="s">
        <v>237</v>
      </c>
      <c r="H328" t="s">
        <v>92</v>
      </c>
      <c r="I328" t="s">
        <v>296</v>
      </c>
      <c r="N328">
        <v>91.1</v>
      </c>
      <c r="O328">
        <v>20.9</v>
      </c>
      <c r="R328">
        <v>97.9</v>
      </c>
      <c r="S328">
        <v>20</v>
      </c>
      <c r="U328">
        <v>11</v>
      </c>
      <c r="V328" t="s">
        <v>298</v>
      </c>
      <c r="W328" t="s">
        <v>367</v>
      </c>
      <c r="X328" t="s">
        <v>298</v>
      </c>
      <c r="Y328" t="s">
        <v>299</v>
      </c>
      <c r="Z328" t="s">
        <v>297</v>
      </c>
      <c r="AA328" t="s">
        <v>358</v>
      </c>
      <c r="AB328">
        <v>3</v>
      </c>
      <c r="AC328">
        <v>8</v>
      </c>
      <c r="AD328">
        <v>5</v>
      </c>
      <c r="AE328">
        <v>1</v>
      </c>
      <c r="AF328" t="s">
        <v>71</v>
      </c>
      <c r="AG328">
        <v>90</v>
      </c>
      <c r="AI328" t="s">
        <v>72</v>
      </c>
      <c r="AL328">
        <v>82.5</v>
      </c>
      <c r="AM328">
        <v>13.8</v>
      </c>
      <c r="AN328">
        <v>175</v>
      </c>
      <c r="AO328">
        <v>7.9</v>
      </c>
      <c r="AQ328" t="s">
        <v>88</v>
      </c>
      <c r="AR328" s="3">
        <v>23.8</v>
      </c>
      <c r="AS328">
        <v>3.8</v>
      </c>
      <c r="AT328" t="s">
        <v>49</v>
      </c>
      <c r="AU328" t="s">
        <v>50</v>
      </c>
    </row>
    <row r="329" spans="1:47" x14ac:dyDescent="0.25">
      <c r="A329" t="s">
        <v>203</v>
      </c>
      <c r="B329" t="s">
        <v>204</v>
      </c>
      <c r="C329" t="s">
        <v>205</v>
      </c>
      <c r="D329" t="s">
        <v>241</v>
      </c>
      <c r="E329" t="s">
        <v>247</v>
      </c>
      <c r="F329" t="s">
        <v>245</v>
      </c>
      <c r="G329" t="s">
        <v>237</v>
      </c>
      <c r="H329" t="s">
        <v>90</v>
      </c>
      <c r="I329" t="s">
        <v>296</v>
      </c>
      <c r="N329">
        <v>272.94830000000002</v>
      </c>
      <c r="O329">
        <v>48.875706396634143</v>
      </c>
      <c r="R329">
        <v>283.89060000000001</v>
      </c>
      <c r="S329">
        <v>50.75543025135341</v>
      </c>
      <c r="U329">
        <v>15</v>
      </c>
      <c r="V329" t="s">
        <v>334</v>
      </c>
      <c r="W329" t="s">
        <v>351</v>
      </c>
      <c r="X329" t="s">
        <v>334</v>
      </c>
      <c r="Y329" t="s">
        <v>321</v>
      </c>
      <c r="Z329" t="s">
        <v>75</v>
      </c>
      <c r="AA329" t="s">
        <v>357</v>
      </c>
      <c r="AB329">
        <v>2</v>
      </c>
      <c r="AC329">
        <v>6</v>
      </c>
      <c r="AD329">
        <v>3</v>
      </c>
      <c r="AE329">
        <v>3</v>
      </c>
      <c r="AF329" t="s">
        <v>206</v>
      </c>
      <c r="AG329">
        <v>180</v>
      </c>
      <c r="AI329" t="s">
        <v>72</v>
      </c>
      <c r="AL329">
        <v>76.3</v>
      </c>
      <c r="AM329">
        <v>10.199999999999999</v>
      </c>
      <c r="AN329">
        <v>177</v>
      </c>
      <c r="AO329">
        <v>7.6</v>
      </c>
      <c r="AQ329" t="s">
        <v>88</v>
      </c>
      <c r="AR329" s="3">
        <v>19.5</v>
      </c>
      <c r="AS329">
        <v>1.4</v>
      </c>
      <c r="AT329" t="s">
        <v>49</v>
      </c>
      <c r="AU329" t="s">
        <v>50</v>
      </c>
    </row>
    <row r="330" spans="1:47" x14ac:dyDescent="0.25">
      <c r="A330" t="s">
        <v>203</v>
      </c>
      <c r="B330" t="s">
        <v>204</v>
      </c>
      <c r="C330" t="s">
        <v>207</v>
      </c>
      <c r="D330" t="s">
        <v>242</v>
      </c>
      <c r="E330" t="s">
        <v>247</v>
      </c>
      <c r="F330" t="s">
        <v>245</v>
      </c>
      <c r="G330" t="s">
        <v>237</v>
      </c>
      <c r="H330" t="s">
        <v>208</v>
      </c>
      <c r="I330" t="s">
        <v>296</v>
      </c>
      <c r="N330">
        <v>283.43470000000002</v>
      </c>
      <c r="O330">
        <v>63.568437556306172</v>
      </c>
      <c r="R330">
        <v>302.1277</v>
      </c>
      <c r="S330">
        <v>65.334517962176818</v>
      </c>
      <c r="U330">
        <v>17</v>
      </c>
      <c r="V330" t="s">
        <v>334</v>
      </c>
      <c r="W330" t="s">
        <v>351</v>
      </c>
      <c r="X330" t="s">
        <v>334</v>
      </c>
      <c r="Y330" t="s">
        <v>321</v>
      </c>
      <c r="Z330" t="s">
        <v>75</v>
      </c>
      <c r="AA330" t="s">
        <v>357</v>
      </c>
      <c r="AB330">
        <v>2</v>
      </c>
      <c r="AC330">
        <v>6</v>
      </c>
      <c r="AD330">
        <v>4.5</v>
      </c>
      <c r="AE330">
        <v>3</v>
      </c>
      <c r="AF330" t="s">
        <v>206</v>
      </c>
      <c r="AG330">
        <v>180</v>
      </c>
      <c r="AI330" t="s">
        <v>72</v>
      </c>
      <c r="AL330">
        <v>82</v>
      </c>
      <c r="AM330">
        <v>10.7</v>
      </c>
      <c r="AN330">
        <v>181.1</v>
      </c>
      <c r="AO330">
        <v>6.7</v>
      </c>
      <c r="AQ330" t="s">
        <v>88</v>
      </c>
      <c r="AR330" s="3">
        <v>20.5</v>
      </c>
      <c r="AS330">
        <v>1.2</v>
      </c>
      <c r="AT330" t="s">
        <v>49</v>
      </c>
      <c r="AU330" t="s">
        <v>50</v>
      </c>
    </row>
    <row r="331" spans="1:47" x14ac:dyDescent="0.25">
      <c r="A331" t="s">
        <v>203</v>
      </c>
      <c r="B331" t="s">
        <v>204</v>
      </c>
      <c r="C331" t="s">
        <v>205</v>
      </c>
      <c r="D331" t="s">
        <v>241</v>
      </c>
      <c r="E331" t="s">
        <v>247</v>
      </c>
      <c r="F331" t="s">
        <v>245</v>
      </c>
      <c r="G331" t="s">
        <v>237</v>
      </c>
      <c r="H331" t="s">
        <v>90</v>
      </c>
      <c r="I331" t="s">
        <v>296</v>
      </c>
      <c r="N331">
        <v>35.40146</v>
      </c>
      <c r="O331">
        <v>5.6539747379609091</v>
      </c>
      <c r="R331">
        <v>41.240879999999997</v>
      </c>
      <c r="S331">
        <v>7.0674587399927544</v>
      </c>
      <c r="U331">
        <v>15</v>
      </c>
      <c r="V331" t="s">
        <v>298</v>
      </c>
      <c r="W331" t="s">
        <v>364</v>
      </c>
      <c r="X331" t="s">
        <v>298</v>
      </c>
      <c r="Y331" t="s">
        <v>299</v>
      </c>
      <c r="Z331" t="s">
        <v>75</v>
      </c>
      <c r="AA331" t="s">
        <v>357</v>
      </c>
      <c r="AB331">
        <v>2</v>
      </c>
      <c r="AC331">
        <v>6</v>
      </c>
      <c r="AD331">
        <v>3</v>
      </c>
      <c r="AE331">
        <v>1</v>
      </c>
      <c r="AF331" t="s">
        <v>206</v>
      </c>
      <c r="AG331">
        <v>180</v>
      </c>
      <c r="AI331" t="s">
        <v>72</v>
      </c>
      <c r="AL331">
        <v>76.3</v>
      </c>
      <c r="AM331">
        <v>10.199999999999999</v>
      </c>
      <c r="AN331">
        <v>177</v>
      </c>
      <c r="AO331">
        <v>7.6</v>
      </c>
      <c r="AQ331" t="s">
        <v>88</v>
      </c>
      <c r="AR331" s="3">
        <v>19.5</v>
      </c>
      <c r="AS331">
        <v>1.4</v>
      </c>
      <c r="AT331" t="s">
        <v>49</v>
      </c>
      <c r="AU331" t="s">
        <v>50</v>
      </c>
    </row>
    <row r="332" spans="1:47" x14ac:dyDescent="0.25">
      <c r="A332" t="s">
        <v>203</v>
      </c>
      <c r="B332" t="s">
        <v>204</v>
      </c>
      <c r="C332" t="s">
        <v>207</v>
      </c>
      <c r="D332" t="s">
        <v>242</v>
      </c>
      <c r="E332" t="s">
        <v>247</v>
      </c>
      <c r="F332" t="s">
        <v>245</v>
      </c>
      <c r="G332" t="s">
        <v>237</v>
      </c>
      <c r="H332" t="s">
        <v>208</v>
      </c>
      <c r="I332" t="s">
        <v>296</v>
      </c>
      <c r="N332">
        <v>36.131390000000003</v>
      </c>
      <c r="O332">
        <v>7.5238843766833607</v>
      </c>
      <c r="R332">
        <v>41.240879999999997</v>
      </c>
      <c r="S332">
        <v>9.028694236865066</v>
      </c>
      <c r="U332">
        <v>17</v>
      </c>
      <c r="V332" t="s">
        <v>298</v>
      </c>
      <c r="W332" t="s">
        <v>364</v>
      </c>
      <c r="X332" t="s">
        <v>298</v>
      </c>
      <c r="Y332" t="s">
        <v>299</v>
      </c>
      <c r="Z332" t="s">
        <v>75</v>
      </c>
      <c r="AA332" t="s">
        <v>357</v>
      </c>
      <c r="AB332">
        <v>2</v>
      </c>
      <c r="AC332">
        <v>6</v>
      </c>
      <c r="AD332">
        <v>4.5</v>
      </c>
      <c r="AE332">
        <v>1</v>
      </c>
      <c r="AF332" t="s">
        <v>206</v>
      </c>
      <c r="AG332">
        <v>180</v>
      </c>
      <c r="AI332" t="s">
        <v>72</v>
      </c>
      <c r="AL332">
        <v>82</v>
      </c>
      <c r="AM332">
        <v>10.7</v>
      </c>
      <c r="AN332">
        <v>181.1</v>
      </c>
      <c r="AO332">
        <v>6.7</v>
      </c>
      <c r="AQ332" t="s">
        <v>88</v>
      </c>
      <c r="AR332" s="3">
        <v>20.5</v>
      </c>
      <c r="AS332">
        <v>1.2</v>
      </c>
      <c r="AT332" t="s">
        <v>49</v>
      </c>
      <c r="AU332" t="s">
        <v>50</v>
      </c>
    </row>
    <row r="333" spans="1:47" x14ac:dyDescent="0.25">
      <c r="A333" t="s">
        <v>203</v>
      </c>
      <c r="B333" t="s">
        <v>204</v>
      </c>
      <c r="C333" t="s">
        <v>205</v>
      </c>
      <c r="D333" t="s">
        <v>241</v>
      </c>
      <c r="E333" t="s">
        <v>247</v>
      </c>
      <c r="F333" t="s">
        <v>245</v>
      </c>
      <c r="G333" t="s">
        <v>237</v>
      </c>
      <c r="H333" t="s">
        <v>90</v>
      </c>
      <c r="I333" t="s">
        <v>296</v>
      </c>
      <c r="N333">
        <v>86.25</v>
      </c>
      <c r="O333">
        <v>14.523687548277813</v>
      </c>
      <c r="R333">
        <v>93.75</v>
      </c>
      <c r="S333">
        <v>16.598483456674568</v>
      </c>
      <c r="U333">
        <v>15</v>
      </c>
      <c r="V333" t="s">
        <v>298</v>
      </c>
      <c r="W333" t="s">
        <v>368</v>
      </c>
      <c r="X333" t="s">
        <v>298</v>
      </c>
      <c r="Y333" t="s">
        <v>299</v>
      </c>
      <c r="Z333" t="s">
        <v>75</v>
      </c>
      <c r="AA333" t="s">
        <v>357</v>
      </c>
      <c r="AB333">
        <v>2</v>
      </c>
      <c r="AC333">
        <v>6</v>
      </c>
      <c r="AD333">
        <v>3</v>
      </c>
      <c r="AE333">
        <v>1</v>
      </c>
      <c r="AF333" t="s">
        <v>206</v>
      </c>
      <c r="AG333">
        <v>180</v>
      </c>
      <c r="AI333" t="s">
        <v>72</v>
      </c>
      <c r="AL333">
        <v>76.3</v>
      </c>
      <c r="AM333">
        <v>10.199999999999999</v>
      </c>
      <c r="AN333">
        <v>177</v>
      </c>
      <c r="AO333">
        <v>7.6</v>
      </c>
      <c r="AQ333" t="s">
        <v>88</v>
      </c>
      <c r="AR333" s="3">
        <v>19.5</v>
      </c>
      <c r="AS333">
        <v>1.4</v>
      </c>
      <c r="AT333" t="s">
        <v>49</v>
      </c>
      <c r="AU333" t="s">
        <v>50</v>
      </c>
    </row>
    <row r="334" spans="1:47" x14ac:dyDescent="0.25">
      <c r="A334" t="s">
        <v>203</v>
      </c>
      <c r="B334" t="s">
        <v>204</v>
      </c>
      <c r="C334" t="s">
        <v>207</v>
      </c>
      <c r="D334" t="s">
        <v>242</v>
      </c>
      <c r="E334" t="s">
        <v>247</v>
      </c>
      <c r="F334" t="s">
        <v>245</v>
      </c>
      <c r="G334" t="s">
        <v>237</v>
      </c>
      <c r="H334" t="s">
        <v>208</v>
      </c>
      <c r="I334" t="s">
        <v>296</v>
      </c>
      <c r="N334">
        <v>91.071430000000007</v>
      </c>
      <c r="O334">
        <v>13.252815950310286</v>
      </c>
      <c r="R334">
        <v>102.85714</v>
      </c>
      <c r="S334">
        <v>17.670476241822112</v>
      </c>
      <c r="U334">
        <v>17</v>
      </c>
      <c r="V334" t="s">
        <v>298</v>
      </c>
      <c r="W334" t="s">
        <v>368</v>
      </c>
      <c r="X334" t="s">
        <v>298</v>
      </c>
      <c r="Y334" t="s">
        <v>299</v>
      </c>
      <c r="Z334" t="s">
        <v>75</v>
      </c>
      <c r="AA334" t="s">
        <v>357</v>
      </c>
      <c r="AB334">
        <v>2</v>
      </c>
      <c r="AC334">
        <v>6</v>
      </c>
      <c r="AD334">
        <v>4.5</v>
      </c>
      <c r="AE334">
        <v>1</v>
      </c>
      <c r="AF334" t="s">
        <v>206</v>
      </c>
      <c r="AG334">
        <v>180</v>
      </c>
      <c r="AI334" t="s">
        <v>72</v>
      </c>
      <c r="AL334">
        <v>82</v>
      </c>
      <c r="AM334">
        <v>10.7</v>
      </c>
      <c r="AN334">
        <v>181.1</v>
      </c>
      <c r="AO334">
        <v>6.7</v>
      </c>
      <c r="AQ334" t="s">
        <v>88</v>
      </c>
      <c r="AR334" s="3">
        <v>20.5</v>
      </c>
      <c r="AS334">
        <v>1.2</v>
      </c>
      <c r="AT334" t="s">
        <v>49</v>
      </c>
      <c r="AU334" t="s">
        <v>50</v>
      </c>
    </row>
    <row r="335" spans="1:47" x14ac:dyDescent="0.25">
      <c r="A335" t="s">
        <v>203</v>
      </c>
      <c r="B335" t="s">
        <v>204</v>
      </c>
      <c r="C335" t="s">
        <v>205</v>
      </c>
      <c r="D335" t="s">
        <v>241</v>
      </c>
      <c r="E335" t="s">
        <v>247</v>
      </c>
      <c r="F335" t="s">
        <v>245</v>
      </c>
      <c r="G335" t="s">
        <v>237</v>
      </c>
      <c r="H335" t="s">
        <v>90</v>
      </c>
      <c r="I335" t="s">
        <v>296</v>
      </c>
      <c r="N335">
        <v>107.7193</v>
      </c>
      <c r="O335">
        <v>13.58952396517256</v>
      </c>
      <c r="R335">
        <v>118.2456</v>
      </c>
      <c r="S335">
        <v>10.871464252804229</v>
      </c>
      <c r="U335">
        <v>15</v>
      </c>
      <c r="V335" t="s">
        <v>298</v>
      </c>
      <c r="W335" t="s">
        <v>371</v>
      </c>
      <c r="X335" t="s">
        <v>298</v>
      </c>
      <c r="Y335" t="s">
        <v>299</v>
      </c>
      <c r="Z335" t="s">
        <v>326</v>
      </c>
      <c r="AA335" t="s">
        <v>357</v>
      </c>
      <c r="AB335">
        <v>2</v>
      </c>
      <c r="AC335">
        <v>6</v>
      </c>
      <c r="AD335">
        <v>3</v>
      </c>
      <c r="AE335">
        <v>1</v>
      </c>
      <c r="AF335" t="s">
        <v>206</v>
      </c>
      <c r="AG335">
        <v>180</v>
      </c>
      <c r="AI335" t="s">
        <v>72</v>
      </c>
      <c r="AL335">
        <v>76.3</v>
      </c>
      <c r="AM335">
        <v>10.199999999999999</v>
      </c>
      <c r="AN335">
        <v>177</v>
      </c>
      <c r="AO335">
        <v>7.6</v>
      </c>
      <c r="AQ335" t="s">
        <v>88</v>
      </c>
      <c r="AR335" s="3">
        <v>19.5</v>
      </c>
      <c r="AS335">
        <v>1.4</v>
      </c>
      <c r="AT335" t="s">
        <v>49</v>
      </c>
      <c r="AU335" t="s">
        <v>50</v>
      </c>
    </row>
    <row r="336" spans="1:47" x14ac:dyDescent="0.25">
      <c r="A336" t="s">
        <v>203</v>
      </c>
      <c r="B336" t="s">
        <v>204</v>
      </c>
      <c r="C336" t="s">
        <v>207</v>
      </c>
      <c r="D336" t="s">
        <v>242</v>
      </c>
      <c r="E336" t="s">
        <v>247</v>
      </c>
      <c r="F336" t="s">
        <v>245</v>
      </c>
      <c r="G336" t="s">
        <v>237</v>
      </c>
      <c r="H336" t="s">
        <v>208</v>
      </c>
      <c r="I336" t="s">
        <v>296</v>
      </c>
      <c r="N336">
        <v>114.0351</v>
      </c>
      <c r="O336">
        <v>11.573557491108781</v>
      </c>
      <c r="R336">
        <v>124.56140000000001</v>
      </c>
      <c r="S336">
        <v>8.6803742736128591</v>
      </c>
      <c r="U336">
        <v>17</v>
      </c>
      <c r="V336" t="s">
        <v>298</v>
      </c>
      <c r="W336" t="s">
        <v>371</v>
      </c>
      <c r="X336" t="s">
        <v>298</v>
      </c>
      <c r="Y336" t="s">
        <v>299</v>
      </c>
      <c r="Z336" t="s">
        <v>326</v>
      </c>
      <c r="AA336" t="s">
        <v>357</v>
      </c>
      <c r="AB336">
        <v>2</v>
      </c>
      <c r="AC336">
        <v>6</v>
      </c>
      <c r="AD336">
        <v>4.5</v>
      </c>
      <c r="AE336">
        <v>1</v>
      </c>
      <c r="AF336" t="s">
        <v>206</v>
      </c>
      <c r="AG336">
        <v>180</v>
      </c>
      <c r="AI336" t="s">
        <v>72</v>
      </c>
      <c r="AL336">
        <v>82</v>
      </c>
      <c r="AM336">
        <v>10.7</v>
      </c>
      <c r="AN336">
        <v>181.1</v>
      </c>
      <c r="AO336">
        <v>6.7</v>
      </c>
      <c r="AQ336" t="s">
        <v>88</v>
      </c>
      <c r="AR336" s="3">
        <v>20.5</v>
      </c>
      <c r="AS336">
        <v>1.2</v>
      </c>
      <c r="AT336" t="s">
        <v>49</v>
      </c>
      <c r="AU336" t="s">
        <v>50</v>
      </c>
    </row>
    <row r="337" spans="1:47" x14ac:dyDescent="0.25">
      <c r="A337" t="s">
        <v>209</v>
      </c>
      <c r="B337" t="s">
        <v>210</v>
      </c>
      <c r="C337" t="s">
        <v>96</v>
      </c>
      <c r="D337" t="s">
        <v>241</v>
      </c>
      <c r="E337" t="s">
        <v>247</v>
      </c>
      <c r="F337" t="s">
        <v>245</v>
      </c>
      <c r="G337" t="s">
        <v>237</v>
      </c>
      <c r="H337" t="s">
        <v>211</v>
      </c>
      <c r="I337" t="s">
        <v>296</v>
      </c>
      <c r="N337">
        <v>17.47</v>
      </c>
      <c r="O337">
        <v>2.82</v>
      </c>
      <c r="R337">
        <v>23.95</v>
      </c>
      <c r="S337">
        <v>4.03</v>
      </c>
      <c r="U337">
        <v>21</v>
      </c>
      <c r="V337" t="s">
        <v>298</v>
      </c>
      <c r="W337" t="s">
        <v>364</v>
      </c>
      <c r="X337" t="s">
        <v>298</v>
      </c>
      <c r="Y337" t="s">
        <v>299</v>
      </c>
      <c r="Z337" t="s">
        <v>75</v>
      </c>
      <c r="AA337" t="s">
        <v>358</v>
      </c>
      <c r="AB337">
        <v>3</v>
      </c>
      <c r="AC337">
        <v>12</v>
      </c>
      <c r="AD337">
        <v>1</v>
      </c>
      <c r="AE337">
        <v>1</v>
      </c>
      <c r="AF337" t="s">
        <v>44</v>
      </c>
      <c r="AG337" t="s">
        <v>45</v>
      </c>
      <c r="AI337" t="s">
        <v>47</v>
      </c>
      <c r="AL337">
        <v>68.37</v>
      </c>
      <c r="AM337">
        <v>15.31</v>
      </c>
      <c r="AN337">
        <v>156.46</v>
      </c>
      <c r="AO337">
        <v>7.68</v>
      </c>
      <c r="AQ337" t="s">
        <v>48</v>
      </c>
      <c r="AR337" s="3">
        <v>70.09</v>
      </c>
      <c r="AS337">
        <v>5.95</v>
      </c>
      <c r="AT337" t="s">
        <v>49</v>
      </c>
      <c r="AU337" t="s">
        <v>50</v>
      </c>
    </row>
    <row r="338" spans="1:47" x14ac:dyDescent="0.25">
      <c r="A338" t="s">
        <v>209</v>
      </c>
      <c r="B338" t="s">
        <v>210</v>
      </c>
      <c r="C338" t="s">
        <v>100</v>
      </c>
      <c r="D338" t="s">
        <v>242</v>
      </c>
      <c r="E338" t="s">
        <v>247</v>
      </c>
      <c r="F338" t="s">
        <v>245</v>
      </c>
      <c r="G338" t="s">
        <v>237</v>
      </c>
      <c r="H338" t="s">
        <v>212</v>
      </c>
      <c r="I338" t="s">
        <v>296</v>
      </c>
      <c r="N338">
        <v>17.899999999999999</v>
      </c>
      <c r="O338">
        <v>3.24</v>
      </c>
      <c r="R338">
        <v>22.8</v>
      </c>
      <c r="S338">
        <v>3.73</v>
      </c>
      <c r="U338">
        <v>20</v>
      </c>
      <c r="V338" t="s">
        <v>298</v>
      </c>
      <c r="W338" t="s">
        <v>364</v>
      </c>
      <c r="X338" t="s">
        <v>298</v>
      </c>
      <c r="Y338" t="s">
        <v>299</v>
      </c>
      <c r="Z338" t="s">
        <v>75</v>
      </c>
      <c r="AA338" t="s">
        <v>358</v>
      </c>
      <c r="AB338">
        <v>3</v>
      </c>
      <c r="AC338">
        <v>12</v>
      </c>
      <c r="AD338">
        <v>3</v>
      </c>
      <c r="AE338">
        <v>1</v>
      </c>
      <c r="AF338" t="s">
        <v>44</v>
      </c>
      <c r="AG338" t="s">
        <v>45</v>
      </c>
      <c r="AI338" t="s">
        <v>47</v>
      </c>
      <c r="AL338">
        <v>62.61</v>
      </c>
      <c r="AM338">
        <v>12.35</v>
      </c>
      <c r="AN338">
        <v>155.12</v>
      </c>
      <c r="AO338">
        <v>5.24</v>
      </c>
      <c r="AQ338" t="s">
        <v>48</v>
      </c>
      <c r="AR338" s="3">
        <v>68.599999999999994</v>
      </c>
      <c r="AS338">
        <v>4.4400000000000004</v>
      </c>
      <c r="AT338" t="s">
        <v>49</v>
      </c>
      <c r="AU338" t="s">
        <v>50</v>
      </c>
    </row>
    <row r="339" spans="1:47" x14ac:dyDescent="0.25">
      <c r="A339" t="s">
        <v>209</v>
      </c>
      <c r="B339" t="s">
        <v>210</v>
      </c>
      <c r="C339" t="s">
        <v>96</v>
      </c>
      <c r="D339" t="s">
        <v>241</v>
      </c>
      <c r="E339" t="s">
        <v>247</v>
      </c>
      <c r="F339" t="s">
        <v>245</v>
      </c>
      <c r="G339" t="s">
        <v>237</v>
      </c>
      <c r="H339" t="s">
        <v>211</v>
      </c>
      <c r="I339" t="s">
        <v>296</v>
      </c>
      <c r="N339">
        <v>47.23</v>
      </c>
      <c r="O339">
        <v>10.9</v>
      </c>
      <c r="R339">
        <v>44.4</v>
      </c>
      <c r="S339">
        <v>9.8800000000000008</v>
      </c>
      <c r="U339">
        <v>21</v>
      </c>
      <c r="V339" t="s">
        <v>298</v>
      </c>
      <c r="W339" t="s">
        <v>362</v>
      </c>
      <c r="X339" t="s">
        <v>298</v>
      </c>
      <c r="Y339" t="s">
        <v>299</v>
      </c>
      <c r="Z339" t="s">
        <v>66</v>
      </c>
      <c r="AA339" t="s">
        <v>358</v>
      </c>
      <c r="AB339">
        <v>3</v>
      </c>
      <c r="AC339">
        <v>12</v>
      </c>
      <c r="AD339">
        <v>1</v>
      </c>
      <c r="AE339">
        <v>1</v>
      </c>
      <c r="AF339" t="s">
        <v>44</v>
      </c>
      <c r="AG339" t="s">
        <v>45</v>
      </c>
      <c r="AI339" t="s">
        <v>47</v>
      </c>
      <c r="AL339">
        <v>68.37</v>
      </c>
      <c r="AM339">
        <v>15.31</v>
      </c>
      <c r="AN339">
        <v>156.46</v>
      </c>
      <c r="AO339">
        <v>7.68</v>
      </c>
      <c r="AQ339" t="s">
        <v>48</v>
      </c>
      <c r="AR339" s="3">
        <v>70.09</v>
      </c>
      <c r="AS339">
        <v>5.95</v>
      </c>
      <c r="AT339" t="s">
        <v>49</v>
      </c>
      <c r="AU339" t="s">
        <v>50</v>
      </c>
    </row>
    <row r="340" spans="1:47" x14ac:dyDescent="0.25">
      <c r="A340" t="s">
        <v>209</v>
      </c>
      <c r="B340" t="s">
        <v>210</v>
      </c>
      <c r="C340" t="s">
        <v>100</v>
      </c>
      <c r="D340" t="s">
        <v>242</v>
      </c>
      <c r="E340" t="s">
        <v>247</v>
      </c>
      <c r="F340" t="s">
        <v>245</v>
      </c>
      <c r="G340" t="s">
        <v>237</v>
      </c>
      <c r="H340" t="s">
        <v>212</v>
      </c>
      <c r="I340" t="s">
        <v>296</v>
      </c>
      <c r="N340">
        <v>54.95</v>
      </c>
      <c r="O340">
        <v>11.49</v>
      </c>
      <c r="R340">
        <v>54.04</v>
      </c>
      <c r="S340">
        <v>9.68</v>
      </c>
      <c r="U340">
        <v>20</v>
      </c>
      <c r="V340" t="s">
        <v>298</v>
      </c>
      <c r="W340" t="s">
        <v>362</v>
      </c>
      <c r="X340" t="s">
        <v>298</v>
      </c>
      <c r="Y340" t="s">
        <v>299</v>
      </c>
      <c r="Z340" t="s">
        <v>66</v>
      </c>
      <c r="AA340" t="s">
        <v>358</v>
      </c>
      <c r="AB340">
        <v>3</v>
      </c>
      <c r="AC340">
        <v>12</v>
      </c>
      <c r="AD340">
        <v>3</v>
      </c>
      <c r="AE340">
        <v>1</v>
      </c>
      <c r="AF340" t="s">
        <v>44</v>
      </c>
      <c r="AG340" t="s">
        <v>45</v>
      </c>
      <c r="AI340" t="s">
        <v>47</v>
      </c>
      <c r="AL340">
        <v>62.61</v>
      </c>
      <c r="AM340">
        <v>12.35</v>
      </c>
      <c r="AN340">
        <v>155.12</v>
      </c>
      <c r="AO340">
        <v>5.24</v>
      </c>
      <c r="AQ340" t="s">
        <v>48</v>
      </c>
      <c r="AR340" s="3">
        <v>68.599999999999994</v>
      </c>
      <c r="AS340">
        <v>4.4400000000000004</v>
      </c>
      <c r="AT340" t="s">
        <v>49</v>
      </c>
      <c r="AU340" t="s">
        <v>50</v>
      </c>
    </row>
    <row r="341" spans="1:47" x14ac:dyDescent="0.25">
      <c r="A341" t="s">
        <v>292</v>
      </c>
      <c r="B341" t="s">
        <v>213</v>
      </c>
      <c r="C341" t="s">
        <v>214</v>
      </c>
      <c r="D341" t="s">
        <v>241</v>
      </c>
      <c r="E341" t="s">
        <v>247</v>
      </c>
      <c r="F341" t="s">
        <v>245</v>
      </c>
      <c r="G341" t="s">
        <v>237</v>
      </c>
      <c r="H341" t="s">
        <v>215</v>
      </c>
      <c r="I341" t="s">
        <v>296</v>
      </c>
      <c r="N341">
        <v>93</v>
      </c>
      <c r="O341">
        <v>20</v>
      </c>
      <c r="R341">
        <v>115</v>
      </c>
      <c r="S341">
        <v>21</v>
      </c>
      <c r="U341">
        <v>9</v>
      </c>
      <c r="V341" t="s">
        <v>298</v>
      </c>
      <c r="W341" t="s">
        <v>367</v>
      </c>
      <c r="X341" t="s">
        <v>298</v>
      </c>
      <c r="Y341" t="s">
        <v>299</v>
      </c>
      <c r="Z341" t="s">
        <v>297</v>
      </c>
      <c r="AB341">
        <v>2</v>
      </c>
      <c r="AC341">
        <v>8</v>
      </c>
      <c r="AD341">
        <v>4</v>
      </c>
      <c r="AE341">
        <v>1</v>
      </c>
      <c r="AF341" t="s">
        <v>216</v>
      </c>
      <c r="AG341">
        <v>60</v>
      </c>
      <c r="AI341" t="s">
        <v>72</v>
      </c>
      <c r="AL341">
        <v>81.599999999999994</v>
      </c>
      <c r="AM341">
        <v>6.9</v>
      </c>
      <c r="AN341">
        <v>179</v>
      </c>
      <c r="AO341">
        <v>6</v>
      </c>
      <c r="AQ341" t="s">
        <v>88</v>
      </c>
      <c r="AR341" s="3">
        <v>27.9</v>
      </c>
      <c r="AS341">
        <v>8.1999999999999993</v>
      </c>
      <c r="AT341" t="s">
        <v>49</v>
      </c>
      <c r="AU341" t="s">
        <v>50</v>
      </c>
    </row>
    <row r="342" spans="1:47" x14ac:dyDescent="0.25">
      <c r="A342" t="s">
        <v>292</v>
      </c>
      <c r="B342" t="s">
        <v>213</v>
      </c>
      <c r="C342" t="s">
        <v>217</v>
      </c>
      <c r="D342" t="s">
        <v>242</v>
      </c>
      <c r="E342" t="s">
        <v>247</v>
      </c>
      <c r="F342" t="s">
        <v>245</v>
      </c>
      <c r="G342" t="s">
        <v>237</v>
      </c>
      <c r="H342" t="s">
        <v>218</v>
      </c>
      <c r="I342" t="s">
        <v>296</v>
      </c>
      <c r="N342">
        <v>103</v>
      </c>
      <c r="O342">
        <v>23</v>
      </c>
      <c r="R342">
        <v>124</v>
      </c>
      <c r="S342">
        <v>23</v>
      </c>
      <c r="U342">
        <v>9</v>
      </c>
      <c r="V342" t="s">
        <v>298</v>
      </c>
      <c r="W342" t="s">
        <v>367</v>
      </c>
      <c r="X342" t="s">
        <v>298</v>
      </c>
      <c r="Y342" t="s">
        <v>299</v>
      </c>
      <c r="Z342" t="s">
        <v>297</v>
      </c>
      <c r="AB342">
        <v>2</v>
      </c>
      <c r="AC342">
        <v>8</v>
      </c>
      <c r="AD342">
        <v>6</v>
      </c>
      <c r="AE342">
        <v>1</v>
      </c>
      <c r="AF342" t="s">
        <v>216</v>
      </c>
      <c r="AG342">
        <v>60</v>
      </c>
      <c r="AI342" t="s">
        <v>72</v>
      </c>
      <c r="AL342">
        <v>80.2</v>
      </c>
      <c r="AM342">
        <v>5.6</v>
      </c>
      <c r="AN342">
        <v>176</v>
      </c>
      <c r="AO342">
        <v>7</v>
      </c>
      <c r="AQ342" t="s">
        <v>88</v>
      </c>
      <c r="AR342" s="3">
        <v>26.4</v>
      </c>
      <c r="AS342">
        <v>6.3</v>
      </c>
      <c r="AT342" t="s">
        <v>49</v>
      </c>
      <c r="AU342" t="s">
        <v>50</v>
      </c>
    </row>
    <row r="343" spans="1:47" x14ac:dyDescent="0.25">
      <c r="A343" t="s">
        <v>292</v>
      </c>
      <c r="B343" t="s">
        <v>213</v>
      </c>
      <c r="C343" t="s">
        <v>219</v>
      </c>
      <c r="D343" t="s">
        <v>242</v>
      </c>
      <c r="E343" t="s">
        <v>247</v>
      </c>
      <c r="F343" t="s">
        <v>245</v>
      </c>
      <c r="G343" t="s">
        <v>237</v>
      </c>
      <c r="H343" t="s">
        <v>220</v>
      </c>
      <c r="I343" t="s">
        <v>296</v>
      </c>
      <c r="N343">
        <v>98</v>
      </c>
      <c r="O343">
        <v>20</v>
      </c>
      <c r="R343">
        <v>126</v>
      </c>
      <c r="S343">
        <v>17</v>
      </c>
      <c r="U343">
        <v>9</v>
      </c>
      <c r="V343" t="s">
        <v>298</v>
      </c>
      <c r="W343" t="s">
        <v>367</v>
      </c>
      <c r="X343" t="s">
        <v>298</v>
      </c>
      <c r="Y343" t="s">
        <v>299</v>
      </c>
      <c r="Z343" t="s">
        <v>297</v>
      </c>
      <c r="AB343">
        <v>2</v>
      </c>
      <c r="AC343">
        <v>8</v>
      </c>
      <c r="AD343">
        <v>8</v>
      </c>
      <c r="AE343">
        <v>1</v>
      </c>
      <c r="AF343" t="s">
        <v>216</v>
      </c>
      <c r="AG343">
        <v>60</v>
      </c>
      <c r="AI343" t="s">
        <v>72</v>
      </c>
      <c r="AL343">
        <v>80</v>
      </c>
      <c r="AM343">
        <v>7.5</v>
      </c>
      <c r="AN343">
        <v>174</v>
      </c>
      <c r="AO343">
        <v>6</v>
      </c>
      <c r="AQ343" t="s">
        <v>88</v>
      </c>
      <c r="AR343" s="3">
        <v>27.1</v>
      </c>
      <c r="AS343">
        <v>6.6</v>
      </c>
      <c r="AT343" t="s">
        <v>49</v>
      </c>
      <c r="AU343" t="s">
        <v>50</v>
      </c>
    </row>
    <row r="344" spans="1:47" x14ac:dyDescent="0.25">
      <c r="A344" t="s">
        <v>292</v>
      </c>
      <c r="B344" t="s">
        <v>213</v>
      </c>
      <c r="C344" t="s">
        <v>214</v>
      </c>
      <c r="D344" t="s">
        <v>241</v>
      </c>
      <c r="E344" t="s">
        <v>247</v>
      </c>
      <c r="F344" t="s">
        <v>245</v>
      </c>
      <c r="G344" t="s">
        <v>237</v>
      </c>
      <c r="H344" t="s">
        <v>215</v>
      </c>
      <c r="I344" t="s">
        <v>296</v>
      </c>
      <c r="N344">
        <v>105</v>
      </c>
      <c r="O344">
        <v>20</v>
      </c>
      <c r="R344">
        <v>123</v>
      </c>
      <c r="S344">
        <v>19</v>
      </c>
      <c r="U344">
        <v>9</v>
      </c>
      <c r="V344" t="s">
        <v>298</v>
      </c>
      <c r="W344" t="s">
        <v>366</v>
      </c>
      <c r="X344" t="s">
        <v>298</v>
      </c>
      <c r="Y344" t="s">
        <v>299</v>
      </c>
      <c r="Z344" t="s">
        <v>330</v>
      </c>
      <c r="AB344">
        <v>2</v>
      </c>
      <c r="AC344">
        <v>8</v>
      </c>
      <c r="AD344">
        <v>4</v>
      </c>
      <c r="AE344">
        <v>1</v>
      </c>
      <c r="AF344" t="s">
        <v>216</v>
      </c>
      <c r="AG344">
        <v>60</v>
      </c>
      <c r="AI344" t="s">
        <v>72</v>
      </c>
      <c r="AL344">
        <v>81.599999999999994</v>
      </c>
      <c r="AM344">
        <v>6.9</v>
      </c>
      <c r="AN344">
        <v>179</v>
      </c>
      <c r="AO344">
        <v>6</v>
      </c>
      <c r="AQ344" t="s">
        <v>88</v>
      </c>
      <c r="AR344" s="3">
        <v>27.9</v>
      </c>
      <c r="AS344">
        <v>8.1999999999999993</v>
      </c>
      <c r="AT344" t="s">
        <v>49</v>
      </c>
      <c r="AU344" t="s">
        <v>50</v>
      </c>
    </row>
    <row r="345" spans="1:47" x14ac:dyDescent="0.25">
      <c r="A345" t="s">
        <v>292</v>
      </c>
      <c r="B345" t="s">
        <v>213</v>
      </c>
      <c r="C345" t="s">
        <v>217</v>
      </c>
      <c r="D345" t="s">
        <v>242</v>
      </c>
      <c r="E345" t="s">
        <v>247</v>
      </c>
      <c r="F345" t="s">
        <v>245</v>
      </c>
      <c r="G345" t="s">
        <v>237</v>
      </c>
      <c r="H345" t="s">
        <v>218</v>
      </c>
      <c r="I345" t="s">
        <v>296</v>
      </c>
      <c r="N345">
        <v>117</v>
      </c>
      <c r="O345">
        <v>32</v>
      </c>
      <c r="R345">
        <v>138</v>
      </c>
      <c r="S345">
        <v>32</v>
      </c>
      <c r="U345">
        <v>9</v>
      </c>
      <c r="V345" t="s">
        <v>298</v>
      </c>
      <c r="W345" t="s">
        <v>366</v>
      </c>
      <c r="X345" t="s">
        <v>298</v>
      </c>
      <c r="Y345" t="s">
        <v>299</v>
      </c>
      <c r="Z345" t="s">
        <v>330</v>
      </c>
      <c r="AB345">
        <v>2</v>
      </c>
      <c r="AC345">
        <v>8</v>
      </c>
      <c r="AD345">
        <v>6</v>
      </c>
      <c r="AE345">
        <v>1</v>
      </c>
      <c r="AF345" t="s">
        <v>216</v>
      </c>
      <c r="AG345">
        <v>60</v>
      </c>
      <c r="AI345" t="s">
        <v>72</v>
      </c>
      <c r="AL345">
        <v>80.2</v>
      </c>
      <c r="AM345">
        <v>5.6</v>
      </c>
      <c r="AN345">
        <v>176</v>
      </c>
      <c r="AO345">
        <v>7</v>
      </c>
      <c r="AQ345" t="s">
        <v>88</v>
      </c>
      <c r="AR345" s="3">
        <v>26.4</v>
      </c>
      <c r="AS345">
        <v>6.3</v>
      </c>
      <c r="AT345" t="s">
        <v>49</v>
      </c>
      <c r="AU345" t="s">
        <v>50</v>
      </c>
    </row>
    <row r="346" spans="1:47" x14ac:dyDescent="0.25">
      <c r="A346" t="s">
        <v>292</v>
      </c>
      <c r="B346" t="s">
        <v>213</v>
      </c>
      <c r="C346" t="s">
        <v>219</v>
      </c>
      <c r="D346" t="s">
        <v>242</v>
      </c>
      <c r="E346" t="s">
        <v>247</v>
      </c>
      <c r="F346" t="s">
        <v>245</v>
      </c>
      <c r="G346" t="s">
        <v>237</v>
      </c>
      <c r="H346" t="s">
        <v>220</v>
      </c>
      <c r="I346" t="s">
        <v>296</v>
      </c>
      <c r="N346">
        <v>121</v>
      </c>
      <c r="O346">
        <v>27</v>
      </c>
      <c r="R346">
        <v>151</v>
      </c>
      <c r="S346">
        <v>25</v>
      </c>
      <c r="U346">
        <v>9</v>
      </c>
      <c r="V346" t="s">
        <v>298</v>
      </c>
      <c r="W346" t="s">
        <v>366</v>
      </c>
      <c r="X346" t="s">
        <v>298</v>
      </c>
      <c r="Y346" t="s">
        <v>299</v>
      </c>
      <c r="Z346" t="s">
        <v>330</v>
      </c>
      <c r="AB346">
        <v>2</v>
      </c>
      <c r="AC346">
        <v>8</v>
      </c>
      <c r="AD346">
        <v>8</v>
      </c>
      <c r="AE346">
        <v>1</v>
      </c>
      <c r="AF346" t="s">
        <v>216</v>
      </c>
      <c r="AG346">
        <v>60</v>
      </c>
      <c r="AI346" t="s">
        <v>72</v>
      </c>
      <c r="AL346">
        <v>80</v>
      </c>
      <c r="AM346">
        <v>7.5</v>
      </c>
      <c r="AN346">
        <v>174</v>
      </c>
      <c r="AO346">
        <v>6</v>
      </c>
      <c r="AQ346" t="s">
        <v>88</v>
      </c>
      <c r="AR346" s="3">
        <v>27.1</v>
      </c>
      <c r="AS346">
        <v>6.6</v>
      </c>
      <c r="AT346" t="s">
        <v>49</v>
      </c>
      <c r="AU346" t="s">
        <v>50</v>
      </c>
    </row>
    <row r="347" spans="1:47" x14ac:dyDescent="0.25">
      <c r="A347" t="s">
        <v>221</v>
      </c>
      <c r="B347" t="s">
        <v>222</v>
      </c>
      <c r="C347" t="s">
        <v>62</v>
      </c>
      <c r="D347" t="s">
        <v>241</v>
      </c>
      <c r="E347" t="s">
        <v>247</v>
      </c>
      <c r="F347" t="s">
        <v>245</v>
      </c>
      <c r="G347" t="s">
        <v>237</v>
      </c>
      <c r="H347" t="s">
        <v>223</v>
      </c>
      <c r="I347" t="s">
        <v>296</v>
      </c>
      <c r="N347">
        <v>149.66999999999999</v>
      </c>
      <c r="O347">
        <v>36.130000000000003</v>
      </c>
      <c r="R347">
        <v>177.67</v>
      </c>
      <c r="S347">
        <v>42.84</v>
      </c>
      <c r="U347">
        <v>13</v>
      </c>
      <c r="V347" t="s">
        <v>298</v>
      </c>
      <c r="W347" t="s">
        <v>365</v>
      </c>
      <c r="X347" t="s">
        <v>298</v>
      </c>
      <c r="Y347" t="s">
        <v>299</v>
      </c>
      <c r="Z347" t="s">
        <v>330</v>
      </c>
      <c r="AB347">
        <v>3</v>
      </c>
      <c r="AC347">
        <v>12</v>
      </c>
      <c r="AD347" s="3">
        <v>2.75</v>
      </c>
      <c r="AE347">
        <v>1</v>
      </c>
      <c r="AF347" t="s">
        <v>71</v>
      </c>
      <c r="AG347">
        <v>90</v>
      </c>
      <c r="AI347" t="s">
        <v>47</v>
      </c>
      <c r="AL347">
        <v>67.650000000000006</v>
      </c>
      <c r="AM347">
        <v>13.78</v>
      </c>
      <c r="AN347">
        <v>159</v>
      </c>
      <c r="AO347">
        <v>6</v>
      </c>
      <c r="AQ347" t="s">
        <v>48</v>
      </c>
      <c r="AR347" s="3">
        <v>58.53</v>
      </c>
      <c r="AS347">
        <v>8.0299999999999994</v>
      </c>
      <c r="AT347" t="s">
        <v>49</v>
      </c>
      <c r="AU347" t="s">
        <v>50</v>
      </c>
    </row>
    <row r="348" spans="1:47" x14ac:dyDescent="0.25">
      <c r="A348" t="s">
        <v>221</v>
      </c>
      <c r="B348" t="s">
        <v>222</v>
      </c>
      <c r="C348" t="s">
        <v>57</v>
      </c>
      <c r="D348" t="s">
        <v>242</v>
      </c>
      <c r="E348" t="s">
        <v>247</v>
      </c>
      <c r="F348" t="s">
        <v>245</v>
      </c>
      <c r="G348" t="s">
        <v>237</v>
      </c>
      <c r="H348" t="s">
        <v>224</v>
      </c>
      <c r="I348" t="s">
        <v>296</v>
      </c>
      <c r="N348">
        <v>128.80000000000001</v>
      </c>
      <c r="O348">
        <v>47.75</v>
      </c>
      <c r="R348">
        <v>164.23</v>
      </c>
      <c r="S348">
        <v>39.840000000000003</v>
      </c>
      <c r="U348">
        <v>13</v>
      </c>
      <c r="V348" t="s">
        <v>298</v>
      </c>
      <c r="W348" t="s">
        <v>365</v>
      </c>
      <c r="X348" t="s">
        <v>298</v>
      </c>
      <c r="Y348" t="s">
        <v>299</v>
      </c>
      <c r="Z348" t="s">
        <v>330</v>
      </c>
      <c r="AB348">
        <v>3</v>
      </c>
      <c r="AC348">
        <v>12</v>
      </c>
      <c r="AD348">
        <v>4.75</v>
      </c>
      <c r="AE348">
        <v>1</v>
      </c>
      <c r="AF348" s="4" t="s">
        <v>71</v>
      </c>
      <c r="AG348">
        <v>90</v>
      </c>
      <c r="AI348" t="s">
        <v>47</v>
      </c>
      <c r="AL348">
        <v>67.75</v>
      </c>
      <c r="AM348">
        <v>13.37</v>
      </c>
      <c r="AN348">
        <v>159</v>
      </c>
      <c r="AO348">
        <v>5</v>
      </c>
      <c r="AQ348" t="s">
        <v>48</v>
      </c>
      <c r="AR348" s="3">
        <v>59.31</v>
      </c>
      <c r="AS348">
        <v>8.3699999999999992</v>
      </c>
      <c r="AT348" t="s">
        <v>49</v>
      </c>
      <c r="AU348" t="s">
        <v>50</v>
      </c>
    </row>
    <row r="349" spans="1:47" x14ac:dyDescent="0.25">
      <c r="A349" t="s">
        <v>221</v>
      </c>
      <c r="B349" t="s">
        <v>222</v>
      </c>
      <c r="C349" t="s">
        <v>62</v>
      </c>
      <c r="D349" t="s">
        <v>241</v>
      </c>
      <c r="E349" t="s">
        <v>247</v>
      </c>
      <c r="F349" t="s">
        <v>245</v>
      </c>
      <c r="G349" t="s">
        <v>237</v>
      </c>
      <c r="H349" t="s">
        <v>223</v>
      </c>
      <c r="I349" t="s">
        <v>296</v>
      </c>
      <c r="N349">
        <v>31.6</v>
      </c>
      <c r="O349">
        <v>7.6</v>
      </c>
      <c r="R349">
        <v>36.43</v>
      </c>
      <c r="S349">
        <v>9.26</v>
      </c>
      <c r="U349">
        <v>13</v>
      </c>
      <c r="V349" t="s">
        <v>298</v>
      </c>
      <c r="W349" t="s">
        <v>362</v>
      </c>
      <c r="X349" t="s">
        <v>298</v>
      </c>
      <c r="Y349" t="s">
        <v>299</v>
      </c>
      <c r="Z349" t="s">
        <v>66</v>
      </c>
      <c r="AB349">
        <v>3</v>
      </c>
      <c r="AC349">
        <v>12</v>
      </c>
      <c r="AD349" s="3">
        <v>2.75</v>
      </c>
      <c r="AE349">
        <v>1</v>
      </c>
      <c r="AF349" t="s">
        <v>71</v>
      </c>
      <c r="AG349">
        <v>90</v>
      </c>
      <c r="AI349" t="s">
        <v>47</v>
      </c>
      <c r="AL349">
        <v>67.650000000000006</v>
      </c>
      <c r="AM349">
        <v>13.78</v>
      </c>
      <c r="AN349">
        <v>159</v>
      </c>
      <c r="AO349">
        <v>6</v>
      </c>
      <c r="AQ349" t="s">
        <v>48</v>
      </c>
      <c r="AR349" s="3">
        <v>58.53</v>
      </c>
      <c r="AS349">
        <v>8.0299999999999994</v>
      </c>
      <c r="AT349" t="s">
        <v>49</v>
      </c>
      <c r="AU349" t="s">
        <v>50</v>
      </c>
    </row>
    <row r="350" spans="1:47" x14ac:dyDescent="0.25">
      <c r="A350" t="s">
        <v>221</v>
      </c>
      <c r="B350" t="s">
        <v>222</v>
      </c>
      <c r="C350" t="s">
        <v>57</v>
      </c>
      <c r="D350" t="s">
        <v>242</v>
      </c>
      <c r="E350" t="s">
        <v>247</v>
      </c>
      <c r="F350" t="s">
        <v>245</v>
      </c>
      <c r="G350" t="s">
        <v>237</v>
      </c>
      <c r="H350" t="s">
        <v>224</v>
      </c>
      <c r="I350" t="s">
        <v>296</v>
      </c>
      <c r="N350">
        <v>28.08</v>
      </c>
      <c r="O350">
        <v>8.51</v>
      </c>
      <c r="R350">
        <v>34.5</v>
      </c>
      <c r="S350">
        <v>10.5</v>
      </c>
      <c r="U350">
        <v>13</v>
      </c>
      <c r="V350" t="s">
        <v>298</v>
      </c>
      <c r="W350" t="s">
        <v>362</v>
      </c>
      <c r="X350" t="s">
        <v>298</v>
      </c>
      <c r="Y350" t="s">
        <v>299</v>
      </c>
      <c r="Z350" t="s">
        <v>66</v>
      </c>
      <c r="AB350">
        <v>3</v>
      </c>
      <c r="AC350">
        <v>12</v>
      </c>
      <c r="AD350">
        <v>4.75</v>
      </c>
      <c r="AE350">
        <v>1</v>
      </c>
      <c r="AF350" s="4" t="s">
        <v>71</v>
      </c>
      <c r="AG350">
        <v>90</v>
      </c>
      <c r="AI350" t="s">
        <v>47</v>
      </c>
      <c r="AL350">
        <v>67.75</v>
      </c>
      <c r="AM350">
        <v>13.37</v>
      </c>
      <c r="AN350">
        <v>159</v>
      </c>
      <c r="AO350">
        <v>5</v>
      </c>
      <c r="AQ350" t="s">
        <v>48</v>
      </c>
      <c r="AR350" s="3">
        <v>59.31</v>
      </c>
      <c r="AS350">
        <v>8.3699999999999992</v>
      </c>
      <c r="AT350" t="s">
        <v>49</v>
      </c>
      <c r="AU350" t="s">
        <v>50</v>
      </c>
    </row>
    <row r="351" spans="1:47" x14ac:dyDescent="0.25">
      <c r="A351" t="s">
        <v>225</v>
      </c>
      <c r="B351" t="s">
        <v>226</v>
      </c>
      <c r="C351" t="s">
        <v>234</v>
      </c>
      <c r="D351" t="s">
        <v>242</v>
      </c>
      <c r="E351" t="s">
        <v>247</v>
      </c>
      <c r="F351" t="s">
        <v>245</v>
      </c>
      <c r="G351" t="s">
        <v>237</v>
      </c>
      <c r="H351" t="s">
        <v>235</v>
      </c>
      <c r="I351" t="s">
        <v>296</v>
      </c>
      <c r="N351">
        <v>188.48333333333301</v>
      </c>
      <c r="O351">
        <v>53.742573549884099</v>
      </c>
      <c r="R351">
        <v>228.657777777777</v>
      </c>
      <c r="S351">
        <v>46.050550300800197</v>
      </c>
      <c r="U351">
        <v>18</v>
      </c>
      <c r="V351" t="s">
        <v>334</v>
      </c>
      <c r="W351" t="s">
        <v>335</v>
      </c>
      <c r="X351" t="s">
        <v>334</v>
      </c>
      <c r="Y351" t="s">
        <v>321</v>
      </c>
      <c r="Z351" t="s">
        <v>66</v>
      </c>
      <c r="AB351">
        <f t="shared" ref="AB351:AB374" si="0">31/12</f>
        <v>2.5833333333333335</v>
      </c>
      <c r="AC351">
        <v>12</v>
      </c>
      <c r="AD351">
        <v>3</v>
      </c>
      <c r="AE351">
        <v>1</v>
      </c>
      <c r="AF351" t="s">
        <v>169</v>
      </c>
      <c r="AG351" t="s">
        <v>229</v>
      </c>
      <c r="AI351" t="s">
        <v>47</v>
      </c>
      <c r="AL351">
        <v>64.400000000000006</v>
      </c>
      <c r="AM351">
        <v>10.4</v>
      </c>
      <c r="AN351">
        <v>168</v>
      </c>
      <c r="AO351">
        <v>7</v>
      </c>
      <c r="AQ351" t="s">
        <v>48</v>
      </c>
      <c r="AR351" s="3">
        <v>22</v>
      </c>
      <c r="AS351">
        <v>1.3</v>
      </c>
      <c r="AT351" t="s">
        <v>80</v>
      </c>
      <c r="AU351" t="s">
        <v>50</v>
      </c>
    </row>
    <row r="352" spans="1:47" x14ac:dyDescent="0.25">
      <c r="A352" t="s">
        <v>225</v>
      </c>
      <c r="B352" t="s">
        <v>353</v>
      </c>
      <c r="C352" t="s">
        <v>234</v>
      </c>
      <c r="D352" t="s">
        <v>242</v>
      </c>
      <c r="E352" t="s">
        <v>247</v>
      </c>
      <c r="F352" t="s">
        <v>245</v>
      </c>
      <c r="G352" t="s">
        <v>237</v>
      </c>
      <c r="H352" t="s">
        <v>235</v>
      </c>
      <c r="I352" t="s">
        <v>296</v>
      </c>
      <c r="N352">
        <v>117.775555555555</v>
      </c>
      <c r="O352">
        <v>29.870344180104599</v>
      </c>
      <c r="R352">
        <v>135.44777777777699</v>
      </c>
      <c r="S352">
        <v>30.5103736564073</v>
      </c>
      <c r="U352">
        <v>18</v>
      </c>
      <c r="V352" t="s">
        <v>323</v>
      </c>
      <c r="W352" t="s">
        <v>345</v>
      </c>
      <c r="X352" t="s">
        <v>323</v>
      </c>
      <c r="Y352" t="s">
        <v>321</v>
      </c>
      <c r="Z352" t="s">
        <v>66</v>
      </c>
      <c r="AB352">
        <f t="shared" si="0"/>
        <v>2.5833333333333335</v>
      </c>
      <c r="AC352">
        <v>12</v>
      </c>
      <c r="AD352">
        <v>3</v>
      </c>
      <c r="AE352">
        <v>1</v>
      </c>
      <c r="AF352" t="s">
        <v>169</v>
      </c>
      <c r="AG352" t="s">
        <v>229</v>
      </c>
      <c r="AI352" t="s">
        <v>47</v>
      </c>
      <c r="AL352">
        <v>64.400000000000006</v>
      </c>
      <c r="AM352">
        <v>10.4</v>
      </c>
      <c r="AN352">
        <v>168</v>
      </c>
      <c r="AO352">
        <v>7</v>
      </c>
      <c r="AQ352" t="s">
        <v>48</v>
      </c>
      <c r="AR352" s="3">
        <v>22</v>
      </c>
      <c r="AS352">
        <v>1.3</v>
      </c>
      <c r="AT352" t="s">
        <v>80</v>
      </c>
      <c r="AU352" t="s">
        <v>50</v>
      </c>
    </row>
    <row r="353" spans="1:47" x14ac:dyDescent="0.25">
      <c r="A353" t="s">
        <v>225</v>
      </c>
      <c r="B353" t="s">
        <v>354</v>
      </c>
      <c r="C353" t="s">
        <v>234</v>
      </c>
      <c r="D353" t="s">
        <v>242</v>
      </c>
      <c r="E353" t="s">
        <v>247</v>
      </c>
      <c r="F353" t="s">
        <v>245</v>
      </c>
      <c r="G353" t="s">
        <v>237</v>
      </c>
      <c r="H353" t="s">
        <v>235</v>
      </c>
      <c r="I353" t="s">
        <v>296</v>
      </c>
      <c r="N353">
        <v>77.173888888888797</v>
      </c>
      <c r="O353">
        <v>18.4863403112832</v>
      </c>
      <c r="R353">
        <v>94.692352941176395</v>
      </c>
      <c r="S353">
        <v>18.456496664254701</v>
      </c>
      <c r="U353">
        <v>18</v>
      </c>
      <c r="V353" t="s">
        <v>323</v>
      </c>
      <c r="W353" t="s">
        <v>345</v>
      </c>
      <c r="X353" t="s">
        <v>323</v>
      </c>
      <c r="Y353" t="s">
        <v>321</v>
      </c>
      <c r="Z353" t="s">
        <v>66</v>
      </c>
      <c r="AB353">
        <f t="shared" si="0"/>
        <v>2.5833333333333335</v>
      </c>
      <c r="AC353">
        <v>12</v>
      </c>
      <c r="AD353">
        <v>3</v>
      </c>
      <c r="AE353">
        <v>1</v>
      </c>
      <c r="AF353" t="s">
        <v>169</v>
      </c>
      <c r="AG353" t="s">
        <v>229</v>
      </c>
      <c r="AI353" t="s">
        <v>47</v>
      </c>
      <c r="AL353">
        <v>64.400000000000006</v>
      </c>
      <c r="AM353">
        <v>10.4</v>
      </c>
      <c r="AN353">
        <v>168</v>
      </c>
      <c r="AO353">
        <v>7</v>
      </c>
      <c r="AQ353" t="s">
        <v>48</v>
      </c>
      <c r="AR353" s="3">
        <v>22</v>
      </c>
      <c r="AS353">
        <v>1.3</v>
      </c>
      <c r="AT353" t="s">
        <v>80</v>
      </c>
      <c r="AU353" t="s">
        <v>50</v>
      </c>
    </row>
    <row r="354" spans="1:47" x14ac:dyDescent="0.25">
      <c r="A354" t="s">
        <v>225</v>
      </c>
      <c r="B354" t="s">
        <v>355</v>
      </c>
      <c r="C354" t="s">
        <v>234</v>
      </c>
      <c r="D354" t="s">
        <v>242</v>
      </c>
      <c r="E354" t="s">
        <v>247</v>
      </c>
      <c r="F354" t="s">
        <v>245</v>
      </c>
      <c r="G354" t="s">
        <v>237</v>
      </c>
      <c r="H354" t="s">
        <v>235</v>
      </c>
      <c r="I354" t="s">
        <v>296</v>
      </c>
      <c r="N354">
        <v>150.227222222222</v>
      </c>
      <c r="O354">
        <v>35.389854113615698</v>
      </c>
      <c r="R354">
        <v>169.377222222222</v>
      </c>
      <c r="S354">
        <v>39.646833981684303</v>
      </c>
      <c r="U354">
        <v>18</v>
      </c>
      <c r="V354" t="s">
        <v>323</v>
      </c>
      <c r="W354" t="s">
        <v>345</v>
      </c>
      <c r="X354" t="s">
        <v>323</v>
      </c>
      <c r="Y354" t="s">
        <v>321</v>
      </c>
      <c r="Z354" t="s">
        <v>66</v>
      </c>
      <c r="AB354">
        <f t="shared" si="0"/>
        <v>2.5833333333333335</v>
      </c>
      <c r="AC354">
        <v>12</v>
      </c>
      <c r="AD354">
        <v>3</v>
      </c>
      <c r="AE354">
        <v>1</v>
      </c>
      <c r="AF354" t="s">
        <v>169</v>
      </c>
      <c r="AG354" t="s">
        <v>229</v>
      </c>
      <c r="AI354" t="s">
        <v>47</v>
      </c>
      <c r="AL354">
        <v>64.400000000000006</v>
      </c>
      <c r="AM354">
        <v>10.4</v>
      </c>
      <c r="AN354">
        <v>168</v>
      </c>
      <c r="AO354">
        <v>7</v>
      </c>
      <c r="AQ354" t="s">
        <v>48</v>
      </c>
      <c r="AR354" s="3">
        <v>22</v>
      </c>
      <c r="AS354">
        <v>1.3</v>
      </c>
      <c r="AT354" t="s">
        <v>80</v>
      </c>
      <c r="AU354" t="s">
        <v>50</v>
      </c>
    </row>
    <row r="355" spans="1:47" x14ac:dyDescent="0.25">
      <c r="A355" t="s">
        <v>225</v>
      </c>
      <c r="B355" t="s">
        <v>226</v>
      </c>
      <c r="C355" t="s">
        <v>230</v>
      </c>
      <c r="D355" t="s">
        <v>242</v>
      </c>
      <c r="E355" t="s">
        <v>247</v>
      </c>
      <c r="F355" t="s">
        <v>245</v>
      </c>
      <c r="G355" t="s">
        <v>237</v>
      </c>
      <c r="H355" t="s">
        <v>231</v>
      </c>
      <c r="I355" t="s">
        <v>296</v>
      </c>
      <c r="N355">
        <v>278.513125</v>
      </c>
      <c r="O355">
        <v>61.413993923073697</v>
      </c>
      <c r="R355">
        <v>326.505</v>
      </c>
      <c r="S355">
        <v>63.971647052945698</v>
      </c>
      <c r="U355">
        <v>16</v>
      </c>
      <c r="V355" t="s">
        <v>334</v>
      </c>
      <c r="W355" t="s">
        <v>335</v>
      </c>
      <c r="X355" t="s">
        <v>334</v>
      </c>
      <c r="Y355" t="s">
        <v>321</v>
      </c>
      <c r="Z355" t="s">
        <v>66</v>
      </c>
      <c r="AB355">
        <f t="shared" si="0"/>
        <v>2.5833333333333335</v>
      </c>
      <c r="AC355">
        <v>12</v>
      </c>
      <c r="AD355">
        <v>3</v>
      </c>
      <c r="AE355">
        <v>1</v>
      </c>
      <c r="AF355" t="s">
        <v>169</v>
      </c>
      <c r="AG355" t="s">
        <v>229</v>
      </c>
      <c r="AH355" s="5"/>
      <c r="AI355" t="s">
        <v>72</v>
      </c>
      <c r="AL355">
        <v>75.8</v>
      </c>
      <c r="AM355">
        <v>10.7</v>
      </c>
      <c r="AN355">
        <v>183</v>
      </c>
      <c r="AO355">
        <v>6</v>
      </c>
      <c r="AQ355" t="s">
        <v>48</v>
      </c>
      <c r="AR355" s="3">
        <v>23.6</v>
      </c>
      <c r="AS355">
        <v>4.0999999999999996</v>
      </c>
      <c r="AT355" t="s">
        <v>80</v>
      </c>
      <c r="AU355" t="s">
        <v>50</v>
      </c>
    </row>
    <row r="356" spans="1:47" x14ac:dyDescent="0.25">
      <c r="A356" t="s">
        <v>225</v>
      </c>
      <c r="B356" t="s">
        <v>353</v>
      </c>
      <c r="C356" t="s">
        <v>230</v>
      </c>
      <c r="D356" t="s">
        <v>242</v>
      </c>
      <c r="E356" t="s">
        <v>247</v>
      </c>
      <c r="F356" t="s">
        <v>245</v>
      </c>
      <c r="G356" t="s">
        <v>237</v>
      </c>
      <c r="H356" t="s">
        <v>231</v>
      </c>
      <c r="I356" t="s">
        <v>296</v>
      </c>
      <c r="N356">
        <v>184.519375</v>
      </c>
      <c r="O356">
        <v>33.0484227498075</v>
      </c>
      <c r="R356">
        <v>207.30375000000001</v>
      </c>
      <c r="S356">
        <v>33.364203946745</v>
      </c>
      <c r="U356">
        <v>16</v>
      </c>
      <c r="V356" t="s">
        <v>323</v>
      </c>
      <c r="W356" t="s">
        <v>345</v>
      </c>
      <c r="X356" t="s">
        <v>323</v>
      </c>
      <c r="Y356" t="s">
        <v>321</v>
      </c>
      <c r="Z356" t="s">
        <v>66</v>
      </c>
      <c r="AB356">
        <f t="shared" si="0"/>
        <v>2.5833333333333335</v>
      </c>
      <c r="AC356">
        <v>12</v>
      </c>
      <c r="AD356">
        <v>3</v>
      </c>
      <c r="AE356">
        <v>1</v>
      </c>
      <c r="AF356" t="s">
        <v>169</v>
      </c>
      <c r="AG356" t="s">
        <v>229</v>
      </c>
      <c r="AH356" s="5"/>
      <c r="AI356" t="s">
        <v>72</v>
      </c>
      <c r="AL356">
        <v>75.8</v>
      </c>
      <c r="AM356">
        <v>10.7</v>
      </c>
      <c r="AN356">
        <v>183</v>
      </c>
      <c r="AO356">
        <v>6</v>
      </c>
      <c r="AQ356" t="s">
        <v>48</v>
      </c>
      <c r="AR356" s="3">
        <v>23.6</v>
      </c>
      <c r="AS356">
        <v>4.0999999999999996</v>
      </c>
      <c r="AT356" t="s">
        <v>80</v>
      </c>
      <c r="AU356" t="s">
        <v>50</v>
      </c>
    </row>
    <row r="357" spans="1:47" x14ac:dyDescent="0.25">
      <c r="A357" t="s">
        <v>225</v>
      </c>
      <c r="B357" t="s">
        <v>354</v>
      </c>
      <c r="C357" t="s">
        <v>230</v>
      </c>
      <c r="D357" t="s">
        <v>242</v>
      </c>
      <c r="E357" t="s">
        <v>247</v>
      </c>
      <c r="F357" t="s">
        <v>245</v>
      </c>
      <c r="G357" t="s">
        <v>237</v>
      </c>
      <c r="H357" t="s">
        <v>231</v>
      </c>
      <c r="I357" t="s">
        <v>296</v>
      </c>
      <c r="N357">
        <v>130.19624999999999</v>
      </c>
      <c r="O357">
        <v>30.296000368585499</v>
      </c>
      <c r="R357">
        <v>148.56812500000001</v>
      </c>
      <c r="S357">
        <v>30.281614051819101</v>
      </c>
      <c r="U357">
        <v>16</v>
      </c>
      <c r="V357" t="s">
        <v>323</v>
      </c>
      <c r="W357" t="s">
        <v>345</v>
      </c>
      <c r="X357" t="s">
        <v>323</v>
      </c>
      <c r="Y357" t="s">
        <v>321</v>
      </c>
      <c r="Z357" t="s">
        <v>66</v>
      </c>
      <c r="AB357">
        <f t="shared" si="0"/>
        <v>2.5833333333333335</v>
      </c>
      <c r="AC357">
        <v>12</v>
      </c>
      <c r="AD357">
        <v>3</v>
      </c>
      <c r="AE357">
        <v>1</v>
      </c>
      <c r="AF357" t="s">
        <v>169</v>
      </c>
      <c r="AG357" t="s">
        <v>229</v>
      </c>
      <c r="AH357" s="5"/>
      <c r="AI357" t="s">
        <v>72</v>
      </c>
      <c r="AL357">
        <v>75.8</v>
      </c>
      <c r="AM357">
        <v>10.7</v>
      </c>
      <c r="AN357">
        <v>183</v>
      </c>
      <c r="AO357">
        <v>6</v>
      </c>
      <c r="AQ357" t="s">
        <v>48</v>
      </c>
      <c r="AR357" s="3">
        <v>23.6</v>
      </c>
      <c r="AS357">
        <v>4.0999999999999996</v>
      </c>
      <c r="AT357" t="s">
        <v>80</v>
      </c>
      <c r="AU357" t="s">
        <v>50</v>
      </c>
    </row>
    <row r="358" spans="1:47" x14ac:dyDescent="0.25">
      <c r="A358" t="s">
        <v>225</v>
      </c>
      <c r="B358" t="s">
        <v>355</v>
      </c>
      <c r="C358" t="s">
        <v>230</v>
      </c>
      <c r="D358" t="s">
        <v>242</v>
      </c>
      <c r="E358" t="s">
        <v>247</v>
      </c>
      <c r="F358" t="s">
        <v>245</v>
      </c>
      <c r="G358" t="s">
        <v>237</v>
      </c>
      <c r="H358" t="s">
        <v>231</v>
      </c>
      <c r="I358" t="s">
        <v>296</v>
      </c>
      <c r="N358">
        <v>222.85062500000001</v>
      </c>
      <c r="O358">
        <v>43.511063798954197</v>
      </c>
      <c r="R358">
        <v>251.173125</v>
      </c>
      <c r="S358">
        <v>41.286882940186501</v>
      </c>
      <c r="U358">
        <v>16</v>
      </c>
      <c r="V358" t="s">
        <v>323</v>
      </c>
      <c r="W358" t="s">
        <v>345</v>
      </c>
      <c r="X358" t="s">
        <v>323</v>
      </c>
      <c r="Y358" t="s">
        <v>321</v>
      </c>
      <c r="Z358" t="s">
        <v>66</v>
      </c>
      <c r="AB358">
        <f t="shared" si="0"/>
        <v>2.5833333333333335</v>
      </c>
      <c r="AC358">
        <v>12</v>
      </c>
      <c r="AD358">
        <v>3</v>
      </c>
      <c r="AE358">
        <v>1</v>
      </c>
      <c r="AF358" t="s">
        <v>169</v>
      </c>
      <c r="AG358" t="s">
        <v>229</v>
      </c>
      <c r="AH358" s="5"/>
      <c r="AI358" t="s">
        <v>72</v>
      </c>
      <c r="AL358">
        <v>75.8</v>
      </c>
      <c r="AM358">
        <v>10.7</v>
      </c>
      <c r="AN358">
        <v>183</v>
      </c>
      <c r="AO358">
        <v>6</v>
      </c>
      <c r="AQ358" t="s">
        <v>48</v>
      </c>
      <c r="AR358" s="3">
        <v>23.6</v>
      </c>
      <c r="AS358">
        <v>4.0999999999999996</v>
      </c>
      <c r="AT358" t="s">
        <v>80</v>
      </c>
      <c r="AU358" t="s">
        <v>50</v>
      </c>
    </row>
    <row r="359" spans="1:47" x14ac:dyDescent="0.25">
      <c r="A359" t="s">
        <v>225</v>
      </c>
      <c r="B359" t="s">
        <v>226</v>
      </c>
      <c r="C359" t="s">
        <v>232</v>
      </c>
      <c r="D359" t="s">
        <v>241</v>
      </c>
      <c r="E359" t="s">
        <v>247</v>
      </c>
      <c r="F359" t="s">
        <v>245</v>
      </c>
      <c r="G359" t="s">
        <v>237</v>
      </c>
      <c r="H359" t="s">
        <v>233</v>
      </c>
      <c r="I359" t="s">
        <v>296</v>
      </c>
      <c r="N359">
        <v>195.479444444444</v>
      </c>
      <c r="O359">
        <v>48.539746899679699</v>
      </c>
      <c r="R359">
        <v>224.47555555555499</v>
      </c>
      <c r="S359">
        <v>51.771773733913598</v>
      </c>
      <c r="U359">
        <v>18</v>
      </c>
      <c r="V359" t="s">
        <v>334</v>
      </c>
      <c r="W359" t="s">
        <v>335</v>
      </c>
      <c r="X359" t="s">
        <v>334</v>
      </c>
      <c r="Y359" t="s">
        <v>321</v>
      </c>
      <c r="Z359" t="s">
        <v>66</v>
      </c>
      <c r="AB359">
        <f t="shared" si="0"/>
        <v>2.5833333333333335</v>
      </c>
      <c r="AC359">
        <v>12</v>
      </c>
      <c r="AD359">
        <v>1</v>
      </c>
      <c r="AE359">
        <v>1</v>
      </c>
      <c r="AF359" t="s">
        <v>169</v>
      </c>
      <c r="AG359" t="s">
        <v>229</v>
      </c>
      <c r="AI359" t="s">
        <v>47</v>
      </c>
      <c r="AL359">
        <v>64.400000000000006</v>
      </c>
      <c r="AM359">
        <v>10.4</v>
      </c>
      <c r="AN359">
        <v>168</v>
      </c>
      <c r="AO359">
        <v>7</v>
      </c>
      <c r="AQ359" t="s">
        <v>48</v>
      </c>
      <c r="AR359" s="3">
        <v>22</v>
      </c>
      <c r="AS359">
        <v>1.3</v>
      </c>
      <c r="AT359" t="s">
        <v>80</v>
      </c>
      <c r="AU359" t="s">
        <v>50</v>
      </c>
    </row>
    <row r="360" spans="1:47" x14ac:dyDescent="0.25">
      <c r="A360" t="s">
        <v>225</v>
      </c>
      <c r="B360" t="s">
        <v>353</v>
      </c>
      <c r="C360" t="s">
        <v>232</v>
      </c>
      <c r="D360" t="s">
        <v>241</v>
      </c>
      <c r="E360" t="s">
        <v>247</v>
      </c>
      <c r="F360" t="s">
        <v>245</v>
      </c>
      <c r="G360" t="s">
        <v>237</v>
      </c>
      <c r="H360" t="s">
        <v>233</v>
      </c>
      <c r="I360" t="s">
        <v>296</v>
      </c>
      <c r="N360">
        <v>118.39444444444401</v>
      </c>
      <c r="O360">
        <v>24.021650827883001</v>
      </c>
      <c r="R360">
        <v>132.412222222222</v>
      </c>
      <c r="S360">
        <v>28.7424344123407</v>
      </c>
      <c r="U360">
        <v>18</v>
      </c>
      <c r="V360" t="s">
        <v>323</v>
      </c>
      <c r="W360" t="s">
        <v>345</v>
      </c>
      <c r="X360" t="s">
        <v>323</v>
      </c>
      <c r="Y360" t="s">
        <v>321</v>
      </c>
      <c r="Z360" t="s">
        <v>66</v>
      </c>
      <c r="AB360">
        <f t="shared" si="0"/>
        <v>2.5833333333333335</v>
      </c>
      <c r="AC360">
        <v>12</v>
      </c>
      <c r="AD360">
        <v>1</v>
      </c>
      <c r="AE360">
        <v>1</v>
      </c>
      <c r="AF360" t="s">
        <v>169</v>
      </c>
      <c r="AG360" t="s">
        <v>229</v>
      </c>
      <c r="AI360" t="s">
        <v>47</v>
      </c>
      <c r="AL360">
        <v>64.400000000000006</v>
      </c>
      <c r="AM360">
        <v>10.4</v>
      </c>
      <c r="AN360">
        <v>168</v>
      </c>
      <c r="AO360">
        <v>7</v>
      </c>
      <c r="AQ360" t="s">
        <v>48</v>
      </c>
      <c r="AR360" s="3">
        <v>22</v>
      </c>
      <c r="AS360">
        <v>1.3</v>
      </c>
      <c r="AT360" t="s">
        <v>80</v>
      </c>
      <c r="AU360" t="s">
        <v>50</v>
      </c>
    </row>
    <row r="361" spans="1:47" x14ac:dyDescent="0.25">
      <c r="A361" t="s">
        <v>225</v>
      </c>
      <c r="B361" t="s">
        <v>354</v>
      </c>
      <c r="C361" t="s">
        <v>232</v>
      </c>
      <c r="D361" t="s">
        <v>241</v>
      </c>
      <c r="E361" t="s">
        <v>247</v>
      </c>
      <c r="F361" t="s">
        <v>245</v>
      </c>
      <c r="G361" t="s">
        <v>237</v>
      </c>
      <c r="H361" t="s">
        <v>233</v>
      </c>
      <c r="I361" t="s">
        <v>296</v>
      </c>
      <c r="N361">
        <v>79.699444444444396</v>
      </c>
      <c r="O361">
        <v>15.514540607489399</v>
      </c>
      <c r="R361">
        <v>92.084117647058804</v>
      </c>
      <c r="S361">
        <v>18.769761605712901</v>
      </c>
      <c r="U361">
        <v>18</v>
      </c>
      <c r="V361" t="s">
        <v>323</v>
      </c>
      <c r="W361" t="s">
        <v>345</v>
      </c>
      <c r="X361" t="s">
        <v>323</v>
      </c>
      <c r="Y361" t="s">
        <v>321</v>
      </c>
      <c r="Z361" t="s">
        <v>66</v>
      </c>
      <c r="AB361">
        <f t="shared" si="0"/>
        <v>2.5833333333333335</v>
      </c>
      <c r="AC361">
        <v>12</v>
      </c>
      <c r="AD361">
        <v>1</v>
      </c>
      <c r="AE361">
        <v>1</v>
      </c>
      <c r="AF361" t="s">
        <v>169</v>
      </c>
      <c r="AG361" t="s">
        <v>229</v>
      </c>
      <c r="AI361" t="s">
        <v>47</v>
      </c>
      <c r="AL361">
        <v>64.400000000000006</v>
      </c>
      <c r="AM361">
        <v>10.4</v>
      </c>
      <c r="AN361">
        <v>168</v>
      </c>
      <c r="AO361">
        <v>7</v>
      </c>
      <c r="AQ361" t="s">
        <v>48</v>
      </c>
      <c r="AR361" s="3">
        <v>22</v>
      </c>
      <c r="AS361">
        <v>1.3</v>
      </c>
      <c r="AT361" t="s">
        <v>80</v>
      </c>
      <c r="AU361" t="s">
        <v>50</v>
      </c>
    </row>
    <row r="362" spans="1:47" x14ac:dyDescent="0.25">
      <c r="A362" t="s">
        <v>225</v>
      </c>
      <c r="B362" t="s">
        <v>355</v>
      </c>
      <c r="C362" t="s">
        <v>232</v>
      </c>
      <c r="D362" t="s">
        <v>241</v>
      </c>
      <c r="E362" t="s">
        <v>247</v>
      </c>
      <c r="F362" t="s">
        <v>245</v>
      </c>
      <c r="G362" t="s">
        <v>237</v>
      </c>
      <c r="H362" t="s">
        <v>233</v>
      </c>
      <c r="I362" t="s">
        <v>296</v>
      </c>
      <c r="N362">
        <v>150.078888888888</v>
      </c>
      <c r="O362">
        <v>30.283531515425199</v>
      </c>
      <c r="R362">
        <v>158.48055555555499</v>
      </c>
      <c r="S362">
        <v>35.662350632205602</v>
      </c>
      <c r="U362">
        <v>18</v>
      </c>
      <c r="V362" t="s">
        <v>323</v>
      </c>
      <c r="W362" t="s">
        <v>345</v>
      </c>
      <c r="X362" t="s">
        <v>323</v>
      </c>
      <c r="Y362" t="s">
        <v>321</v>
      </c>
      <c r="Z362" t="s">
        <v>66</v>
      </c>
      <c r="AB362">
        <f t="shared" si="0"/>
        <v>2.5833333333333335</v>
      </c>
      <c r="AC362">
        <v>12</v>
      </c>
      <c r="AD362">
        <v>1</v>
      </c>
      <c r="AE362">
        <v>1</v>
      </c>
      <c r="AF362" t="s">
        <v>169</v>
      </c>
      <c r="AG362" t="s">
        <v>229</v>
      </c>
      <c r="AI362" t="s">
        <v>47</v>
      </c>
      <c r="AL362">
        <v>64.400000000000006</v>
      </c>
      <c r="AM362">
        <v>10.4</v>
      </c>
      <c r="AN362">
        <v>168</v>
      </c>
      <c r="AO362">
        <v>7</v>
      </c>
      <c r="AQ362" t="s">
        <v>48</v>
      </c>
      <c r="AR362" s="3">
        <v>22</v>
      </c>
      <c r="AS362">
        <v>1.3</v>
      </c>
      <c r="AT362" t="s">
        <v>80</v>
      </c>
      <c r="AU362" t="s">
        <v>50</v>
      </c>
    </row>
    <row r="363" spans="1:47" x14ac:dyDescent="0.25">
      <c r="A363" t="s">
        <v>225</v>
      </c>
      <c r="B363" t="s">
        <v>226</v>
      </c>
      <c r="C363" t="s">
        <v>227</v>
      </c>
      <c r="D363" t="s">
        <v>241</v>
      </c>
      <c r="E363" t="s">
        <v>247</v>
      </c>
      <c r="F363" t="s">
        <v>245</v>
      </c>
      <c r="G363" t="s">
        <v>237</v>
      </c>
      <c r="H363" t="s">
        <v>228</v>
      </c>
      <c r="I363" t="s">
        <v>296</v>
      </c>
      <c r="N363">
        <v>270.93812500000001</v>
      </c>
      <c r="O363">
        <v>55.5792131668846</v>
      </c>
      <c r="R363">
        <v>301.82187499999998</v>
      </c>
      <c r="S363">
        <v>50.466407734089103</v>
      </c>
      <c r="U363">
        <v>16</v>
      </c>
      <c r="V363" t="s">
        <v>334</v>
      </c>
      <c r="W363" t="s">
        <v>335</v>
      </c>
      <c r="X363" t="s">
        <v>334</v>
      </c>
      <c r="Y363" t="s">
        <v>321</v>
      </c>
      <c r="Z363" t="s">
        <v>66</v>
      </c>
      <c r="AB363">
        <f t="shared" si="0"/>
        <v>2.5833333333333335</v>
      </c>
      <c r="AC363">
        <v>12</v>
      </c>
      <c r="AD363">
        <v>1</v>
      </c>
      <c r="AE363">
        <v>1</v>
      </c>
      <c r="AF363" t="s">
        <v>169</v>
      </c>
      <c r="AG363" t="s">
        <v>229</v>
      </c>
      <c r="AI363" t="s">
        <v>72</v>
      </c>
      <c r="AL363">
        <v>75.8</v>
      </c>
      <c r="AM363">
        <v>10.7</v>
      </c>
      <c r="AN363">
        <v>183</v>
      </c>
      <c r="AO363">
        <v>6</v>
      </c>
      <c r="AQ363" t="s">
        <v>48</v>
      </c>
      <c r="AR363" s="3">
        <v>23.6</v>
      </c>
      <c r="AS363">
        <v>4.0999999999999996</v>
      </c>
      <c r="AT363" t="s">
        <v>80</v>
      </c>
      <c r="AU363" t="s">
        <v>50</v>
      </c>
    </row>
    <row r="364" spans="1:47" x14ac:dyDescent="0.25">
      <c r="A364" t="s">
        <v>225</v>
      </c>
      <c r="B364" t="s">
        <v>353</v>
      </c>
      <c r="C364" t="s">
        <v>227</v>
      </c>
      <c r="D364" t="s">
        <v>241</v>
      </c>
      <c r="E364" t="s">
        <v>247</v>
      </c>
      <c r="F364" t="s">
        <v>245</v>
      </c>
      <c r="G364" t="s">
        <v>237</v>
      </c>
      <c r="H364" t="s">
        <v>228</v>
      </c>
      <c r="I364" t="s">
        <v>296</v>
      </c>
      <c r="N364">
        <v>176.24812499999999</v>
      </c>
      <c r="O364">
        <v>32.111702585142801</v>
      </c>
      <c r="R364">
        <v>195.88</v>
      </c>
      <c r="S364">
        <v>31.440664963281701</v>
      </c>
      <c r="U364">
        <v>16</v>
      </c>
      <c r="V364" t="s">
        <v>323</v>
      </c>
      <c r="W364" t="s">
        <v>345</v>
      </c>
      <c r="X364" t="s">
        <v>323</v>
      </c>
      <c r="Y364" t="s">
        <v>321</v>
      </c>
      <c r="Z364" t="s">
        <v>66</v>
      </c>
      <c r="AB364">
        <f t="shared" si="0"/>
        <v>2.5833333333333335</v>
      </c>
      <c r="AC364">
        <v>12</v>
      </c>
      <c r="AD364">
        <v>1</v>
      </c>
      <c r="AE364">
        <v>1</v>
      </c>
      <c r="AF364" t="s">
        <v>169</v>
      </c>
      <c r="AG364" t="s">
        <v>229</v>
      </c>
      <c r="AI364" t="s">
        <v>72</v>
      </c>
      <c r="AL364">
        <v>75.8</v>
      </c>
      <c r="AM364">
        <v>10.7</v>
      </c>
      <c r="AN364">
        <v>183</v>
      </c>
      <c r="AO364">
        <v>6</v>
      </c>
      <c r="AQ364" t="s">
        <v>48</v>
      </c>
      <c r="AR364" s="3">
        <v>23.6</v>
      </c>
      <c r="AS364">
        <v>4.0999999999999996</v>
      </c>
      <c r="AT364" t="s">
        <v>80</v>
      </c>
      <c r="AU364" t="s">
        <v>50</v>
      </c>
    </row>
    <row r="365" spans="1:47" x14ac:dyDescent="0.25">
      <c r="A365" t="s">
        <v>225</v>
      </c>
      <c r="B365" t="s">
        <v>354</v>
      </c>
      <c r="C365" t="s">
        <v>227</v>
      </c>
      <c r="D365" t="s">
        <v>241</v>
      </c>
      <c r="E365" t="s">
        <v>247</v>
      </c>
      <c r="F365" t="s">
        <v>245</v>
      </c>
      <c r="G365" t="s">
        <v>237</v>
      </c>
      <c r="H365" t="s">
        <v>228</v>
      </c>
      <c r="I365" t="s">
        <v>296</v>
      </c>
      <c r="N365">
        <v>126.5925</v>
      </c>
      <c r="O365">
        <v>26.635500996477099</v>
      </c>
      <c r="R365">
        <v>138.669375</v>
      </c>
      <c r="S365">
        <v>23.291186736259899</v>
      </c>
      <c r="U365">
        <v>16</v>
      </c>
      <c r="V365" t="s">
        <v>323</v>
      </c>
      <c r="W365" t="s">
        <v>345</v>
      </c>
      <c r="X365" t="s">
        <v>323</v>
      </c>
      <c r="Y365" t="s">
        <v>321</v>
      </c>
      <c r="Z365" t="s">
        <v>66</v>
      </c>
      <c r="AB365">
        <f t="shared" si="0"/>
        <v>2.5833333333333335</v>
      </c>
      <c r="AC365">
        <v>12</v>
      </c>
      <c r="AD365">
        <v>1</v>
      </c>
      <c r="AE365">
        <v>1</v>
      </c>
      <c r="AF365" t="s">
        <v>169</v>
      </c>
      <c r="AG365" t="s">
        <v>229</v>
      </c>
      <c r="AI365" t="s">
        <v>72</v>
      </c>
      <c r="AL365">
        <v>75.8</v>
      </c>
      <c r="AM365">
        <v>10.7</v>
      </c>
      <c r="AN365">
        <v>183</v>
      </c>
      <c r="AO365">
        <v>6</v>
      </c>
      <c r="AQ365" t="s">
        <v>48</v>
      </c>
      <c r="AR365" s="3">
        <v>23.6</v>
      </c>
      <c r="AS365">
        <v>4.0999999999999996</v>
      </c>
      <c r="AT365" t="s">
        <v>80</v>
      </c>
      <c r="AU365" t="s">
        <v>50</v>
      </c>
    </row>
    <row r="366" spans="1:47" x14ac:dyDescent="0.25">
      <c r="A366" t="s">
        <v>225</v>
      </c>
      <c r="B366" t="s">
        <v>355</v>
      </c>
      <c r="C366" t="s">
        <v>227</v>
      </c>
      <c r="D366" t="s">
        <v>241</v>
      </c>
      <c r="E366" t="s">
        <v>247</v>
      </c>
      <c r="F366" t="s">
        <v>245</v>
      </c>
      <c r="G366" t="s">
        <v>237</v>
      </c>
      <c r="H366" t="s">
        <v>228</v>
      </c>
      <c r="I366" t="s">
        <v>296</v>
      </c>
      <c r="N366">
        <v>219.51249999999999</v>
      </c>
      <c r="O366">
        <v>40.114668389505603</v>
      </c>
      <c r="R366">
        <v>233.889375</v>
      </c>
      <c r="S366">
        <v>40.396507022059801</v>
      </c>
      <c r="U366">
        <v>16</v>
      </c>
      <c r="V366" t="s">
        <v>323</v>
      </c>
      <c r="W366" t="s">
        <v>345</v>
      </c>
      <c r="X366" t="s">
        <v>323</v>
      </c>
      <c r="Y366" t="s">
        <v>321</v>
      </c>
      <c r="Z366" t="s">
        <v>66</v>
      </c>
      <c r="AB366">
        <f t="shared" si="0"/>
        <v>2.5833333333333335</v>
      </c>
      <c r="AC366">
        <v>12</v>
      </c>
      <c r="AD366">
        <v>1</v>
      </c>
      <c r="AE366">
        <v>1</v>
      </c>
      <c r="AF366" t="s">
        <v>169</v>
      </c>
      <c r="AG366" t="s">
        <v>229</v>
      </c>
      <c r="AI366" t="s">
        <v>72</v>
      </c>
      <c r="AL366">
        <v>75.8</v>
      </c>
      <c r="AM366">
        <v>10.7</v>
      </c>
      <c r="AN366">
        <v>183</v>
      </c>
      <c r="AO366">
        <v>6</v>
      </c>
      <c r="AQ366" t="s">
        <v>48</v>
      </c>
      <c r="AR366" s="3">
        <v>23.6</v>
      </c>
      <c r="AS366">
        <v>4.0999999999999996</v>
      </c>
      <c r="AT366" t="s">
        <v>80</v>
      </c>
      <c r="AU366" t="s">
        <v>50</v>
      </c>
    </row>
    <row r="367" spans="1:47" x14ac:dyDescent="0.25">
      <c r="A367" t="s">
        <v>225</v>
      </c>
      <c r="B367" t="s">
        <v>226</v>
      </c>
      <c r="C367" t="s">
        <v>232</v>
      </c>
      <c r="D367" t="s">
        <v>241</v>
      </c>
      <c r="E367" t="s">
        <v>247</v>
      </c>
      <c r="F367" t="s">
        <v>245</v>
      </c>
      <c r="G367" t="s">
        <v>237</v>
      </c>
      <c r="H367" t="s">
        <v>233</v>
      </c>
      <c r="I367" t="s">
        <v>296</v>
      </c>
      <c r="N367">
        <v>50.6944444444444</v>
      </c>
      <c r="O367">
        <v>11.5620307712596</v>
      </c>
      <c r="R367">
        <v>71.323529411764696</v>
      </c>
      <c r="S367">
        <v>14.819688315369699</v>
      </c>
      <c r="U367">
        <v>18</v>
      </c>
      <c r="V367" t="s">
        <v>298</v>
      </c>
      <c r="W367" t="s">
        <v>362</v>
      </c>
      <c r="X367" t="s">
        <v>298</v>
      </c>
      <c r="Y367" t="s">
        <v>299</v>
      </c>
      <c r="Z367" t="s">
        <v>66</v>
      </c>
      <c r="AB367">
        <f t="shared" si="0"/>
        <v>2.5833333333333335</v>
      </c>
      <c r="AC367">
        <v>12</v>
      </c>
      <c r="AD367">
        <v>3</v>
      </c>
      <c r="AE367">
        <v>1</v>
      </c>
      <c r="AF367" t="s">
        <v>169</v>
      </c>
      <c r="AG367" t="s">
        <v>229</v>
      </c>
      <c r="AI367" t="s">
        <v>47</v>
      </c>
      <c r="AL367">
        <v>64.400000000000006</v>
      </c>
      <c r="AM367">
        <v>10.4</v>
      </c>
      <c r="AN367">
        <v>168</v>
      </c>
      <c r="AO367">
        <v>7</v>
      </c>
      <c r="AQ367" t="s">
        <v>48</v>
      </c>
      <c r="AR367" s="3">
        <v>22</v>
      </c>
      <c r="AS367">
        <v>1.3</v>
      </c>
      <c r="AT367" t="s">
        <v>80</v>
      </c>
      <c r="AU367" t="s">
        <v>50</v>
      </c>
    </row>
    <row r="368" spans="1:47" x14ac:dyDescent="0.25">
      <c r="A368" t="s">
        <v>225</v>
      </c>
      <c r="B368" t="s">
        <v>353</v>
      </c>
      <c r="C368" t="s">
        <v>232</v>
      </c>
      <c r="D368" t="s">
        <v>241</v>
      </c>
      <c r="E368" t="s">
        <v>247</v>
      </c>
      <c r="F368" t="s">
        <v>245</v>
      </c>
      <c r="G368" t="s">
        <v>237</v>
      </c>
      <c r="H368" t="s">
        <v>233</v>
      </c>
      <c r="I368" t="s">
        <v>296</v>
      </c>
      <c r="N368">
        <v>156.527777777777</v>
      </c>
      <c r="O368">
        <v>41.0893832796338</v>
      </c>
      <c r="R368">
        <v>223.75</v>
      </c>
      <c r="S368">
        <v>48.728313426710798</v>
      </c>
      <c r="U368">
        <v>18</v>
      </c>
      <c r="V368" t="s">
        <v>298</v>
      </c>
      <c r="W368" t="s">
        <v>365</v>
      </c>
      <c r="X368" t="s">
        <v>298</v>
      </c>
      <c r="Y368" t="s">
        <v>299</v>
      </c>
      <c r="Z368" t="s">
        <v>330</v>
      </c>
      <c r="AB368">
        <f t="shared" si="0"/>
        <v>2.5833333333333335</v>
      </c>
      <c r="AC368">
        <v>12</v>
      </c>
      <c r="AD368">
        <v>3</v>
      </c>
      <c r="AE368">
        <v>1</v>
      </c>
      <c r="AF368" t="s">
        <v>169</v>
      </c>
      <c r="AG368" t="s">
        <v>229</v>
      </c>
      <c r="AI368" t="s">
        <v>47</v>
      </c>
      <c r="AL368">
        <v>64.400000000000006</v>
      </c>
      <c r="AM368">
        <v>10.4</v>
      </c>
      <c r="AN368">
        <v>168</v>
      </c>
      <c r="AO368">
        <v>7</v>
      </c>
      <c r="AQ368" t="s">
        <v>48</v>
      </c>
      <c r="AR368" s="3">
        <v>22</v>
      </c>
      <c r="AS368">
        <v>1.3</v>
      </c>
      <c r="AT368" t="s">
        <v>80</v>
      </c>
      <c r="AU368" t="s">
        <v>50</v>
      </c>
    </row>
    <row r="369" spans="1:48" x14ac:dyDescent="0.25">
      <c r="A369" t="s">
        <v>225</v>
      </c>
      <c r="B369" t="s">
        <v>355</v>
      </c>
      <c r="C369" t="s">
        <v>227</v>
      </c>
      <c r="D369" t="s">
        <v>241</v>
      </c>
      <c r="E369" t="s">
        <v>247</v>
      </c>
      <c r="F369" t="s">
        <v>245</v>
      </c>
      <c r="G369" t="s">
        <v>237</v>
      </c>
      <c r="H369" t="s">
        <v>228</v>
      </c>
      <c r="I369" t="s">
        <v>296</v>
      </c>
      <c r="N369">
        <v>73.4375</v>
      </c>
      <c r="O369">
        <v>10.201102881551501</v>
      </c>
      <c r="R369">
        <v>102.333333333333</v>
      </c>
      <c r="S369">
        <v>14.7135344237234</v>
      </c>
      <c r="U369">
        <v>16</v>
      </c>
      <c r="V369" t="s">
        <v>298</v>
      </c>
      <c r="W369" t="s">
        <v>362</v>
      </c>
      <c r="X369" t="s">
        <v>298</v>
      </c>
      <c r="Y369" t="s">
        <v>299</v>
      </c>
      <c r="Z369" t="s">
        <v>66</v>
      </c>
      <c r="AB369">
        <f t="shared" si="0"/>
        <v>2.5833333333333335</v>
      </c>
      <c r="AC369">
        <v>12</v>
      </c>
      <c r="AD369">
        <v>3</v>
      </c>
      <c r="AE369">
        <v>1</v>
      </c>
      <c r="AF369" t="s">
        <v>169</v>
      </c>
      <c r="AG369" t="s">
        <v>229</v>
      </c>
      <c r="AH369" s="5"/>
      <c r="AI369" t="s">
        <v>72</v>
      </c>
      <c r="AL369">
        <v>75.8</v>
      </c>
      <c r="AM369">
        <v>10.7</v>
      </c>
      <c r="AN369">
        <v>183</v>
      </c>
      <c r="AO369">
        <v>6</v>
      </c>
      <c r="AQ369" t="s">
        <v>48</v>
      </c>
      <c r="AR369" s="3">
        <v>23.6</v>
      </c>
      <c r="AS369">
        <v>4.0999999999999996</v>
      </c>
      <c r="AT369" t="s">
        <v>80</v>
      </c>
      <c r="AU369" t="s">
        <v>50</v>
      </c>
    </row>
    <row r="370" spans="1:48" x14ac:dyDescent="0.25">
      <c r="A370" t="s">
        <v>225</v>
      </c>
      <c r="B370" t="s">
        <v>355</v>
      </c>
      <c r="C370" t="s">
        <v>227</v>
      </c>
      <c r="D370" t="s">
        <v>241</v>
      </c>
      <c r="E370" t="s">
        <v>247</v>
      </c>
      <c r="F370" t="s">
        <v>245</v>
      </c>
      <c r="G370" t="s">
        <v>237</v>
      </c>
      <c r="H370" t="s">
        <v>228</v>
      </c>
      <c r="I370" t="s">
        <v>296</v>
      </c>
      <c r="N370">
        <v>210</v>
      </c>
      <c r="O370">
        <v>65.675972267895105</v>
      </c>
      <c r="R370">
        <v>287.166666666666</v>
      </c>
      <c r="S370">
        <v>61.953803834177997</v>
      </c>
      <c r="U370">
        <v>16</v>
      </c>
      <c r="V370" t="s">
        <v>298</v>
      </c>
      <c r="W370" t="s">
        <v>365</v>
      </c>
      <c r="X370" t="s">
        <v>298</v>
      </c>
      <c r="Y370" t="s">
        <v>299</v>
      </c>
      <c r="Z370" t="s">
        <v>330</v>
      </c>
      <c r="AB370">
        <f t="shared" si="0"/>
        <v>2.5833333333333335</v>
      </c>
      <c r="AC370">
        <v>12</v>
      </c>
      <c r="AD370">
        <v>3</v>
      </c>
      <c r="AE370">
        <v>1</v>
      </c>
      <c r="AF370" t="s">
        <v>169</v>
      </c>
      <c r="AG370" t="s">
        <v>229</v>
      </c>
      <c r="AH370" s="5"/>
      <c r="AI370" t="s">
        <v>72</v>
      </c>
      <c r="AL370">
        <v>75.8</v>
      </c>
      <c r="AM370">
        <v>10.7</v>
      </c>
      <c r="AN370">
        <v>183</v>
      </c>
      <c r="AO370">
        <v>6</v>
      </c>
      <c r="AQ370" t="s">
        <v>48</v>
      </c>
      <c r="AR370" s="3">
        <v>23.6</v>
      </c>
      <c r="AS370">
        <v>4.0999999999999996</v>
      </c>
      <c r="AT370" t="s">
        <v>80</v>
      </c>
      <c r="AU370" t="s">
        <v>50</v>
      </c>
    </row>
    <row r="371" spans="1:48" x14ac:dyDescent="0.25">
      <c r="A371" t="s">
        <v>225</v>
      </c>
      <c r="B371" t="s">
        <v>226</v>
      </c>
      <c r="C371" t="s">
        <v>234</v>
      </c>
      <c r="D371" t="s">
        <v>242</v>
      </c>
      <c r="E371" t="s">
        <v>247</v>
      </c>
      <c r="F371" t="s">
        <v>245</v>
      </c>
      <c r="G371" t="s">
        <v>237</v>
      </c>
      <c r="H371" t="s">
        <v>235</v>
      </c>
      <c r="I371" t="s">
        <v>296</v>
      </c>
      <c r="N371">
        <v>50.122222222222199</v>
      </c>
      <c r="O371">
        <v>13.2954461711102</v>
      </c>
      <c r="R371">
        <v>70.9722222222222</v>
      </c>
      <c r="S371">
        <v>16.652567565872399</v>
      </c>
      <c r="U371">
        <v>18</v>
      </c>
      <c r="V371" t="s">
        <v>298</v>
      </c>
      <c r="W371" t="s">
        <v>362</v>
      </c>
      <c r="X371" t="s">
        <v>298</v>
      </c>
      <c r="Y371" t="s">
        <v>299</v>
      </c>
      <c r="Z371" t="s">
        <v>66</v>
      </c>
      <c r="AB371">
        <f t="shared" si="0"/>
        <v>2.5833333333333335</v>
      </c>
      <c r="AC371">
        <v>12</v>
      </c>
      <c r="AD371">
        <v>3</v>
      </c>
      <c r="AE371">
        <v>1</v>
      </c>
      <c r="AF371" t="s">
        <v>169</v>
      </c>
      <c r="AG371" t="s">
        <v>229</v>
      </c>
      <c r="AI371" t="s">
        <v>47</v>
      </c>
      <c r="AL371">
        <v>64.400000000000006</v>
      </c>
      <c r="AM371">
        <v>10.4</v>
      </c>
      <c r="AN371">
        <v>168</v>
      </c>
      <c r="AO371">
        <v>7</v>
      </c>
      <c r="AQ371" t="s">
        <v>48</v>
      </c>
      <c r="AR371" s="3">
        <v>22</v>
      </c>
      <c r="AS371">
        <v>1.3</v>
      </c>
      <c r="AT371" t="s">
        <v>80</v>
      </c>
      <c r="AU371" t="s">
        <v>50</v>
      </c>
    </row>
    <row r="372" spans="1:48" x14ac:dyDescent="0.25">
      <c r="A372" t="s">
        <v>225</v>
      </c>
      <c r="B372" t="s">
        <v>226</v>
      </c>
      <c r="C372" t="s">
        <v>234</v>
      </c>
      <c r="D372" t="s">
        <v>242</v>
      </c>
      <c r="E372" t="s">
        <v>247</v>
      </c>
      <c r="F372" t="s">
        <v>245</v>
      </c>
      <c r="G372" t="s">
        <v>237</v>
      </c>
      <c r="H372" t="s">
        <v>235</v>
      </c>
      <c r="I372" t="s">
        <v>296</v>
      </c>
      <c r="N372">
        <v>154.444444444444</v>
      </c>
      <c r="O372">
        <v>43.509258274022002</v>
      </c>
      <c r="R372">
        <v>232.8125</v>
      </c>
      <c r="S372">
        <v>45.997056065216398</v>
      </c>
      <c r="U372">
        <v>18</v>
      </c>
      <c r="V372" t="s">
        <v>298</v>
      </c>
      <c r="W372" t="s">
        <v>365</v>
      </c>
      <c r="X372" t="s">
        <v>298</v>
      </c>
      <c r="Y372" t="s">
        <v>299</v>
      </c>
      <c r="Z372" t="s">
        <v>330</v>
      </c>
      <c r="AB372">
        <f t="shared" si="0"/>
        <v>2.5833333333333335</v>
      </c>
      <c r="AC372">
        <v>12</v>
      </c>
      <c r="AD372">
        <v>3</v>
      </c>
      <c r="AE372">
        <v>1</v>
      </c>
      <c r="AF372" t="s">
        <v>169</v>
      </c>
      <c r="AG372" t="s">
        <v>229</v>
      </c>
      <c r="AI372" t="s">
        <v>47</v>
      </c>
      <c r="AL372">
        <v>64.400000000000006</v>
      </c>
      <c r="AM372">
        <v>10.4</v>
      </c>
      <c r="AN372">
        <v>168</v>
      </c>
      <c r="AO372">
        <v>7</v>
      </c>
      <c r="AQ372" t="s">
        <v>48</v>
      </c>
      <c r="AR372" s="3">
        <v>22</v>
      </c>
      <c r="AS372">
        <v>1.3</v>
      </c>
      <c r="AT372" t="s">
        <v>80</v>
      </c>
      <c r="AU372" t="s">
        <v>50</v>
      </c>
    </row>
    <row r="373" spans="1:48" x14ac:dyDescent="0.25">
      <c r="A373" t="s">
        <v>225</v>
      </c>
      <c r="B373" t="s">
        <v>354</v>
      </c>
      <c r="C373" t="s">
        <v>230</v>
      </c>
      <c r="D373" t="s">
        <v>242</v>
      </c>
      <c r="E373" t="s">
        <v>247</v>
      </c>
      <c r="F373" t="s">
        <v>245</v>
      </c>
      <c r="G373" t="s">
        <v>237</v>
      </c>
      <c r="H373" t="s">
        <v>231</v>
      </c>
      <c r="I373" t="s">
        <v>296</v>
      </c>
      <c r="N373">
        <v>75.3125</v>
      </c>
      <c r="O373">
        <v>10.601690116832</v>
      </c>
      <c r="R373">
        <v>109.5</v>
      </c>
      <c r="S373">
        <v>19.5301964001535</v>
      </c>
      <c r="U373">
        <v>16</v>
      </c>
      <c r="V373" t="s">
        <v>298</v>
      </c>
      <c r="W373" t="s">
        <v>362</v>
      </c>
      <c r="X373" t="s">
        <v>298</v>
      </c>
      <c r="Y373" t="s">
        <v>299</v>
      </c>
      <c r="Z373" t="s">
        <v>66</v>
      </c>
      <c r="AB373">
        <f t="shared" si="0"/>
        <v>2.5833333333333335</v>
      </c>
      <c r="AC373">
        <v>12</v>
      </c>
      <c r="AD373">
        <v>3</v>
      </c>
      <c r="AE373">
        <v>1</v>
      </c>
      <c r="AF373" t="s">
        <v>169</v>
      </c>
      <c r="AG373" t="s">
        <v>229</v>
      </c>
      <c r="AH373" s="5"/>
      <c r="AI373" t="s">
        <v>72</v>
      </c>
      <c r="AL373">
        <v>75.8</v>
      </c>
      <c r="AM373">
        <v>10.7</v>
      </c>
      <c r="AN373">
        <v>183</v>
      </c>
      <c r="AO373">
        <v>6</v>
      </c>
      <c r="AQ373" t="s">
        <v>48</v>
      </c>
      <c r="AR373" s="3">
        <v>23.6</v>
      </c>
      <c r="AS373">
        <v>4.0999999999999996</v>
      </c>
      <c r="AT373" t="s">
        <v>80</v>
      </c>
      <c r="AU373" t="s">
        <v>50</v>
      </c>
    </row>
    <row r="374" spans="1:48" x14ac:dyDescent="0.25">
      <c r="A374" t="s">
        <v>225</v>
      </c>
      <c r="B374" t="s">
        <v>354</v>
      </c>
      <c r="C374" t="s">
        <v>230</v>
      </c>
      <c r="D374" t="s">
        <v>242</v>
      </c>
      <c r="E374" t="s">
        <v>247</v>
      </c>
      <c r="F374" t="s">
        <v>245</v>
      </c>
      <c r="G374" t="s">
        <v>237</v>
      </c>
      <c r="H374" t="s">
        <v>231</v>
      </c>
      <c r="I374" t="s">
        <v>296</v>
      </c>
      <c r="N374">
        <v>224</v>
      </c>
      <c r="O374">
        <v>72.683265906652395</v>
      </c>
      <c r="R374">
        <v>299.375</v>
      </c>
      <c r="S374">
        <v>67.623344095561094</v>
      </c>
      <c r="U374">
        <v>16</v>
      </c>
      <c r="V374" t="s">
        <v>298</v>
      </c>
      <c r="W374" t="s">
        <v>365</v>
      </c>
      <c r="X374" t="s">
        <v>298</v>
      </c>
      <c r="Y374" t="s">
        <v>299</v>
      </c>
      <c r="Z374" t="s">
        <v>330</v>
      </c>
      <c r="AB374">
        <f t="shared" si="0"/>
        <v>2.5833333333333335</v>
      </c>
      <c r="AC374">
        <v>12</v>
      </c>
      <c r="AD374">
        <v>3</v>
      </c>
      <c r="AE374">
        <v>1</v>
      </c>
      <c r="AF374" t="s">
        <v>169</v>
      </c>
      <c r="AG374" t="s">
        <v>229</v>
      </c>
      <c r="AH374" s="5"/>
      <c r="AI374" t="s">
        <v>72</v>
      </c>
      <c r="AL374">
        <v>75.8</v>
      </c>
      <c r="AM374">
        <v>10.7</v>
      </c>
      <c r="AN374">
        <v>183</v>
      </c>
      <c r="AO374">
        <v>6</v>
      </c>
      <c r="AQ374" t="s">
        <v>48</v>
      </c>
      <c r="AR374" s="3">
        <v>23.6</v>
      </c>
      <c r="AS374">
        <v>4.0999999999999996</v>
      </c>
      <c r="AT374" t="s">
        <v>80</v>
      </c>
      <c r="AU374" t="s">
        <v>50</v>
      </c>
    </row>
    <row r="375" spans="1:48" x14ac:dyDescent="0.25">
      <c r="A375" t="s">
        <v>378</v>
      </c>
      <c r="B375" t="s">
        <v>379</v>
      </c>
      <c r="C375" t="s">
        <v>380</v>
      </c>
      <c r="D375" t="s">
        <v>241</v>
      </c>
      <c r="E375" t="s">
        <v>247</v>
      </c>
      <c r="F375" t="s">
        <v>245</v>
      </c>
      <c r="G375" t="s">
        <v>237</v>
      </c>
      <c r="H375" t="s">
        <v>383</v>
      </c>
      <c r="I375" t="s">
        <v>296</v>
      </c>
      <c r="N375">
        <v>161.9</v>
      </c>
      <c r="O375">
        <v>37.4</v>
      </c>
      <c r="R375">
        <v>180.2</v>
      </c>
      <c r="S375">
        <v>35.5</v>
      </c>
      <c r="U375">
        <v>13</v>
      </c>
      <c r="V375" t="s">
        <v>298</v>
      </c>
      <c r="W375" t="s">
        <v>390</v>
      </c>
      <c r="X375" t="s">
        <v>298</v>
      </c>
      <c r="Y375" t="s">
        <v>299</v>
      </c>
      <c r="Z375" t="s">
        <v>66</v>
      </c>
      <c r="AA375" t="s">
        <v>357</v>
      </c>
      <c r="AB375">
        <v>2</v>
      </c>
      <c r="AC375">
        <v>8</v>
      </c>
      <c r="AD375">
        <v>3</v>
      </c>
      <c r="AE375">
        <v>1</v>
      </c>
      <c r="AF375" t="s">
        <v>388</v>
      </c>
      <c r="AG375" t="s">
        <v>110</v>
      </c>
      <c r="AI375" t="s">
        <v>72</v>
      </c>
      <c r="AL375">
        <v>79.3</v>
      </c>
      <c r="AM375">
        <v>14.8</v>
      </c>
      <c r="AQ375" t="s">
        <v>88</v>
      </c>
      <c r="AR375" s="3">
        <v>21.5</v>
      </c>
      <c r="AS375">
        <v>2.2999999999999998</v>
      </c>
      <c r="AT375" t="s">
        <v>49</v>
      </c>
      <c r="AU375" t="s">
        <v>59</v>
      </c>
      <c r="AV375" t="s">
        <v>389</v>
      </c>
    </row>
    <row r="376" spans="1:48" x14ac:dyDescent="0.25">
      <c r="A376" t="s">
        <v>378</v>
      </c>
      <c r="B376" t="s">
        <v>379</v>
      </c>
      <c r="C376" t="s">
        <v>381</v>
      </c>
      <c r="D376" t="s">
        <v>241</v>
      </c>
      <c r="E376" t="s">
        <v>247</v>
      </c>
      <c r="F376" t="s">
        <v>245</v>
      </c>
      <c r="G376" t="s">
        <v>237</v>
      </c>
      <c r="H376" t="s">
        <v>384</v>
      </c>
      <c r="I376" t="s">
        <v>296</v>
      </c>
      <c r="N376">
        <v>157.4</v>
      </c>
      <c r="O376">
        <v>28.2</v>
      </c>
      <c r="R376">
        <v>182.9</v>
      </c>
      <c r="S376">
        <v>23.1</v>
      </c>
      <c r="U376">
        <v>12</v>
      </c>
      <c r="V376" t="s">
        <v>298</v>
      </c>
      <c r="W376" t="s">
        <v>390</v>
      </c>
      <c r="X376" t="s">
        <v>298</v>
      </c>
      <c r="Y376" t="s">
        <v>299</v>
      </c>
      <c r="Z376" t="s">
        <v>66</v>
      </c>
      <c r="AA376" t="s">
        <v>357</v>
      </c>
      <c r="AB376">
        <v>2</v>
      </c>
      <c r="AC376">
        <v>8</v>
      </c>
      <c r="AD376">
        <v>4.5</v>
      </c>
      <c r="AE376">
        <v>1</v>
      </c>
      <c r="AF376" t="s">
        <v>388</v>
      </c>
      <c r="AG376" t="s">
        <v>110</v>
      </c>
      <c r="AI376" t="s">
        <v>72</v>
      </c>
      <c r="AL376">
        <v>77</v>
      </c>
      <c r="AM376">
        <v>9.4</v>
      </c>
      <c r="AQ376" t="s">
        <v>88</v>
      </c>
      <c r="AR376" s="3">
        <v>20.7</v>
      </c>
      <c r="AS376">
        <v>2.4</v>
      </c>
      <c r="AT376" t="s">
        <v>49</v>
      </c>
      <c r="AU376" t="s">
        <v>59</v>
      </c>
      <c r="AV376" t="s">
        <v>389</v>
      </c>
    </row>
    <row r="377" spans="1:48" x14ac:dyDescent="0.25">
      <c r="A377" t="s">
        <v>378</v>
      </c>
      <c r="B377" t="s">
        <v>379</v>
      </c>
      <c r="C377" t="s">
        <v>382</v>
      </c>
      <c r="D377" t="s">
        <v>242</v>
      </c>
      <c r="E377" t="s">
        <v>247</v>
      </c>
      <c r="F377" t="s">
        <v>245</v>
      </c>
      <c r="G377" t="s">
        <v>237</v>
      </c>
      <c r="H377" t="s">
        <v>385</v>
      </c>
      <c r="I377" t="s">
        <v>296</v>
      </c>
      <c r="N377">
        <v>175.7</v>
      </c>
      <c r="O377">
        <v>25.7</v>
      </c>
      <c r="R377">
        <v>185.2</v>
      </c>
      <c r="S377">
        <v>24.2</v>
      </c>
      <c r="U377">
        <v>10</v>
      </c>
      <c r="V377" t="s">
        <v>298</v>
      </c>
      <c r="W377" t="s">
        <v>390</v>
      </c>
      <c r="X377" t="s">
        <v>298</v>
      </c>
      <c r="Y377" t="s">
        <v>299</v>
      </c>
      <c r="Z377" t="s">
        <v>66</v>
      </c>
      <c r="AA377" t="s">
        <v>357</v>
      </c>
      <c r="AB377">
        <v>2</v>
      </c>
      <c r="AC377">
        <v>8</v>
      </c>
      <c r="AD377">
        <v>6</v>
      </c>
      <c r="AE377">
        <v>1</v>
      </c>
      <c r="AF377" t="s">
        <v>388</v>
      </c>
      <c r="AG377" t="s">
        <v>110</v>
      </c>
      <c r="AI377" t="s">
        <v>72</v>
      </c>
      <c r="AL377">
        <v>79.8</v>
      </c>
      <c r="AM377">
        <v>10</v>
      </c>
      <c r="AQ377" t="s">
        <v>88</v>
      </c>
      <c r="AR377" s="3">
        <v>23.5</v>
      </c>
      <c r="AS377">
        <v>5.7</v>
      </c>
      <c r="AT377" t="s">
        <v>49</v>
      </c>
      <c r="AU377" t="s">
        <v>59</v>
      </c>
      <c r="AV377" t="s">
        <v>389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A59-EB43-4C88-9162-3FC0137D7507}">
  <dimension ref="A1:J39"/>
  <sheetViews>
    <sheetView zoomScale="80" zoomScaleNormal="80" workbookViewId="0">
      <selection activeCell="J40" sqref="J40"/>
    </sheetView>
  </sheetViews>
  <sheetFormatPr baseColWidth="10" defaultRowHeight="15" x14ac:dyDescent="0.25"/>
  <cols>
    <col min="1" max="1" width="12.7109375" bestFit="1" customWidth="1"/>
    <col min="2" max="2" width="36" bestFit="1" customWidth="1"/>
    <col min="3" max="3" width="34.85546875" bestFit="1" customWidth="1"/>
    <col min="4" max="5" width="22.7109375" customWidth="1"/>
    <col min="7" max="7" width="14.28515625" bestFit="1" customWidth="1"/>
    <col min="9" max="9" width="19.28515625" bestFit="1" customWidth="1"/>
    <col min="10" max="10" width="109.42578125" bestFit="1" customWidth="1"/>
  </cols>
  <sheetData>
    <row r="1" spans="1:10" x14ac:dyDescent="0.25">
      <c r="A1" t="s">
        <v>0</v>
      </c>
      <c r="B1" t="s">
        <v>1</v>
      </c>
      <c r="C1" t="s">
        <v>251</v>
      </c>
      <c r="D1" t="s">
        <v>307</v>
      </c>
      <c r="E1" t="s">
        <v>303</v>
      </c>
      <c r="F1" t="s">
        <v>300</v>
      </c>
      <c r="G1" t="s">
        <v>311</v>
      </c>
      <c r="H1" t="s">
        <v>310</v>
      </c>
      <c r="J1" t="s">
        <v>301</v>
      </c>
    </row>
    <row r="2" spans="1:10" x14ac:dyDescent="0.25">
      <c r="A2" t="s">
        <v>40</v>
      </c>
      <c r="B2" t="s">
        <v>41</v>
      </c>
      <c r="C2" t="s">
        <v>305</v>
      </c>
      <c r="D2" t="s">
        <v>308</v>
      </c>
      <c r="E2" t="s">
        <v>304</v>
      </c>
      <c r="F2">
        <v>0.78</v>
      </c>
      <c r="G2" t="s">
        <v>312</v>
      </c>
      <c r="H2">
        <v>0.08</v>
      </c>
      <c r="J2" t="s">
        <v>302</v>
      </c>
    </row>
    <row r="3" spans="1:10" x14ac:dyDescent="0.25">
      <c r="A3" t="s">
        <v>40</v>
      </c>
      <c r="B3" t="s">
        <v>41</v>
      </c>
      <c r="C3" t="s">
        <v>313</v>
      </c>
      <c r="D3" t="s">
        <v>309</v>
      </c>
      <c r="E3" t="s">
        <v>304</v>
      </c>
      <c r="F3">
        <v>0.05</v>
      </c>
      <c r="G3" t="s">
        <v>312</v>
      </c>
      <c r="H3" s="6">
        <v>10.220000000000001</v>
      </c>
      <c r="J3" t="s">
        <v>302</v>
      </c>
    </row>
    <row r="4" spans="1:10" x14ac:dyDescent="0.25">
      <c r="A4" t="s">
        <v>40</v>
      </c>
      <c r="B4" t="s">
        <v>41</v>
      </c>
      <c r="C4" t="s">
        <v>306</v>
      </c>
      <c r="D4" t="s">
        <v>309</v>
      </c>
      <c r="E4" t="s">
        <v>304</v>
      </c>
      <c r="F4">
        <v>0.05</v>
      </c>
      <c r="G4" t="s">
        <v>312</v>
      </c>
      <c r="H4">
        <v>7.13</v>
      </c>
      <c r="J4" t="s">
        <v>302</v>
      </c>
    </row>
    <row r="5" spans="1:10" x14ac:dyDescent="0.25">
      <c r="A5" t="s">
        <v>55</v>
      </c>
      <c r="B5" t="s">
        <v>56</v>
      </c>
      <c r="C5" t="s">
        <v>315</v>
      </c>
      <c r="D5" t="s">
        <v>308</v>
      </c>
      <c r="E5" t="s">
        <v>319</v>
      </c>
      <c r="J5" t="s">
        <v>314</v>
      </c>
    </row>
    <row r="6" spans="1:10" x14ac:dyDescent="0.25">
      <c r="A6" t="s">
        <v>55</v>
      </c>
      <c r="B6" t="s">
        <v>56</v>
      </c>
      <c r="C6" t="s">
        <v>316</v>
      </c>
      <c r="D6" t="s">
        <v>308</v>
      </c>
    </row>
    <row r="7" spans="1:10" x14ac:dyDescent="0.25">
      <c r="A7" t="s">
        <v>55</v>
      </c>
      <c r="B7" t="s">
        <v>56</v>
      </c>
      <c r="C7" t="s">
        <v>317</v>
      </c>
      <c r="D7" t="s">
        <v>308</v>
      </c>
    </row>
    <row r="8" spans="1:10" x14ac:dyDescent="0.25">
      <c r="A8" t="s">
        <v>55</v>
      </c>
      <c r="B8" t="s">
        <v>56</v>
      </c>
      <c r="C8" t="s">
        <v>318</v>
      </c>
      <c r="D8" t="s">
        <v>308</v>
      </c>
    </row>
    <row r="9" spans="1:10" x14ac:dyDescent="0.25">
      <c r="A9" t="s">
        <v>55</v>
      </c>
      <c r="B9" t="s">
        <v>56</v>
      </c>
      <c r="C9" t="s">
        <v>306</v>
      </c>
      <c r="D9" t="s">
        <v>309</v>
      </c>
    </row>
    <row r="11" spans="1:10" x14ac:dyDescent="0.25">
      <c r="A11" t="s">
        <v>67</v>
      </c>
      <c r="B11" t="s">
        <v>68</v>
      </c>
      <c r="J11" t="s">
        <v>324</v>
      </c>
    </row>
    <row r="13" spans="1:10" x14ac:dyDescent="0.25">
      <c r="A13" t="s">
        <v>83</v>
      </c>
      <c r="B13" t="s">
        <v>84</v>
      </c>
      <c r="J13" t="s">
        <v>329</v>
      </c>
    </row>
    <row r="15" spans="1:10" x14ac:dyDescent="0.25">
      <c r="A15" t="s">
        <v>76</v>
      </c>
      <c r="B15" t="s">
        <v>77</v>
      </c>
      <c r="J15" t="s">
        <v>328</v>
      </c>
    </row>
    <row r="17" spans="1:10" x14ac:dyDescent="0.25">
      <c r="A17" t="s">
        <v>102</v>
      </c>
      <c r="B17" t="s">
        <v>103</v>
      </c>
      <c r="J17" t="s">
        <v>331</v>
      </c>
    </row>
    <row r="19" spans="1:10" x14ac:dyDescent="0.25">
      <c r="A19" t="s">
        <v>153</v>
      </c>
      <c r="B19" t="s">
        <v>154</v>
      </c>
      <c r="J19" t="s">
        <v>336</v>
      </c>
    </row>
    <row r="21" spans="1:10" x14ac:dyDescent="0.25">
      <c r="A21" t="s">
        <v>124</v>
      </c>
      <c r="B21" t="s">
        <v>125</v>
      </c>
      <c r="J21" t="s">
        <v>337</v>
      </c>
    </row>
    <row r="23" spans="1:10" x14ac:dyDescent="0.25">
      <c r="A23" t="s">
        <v>246</v>
      </c>
      <c r="B23" t="s">
        <v>151</v>
      </c>
      <c r="J23" t="s">
        <v>340</v>
      </c>
    </row>
    <row r="25" spans="1:10" x14ac:dyDescent="0.25">
      <c r="A25" t="s">
        <v>133</v>
      </c>
      <c r="B25" t="s">
        <v>239</v>
      </c>
      <c r="J25" t="s">
        <v>341</v>
      </c>
    </row>
    <row r="27" spans="1:10" x14ac:dyDescent="0.25">
      <c r="A27" t="s">
        <v>137</v>
      </c>
      <c r="B27" t="s">
        <v>138</v>
      </c>
      <c r="J27" t="s">
        <v>342</v>
      </c>
    </row>
    <row r="31" spans="1:10" x14ac:dyDescent="0.25">
      <c r="A31" t="s">
        <v>114</v>
      </c>
      <c r="B31" t="s">
        <v>115</v>
      </c>
      <c r="J31" t="s">
        <v>344</v>
      </c>
    </row>
    <row r="33" spans="1:10" x14ac:dyDescent="0.25">
      <c r="A33" t="s">
        <v>112</v>
      </c>
      <c r="B33" t="s">
        <v>113</v>
      </c>
      <c r="J33" t="s">
        <v>346</v>
      </c>
    </row>
    <row r="35" spans="1:10" x14ac:dyDescent="0.25">
      <c r="A35" t="s">
        <v>183</v>
      </c>
      <c r="B35" t="s">
        <v>184</v>
      </c>
      <c r="J35" t="s">
        <v>348</v>
      </c>
    </row>
    <row r="37" spans="1:10" x14ac:dyDescent="0.25">
      <c r="A37" t="s">
        <v>200</v>
      </c>
      <c r="B37" t="s">
        <v>201</v>
      </c>
      <c r="J37" t="s">
        <v>350</v>
      </c>
    </row>
    <row r="39" spans="1:10" x14ac:dyDescent="0.25">
      <c r="A39" t="s">
        <v>209</v>
      </c>
      <c r="B39" t="s">
        <v>210</v>
      </c>
      <c r="J39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LongForm</vt:lpstr>
      <vt:lpstr>Studies</vt:lpstr>
    </vt:vector>
  </TitlesOfParts>
  <Company>H?gskolen i Innlandet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2020-09-18T18:40:17Z</dcterms:created>
  <dcterms:modified xsi:type="dcterms:W3CDTF">2021-02-08T09:54:53Z</dcterms:modified>
</cp:coreProperties>
</file>