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a700be08d39d42fb/Desktop/exel data/"/>
    </mc:Choice>
  </mc:AlternateContent>
  <xr:revisionPtr revIDLastSave="136" documentId="13_ncr:1_{559B0D24-6823-4441-80F7-AC84E42D702A}" xr6:coauthVersionLast="47" xr6:coauthVersionMax="47" xr10:uidLastSave="{884C6EBA-A3C2-4065-8097-F10441CBE32C}"/>
  <bookViews>
    <workbookView xWindow="-108" yWindow="-108" windowWidth="23256" windowHeight="12456" activeTab="1" xr2:uid="{F8420BDF-C08E-4FBB-891B-F574F63AC6D0}"/>
  </bookViews>
  <sheets>
    <sheet name="BlinkIT Grocery Data" sheetId="1" r:id="rId1"/>
    <sheet name="KPI" sheetId="2" r:id="rId2"/>
    <sheet name="Dashboard" sheetId="3" r:id="rId3"/>
  </sheets>
  <definedNames>
    <definedName name="_xlchart.v2.0" hidden="1">KPI!$D$93:$D$95</definedName>
    <definedName name="_xlchart.v2.1" hidden="1">KPI!$E$92</definedName>
    <definedName name="_xlchart.v2.2" hidden="1">KPI!$E$93:$E$95</definedName>
    <definedName name="_xlchart.v2.3" hidden="1">KPI!$D$93:$D$95</definedName>
    <definedName name="_xlchart.v2.4" hidden="1">KPI!$E$92</definedName>
    <definedName name="_xlchart.v2.5" hidden="1">KPI!$E$93:$E$95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4" i="2" l="1"/>
  <c r="D93" i="2"/>
  <c r="D95" i="2"/>
  <c r="B7" i="2"/>
  <c r="E94" i="2"/>
  <c r="A7" i="2"/>
  <c r="C7" i="2"/>
  <c r="E93" i="2"/>
  <c r="D7" i="2"/>
  <c r="E95" i="2"/>
</calcChain>
</file>

<file path=xl/sharedStrings.xml><?xml version="1.0" encoding="utf-8"?>
<sst xmlns="http://schemas.openxmlformats.org/spreadsheetml/2006/main" count="59748" uniqueCount="1628">
  <si>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</si>
  <si>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</si>
  <si>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</si>
  <si>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</si>
  <si>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</si>
  <si>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</si>
  <si>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</si>
  <si>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</si>
  <si>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</si>
  <si>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</si>
  <si>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</si>
  <si>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</si>
  <si>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</si>
  <si>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</si>
  <si>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</si>
  <si>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</si>
  <si>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</si>
  <si>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</si>
  <si>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</si>
  <si>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</si>
  <si>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</si>
  <si>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</si>
  <si>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</si>
  <si>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</si>
  <si>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</si>
  <si>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</si>
  <si>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</si>
  <si>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</si>
  <si>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</si>
  <si>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</si>
  <si>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</si>
  <si>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</si>
  <si>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</si>
  <si>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</si>
  <si>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</si>
  <si>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</si>
  <si>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</si>
  <si>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</si>
  <si>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</si>
  <si>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</si>
  <si>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</si>
  <si>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</si>
  <si>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</si>
  <si>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</si>
  <si>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</si>
  <si>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</si>
  <si>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</si>
  <si>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</si>
  <si>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</si>
  <si>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</si>
  <si>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</si>
  <si>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</si>
  <si>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</si>
  <si>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</si>
  <si>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</si>
  <si>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</si>
  <si>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</si>
  <si>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</si>
  <si>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</si>
  <si>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</si>
  <si>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</si>
  <si>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</si>
  <si>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</si>
  <si>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</si>
  <si>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</si>
  <si>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</si>
  <si>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</si>
  <si>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</si>
  <si>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</si>
  <si>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</si>
  <si>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</si>
  <si>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</si>
  <si>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</si>
  <si>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</si>
  <si>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</si>
  <si>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</si>
  <si>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</si>
  <si>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</si>
  <si>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</si>
  <si>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</si>
  <si>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</si>
  <si>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</si>
  <si>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</si>
  <si>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</si>
  <si>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</si>
  <si>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</si>
  <si>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</si>
  <si>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</si>
  <si>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</si>
  <si>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</si>
  <si>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</si>
  <si>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</si>
  <si>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</si>
  <si>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</si>
  <si>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</si>
  <si>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</si>
  <si>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</si>
  <si>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</si>
  <si>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</si>
  <si>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</si>
  <si>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</si>
  <si>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</si>
  <si>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</si>
  <si>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</si>
  <si>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</si>
  <si>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</si>
  <si>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</si>
  <si>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</si>
  <si>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</si>
  <si>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</si>
  <si>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</si>
  <si>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</si>
  <si>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</si>
  <si>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</si>
  <si>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</si>
  <si>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</si>
  <si>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</si>
  <si>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</si>
  <si>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</si>
  <si>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</si>
  <si>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</si>
  <si>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</si>
  <si>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</si>
  <si>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</si>
  <si>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</si>
  <si>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</si>
  <si>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</si>
  <si>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</si>
  <si>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</si>
  <si>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</si>
  <si>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</si>
  <si>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</si>
  <si>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</si>
  <si>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</si>
  <si>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</si>
  <si>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</si>
  <si>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</si>
  <si>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</si>
  <si>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</si>
  <si>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</si>
  <si>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</si>
  <si>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</si>
  <si>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</si>
  <si>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</si>
  <si>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</si>
  <si>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</si>
  <si>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</si>
  <si>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</si>
  <si>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</si>
  <si>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</si>
  <si>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</si>
  <si>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</si>
  <si>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</si>
  <si>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</si>
  <si>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</si>
  <si>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</si>
  <si>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</si>
  <si>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</si>
  <si>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</si>
  <si>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</si>
  <si>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</si>
  <si>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</si>
  <si>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</si>
  <si>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</si>
  <si>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</si>
  <si>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</si>
  <si>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</si>
  <si>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</si>
  <si>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</si>
  <si>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</si>
  <si>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</si>
  <si>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</si>
  <si>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</si>
  <si>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</si>
  <si>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</si>
  <si>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</si>
  <si>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</si>
  <si>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</si>
  <si>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</si>
  <si>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</si>
  <si>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</si>
  <si>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</si>
  <si>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</si>
  <si>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</si>
  <si>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</si>
  <si>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</si>
  <si>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</si>
  <si>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</si>
  <si>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</si>
  <si>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</si>
  <si>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</si>
  <si>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</si>
  <si>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</si>
  <si>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</si>
  <si>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</si>
  <si>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</si>
  <si>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</si>
  <si>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</si>
  <si>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</si>
  <si>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</si>
  <si>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</si>
  <si>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</si>
  <si>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</si>
  <si>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</si>
  <si>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</si>
  <si>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</si>
  <si>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</si>
  <si>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</si>
  <si>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</si>
  <si>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</si>
  <si>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</si>
  <si>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</si>
  <si>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</si>
  <si>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</si>
  <si>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</si>
  <si>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</si>
  <si>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</si>
  <si>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</si>
  <si>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</si>
  <si>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</si>
  <si>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</si>
  <si>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</si>
  <si>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</si>
  <si>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</si>
  <si>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</si>
  <si>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</si>
  <si>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</si>
  <si>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</si>
  <si>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</si>
  <si>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</si>
  <si>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</si>
  <si>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</si>
  <si>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</si>
  <si>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</si>
  <si>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</si>
  <si>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</si>
  <si>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</si>
  <si>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</si>
  <si>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</si>
  <si>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</si>
  <si>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</si>
  <si>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</si>
  <si>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</si>
  <si>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</si>
  <si>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</si>
  <si>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</si>
  <si>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</si>
  <si>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</si>
  <si>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</si>
  <si>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</si>
  <si>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</si>
  <si>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</si>
  <si>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</si>
  <si>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</si>
  <si>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</si>
  <si>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</si>
  <si>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</si>
  <si>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</si>
  <si>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</si>
  <si>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</si>
  <si>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</si>
  <si>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</si>
  <si>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</si>
  <si>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</si>
  <si>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</si>
  <si>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</si>
  <si>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</si>
  <si>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</si>
  <si>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</si>
  <si>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</si>
  <si>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</si>
  <si>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</si>
  <si>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</si>
  <si>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</si>
  <si>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</si>
  <si>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</si>
  <si>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</si>
  <si>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</si>
  <si>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</si>
  <si>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</si>
  <si>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</si>
  <si>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</si>
  <si>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</si>
  <si>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</si>
  <si>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</si>
  <si>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</si>
  <si>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</si>
  <si>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</si>
  <si>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</si>
  <si>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</si>
  <si>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</si>
  <si>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</si>
  <si>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</si>
  <si>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</si>
  <si>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</si>
  <si>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</si>
  <si>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</si>
  <si>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</si>
  <si>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</si>
  <si>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</si>
  <si>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</si>
  <si>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</si>
  <si>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</si>
  <si>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</si>
  <si>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</si>
  <si>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</si>
  <si>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</si>
  <si>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</si>
  <si>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</si>
  <si>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</si>
  <si>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</si>
  <si>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</si>
  <si>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</si>
  <si>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</si>
  <si>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</si>
  <si>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</si>
  <si>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</si>
  <si>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</si>
  <si>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</si>
  <si>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</si>
  <si>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</si>
  <si>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</si>
  <si>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</si>
  <si>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</si>
  <si>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</si>
  <si>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</si>
  <si>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</si>
  <si>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</si>
  <si>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</si>
  <si>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</si>
  <si>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</si>
  <si>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</si>
  <si>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</si>
  <si>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</si>
  <si>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</si>
  <si>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</si>
  <si>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</si>
  <si>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</si>
  <si>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</si>
  <si>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</si>
  <si>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</si>
  <si>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</si>
  <si>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</si>
  <si>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</si>
  <si>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</si>
  <si>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</si>
  <si>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</si>
  <si>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</si>
  <si>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</si>
  <si>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</si>
  <si>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</si>
  <si>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</si>
  <si>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</si>
  <si>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</si>
  <si>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</si>
  <si>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</si>
  <si>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</si>
  <si>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</si>
  <si>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</si>
  <si>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</si>
  <si>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</si>
  <si>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</si>
  <si>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</si>
  <si>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</si>
  <si>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</si>
  <si>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</si>
  <si>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</si>
  <si>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</si>
  <si>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</si>
  <si>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</si>
  <si>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</si>
  <si>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</si>
  <si>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</si>
  <si>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</si>
  <si>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</si>
  <si>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</si>
  <si>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</si>
  <si>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</si>
  <si>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</si>
  <si>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</si>
  <si>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</si>
  <si>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</si>
  <si>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</si>
  <si>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</si>
  <si>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</si>
  <si>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</si>
  <si>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</si>
  <si>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</si>
  <si>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</si>
  <si>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</si>
  <si>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</si>
  <si>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</si>
  <si>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</si>
  <si>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</si>
  <si>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</si>
  <si>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</si>
  <si>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</si>
  <si>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</si>
  <si>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</si>
  <si>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</si>
  <si>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</si>
  <si>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</si>
  <si>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</si>
  <si>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</si>
  <si>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</si>
  <si>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</si>
  <si>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</si>
  <si>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</si>
  <si>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</si>
  <si>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</si>
  <si>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</si>
  <si>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</si>
  <si>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</si>
  <si>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</si>
  <si>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</si>
  <si>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</si>
  <si>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</si>
  <si>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</si>
  <si>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</si>
  <si>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</si>
  <si>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</si>
  <si>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</si>
  <si>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</si>
  <si>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</si>
  <si>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</si>
  <si>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</si>
  <si>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</si>
  <si>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</si>
  <si>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</si>
  <si>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</si>
  <si>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</si>
  <si>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</si>
  <si>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</si>
  <si>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</si>
  <si>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</si>
  <si>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</si>
  <si>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</si>
  <si>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</si>
  <si>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</si>
  <si>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</si>
  <si>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</si>
  <si>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</si>
  <si>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</si>
  <si>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</si>
  <si>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</si>
  <si>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</si>
  <si>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</si>
  <si>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</si>
  <si>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</si>
  <si>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</si>
  <si>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</si>
  <si>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</si>
  <si>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</si>
  <si>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</si>
  <si>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</si>
  <si>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</si>
  <si>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</si>
  <si>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</si>
  <si>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</si>
  <si>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</si>
  <si>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</si>
  <si>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</si>
  <si>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</si>
  <si>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</si>
  <si>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</si>
  <si>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</si>
  <si>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</si>
  <si>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</si>
  <si>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</si>
  <si>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</si>
  <si>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</si>
  <si>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</si>
  <si>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</si>
  <si>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</si>
  <si>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</si>
  <si>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</si>
  <si>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</si>
  <si>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</si>
  <si>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</si>
  <si>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</si>
  <si>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</si>
  <si>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</si>
  <si>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</si>
  <si>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</si>
  <si>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</si>
  <si>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</si>
  <si>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</si>
  <si>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</si>
  <si>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</si>
  <si>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</si>
  <si>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</si>
  <si>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</si>
  <si>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</si>
  <si>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</si>
  <si>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</si>
  <si>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</si>
  <si>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</si>
  <si>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</si>
  <si>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</si>
  <si>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</si>
  <si>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</si>
  <si>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</si>
  <si>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</si>
  <si>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</si>
  <si>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</si>
  <si>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</si>
  <si>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</si>
  <si>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</si>
  <si>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</si>
  <si>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</si>
  <si>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</si>
  <si>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</si>
  <si>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</si>
  <si>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</si>
  <si>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</si>
  <si>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</si>
  <si>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</si>
  <si>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</si>
  <si>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</si>
  <si>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</si>
  <si>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</si>
  <si>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</si>
  <si>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</si>
  <si>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</si>
  <si>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</si>
  <si>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</si>
  <si>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</si>
  <si>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</si>
  <si>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</si>
  <si>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</si>
  <si>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</si>
  <si>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</si>
  <si>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</si>
  <si>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</si>
  <si>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</si>
  <si>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</si>
  <si>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</si>
  <si>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</si>
  <si>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</si>
  <si>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</si>
  <si>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</si>
  <si>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</si>
  <si>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</si>
  <si>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</si>
  <si>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</si>
  <si>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</si>
  <si>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</si>
  <si>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</si>
  <si>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</si>
  <si>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</si>
  <si>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</si>
  <si>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</si>
  <si>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</si>
  <si>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</si>
  <si>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</si>
  <si>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</si>
  <si>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</si>
  <si>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</si>
  <si>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</si>
  <si>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</si>
  <si>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</si>
  <si>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</si>
  <si>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</si>
  <si>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</si>
  <si>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</si>
  <si>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</si>
  <si>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</si>
  <si>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</si>
  <si>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</si>
  <si>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</si>
  <si>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</si>
  <si>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</si>
  <si>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</si>
  <si>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</si>
  <si>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</si>
  <si>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</si>
  <si>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</si>
  <si>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</si>
  <si>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</si>
  <si>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</si>
  <si>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</si>
  <si>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</si>
  <si>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</si>
  <si>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</si>
  <si>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</si>
  <si>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</si>
  <si>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</si>
  <si>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</si>
  <si>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</si>
  <si>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</si>
  <si>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</si>
  <si>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</si>
  <si>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</si>
  <si>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</si>
  <si>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</si>
  <si>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</si>
  <si>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</si>
  <si>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</si>
  <si>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</si>
  <si>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</si>
  <si>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</si>
  <si>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</si>
  <si>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</si>
  <si>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</si>
  <si>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</si>
  <si>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</si>
  <si>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</si>
  <si>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</si>
  <si>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</si>
  <si>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</si>
  <si>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</si>
  <si>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</si>
  <si>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</si>
  <si>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</si>
  <si>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</si>
  <si>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</si>
  <si>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</si>
  <si>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</si>
  <si>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</si>
  <si>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</si>
  <si>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</si>
  <si>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</si>
  <si>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</si>
  <si>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</si>
  <si>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</si>
  <si>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</si>
  <si>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</si>
  <si>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</si>
  <si>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</si>
  <si>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</si>
  <si>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</si>
  <si>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</si>
  <si>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</si>
  <si>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</si>
  <si>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</si>
  <si>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</si>
  <si>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</si>
  <si>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</si>
  <si>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</si>
  <si>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</si>
  <si>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</si>
  <si>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</si>
  <si>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</si>
  <si>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</si>
  <si>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</si>
  <si>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</si>
  <si>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</si>
  <si>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</si>
  <si>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</si>
  <si>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</si>
  <si>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</si>
  <si>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</si>
  <si>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</si>
  <si>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</si>
  <si>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</si>
  <si>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</si>
  <si>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</si>
  <si>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</si>
  <si>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</si>
  <si>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</si>
  <si>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</si>
  <si>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</si>
  <si>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</si>
  <si>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</si>
  <si>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</si>
  <si>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</si>
  <si>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</si>
  <si>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</si>
  <si>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</si>
  <si>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</si>
  <si>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</si>
  <si>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</si>
  <si>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</si>
  <si>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</si>
  <si>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</si>
  <si>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</si>
  <si>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</si>
  <si>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</si>
  <si>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</si>
  <si>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</si>
  <si>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</si>
  <si>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</si>
  <si>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</si>
  <si>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</si>
  <si>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</si>
  <si>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</si>
  <si>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</si>
  <si>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</si>
  <si>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</si>
  <si>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</si>
  <si>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</si>
  <si>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</si>
  <si>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</si>
  <si>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</si>
  <si>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</si>
  <si>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</si>
  <si>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</si>
  <si>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</si>
  <si>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</si>
  <si>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</si>
  <si>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</si>
  <si>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</si>
  <si>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</si>
  <si>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</si>
  <si>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</si>
  <si>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</si>
  <si>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</si>
  <si>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</si>
  <si>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</si>
  <si>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</si>
  <si>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</si>
  <si>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</si>
  <si>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</si>
  <si>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</si>
  <si>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</si>
  <si>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</si>
  <si>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</si>
  <si>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</si>
  <si>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</si>
  <si>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</si>
  <si>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</si>
  <si>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</si>
  <si>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</si>
  <si>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</si>
  <si>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</si>
  <si>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</si>
  <si>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</si>
  <si>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</si>
  <si>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</si>
  <si>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</si>
  <si>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</si>
  <si>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</si>
  <si>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</si>
  <si>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</si>
  <si>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</si>
  <si>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</si>
  <si>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</si>
  <si>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</si>
  <si>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</si>
  <si>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</si>
  <si>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</si>
  <si>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</si>
  <si>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</si>
  <si>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</si>
  <si>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</si>
  <si>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</si>
  <si>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</si>
  <si>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</si>
  <si>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</si>
  <si>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</si>
  <si>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</si>
  <si>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</si>
  <si>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</si>
  <si>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</si>
  <si>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</si>
  <si>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</si>
  <si>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</si>
  <si>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</si>
  <si>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</si>
  <si>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</si>
  <si>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</si>
  <si>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</si>
  <si>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</si>
  <si>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</si>
  <si>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</si>
  <si>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</si>
  <si>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</si>
  <si>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</si>
  <si>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</si>
  <si>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</si>
  <si>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</si>
  <si>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</si>
  <si>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</si>
  <si>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</si>
  <si>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</si>
  <si>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</si>
  <si>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</si>
  <si>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</si>
  <si>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</si>
  <si>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</si>
  <si>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</si>
  <si>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</si>
  <si>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</si>
  <si>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</si>
  <si>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</si>
  <si>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</si>
  <si>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</si>
  <si>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</si>
  <si>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</si>
  <si>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</si>
  <si>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</si>
  <si>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</si>
  <si>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</si>
  <si>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</si>
  <si>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</si>
  <si>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</si>
  <si>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</si>
  <si>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</si>
  <si>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</si>
  <si>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</si>
  <si>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</si>
  <si>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</si>
  <si>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</si>
  <si>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</si>
  <si>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</si>
  <si>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</si>
  <si>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</si>
  <si>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</si>
  <si>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</si>
  <si>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</si>
  <si>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</si>
  <si>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</si>
  <si>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</si>
  <si>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</si>
  <si>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</si>
  <si>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</si>
  <si>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</si>
  <si>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</si>
  <si>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</si>
  <si>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</si>
  <si>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</si>
  <si>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</si>
  <si>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</si>
  <si>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</si>
  <si>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</si>
  <si>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</si>
  <si>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</si>
  <si>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</si>
  <si>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</si>
  <si>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</si>
  <si>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</si>
  <si>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</si>
  <si>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</si>
  <si>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</si>
  <si>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</si>
  <si>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</si>
  <si>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</si>
  <si>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</si>
  <si>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</si>
  <si>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</si>
  <si>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</si>
  <si>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</si>
  <si>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</si>
  <si>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</si>
  <si>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</si>
  <si>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</si>
  <si>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</si>
  <si>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</si>
  <si>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</si>
  <si>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</si>
  <si>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</si>
  <si>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</si>
  <si>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</si>
  <si>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</si>
  <si>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</si>
  <si>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</si>
  <si>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</si>
  <si>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</si>
  <si>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</si>
  <si>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</si>
  <si>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</si>
  <si>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</si>
  <si>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</si>
  <si>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</si>
  <si>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</si>
  <si>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</si>
  <si>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</si>
  <si>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</si>
  <si>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</si>
  <si>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</si>
  <si>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</si>
  <si>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</si>
  <si>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</si>
  <si>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</si>
  <si>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</si>
  <si>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</si>
  <si>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</si>
  <si>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</si>
  <si>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</si>
  <si>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</si>
  <si>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</si>
  <si>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</si>
  <si>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</si>
  <si>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</si>
  <si>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</si>
  <si>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</si>
  <si>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</si>
  <si>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</si>
  <si>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</si>
  <si>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</si>
  <si>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</si>
  <si>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</si>
  <si>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</si>
  <si>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</si>
  <si>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</si>
  <si>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</si>
  <si>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</si>
  <si>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</si>
  <si>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</si>
  <si>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</si>
  <si>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</si>
  <si>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</si>
  <si>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</si>
  <si>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</si>
  <si>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</si>
  <si>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</si>
  <si>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</si>
  <si>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</si>
  <si>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</si>
  <si>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</si>
  <si>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</si>
  <si>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</si>
  <si>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</si>
  <si>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</si>
  <si>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</si>
  <si>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</si>
  <si>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</si>
  <si>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</si>
  <si>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</si>
  <si>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</si>
  <si>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</si>
  <si>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</si>
  <si>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</si>
  <si>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</si>
  <si>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</si>
  <si>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</si>
  <si>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</si>
  <si>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</si>
  <si>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</si>
  <si>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</si>
  <si>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</si>
  <si>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</si>
  <si>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</si>
  <si>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</si>
  <si>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</si>
  <si>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</si>
  <si>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</si>
  <si>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</si>
  <si>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</si>
  <si>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</si>
  <si>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</si>
  <si>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</si>
  <si>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</si>
  <si>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</si>
  <si>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</si>
  <si>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</si>
  <si>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</si>
  <si>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</si>
  <si>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</si>
  <si>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</si>
  <si>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</si>
  <si>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</si>
  <si>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</si>
  <si>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</si>
  <si>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</si>
  <si>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</si>
  <si>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</si>
  <si>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</si>
  <si>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</si>
  <si>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</si>
  <si>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</si>
  <si>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</si>
  <si>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</si>
  <si>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</si>
  <si>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</si>
  <si>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</si>
  <si>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</si>
  <si>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</si>
  <si>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</si>
  <si>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</si>
  <si>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</si>
  <si>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</si>
  <si>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</si>
  <si>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</si>
  <si>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</si>
  <si>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</si>
  <si>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</si>
  <si>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</si>
  <si>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</si>
  <si>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</si>
  <si>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</si>
  <si>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</si>
  <si>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</si>
  <si>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</si>
  <si>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</si>
  <si>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</si>
  <si>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</si>
  <si>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</si>
  <si>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</si>
  <si>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</si>
  <si>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</si>
  <si>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</si>
  <si>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</si>
  <si>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</si>
  <si>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</si>
  <si>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</si>
  <si>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</si>
  <si>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</si>
  <si>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</si>
  <si>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</si>
  <si>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</si>
  <si>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</si>
  <si>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</si>
  <si>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</si>
  <si>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</si>
  <si>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</si>
  <si>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</si>
  <si>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</si>
  <si>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</si>
  <si>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</si>
  <si>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</si>
  <si>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</si>
  <si>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</si>
  <si>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</si>
  <si>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</si>
  <si>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</si>
  <si>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</si>
  <si>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</si>
  <si>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</si>
  <si>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</si>
  <si>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</si>
  <si>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</si>
  <si>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</si>
  <si>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</si>
  <si>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</si>
  <si>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</si>
  <si>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</si>
  <si>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</si>
  <si>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</si>
  <si>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</si>
  <si>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</si>
  <si>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</si>
  <si>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</si>
  <si>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</si>
  <si>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</si>
  <si>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</si>
  <si>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</si>
  <si>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</si>
  <si>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</si>
  <si>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</si>
  <si>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</si>
  <si>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</si>
  <si>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</si>
  <si>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</si>
  <si>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</si>
  <si>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</si>
  <si>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</si>
  <si>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</si>
  <si>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</si>
  <si>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</si>
  <si>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</si>
  <si>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</si>
  <si>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</si>
  <si>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</si>
  <si>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</si>
  <si>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</si>
  <si>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</si>
  <si>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</si>
  <si>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</si>
  <si>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</si>
  <si>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</si>
  <si>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</si>
  <si>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</si>
  <si>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</si>
  <si>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</si>
  <si>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</si>
  <si>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</si>
  <si>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</si>
  <si>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</si>
  <si>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</si>
  <si>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</si>
  <si>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</si>
  <si>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</si>
  <si>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</si>
  <si>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</si>
  <si>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</si>
  <si>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</si>
  <si>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</si>
  <si>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</si>
  <si>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</si>
  <si>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</si>
  <si>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</si>
  <si>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</si>
  <si>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</si>
  <si>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</si>
  <si>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</si>
  <si>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</si>
  <si>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</si>
  <si>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</si>
  <si>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</si>
  <si>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</si>
  <si>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</si>
  <si>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</si>
  <si>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</si>
  <si>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</si>
  <si>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</si>
  <si>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</si>
  <si>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</si>
  <si>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</si>
  <si>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</si>
  <si>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</si>
  <si>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</si>
  <si>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</si>
  <si>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</si>
  <si>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</si>
  <si>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</si>
  <si>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</si>
  <si>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</si>
  <si>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</si>
  <si>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</si>
  <si>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</si>
  <si>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</si>
  <si>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</si>
  <si>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</si>
  <si>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</si>
  <si>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</si>
  <si>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</si>
  <si>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</si>
  <si>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</si>
  <si>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</si>
  <si>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</si>
  <si>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</si>
  <si>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</si>
  <si>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</si>
  <si>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</si>
  <si>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</si>
  <si>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</si>
  <si>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</si>
  <si>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</si>
  <si>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</si>
  <si>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</si>
  <si>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</si>
  <si>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</si>
  <si>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</si>
  <si>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</si>
  <si>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</si>
  <si>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</si>
  <si>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</si>
  <si>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</si>
  <si>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</si>
  <si>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</si>
  <si>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</si>
  <si>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</si>
  <si>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</si>
  <si>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</si>
  <si>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</si>
  <si>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</si>
  <si>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</si>
  <si>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</si>
  <si>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</si>
  <si>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</si>
  <si>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</si>
  <si>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</si>
  <si>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</si>
  <si>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</si>
  <si>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</si>
  <si>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</si>
  <si>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</si>
  <si>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</si>
  <si>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</si>
  <si>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</si>
  <si>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</si>
  <si>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</si>
  <si>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</si>
  <si>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</si>
  <si>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</si>
  <si>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</si>
  <si>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</si>
  <si>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</si>
  <si>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</si>
  <si>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</si>
  <si>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</si>
  <si>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</si>
  <si>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</si>
  <si>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</si>
  <si>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</si>
  <si>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</si>
  <si>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</si>
  <si>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</si>
  <si>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</si>
  <si>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</si>
  <si>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</si>
  <si>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</si>
  <si>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</si>
  <si>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</si>
  <si>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</si>
  <si>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</si>
  <si>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</si>
  <si>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</si>
  <si>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</si>
  <si>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</si>
  <si>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</si>
  <si>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</si>
  <si>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</si>
  <si>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</si>
  <si>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</si>
  <si>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</si>
  <si>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</si>
  <si>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</si>
  <si>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</si>
  <si>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</si>
  <si>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</si>
  <si>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</si>
  <si>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</si>
  <si>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</si>
  <si>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</si>
  <si>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</si>
  <si>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</si>
  <si>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</si>
  <si>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</si>
  <si>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</si>
  <si>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</si>
  <si>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</si>
  <si>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</si>
  <si>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</si>
  <si>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</si>
  <si>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</si>
  <si>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</si>
  <si>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</si>
  <si>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</si>
  <si>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</si>
  <si>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</si>
  <si>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</si>
  <si>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</si>
  <si>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</si>
  <si>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</si>
  <si>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</si>
  <si>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</si>
  <si>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</si>
  <si>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</si>
  <si>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</si>
  <si>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</si>
  <si>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</si>
  <si>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</si>
  <si>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</si>
  <si>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</si>
  <si>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</si>
  <si>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</si>
  <si>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</si>
  <si>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</si>
  <si>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</si>
  <si>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</si>
  <si>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</si>
  <si>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</si>
  <si>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</si>
  <si>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</si>
  <si>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</si>
  <si>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</si>
  <si>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</si>
  <si>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</si>
  <si>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</si>
  <si>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</si>
  <si>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</si>
  <si>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</si>
  <si>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</si>
  <si>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</si>
  <si>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</si>
  <si>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</si>
  <si>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</si>
  <si>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</si>
  <si>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</si>
  <si>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</si>
  <si>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</si>
  <si>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</si>
  <si>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</si>
  <si>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</si>
  <si>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</si>
  <si>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</si>
  <si>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</si>
  <si>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</si>
  <si>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</si>
  <si>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</si>
  <si>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</si>
  <si>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</si>
  <si>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</si>
  <si>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</si>
  <si>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</si>
  <si>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</si>
  <si>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</si>
  <si>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</si>
  <si>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</si>
  <si>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</si>
  <si>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</si>
  <si>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</si>
  <si>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</si>
  <si>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</si>
  <si>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</si>
  <si>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</si>
  <si>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</si>
  <si>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</si>
  <si>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</si>
  <si>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</si>
  <si>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</si>
  <si>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</si>
  <si>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</si>
  <si>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</si>
  <si>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</si>
  <si>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</si>
  <si>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</si>
  <si>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</si>
  <si>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</si>
  <si>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</si>
  <si>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</si>
  <si>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</si>
  <si>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</si>
  <si>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</si>
  <si>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</si>
  <si>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</si>
  <si>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</si>
  <si>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</si>
  <si>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</si>
  <si>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</si>
  <si>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</si>
  <si>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</si>
  <si>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</si>
  <si>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</si>
  <si>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</si>
  <si>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</si>
  <si>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</si>
  <si>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</si>
  <si>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</si>
  <si>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</si>
  <si>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</si>
  <si>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</si>
  <si>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</si>
  <si>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</si>
  <si>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</si>
  <si>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</si>
  <si>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</si>
  <si>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</si>
  <si>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</si>
  <si>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</si>
  <si>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</si>
  <si>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</si>
  <si>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</si>
  <si>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</si>
  <si>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</si>
  <si>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</si>
  <si>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</si>
  <si>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</si>
  <si>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</si>
  <si>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</si>
  <si>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</si>
  <si>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</si>
  <si>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</si>
  <si>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</si>
  <si>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</si>
  <si>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</si>
  <si>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</si>
  <si>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</si>
  <si>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</si>
  <si>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</si>
  <si>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</si>
  <si>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</si>
  <si>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</si>
  <si>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</si>
  <si>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</si>
  <si>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</si>
  <si>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</si>
  <si>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</si>
  <si>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</si>
  <si>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</si>
  <si>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</si>
  <si>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</si>
  <si>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</si>
  <si>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</si>
  <si>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</si>
  <si>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</si>
  <si>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</si>
  <si>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</si>
  <si>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</si>
  <si>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</si>
  <si>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</si>
  <si>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</si>
  <si>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</si>
  <si>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</si>
  <si>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</si>
  <si>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</si>
  <si>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</si>
  <si>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</si>
  <si>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</si>
  <si>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</si>
  <si>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</si>
  <si>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</si>
  <si>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</si>
  <si>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</si>
  <si>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</si>
  <si>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</si>
  <si>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</si>
  <si>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</si>
  <si>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</si>
  <si>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</si>
  <si>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</si>
  <si>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</si>
  <si>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</si>
  <si>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</si>
  <si>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</si>
  <si>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</si>
  <si>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</si>
  <si>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</si>
  <si>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</si>
  <si>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</si>
  <si>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</si>
  <si>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</si>
  <si>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</si>
  <si>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</si>
  <si>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</si>
  <si>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</si>
  <si>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</si>
  <si>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</si>
  <si>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</si>
  <si>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</si>
  <si>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</si>
  <si>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</si>
  <si>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</si>
  <si>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</si>
  <si>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</si>
  <si>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</si>
  <si>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</si>
  <si>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</si>
  <si>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</si>
  <si>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</si>
  <si>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</si>
  <si>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</si>
  <si>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</si>
  <si>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</si>
  <si>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</si>
  <si>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</si>
  <si>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</si>
  <si>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</si>
  <si>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</si>
  <si>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</si>
  <si>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</si>
  <si>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</si>
  <si>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</si>
  <si>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</si>
  <si>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</si>
  <si>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</si>
  <si>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</si>
  <si>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</si>
  <si>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</si>
  <si>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</si>
  <si>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</si>
  <si>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</si>
  <si>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</si>
  <si>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</si>
  <si>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</si>
  <si>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</si>
  <si>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</si>
  <si>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</si>
  <si>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</si>
  <si>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</si>
  <si>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</si>
  <si>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</si>
  <si>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</si>
  <si>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</si>
  <si>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</si>
  <si>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</si>
  <si>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</si>
  <si>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</si>
  <si>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</si>
  <si>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</si>
  <si>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</si>
  <si>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</si>
  <si>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</si>
  <si>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</si>
  <si>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</si>
  <si>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</si>
  <si>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</si>
  <si>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</si>
  <si>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</si>
  <si>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</si>
  <si>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</si>
  <si>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</si>
  <si>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</si>
  <si>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</si>
  <si>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</si>
  <si>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</si>
  <si>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</si>
  <si>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</si>
  <si>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</si>
  <si>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</si>
  <si>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</si>
  <si>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</si>
  <si>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</si>
  <si>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</si>
  <si>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</si>
  <si>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</si>
  <si>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</si>
  <si>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</si>
  <si>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</si>
  <si>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</si>
  <si>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</si>
  <si>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</si>
  <si>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</si>
  <si>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</si>
  <si>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</si>
  <si>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</si>
  <si>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</si>
  <si>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</si>
  <si>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</si>
  <si>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</si>
  <si>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</si>
  <si>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</si>
  <si>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</si>
  <si>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</si>
  <si>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</si>
  <si>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</si>
  <si>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</si>
  <si>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</si>
  <si>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</si>
  <si>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</si>
  <si>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</si>
  <si>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</si>
  <si>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</si>
  <si>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</si>
  <si>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</si>
  <si>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</si>
  <si>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</si>
  <si>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</si>
  <si>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</si>
  <si>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</si>
  <si>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</si>
  <si>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</si>
  <si>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</si>
  <si>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</si>
  <si>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</si>
  <si>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</si>
  <si>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</si>
  <si>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</si>
  <si>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</si>
  <si>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</si>
  <si>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</si>
  <si>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</si>
  <si>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</si>
  <si>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</si>
  <si>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</si>
  <si>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</si>
  <si>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</si>
  <si>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</si>
  <si>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</si>
  <si>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</si>
  <si>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</si>
  <si>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</si>
  <si>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</si>
  <si>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</si>
  <si>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</si>
  <si>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</si>
  <si>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</si>
  <si>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</si>
  <si>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</si>
  <si>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</si>
  <si>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</si>
  <si>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</si>
  <si>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</si>
  <si>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</si>
  <si>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</si>
  <si>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</si>
  <si>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</si>
  <si>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</si>
  <si>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</si>
  <si>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</si>
  <si>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</si>
  <si>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</si>
  <si>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</si>
  <si>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</si>
  <si>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</si>
  <si>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</si>
  <si>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</si>
  <si>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</si>
  <si>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</si>
  <si>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</si>
  <si>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</si>
  <si>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</si>
  <si>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</si>
  <si>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</si>
  <si>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</si>
  <si>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</si>
  <si>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</si>
  <si>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</si>
  <si>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</si>
  <si>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</si>
  <si>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</si>
  <si>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</si>
  <si>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</si>
  <si>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</si>
  <si>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</si>
  <si>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</si>
  <si>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</si>
  <si>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</si>
  <si>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</si>
  <si>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</si>
  <si>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</si>
  <si>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</si>
  <si>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</si>
  <si>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</si>
  <si>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</si>
  <si>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</si>
  <si>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</si>
  <si>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</si>
  <si>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</si>
  <si>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</si>
  <si>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</si>
  <si>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</si>
  <si>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</si>
  <si>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</si>
  <si>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</si>
  <si>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</si>
  <si>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</si>
  <si>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</si>
  <si>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</si>
  <si>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</si>
  <si>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 xml:space="preserve"> </t>
  </si>
  <si>
    <t>Sr No.</t>
  </si>
  <si>
    <t>Count of Sr No.</t>
  </si>
  <si>
    <t>Average of Rating</t>
  </si>
  <si>
    <t>KPIs</t>
  </si>
  <si>
    <t>Row Labels</t>
  </si>
  <si>
    <t>total sales by fat content</t>
  </si>
  <si>
    <t>Column Labels</t>
  </si>
  <si>
    <t>total sales by item type</t>
  </si>
  <si>
    <t>total sales by outlet establishment</t>
  </si>
  <si>
    <t>outlet location</t>
  </si>
  <si>
    <t>sales</t>
  </si>
  <si>
    <t>sales by outlet location</t>
  </si>
  <si>
    <t>Average of Sales</t>
  </si>
  <si>
    <t>Count of Sales</t>
  </si>
  <si>
    <t>TOTAL SALES BY ITEM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</si>
</sst>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quot;$&quot;0"/>
    <numFmt numFmtId="166" formatCode="0.0"/>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rgb="FF000000"/>
      <name val="Calibri Light"/>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165"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14" xfId="0" applyNumberFormat="1" applyBorder="1"/>
    <xf numFmtId="166" fontId="0" fillId="0" borderId="15"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3" xfId="0" applyBorder="1" applyAlignment="1">
      <alignment horizontal="left"/>
    </xf>
    <xf numFmtId="167" fontId="0" fillId="0" borderId="22" xfId="0" applyNumberFormat="1" applyBorder="1"/>
    <xf numFmtId="167" fontId="0" fillId="0" borderId="23" xfId="0" applyNumberFormat="1" applyBorder="1"/>
    <xf numFmtId="0" fontId="0" fillId="0" borderId="10" xfId="0" pivotButton="1" applyBorder="1"/>
    <xf numFmtId="0" fontId="0" fillId="0" borderId="22" xfId="0" applyBorder="1" applyAlignment="1">
      <alignment horizontal="left"/>
    </xf>
    <xf numFmtId="0" fontId="0" fillId="0" borderId="10" xfId="0" applyBorder="1"/>
    <xf numFmtId="0" fontId="0" fillId="0" borderId="24" xfId="0" applyBorder="1"/>
    <xf numFmtId="0" fontId="0" fillId="0" borderId="24" xfId="0" pivotButton="1" applyBorder="1"/>
    <xf numFmtId="0" fontId="0" fillId="0" borderId="24" xfId="0" applyBorder="1" applyAlignment="1">
      <alignment horizontal="left"/>
    </xf>
    <xf numFmtId="167" fontId="0" fillId="0" borderId="24" xfId="0" applyNumberFormat="1" applyBorder="1"/>
    <xf numFmtId="0" fontId="18" fillId="0" borderId="0" xfId="0" applyFont="1" applyAlignment="1">
      <alignment horizontal="center" vertical="center"/>
    </xf>
    <xf numFmtId="0" fontId="18" fillId="0" borderId="24" xfId="0" applyFont="1" applyBorder="1" applyAlignment="1">
      <alignment horizontal="center" vertical="center"/>
    </xf>
    <xf numFmtId="165" fontId="0" fillId="0" borderId="24" xfId="0" applyNumberFormat="1" applyBorder="1"/>
    <xf numFmtId="1" fontId="0" fillId="0" borderId="2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0">
    <dxf>
      <numFmt numFmtId="167" formatCode="&quot;$&quot;0.0,&quot;K&quot;"/>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2B0ECCA2-767D-4260-872E-01D358B288E9}">
      <tableStyleElement type="wholeTable" dxfId="189"/>
      <tableStyleElement type="headerRow" dxfId="188"/>
    </tableStyle>
  </tableStyles>
  <colors>
    <mruColors>
      <color rgb="FFFFD100"/>
      <color rgb="FFD09E00"/>
      <color rgb="FFFFD200"/>
      <color rgb="FFD0AC2C"/>
      <color rgb="FFFAFAFA"/>
      <color rgb="FFFF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7.4068541004414387E-2"/>
          <c:y val="8.0645161290322578E-2"/>
          <c:w val="0.60294816928197814"/>
          <c:h val="0.85215053763440862"/>
        </c:manualLayout>
      </c:layout>
      <c:doughnutChart>
        <c:varyColors val="1"/>
        <c:ser>
          <c:idx val="0"/>
          <c:order val="0"/>
          <c:tx>
            <c:strRef>
              <c:f>KPI!$B$12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41-4496-94FF-D35F654C5B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41-4496-94FF-D35F654C5BB8}"/>
              </c:ext>
            </c:extLst>
          </c:dPt>
          <c:cat>
            <c:strRef>
              <c:f>KPI!$A$13:$A$14</c:f>
              <c:strCache>
                <c:ptCount val="2"/>
                <c:pt idx="0">
                  <c:v>Low Fat</c:v>
                </c:pt>
                <c:pt idx="1">
                  <c:v>Regular</c:v>
                </c:pt>
              </c:strCache>
            </c:strRef>
          </c:cat>
          <c:val>
            <c:numRef>
              <c:f>KPI!$B$13:$B$14</c:f>
              <c:numCache>
                <c:formatCode>"$"0.0,"K"</c:formatCode>
                <c:ptCount val="2"/>
                <c:pt idx="0">
                  <c:v>776319.68840000057</c:v>
                </c:pt>
                <c:pt idx="1">
                  <c:v>425361.8043999995</c:v>
                </c:pt>
              </c:numCache>
            </c:numRef>
          </c:val>
          <c:extLst>
            <c:ext xmlns:c16="http://schemas.microsoft.com/office/drawing/2014/chart" uri="{C3380CC4-5D6E-409C-BE32-E72D297353CC}">
              <c16:uniqueId val="{00000004-0A39-4391-BE4F-30F8CC3417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barChart>
        <c:barDir val="bar"/>
        <c:grouping val="clustered"/>
        <c:varyColors val="0"/>
        <c:ser>
          <c:idx val="0"/>
          <c:order val="0"/>
          <c:tx>
            <c:strRef>
              <c:f>KPI!$B$23:$B$24</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KPI!$A$25:$A$27</c:f>
              <c:strCache>
                <c:ptCount val="3"/>
                <c:pt idx="0">
                  <c:v>Tier 1</c:v>
                </c:pt>
                <c:pt idx="1">
                  <c:v>Tier 2</c:v>
                </c:pt>
                <c:pt idx="2">
                  <c:v>Tier 3</c:v>
                </c:pt>
              </c:strCache>
            </c:strRef>
          </c:cat>
          <c:val>
            <c:numRef>
              <c:f>KPI!$B$25:$B$27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7D0E-41FB-B741-F99794775AAF}"/>
            </c:ext>
          </c:extLst>
        </c:ser>
        <c:ser>
          <c:idx val="1"/>
          <c:order val="1"/>
          <c:tx>
            <c:strRef>
              <c:f>KPI!$C$23:$C$24</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KPI!$A$25:$A$27</c:f>
              <c:strCache>
                <c:ptCount val="3"/>
                <c:pt idx="0">
                  <c:v>Tier 1</c:v>
                </c:pt>
                <c:pt idx="1">
                  <c:v>Tier 2</c:v>
                </c:pt>
                <c:pt idx="2">
                  <c:v>Tier 3</c:v>
                </c:pt>
              </c:strCache>
            </c:strRef>
          </c:cat>
          <c:val>
            <c:numRef>
              <c:f>KPI!$C$25:$C$27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7D0E-41FB-B741-F99794775AAF}"/>
            </c:ext>
          </c:extLst>
        </c:ser>
        <c:dLbls>
          <c:dLblPos val="outEnd"/>
          <c:showLegendKey val="0"/>
          <c:showVal val="1"/>
          <c:showCatName val="0"/>
          <c:showSerName val="0"/>
          <c:showPercent val="0"/>
          <c:showBubbleSize val="0"/>
        </c:dLbls>
        <c:gapWidth val="182"/>
        <c:axId val="998448047"/>
        <c:axId val="998450927"/>
      </c:barChart>
      <c:catAx>
        <c:axId val="998448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450927"/>
        <c:crosses val="autoZero"/>
        <c:auto val="1"/>
        <c:lblAlgn val="ctr"/>
        <c:lblOffset val="100"/>
        <c:noMultiLvlLbl val="0"/>
      </c:catAx>
      <c:valAx>
        <c:axId val="99845092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9984480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KPI!$B$34</c:f>
              <c:strCache>
                <c:ptCount val="1"/>
                <c:pt idx="0">
                  <c:v>Total</c:v>
                </c:pt>
              </c:strCache>
            </c:strRef>
          </c:tx>
          <c:spPr>
            <a:solidFill>
              <a:schemeClr val="accent1"/>
            </a:solidFill>
            <a:ln>
              <a:noFill/>
            </a:ln>
            <a:effectLst/>
          </c:spPr>
          <c:invertIfNegative val="0"/>
          <c:cat>
            <c:strRef>
              <c:f>KPI!$A$35:$A$50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19F-430A-936C-1C0AA7104A40}"/>
            </c:ext>
          </c:extLst>
        </c:ser>
        <c:dLbls>
          <c:showLegendKey val="0"/>
          <c:showVal val="0"/>
          <c:showCatName val="0"/>
          <c:showSerName val="0"/>
          <c:showPercent val="0"/>
          <c:showBubbleSize val="0"/>
        </c:dLbls>
        <c:gapWidth val="182"/>
        <c:axId val="1171722943"/>
        <c:axId val="1171724863"/>
      </c:barChart>
      <c:catAx>
        <c:axId val="117172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724863"/>
        <c:crosses val="autoZero"/>
        <c:auto val="1"/>
        <c:lblAlgn val="ctr"/>
        <c:lblOffset val="100"/>
        <c:noMultiLvlLbl val="0"/>
      </c:catAx>
      <c:valAx>
        <c:axId val="1171724863"/>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17172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Excel-DESKTOP-N7O8BSG.xlsx]KPI!PivotTable5</c:name>
    <c:fmtId val="17"/>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KPI!$B$60</c:f>
              <c:strCache>
                <c:ptCount val="1"/>
                <c:pt idx="0">
                  <c:v>Total</c:v>
                </c:pt>
              </c:strCache>
            </c:strRef>
          </c:tx>
          <c:spPr>
            <a:solidFill>
              <a:schemeClr val="accent1"/>
            </a:solidFill>
            <a:ln w="25400">
              <a:noFill/>
            </a:ln>
            <a:effectLst/>
          </c:spPr>
          <c:cat>
            <c:strRef>
              <c:f>KPI!$A$61:$A$69</c:f>
              <c:strCache>
                <c:ptCount val="9"/>
                <c:pt idx="0">
                  <c:v>2011</c:v>
                </c:pt>
                <c:pt idx="1">
                  <c:v>2012</c:v>
                </c:pt>
                <c:pt idx="2">
                  <c:v>2014</c:v>
                </c:pt>
                <c:pt idx="3">
                  <c:v>2015</c:v>
                </c:pt>
                <c:pt idx="4">
                  <c:v>2016</c:v>
                </c:pt>
                <c:pt idx="5">
                  <c:v>2017</c:v>
                </c:pt>
                <c:pt idx="6">
                  <c:v>2018</c:v>
                </c:pt>
                <c:pt idx="7">
                  <c:v>2020</c:v>
                </c:pt>
                <c:pt idx="8">
                  <c:v>2022</c:v>
                </c:pt>
              </c:strCache>
            </c:strRef>
          </c:cat>
          <c:val>
            <c:numRef>
              <c:f>KPI!$B$61:$B$69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FD0-4932-AF7D-1EF9DFE28935}"/>
            </c:ext>
          </c:extLst>
        </c:ser>
        <c:dLbls>
          <c:showLegendKey val="0"/>
          <c:showVal val="0"/>
          <c:showCatName val="0"/>
          <c:showSerName val="0"/>
          <c:showPercent val="0"/>
          <c:showBubbleSize val="0"/>
        </c:dLbls>
        <c:axId val="800121695"/>
        <c:axId val="800122175"/>
      </c:areaChart>
      <c:catAx>
        <c:axId val="800121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122175"/>
        <c:crosses val="autoZero"/>
        <c:auto val="1"/>
        <c:lblAlgn val="ctr"/>
        <c:lblOffset val="100"/>
        <c:noMultiLvlLbl val="0"/>
      </c:catAx>
      <c:valAx>
        <c:axId val="8001221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1216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KPI!$B$79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16-4D62-AF2B-063EA81115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16-4D62-AF2B-063EA81115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16-4D62-AF2B-063EA8111572}"/>
              </c:ext>
            </c:extLst>
          </c:dPt>
          <c:cat>
            <c:strRef>
              <c:f>KPI!$A$80:$A$82</c:f>
              <c:strCache>
                <c:ptCount val="3"/>
                <c:pt idx="0">
                  <c:v>High</c:v>
                </c:pt>
                <c:pt idx="1">
                  <c:v>Medium</c:v>
                </c:pt>
                <c:pt idx="2">
                  <c:v>Small</c:v>
                </c:pt>
              </c:strCache>
            </c:strRef>
          </c:cat>
          <c:val>
            <c:numRef>
              <c:f>KPI!$B$80:$B$82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2C1-40EE-8C52-029E6F88B4A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Excel-DESKTOP-N7O8BSG.xlsx]KPI!PivotTable10</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KPI!$B$105</c:f>
              <c:strCache>
                <c:ptCount val="1"/>
                <c:pt idx="0">
                  <c:v>Total</c:v>
                </c:pt>
              </c:strCache>
            </c:strRef>
          </c:tx>
          <c:spPr>
            <a:solidFill>
              <a:schemeClr val="accent1"/>
            </a:solidFill>
            <a:ln>
              <a:noFill/>
            </a:ln>
            <a:effectLst/>
          </c:spPr>
          <c:invertIfNegative val="0"/>
          <c:cat>
            <c:strRef>
              <c:f>KPI!$A$106:$A$109</c:f>
              <c:strCache>
                <c:ptCount val="4"/>
                <c:pt idx="0">
                  <c:v>Grocery Store</c:v>
                </c:pt>
                <c:pt idx="1">
                  <c:v>Supermarket Type3</c:v>
                </c:pt>
                <c:pt idx="2">
                  <c:v>Supermarket Type2</c:v>
                </c:pt>
                <c:pt idx="3">
                  <c:v>Supermarket Type1</c:v>
                </c:pt>
              </c:strCache>
            </c:strRef>
          </c:cat>
          <c:val>
            <c:numRef>
              <c:f>KPI!$B$106:$B$109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E38-43B2-8E77-933DF990F71A}"/>
            </c:ext>
          </c:extLst>
        </c:ser>
        <c:dLbls>
          <c:showLegendKey val="0"/>
          <c:showVal val="0"/>
          <c:showCatName val="0"/>
          <c:showSerName val="0"/>
          <c:showPercent val="0"/>
          <c:showBubbleSize val="0"/>
        </c:dLbls>
        <c:gapWidth val="182"/>
        <c:axId val="331137647"/>
        <c:axId val="331138607"/>
      </c:barChart>
      <c:catAx>
        <c:axId val="331137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138607"/>
        <c:crosses val="autoZero"/>
        <c:auto val="1"/>
        <c:lblAlgn val="ctr"/>
        <c:lblOffset val="100"/>
        <c:noMultiLvlLbl val="0"/>
      </c:catAx>
      <c:valAx>
        <c:axId val="33113860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33113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KPI!$B$114</c:f>
              <c:strCache>
                <c:ptCount val="1"/>
                <c:pt idx="0">
                  <c:v>Total</c:v>
                </c:pt>
              </c:strCache>
            </c:strRef>
          </c:tx>
          <c:spPr>
            <a:solidFill>
              <a:schemeClr val="accent1"/>
            </a:solidFill>
            <a:ln>
              <a:noFill/>
            </a:ln>
            <a:effectLst/>
          </c:spPr>
          <c:invertIfNegative val="0"/>
          <c:cat>
            <c:strRef>
              <c:f>KPI!$A$115:$A$118</c:f>
              <c:strCache>
                <c:ptCount val="4"/>
                <c:pt idx="0">
                  <c:v>Grocery Store</c:v>
                </c:pt>
                <c:pt idx="1">
                  <c:v>Supermarket Type3</c:v>
                </c:pt>
                <c:pt idx="2">
                  <c:v>Supermarket Type2</c:v>
                </c:pt>
                <c:pt idx="3">
                  <c:v>Supermarket Type1</c:v>
                </c:pt>
              </c:strCache>
            </c:strRef>
          </c:cat>
          <c:val>
            <c:numRef>
              <c:f>KPI!$B$115:$B$118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0D8-4527-9B29-9EE8B211BAFB}"/>
            </c:ext>
          </c:extLst>
        </c:ser>
        <c:dLbls>
          <c:showLegendKey val="0"/>
          <c:showVal val="0"/>
          <c:showCatName val="0"/>
          <c:showSerName val="0"/>
          <c:showPercent val="0"/>
          <c:showBubbleSize val="0"/>
        </c:dLbls>
        <c:gapWidth val="182"/>
        <c:axId val="331177967"/>
        <c:axId val="331177007"/>
      </c:barChart>
      <c:catAx>
        <c:axId val="331177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177007"/>
        <c:crosses val="autoZero"/>
        <c:auto val="1"/>
        <c:lblAlgn val="ctr"/>
        <c:lblOffset val="100"/>
        <c:noMultiLvlLbl val="0"/>
      </c:catAx>
      <c:valAx>
        <c:axId val="33117700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3117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Excel-DESKTOP-N7O8BSG.xlsx]KPI!PivotTable13</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091248290422384"/>
          <c:y val="8.0128205128205135E-2"/>
          <c:w val="0.50784524615704651"/>
          <c:h val="0.87980769230769229"/>
        </c:manualLayout>
      </c:layout>
      <c:barChart>
        <c:barDir val="bar"/>
        <c:grouping val="clustered"/>
        <c:varyColors val="0"/>
        <c:ser>
          <c:idx val="0"/>
          <c:order val="0"/>
          <c:tx>
            <c:strRef>
              <c:f>KPI!$B$122</c:f>
              <c:strCache>
                <c:ptCount val="1"/>
                <c:pt idx="0">
                  <c:v>Total</c:v>
                </c:pt>
              </c:strCache>
            </c:strRef>
          </c:tx>
          <c:spPr>
            <a:solidFill>
              <a:schemeClr val="accent1"/>
            </a:solidFill>
            <a:ln>
              <a:noFill/>
            </a:ln>
            <a:effectLst/>
          </c:spPr>
          <c:invertIfNegative val="0"/>
          <c:cat>
            <c:strRef>
              <c:f>KPI!$A$123:$A$126</c:f>
              <c:strCache>
                <c:ptCount val="4"/>
                <c:pt idx="0">
                  <c:v>Grocery Store</c:v>
                </c:pt>
                <c:pt idx="1">
                  <c:v>Supermarket Type3</c:v>
                </c:pt>
                <c:pt idx="2">
                  <c:v>Supermarket Type2</c:v>
                </c:pt>
                <c:pt idx="3">
                  <c:v>Supermarket Type1</c:v>
                </c:pt>
              </c:strCache>
            </c:strRef>
          </c:cat>
          <c:val>
            <c:numRef>
              <c:f>KPI!$B$123:$B$126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5D3-4120-A69E-DCF781CDFF1C}"/>
            </c:ext>
          </c:extLst>
        </c:ser>
        <c:dLbls>
          <c:showLegendKey val="0"/>
          <c:showVal val="0"/>
          <c:showCatName val="0"/>
          <c:showSerName val="0"/>
          <c:showPercent val="0"/>
          <c:showBubbleSize val="0"/>
        </c:dLbls>
        <c:gapWidth val="182"/>
        <c:axId val="397660351"/>
        <c:axId val="397658431"/>
      </c:barChart>
      <c:catAx>
        <c:axId val="397660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658431"/>
        <c:crosses val="autoZero"/>
        <c:auto val="1"/>
        <c:lblAlgn val="ctr"/>
        <c:lblOffset val="100"/>
        <c:noMultiLvlLbl val="0"/>
      </c:catAx>
      <c:valAx>
        <c:axId val="39765843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9766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Excel-DESKTOP-N7O8BSG.xlsx]KPI!PivotTable5</c:name>
    <c:fmtId val="28"/>
  </c:pivotSource>
  <c:chart>
    <c:autoTitleDeleted val="1"/>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KPI!$B$60</c:f>
              <c:strCache>
                <c:ptCount val="1"/>
                <c:pt idx="0">
                  <c:v>Total</c:v>
                </c:pt>
              </c:strCache>
            </c:strRef>
          </c:tx>
          <c:spPr>
            <a:ln w="28575" cap="rnd">
              <a:solidFill>
                <a:schemeClr val="accent4"/>
              </a:solidFill>
              <a:round/>
            </a:ln>
            <a:effectLst/>
          </c:spPr>
          <c:marker>
            <c:symbol val="none"/>
          </c:marker>
          <c:cat>
            <c:strRef>
              <c:f>KPI!$A$61:$A$69</c:f>
              <c:strCache>
                <c:ptCount val="9"/>
                <c:pt idx="0">
                  <c:v>2011</c:v>
                </c:pt>
                <c:pt idx="1">
                  <c:v>2012</c:v>
                </c:pt>
                <c:pt idx="2">
                  <c:v>2014</c:v>
                </c:pt>
                <c:pt idx="3">
                  <c:v>2015</c:v>
                </c:pt>
                <c:pt idx="4">
                  <c:v>2016</c:v>
                </c:pt>
                <c:pt idx="5">
                  <c:v>2017</c:v>
                </c:pt>
                <c:pt idx="6">
                  <c:v>2018</c:v>
                </c:pt>
                <c:pt idx="7">
                  <c:v>2020</c:v>
                </c:pt>
                <c:pt idx="8">
                  <c:v>2022</c:v>
                </c:pt>
              </c:strCache>
            </c:strRef>
          </c:cat>
          <c:val>
            <c:numRef>
              <c:f>KPI!$B$61:$B$69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3645-4234-9100-FE0D72E0D5FF}"/>
            </c:ext>
          </c:extLst>
        </c:ser>
        <c:dLbls>
          <c:showLegendKey val="0"/>
          <c:showVal val="0"/>
          <c:showCatName val="0"/>
          <c:showSerName val="0"/>
          <c:showPercent val="0"/>
          <c:showBubbleSize val="0"/>
        </c:dLbls>
        <c:smooth val="0"/>
        <c:axId val="313796719"/>
        <c:axId val="313796239"/>
      </c:lineChart>
      <c:catAx>
        <c:axId val="31379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796239"/>
        <c:crosses val="autoZero"/>
        <c:auto val="1"/>
        <c:lblAlgn val="ctr"/>
        <c:lblOffset val="100"/>
        <c:noMultiLvlLbl val="0"/>
      </c:catAx>
      <c:valAx>
        <c:axId val="3137962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79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Excel-DESKTOP-N7O8BSG.xlsx]KPI!PivotTable6</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
        <c:idx val="3"/>
        <c:spPr>
          <a:solidFill>
            <a:srgbClr val="FFD100"/>
          </a:solidFill>
          <a:ln w="19050">
            <a:solidFill>
              <a:schemeClr val="lt1"/>
            </a:solidFill>
          </a:ln>
          <a:effectLst/>
        </c:spPr>
      </c:pivotFmt>
    </c:pivotFmts>
    <c:plotArea>
      <c:layout/>
      <c:pieChart>
        <c:varyColors val="1"/>
        <c:ser>
          <c:idx val="0"/>
          <c:order val="0"/>
          <c:tx>
            <c:strRef>
              <c:f>KPI!$B$79</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45CD-4577-8702-80B6A140665A}"/>
              </c:ext>
            </c:extLst>
          </c:dPt>
          <c:dPt>
            <c:idx val="1"/>
            <c:bubble3D val="0"/>
            <c:spPr>
              <a:solidFill>
                <a:srgbClr val="FFD100"/>
              </a:solidFill>
              <a:ln w="19050">
                <a:solidFill>
                  <a:schemeClr val="lt1"/>
                </a:solidFill>
              </a:ln>
              <a:effectLst/>
            </c:spPr>
            <c:extLst>
              <c:ext xmlns:c16="http://schemas.microsoft.com/office/drawing/2014/chart" uri="{C3380CC4-5D6E-409C-BE32-E72D297353CC}">
                <c16:uniqueId val="{00000003-45CD-4577-8702-80B6A140665A}"/>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45CD-4577-8702-80B6A14066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KPI!$A$80:$A$82</c:f>
              <c:strCache>
                <c:ptCount val="3"/>
                <c:pt idx="0">
                  <c:v>High</c:v>
                </c:pt>
                <c:pt idx="1">
                  <c:v>Medium</c:v>
                </c:pt>
                <c:pt idx="2">
                  <c:v>Small</c:v>
                </c:pt>
              </c:strCache>
            </c:strRef>
          </c:cat>
          <c:val>
            <c:numRef>
              <c:f>KPI!$B$80:$B$82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A11-4839-8801-F012E8EB8EF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31144705854366389"/>
          <c:y val="0.10603048376408217"/>
          <c:w val="0.40437901466696224"/>
          <c:h val="0.115980193197499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852032391149896"/>
              <c:y val="0.18423852059891616"/>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065887878889438"/>
                  <c:h val="0.15853937265974846"/>
                </c:manualLayout>
              </c15:layout>
            </c:ext>
          </c:extLst>
        </c:dLbl>
      </c:pivotFmt>
      <c:pivotFmt>
        <c:idx val="6"/>
        <c:spPr>
          <a:solidFill>
            <a:schemeClr val="accent6">
              <a:lumMod val="75000"/>
            </a:schemeClr>
          </a:solidFill>
          <a:ln w="19050">
            <a:solidFill>
              <a:srgbClr val="FAFAFA"/>
            </a:solidFill>
          </a:ln>
          <a:effectLst/>
        </c:spPr>
        <c:dLbl>
          <c:idx val="0"/>
          <c:layout>
            <c:manualLayout>
              <c:x val="-5.0552673806769415E-2"/>
              <c:y val="-0.19047600002399701"/>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480252764612951"/>
                  <c:h val="0.15853952401997348"/>
                </c:manualLayout>
              </c15:layout>
            </c:ext>
          </c:extLst>
        </c:dLbl>
      </c:pivotFmt>
    </c:pivotFmts>
    <c:plotArea>
      <c:layout>
        <c:manualLayout>
          <c:layoutTarget val="inner"/>
          <c:xMode val="edge"/>
          <c:yMode val="edge"/>
          <c:x val="9.6301700878978866E-2"/>
          <c:y val="0.12074422068698898"/>
          <c:w val="0.80231913318527481"/>
          <c:h val="0.86120494112547852"/>
        </c:manualLayout>
      </c:layout>
      <c:doughnutChart>
        <c:varyColors val="1"/>
        <c:ser>
          <c:idx val="0"/>
          <c:order val="0"/>
          <c:tx>
            <c:strRef>
              <c:f>KPI!$B$12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6C10-4386-B490-019C72DA2B11}"/>
              </c:ext>
            </c:extLst>
          </c:dPt>
          <c:dPt>
            <c:idx val="1"/>
            <c:bubble3D val="0"/>
            <c:spPr>
              <a:solidFill>
                <a:schemeClr val="accent6">
                  <a:lumMod val="75000"/>
                </a:schemeClr>
              </a:solidFill>
              <a:ln w="19050">
                <a:solidFill>
                  <a:srgbClr val="FAFAFA"/>
                </a:solidFill>
              </a:ln>
              <a:effectLst/>
            </c:spPr>
            <c:extLst>
              <c:ext xmlns:c16="http://schemas.microsoft.com/office/drawing/2014/chart" uri="{C3380CC4-5D6E-409C-BE32-E72D297353CC}">
                <c16:uniqueId val="{00000003-6C10-4386-B490-019C72DA2B11}"/>
              </c:ext>
            </c:extLst>
          </c:dPt>
          <c:dLbls>
            <c:dLbl>
              <c:idx val="0"/>
              <c:layout>
                <c:manualLayout>
                  <c:x val="0.10852032391149896"/>
                  <c:y val="0.18423852059891616"/>
                </c:manualLayout>
              </c:layout>
              <c:showLegendKey val="0"/>
              <c:showVal val="1"/>
              <c:showCatName val="0"/>
              <c:showSerName val="0"/>
              <c:showPercent val="1"/>
              <c:showBubbleSize val="0"/>
              <c:extLst>
                <c:ext xmlns:c15="http://schemas.microsoft.com/office/drawing/2012/chart" uri="{CE6537A1-D6FC-4f65-9D91-7224C49458BB}">
                  <c15:layout>
                    <c:manualLayout>
                      <c:w val="0.20065887878889438"/>
                      <c:h val="0.15853937265974846"/>
                    </c:manualLayout>
                  </c15:layout>
                </c:ext>
                <c:ext xmlns:c16="http://schemas.microsoft.com/office/drawing/2014/chart" uri="{C3380CC4-5D6E-409C-BE32-E72D297353CC}">
                  <c16:uniqueId val="{00000001-6C10-4386-B490-019C72DA2B11}"/>
                </c:ext>
              </c:extLst>
            </c:dLbl>
            <c:dLbl>
              <c:idx val="1"/>
              <c:layout>
                <c:manualLayout>
                  <c:x val="-5.0552673806769415E-2"/>
                  <c:y val="-0.19047600002399701"/>
                </c:manualLayout>
              </c:layout>
              <c:showLegendKey val="0"/>
              <c:showVal val="1"/>
              <c:showCatName val="0"/>
              <c:showSerName val="0"/>
              <c:showPercent val="1"/>
              <c:showBubbleSize val="0"/>
              <c:extLst>
                <c:ext xmlns:c15="http://schemas.microsoft.com/office/drawing/2012/chart" uri="{CE6537A1-D6FC-4f65-9D91-7224C49458BB}">
                  <c15:layout>
                    <c:manualLayout>
                      <c:w val="0.28480252764612951"/>
                      <c:h val="0.15853952401997348"/>
                    </c:manualLayout>
                  </c15:layout>
                </c:ext>
                <c:ext xmlns:c16="http://schemas.microsoft.com/office/drawing/2014/chart" uri="{C3380CC4-5D6E-409C-BE32-E72D297353CC}">
                  <c16:uniqueId val="{00000003-6C10-4386-B490-019C72DA2B11}"/>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KPI!$A$13:$A$14</c:f>
              <c:strCache>
                <c:ptCount val="2"/>
                <c:pt idx="0">
                  <c:v>Low Fat</c:v>
                </c:pt>
                <c:pt idx="1">
                  <c:v>Regular</c:v>
                </c:pt>
              </c:strCache>
            </c:strRef>
          </c:cat>
          <c:val>
            <c:numRef>
              <c:f>KPI!$B$13:$B$14</c:f>
              <c:numCache>
                <c:formatCode>"$"0.0,"K"</c:formatCode>
                <c:ptCount val="2"/>
                <c:pt idx="0">
                  <c:v>776319.68840000057</c:v>
                </c:pt>
                <c:pt idx="1">
                  <c:v>425361.8043999995</c:v>
                </c:pt>
              </c:numCache>
            </c:numRef>
          </c:val>
          <c:extLst>
            <c:ext xmlns:c16="http://schemas.microsoft.com/office/drawing/2014/chart" uri="{C3380CC4-5D6E-409C-BE32-E72D297353CC}">
              <c16:uniqueId val="{00000004-5D8D-4730-A6C4-2D2F982F8DA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19031257456455"/>
          <c:y val="0.15231327666389047"/>
          <c:w val="0.82780968742543548"/>
          <c:h val="0.77751131999079737"/>
        </c:manualLayout>
      </c:layout>
      <c:barChart>
        <c:barDir val="bar"/>
        <c:grouping val="clustered"/>
        <c:varyColors val="0"/>
        <c:ser>
          <c:idx val="0"/>
          <c:order val="0"/>
          <c:tx>
            <c:strRef>
              <c:f>KPI!$B$23:$B$24</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KPI!$A$25:$A$27</c:f>
              <c:strCache>
                <c:ptCount val="3"/>
                <c:pt idx="0">
                  <c:v>Tier 1</c:v>
                </c:pt>
                <c:pt idx="1">
                  <c:v>Tier 2</c:v>
                </c:pt>
                <c:pt idx="2">
                  <c:v>Tier 3</c:v>
                </c:pt>
              </c:strCache>
            </c:strRef>
          </c:cat>
          <c:val>
            <c:numRef>
              <c:f>KPI!$B$25:$B$27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8E35-4035-8BD2-D92CE24866EE}"/>
            </c:ext>
          </c:extLst>
        </c:ser>
        <c:ser>
          <c:idx val="1"/>
          <c:order val="1"/>
          <c:tx>
            <c:strRef>
              <c:f>KPI!$C$23:$C$24</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KPI!$A$25:$A$27</c:f>
              <c:strCache>
                <c:ptCount val="3"/>
                <c:pt idx="0">
                  <c:v>Tier 1</c:v>
                </c:pt>
                <c:pt idx="1">
                  <c:v>Tier 2</c:v>
                </c:pt>
                <c:pt idx="2">
                  <c:v>Tier 3</c:v>
                </c:pt>
              </c:strCache>
            </c:strRef>
          </c:cat>
          <c:val>
            <c:numRef>
              <c:f>KPI!$C$25:$C$27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8E35-4035-8BD2-D92CE24866EE}"/>
            </c:ext>
          </c:extLst>
        </c:ser>
        <c:dLbls>
          <c:dLblPos val="outEnd"/>
          <c:showLegendKey val="0"/>
          <c:showVal val="1"/>
          <c:showCatName val="0"/>
          <c:showSerName val="0"/>
          <c:showPercent val="0"/>
          <c:showBubbleSize val="0"/>
        </c:dLbls>
        <c:gapWidth val="60"/>
        <c:axId val="998448047"/>
        <c:axId val="998450927"/>
      </c:barChart>
      <c:catAx>
        <c:axId val="998448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8450927"/>
        <c:crosses val="autoZero"/>
        <c:auto val="1"/>
        <c:lblAlgn val="ctr"/>
        <c:lblOffset val="100"/>
        <c:noMultiLvlLbl val="0"/>
      </c:catAx>
      <c:valAx>
        <c:axId val="99845092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9984480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13107798284102"/>
          <c:y val="2.3025525667126689E-2"/>
          <c:w val="0.570436602401444"/>
          <c:h val="0.95572491849062746"/>
        </c:manualLayout>
      </c:layout>
      <c:barChart>
        <c:barDir val="bar"/>
        <c:grouping val="clustered"/>
        <c:varyColors val="0"/>
        <c:ser>
          <c:idx val="0"/>
          <c:order val="0"/>
          <c:tx>
            <c:strRef>
              <c:f>KPI!$B$34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69F-4C04-9209-A58E3DA0E9BC}"/>
            </c:ext>
          </c:extLst>
        </c:ser>
        <c:dLbls>
          <c:showLegendKey val="0"/>
          <c:showVal val="0"/>
          <c:showCatName val="0"/>
          <c:showSerName val="0"/>
          <c:showPercent val="0"/>
          <c:showBubbleSize val="0"/>
        </c:dLbls>
        <c:gapWidth val="50"/>
        <c:axId val="1171722943"/>
        <c:axId val="1171724863"/>
      </c:barChart>
      <c:catAx>
        <c:axId val="117172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71724863"/>
        <c:crosses val="autoZero"/>
        <c:auto val="1"/>
        <c:lblAlgn val="ctr"/>
        <c:lblOffset val="100"/>
        <c:noMultiLvlLbl val="0"/>
      </c:catAx>
      <c:valAx>
        <c:axId val="1171724863"/>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17172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Excel-DESKTOP-N7O8BSG.xlsx]KPI!PivotTable10</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0"/>
              <c:y val="-1.3745704467353967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679553746704384"/>
          <c:y val="7.4639175257731963E-2"/>
          <c:w val="0.50429317177924826"/>
          <c:h val="0.8455733642431752"/>
        </c:manualLayout>
      </c:layout>
      <c:barChart>
        <c:barDir val="bar"/>
        <c:grouping val="clustered"/>
        <c:varyColors val="0"/>
        <c:ser>
          <c:idx val="0"/>
          <c:order val="0"/>
          <c:tx>
            <c:strRef>
              <c:f>KPI!$B$105</c:f>
              <c:strCache>
                <c:ptCount val="1"/>
                <c:pt idx="0">
                  <c:v>Total</c:v>
                </c:pt>
              </c:strCache>
            </c:strRef>
          </c:tx>
          <c:spPr>
            <a:solidFill>
              <a:srgbClr val="C00000"/>
            </a:solidFill>
            <a:ln>
              <a:noFill/>
            </a:ln>
            <a:effectLst/>
          </c:spPr>
          <c:invertIfNegative val="0"/>
          <c:dPt>
            <c:idx val="3"/>
            <c:invertIfNegative val="0"/>
            <c:bubble3D val="0"/>
            <c:spPr>
              <a:solidFill>
                <a:srgbClr val="C00000"/>
              </a:solidFill>
              <a:ln>
                <a:noFill/>
              </a:ln>
              <a:effectLst/>
            </c:spPr>
            <c:extLst>
              <c:ext xmlns:c16="http://schemas.microsoft.com/office/drawing/2014/chart" uri="{C3380CC4-5D6E-409C-BE32-E72D297353CC}">
                <c16:uniqueId val="{00000001-524E-45DE-B7D0-CCE509CB6256}"/>
              </c:ext>
            </c:extLst>
          </c:dPt>
          <c:dLbls>
            <c:dLbl>
              <c:idx val="3"/>
              <c:layout>
                <c:manualLayout>
                  <c:x val="0"/>
                  <c:y val="-1.37457044673539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4E-45DE-B7D0-CCE509CB6256}"/>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KPI!$A$106:$A$109</c:f>
              <c:strCache>
                <c:ptCount val="4"/>
                <c:pt idx="0">
                  <c:v>Grocery Store</c:v>
                </c:pt>
                <c:pt idx="1">
                  <c:v>Supermarket Type3</c:v>
                </c:pt>
                <c:pt idx="2">
                  <c:v>Supermarket Type2</c:v>
                </c:pt>
                <c:pt idx="3">
                  <c:v>Supermarket Type1</c:v>
                </c:pt>
              </c:strCache>
            </c:strRef>
          </c:cat>
          <c:val>
            <c:numRef>
              <c:f>KPI!$B$106:$B$109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8CAB-4D15-BE23-6697C38EDBC9}"/>
            </c:ext>
          </c:extLst>
        </c:ser>
        <c:dLbls>
          <c:dLblPos val="outEnd"/>
          <c:showLegendKey val="0"/>
          <c:showVal val="1"/>
          <c:showCatName val="0"/>
          <c:showSerName val="0"/>
          <c:showPercent val="0"/>
          <c:showBubbleSize val="0"/>
        </c:dLbls>
        <c:gapWidth val="60"/>
        <c:axId val="331137647"/>
        <c:axId val="331138607"/>
      </c:barChart>
      <c:catAx>
        <c:axId val="331137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1138607"/>
        <c:crosses val="autoZero"/>
        <c:auto val="1"/>
        <c:lblAlgn val="ctr"/>
        <c:lblOffset val="100"/>
        <c:noMultiLvlLbl val="0"/>
      </c:catAx>
      <c:valAx>
        <c:axId val="33113860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33113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Excel-DESKTOP-N7O8BSG.xlsx]KPI!PivotTable12</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518599727769177E-2"/>
          <c:y val="8.8905372581873893E-2"/>
          <c:w val="0.82948932835205869"/>
          <c:h val="0.82683968075419145"/>
        </c:manualLayout>
      </c:layout>
      <c:barChart>
        <c:barDir val="bar"/>
        <c:grouping val="clustered"/>
        <c:varyColors val="0"/>
        <c:ser>
          <c:idx val="0"/>
          <c:order val="0"/>
          <c:tx>
            <c:strRef>
              <c:f>KPI!$B$114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KPI!$A$115:$A$118</c:f>
              <c:strCache>
                <c:ptCount val="4"/>
                <c:pt idx="0">
                  <c:v>Grocery Store</c:v>
                </c:pt>
                <c:pt idx="1">
                  <c:v>Supermarket Type3</c:v>
                </c:pt>
                <c:pt idx="2">
                  <c:v>Supermarket Type2</c:v>
                </c:pt>
                <c:pt idx="3">
                  <c:v>Supermarket Type1</c:v>
                </c:pt>
              </c:strCache>
            </c:strRef>
          </c:cat>
          <c:val>
            <c:numRef>
              <c:f>KPI!$B$115:$B$118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9F7-43EC-BE78-1862D9ED1F52}"/>
            </c:ext>
          </c:extLst>
        </c:ser>
        <c:dLbls>
          <c:dLblPos val="outEnd"/>
          <c:showLegendKey val="0"/>
          <c:showVal val="1"/>
          <c:showCatName val="0"/>
          <c:showSerName val="0"/>
          <c:showPercent val="0"/>
          <c:showBubbleSize val="0"/>
        </c:dLbls>
        <c:gapWidth val="60"/>
        <c:axId val="331177967"/>
        <c:axId val="331177007"/>
      </c:barChart>
      <c:catAx>
        <c:axId val="331177967"/>
        <c:scaling>
          <c:orientation val="minMax"/>
        </c:scaling>
        <c:delete val="1"/>
        <c:axPos val="l"/>
        <c:numFmt formatCode="General" sourceLinked="1"/>
        <c:majorTickMark val="none"/>
        <c:minorTickMark val="none"/>
        <c:tickLblPos val="nextTo"/>
        <c:crossAx val="331177007"/>
        <c:crosses val="autoZero"/>
        <c:auto val="1"/>
        <c:lblAlgn val="ctr"/>
        <c:lblOffset val="100"/>
        <c:noMultiLvlLbl val="0"/>
      </c:catAx>
      <c:valAx>
        <c:axId val="33117700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3117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Excel-DESKTOP-N7O8BSG.xlsx]KPI!PivotTable13</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282694892212537E-2"/>
          <c:y val="8.0128083917204912E-2"/>
          <c:w val="0.81518443379597127"/>
          <c:h val="0.91987165726421605"/>
        </c:manualLayout>
      </c:layout>
      <c:barChart>
        <c:barDir val="bar"/>
        <c:grouping val="clustered"/>
        <c:varyColors val="0"/>
        <c:ser>
          <c:idx val="0"/>
          <c:order val="0"/>
          <c:tx>
            <c:strRef>
              <c:f>KPI!$B$122</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KPI!$A$123:$A$126</c:f>
              <c:strCache>
                <c:ptCount val="4"/>
                <c:pt idx="0">
                  <c:v>Grocery Store</c:v>
                </c:pt>
                <c:pt idx="1">
                  <c:v>Supermarket Type3</c:v>
                </c:pt>
                <c:pt idx="2">
                  <c:v>Supermarket Type2</c:v>
                </c:pt>
                <c:pt idx="3">
                  <c:v>Supermarket Type1</c:v>
                </c:pt>
              </c:strCache>
            </c:strRef>
          </c:cat>
          <c:val>
            <c:numRef>
              <c:f>KPI!$B$123:$B$126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7A4-458C-88FC-24E31B02FFF6}"/>
            </c:ext>
          </c:extLst>
        </c:ser>
        <c:dLbls>
          <c:showLegendKey val="0"/>
          <c:showVal val="0"/>
          <c:showCatName val="0"/>
          <c:showSerName val="0"/>
          <c:showPercent val="0"/>
          <c:showBubbleSize val="0"/>
        </c:dLbls>
        <c:gapWidth val="60"/>
        <c:axId val="397660351"/>
        <c:axId val="397658431"/>
      </c:barChart>
      <c:catAx>
        <c:axId val="397660351"/>
        <c:scaling>
          <c:orientation val="minMax"/>
        </c:scaling>
        <c:delete val="1"/>
        <c:axPos val="l"/>
        <c:numFmt formatCode="General" sourceLinked="1"/>
        <c:majorTickMark val="none"/>
        <c:minorTickMark val="none"/>
        <c:tickLblPos val="nextTo"/>
        <c:crossAx val="397658431"/>
        <c:crosses val="autoZero"/>
        <c:auto val="1"/>
        <c:lblAlgn val="ctr"/>
        <c:lblOffset val="100"/>
        <c:noMultiLvlLbl val="0"/>
      </c:catAx>
      <c:valAx>
        <c:axId val="39765843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9766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Excel-DESKTOP-N7O8BSG.xlsx]KPI!PivotTable5</c:name>
    <c:fmtId val="32"/>
  </c:pivotSource>
  <c:chart>
    <c:autoTitleDeleted val="1"/>
    <c:pivotFmts>
      <c:pivotFmt>
        <c:idx val="0"/>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70873595957462E-2"/>
          <c:y val="4.3946803300305162E-2"/>
          <c:w val="0.87875862183456166"/>
          <c:h val="0.8416746864975212"/>
        </c:manualLayout>
      </c:layout>
      <c:lineChart>
        <c:grouping val="standard"/>
        <c:varyColors val="0"/>
        <c:ser>
          <c:idx val="0"/>
          <c:order val="0"/>
          <c:tx>
            <c:strRef>
              <c:f>KPI!$B$60</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KPI!$A$61:$A$69</c:f>
              <c:strCache>
                <c:ptCount val="9"/>
                <c:pt idx="0">
                  <c:v>2011</c:v>
                </c:pt>
                <c:pt idx="1">
                  <c:v>2012</c:v>
                </c:pt>
                <c:pt idx="2">
                  <c:v>2014</c:v>
                </c:pt>
                <c:pt idx="3">
                  <c:v>2015</c:v>
                </c:pt>
                <c:pt idx="4">
                  <c:v>2016</c:v>
                </c:pt>
                <c:pt idx="5">
                  <c:v>2017</c:v>
                </c:pt>
                <c:pt idx="6">
                  <c:v>2018</c:v>
                </c:pt>
                <c:pt idx="7">
                  <c:v>2020</c:v>
                </c:pt>
                <c:pt idx="8">
                  <c:v>2022</c:v>
                </c:pt>
              </c:strCache>
            </c:strRef>
          </c:cat>
          <c:val>
            <c:numRef>
              <c:f>KPI!$B$61:$B$69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F871-430A-9C09-161FF9E97E8E}"/>
            </c:ext>
          </c:extLst>
        </c:ser>
        <c:dLbls>
          <c:dLblPos val="t"/>
          <c:showLegendKey val="0"/>
          <c:showVal val="1"/>
          <c:showCatName val="0"/>
          <c:showSerName val="0"/>
          <c:showPercent val="0"/>
          <c:showBubbleSize val="0"/>
        </c:dLbls>
        <c:smooth val="0"/>
        <c:axId val="313796719"/>
        <c:axId val="313796239"/>
      </c:lineChart>
      <c:catAx>
        <c:axId val="31379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3796239"/>
        <c:crosses val="autoZero"/>
        <c:auto val="1"/>
        <c:lblAlgn val="ctr"/>
        <c:lblOffset val="100"/>
        <c:noMultiLvlLbl val="0"/>
      </c:catAx>
      <c:valAx>
        <c:axId val="313796239"/>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379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Excel-DESKTOP-N7O8BSG.xlsx]KPI!PivotTable6</c:name>
    <c:fmtId val="3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
        <c:idx val="3"/>
        <c:spPr>
          <a:solidFill>
            <a:srgbClr val="FFD10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19050">
            <a:solidFill>
              <a:schemeClr val="lt1"/>
            </a:solidFill>
          </a:ln>
          <a:effectLst/>
        </c:spPr>
      </c:pivotFmt>
      <c:pivotFmt>
        <c:idx val="6"/>
        <c:spPr>
          <a:solidFill>
            <a:srgbClr val="FFD100"/>
          </a:solidFill>
          <a:ln w="19050">
            <a:solidFill>
              <a:schemeClr val="lt1"/>
            </a:solidFill>
          </a:ln>
          <a:effectLst/>
        </c:spPr>
      </c:pivotFmt>
      <c:pivotFmt>
        <c:idx val="7"/>
        <c:spPr>
          <a:solidFill>
            <a:schemeClr val="accent4">
              <a:lumMod val="7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rgbClr val="FFD100"/>
          </a:solidFill>
          <a:ln w="19050">
            <a:solidFill>
              <a:schemeClr val="lt1"/>
            </a:solidFill>
          </a:ln>
          <a:effectLst/>
        </c:spPr>
      </c:pivotFmt>
      <c:pivotFmt>
        <c:idx val="11"/>
        <c:spPr>
          <a:solidFill>
            <a:schemeClr val="accent4">
              <a:lumMod val="75000"/>
            </a:schemeClr>
          </a:solidFill>
          <a:ln w="19050">
            <a:solidFill>
              <a:schemeClr val="lt1"/>
            </a:solidFill>
          </a:ln>
          <a:effectLst/>
        </c:spPr>
      </c:pivotFmt>
    </c:pivotFmts>
    <c:plotArea>
      <c:layout/>
      <c:pieChart>
        <c:varyColors val="1"/>
        <c:ser>
          <c:idx val="0"/>
          <c:order val="0"/>
          <c:tx>
            <c:strRef>
              <c:f>KPI!$B$79</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AC9B-488E-81E5-B0A629583666}"/>
              </c:ext>
            </c:extLst>
          </c:dPt>
          <c:dPt>
            <c:idx val="1"/>
            <c:bubble3D val="0"/>
            <c:spPr>
              <a:solidFill>
                <a:srgbClr val="FFD100"/>
              </a:solidFill>
              <a:ln w="19050">
                <a:solidFill>
                  <a:schemeClr val="lt1"/>
                </a:solidFill>
              </a:ln>
              <a:effectLst/>
            </c:spPr>
            <c:extLst>
              <c:ext xmlns:c16="http://schemas.microsoft.com/office/drawing/2014/chart" uri="{C3380CC4-5D6E-409C-BE32-E72D297353CC}">
                <c16:uniqueId val="{00000003-AC9B-488E-81E5-B0A629583666}"/>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AC9B-488E-81E5-B0A62958366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KPI!$A$80:$A$82</c:f>
              <c:strCache>
                <c:ptCount val="3"/>
                <c:pt idx="0">
                  <c:v>High</c:v>
                </c:pt>
                <c:pt idx="1">
                  <c:v>Medium</c:v>
                </c:pt>
                <c:pt idx="2">
                  <c:v>Small</c:v>
                </c:pt>
              </c:strCache>
            </c:strRef>
          </c:cat>
          <c:val>
            <c:numRef>
              <c:f>KPI!$B$80:$B$82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3778-4843-87EA-EEA6942B17C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31144705854366389"/>
          <c:y val="0.10603048376408217"/>
          <c:w val="0.4459651069783967"/>
          <c:h val="8.1818785709868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7AAC2357-391A-4541-86FA-FE5BC74C9CEA}">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7AAC2357-391A-4541-86FA-FE5BC74C9CEA}">
          <cx:tx>
            <cx:txData>
              <cx:f>_xlchart.v2.4</cx:f>
              <cx:v>sales</cx:v>
            </cx:txData>
          </cx:tx>
          <cx:spPr>
            <a:solidFill>
              <a:schemeClr val="accent4">
                <a:lumMod val="50000"/>
              </a:schemeClr>
            </a:solidFill>
          </cx:spPr>
          <cx:dataPt idx="0">
            <cx:spPr>
              <a:solidFill>
                <a:srgbClr val="FFC000">
                  <a:lumMod val="75000"/>
                </a:srgbClr>
              </a:solidFill>
            </cx:spPr>
          </cx:dataPt>
          <cx:dataPt idx="1">
            <cx:spPr>
              <a:solidFill>
                <a:srgbClr val="FFD1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hyperlink" Target="#'BlinkIT Grocery Data'!A1"/><Relationship Id="rId18" Type="http://schemas.openxmlformats.org/officeDocument/2006/relationships/chart" Target="../charts/chart18.xml"/><Relationship Id="rId3" Type="http://schemas.openxmlformats.org/officeDocument/2006/relationships/image" Target="../media/image3.png"/><Relationship Id="rId7" Type="http://schemas.openxmlformats.org/officeDocument/2006/relationships/chart" Target="../charts/chart13.xml"/><Relationship Id="rId12" Type="http://schemas.openxmlformats.org/officeDocument/2006/relationships/image" Target="../media/image5.png"/><Relationship Id="rId17" Type="http://schemas.openxmlformats.org/officeDocument/2006/relationships/chart" Target="../charts/chart17.xml"/><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chart" Target="../charts/chart16.xml"/><Relationship Id="rId5" Type="http://schemas.openxmlformats.org/officeDocument/2006/relationships/chart" Target="../charts/chart11.xml"/><Relationship Id="rId15" Type="http://schemas.openxmlformats.org/officeDocument/2006/relationships/hyperlink" Target="#KPI!A1"/><Relationship Id="rId10" Type="http://schemas.openxmlformats.org/officeDocument/2006/relationships/chart" Target="../charts/chart15.xml"/><Relationship Id="rId4" Type="http://schemas.openxmlformats.org/officeDocument/2006/relationships/image" Target="../media/image4.png"/><Relationship Id="rId9" Type="http://schemas.openxmlformats.org/officeDocument/2006/relationships/chart" Target="../charts/chart14.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4</xdr:col>
      <xdr:colOff>198120</xdr:colOff>
      <xdr:row>1</xdr:row>
      <xdr:rowOff>144781</xdr:rowOff>
    </xdr:from>
    <xdr:to>
      <xdr:col>7</xdr:col>
      <xdr:colOff>373380</xdr:colOff>
      <xdr:row>8</xdr:row>
      <xdr:rowOff>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941530AC-67EE-3EE7-3997-60CC3D1E9E8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34840" y="35052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186690</xdr:colOff>
      <xdr:row>9</xdr:row>
      <xdr:rowOff>68580</xdr:rowOff>
    </xdr:from>
    <xdr:to>
      <xdr:col>4</xdr:col>
      <xdr:colOff>464820</xdr:colOff>
      <xdr:row>18</xdr:row>
      <xdr:rowOff>152400</xdr:rowOff>
    </xdr:to>
    <xdr:graphicFrame macro="">
      <xdr:nvGraphicFramePr>
        <xdr:cNvPr id="3" name="Chart 2">
          <a:extLst>
            <a:ext uri="{FF2B5EF4-FFF2-40B4-BE49-F238E27FC236}">
              <a16:creationId xmlns:a16="http://schemas.microsoft.com/office/drawing/2014/main" id="{5A1762B0-865A-F180-0E33-DDC303E1CA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156210</xdr:colOff>
      <xdr:row>21</xdr:row>
      <xdr:rowOff>22860</xdr:rowOff>
    </xdr:from>
    <xdr:to>
      <xdr:col>7</xdr:col>
      <xdr:colOff>274320</xdr:colOff>
      <xdr:row>28</xdr:row>
      <xdr:rowOff>175260</xdr:rowOff>
    </xdr:to>
    <xdr:graphicFrame macro="">
      <xdr:nvGraphicFramePr>
        <xdr:cNvPr id="4" name="Chart 3">
          <a:extLst>
            <a:ext uri="{FF2B5EF4-FFF2-40B4-BE49-F238E27FC236}">
              <a16:creationId xmlns:a16="http://schemas.microsoft.com/office/drawing/2014/main" id="{488487CA-533C-7077-0B31-01CA4CF6B5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224790</xdr:colOff>
      <xdr:row>33</xdr:row>
      <xdr:rowOff>68580</xdr:rowOff>
    </xdr:from>
    <xdr:to>
      <xdr:col>6</xdr:col>
      <xdr:colOff>251460</xdr:colOff>
      <xdr:row>48</xdr:row>
      <xdr:rowOff>53340</xdr:rowOff>
    </xdr:to>
    <xdr:graphicFrame macro="">
      <xdr:nvGraphicFramePr>
        <xdr:cNvPr id="5" name="Chart 4">
          <a:extLst>
            <a:ext uri="{FF2B5EF4-FFF2-40B4-BE49-F238E27FC236}">
              <a16:creationId xmlns:a16="http://schemas.microsoft.com/office/drawing/2014/main" id="{0D1C7693-7E3B-EFF0-49B3-A972CEBE3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346710</xdr:colOff>
      <xdr:row>58</xdr:row>
      <xdr:rowOff>144780</xdr:rowOff>
    </xdr:from>
    <xdr:to>
      <xdr:col>9</xdr:col>
      <xdr:colOff>300990</xdr:colOff>
      <xdr:row>72</xdr:row>
      <xdr:rowOff>114300</xdr:rowOff>
    </xdr:to>
    <xdr:graphicFrame macro="">
      <xdr:nvGraphicFramePr>
        <xdr:cNvPr id="6" name="Chart 5">
          <a:extLst>
            <a:ext uri="{FF2B5EF4-FFF2-40B4-BE49-F238E27FC236}">
              <a16:creationId xmlns:a16="http://schemas.microsoft.com/office/drawing/2014/main" id="{E7A873C1-24F6-C854-B92C-93FA9E740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285750</xdr:colOff>
      <xdr:row>75</xdr:row>
      <xdr:rowOff>182880</xdr:rowOff>
    </xdr:from>
    <xdr:to>
      <xdr:col>7</xdr:col>
      <xdr:colOff>182880</xdr:colOff>
      <xdr:row>85</xdr:row>
      <xdr:rowOff>60960</xdr:rowOff>
    </xdr:to>
    <xdr:graphicFrame macro="">
      <xdr:nvGraphicFramePr>
        <xdr:cNvPr id="7" name="Chart 6">
          <a:extLst>
            <a:ext uri="{FF2B5EF4-FFF2-40B4-BE49-F238E27FC236}">
              <a16:creationId xmlns:a16="http://schemas.microsoft.com/office/drawing/2014/main" id="{BED470C0-25A6-E630-3A15-AD23B8837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270510</xdr:colOff>
      <xdr:row>90</xdr:row>
      <xdr:rowOff>152400</xdr:rowOff>
    </xdr:from>
    <xdr:to>
      <xdr:col>11</xdr:col>
      <xdr:colOff>106680</xdr:colOff>
      <xdr:row>99</xdr:row>
      <xdr:rowOff>26670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7169F653-0A65-59BC-94AF-CB6FAB735B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438650" y="18120360"/>
              <a:ext cx="3143250" cy="16573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118110</xdr:colOff>
      <xdr:row>103</xdr:row>
      <xdr:rowOff>152400</xdr:rowOff>
    </xdr:from>
    <xdr:to>
      <xdr:col>5</xdr:col>
      <xdr:colOff>144780</xdr:colOff>
      <xdr:row>111</xdr:row>
      <xdr:rowOff>0</xdr:rowOff>
    </xdr:to>
    <xdr:graphicFrame macro="">
      <xdr:nvGraphicFramePr>
        <xdr:cNvPr id="9" name="Chart 8">
          <a:extLst>
            <a:ext uri="{FF2B5EF4-FFF2-40B4-BE49-F238E27FC236}">
              <a16:creationId xmlns:a16="http://schemas.microsoft.com/office/drawing/2014/main" id="{0A6A9669-8C8B-3305-6C39-A1C6D3BA6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163830</xdr:colOff>
      <xdr:row>112</xdr:row>
      <xdr:rowOff>167640</xdr:rowOff>
    </xdr:from>
    <xdr:to>
      <xdr:col>5</xdr:col>
      <xdr:colOff>129540</xdr:colOff>
      <xdr:row>118</xdr:row>
      <xdr:rowOff>30480</xdr:rowOff>
    </xdr:to>
    <xdr:graphicFrame macro="">
      <xdr:nvGraphicFramePr>
        <xdr:cNvPr id="10" name="Chart 9">
          <a:extLst>
            <a:ext uri="{FF2B5EF4-FFF2-40B4-BE49-F238E27FC236}">
              <a16:creationId xmlns:a16="http://schemas.microsoft.com/office/drawing/2014/main" id="{94789BDE-0640-4A11-2B9E-6FEE0720B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346710</xdr:colOff>
      <xdr:row>120</xdr:row>
      <xdr:rowOff>121920</xdr:rowOff>
    </xdr:from>
    <xdr:to>
      <xdr:col>5</xdr:col>
      <xdr:colOff>243840</xdr:colOff>
      <xdr:row>128</xdr:row>
      <xdr:rowOff>121920</xdr:rowOff>
    </xdr:to>
    <xdr:graphicFrame macro="">
      <xdr:nvGraphicFramePr>
        <xdr:cNvPr id="11" name="Chart 10">
          <a:extLst>
            <a:ext uri="{FF2B5EF4-FFF2-40B4-BE49-F238E27FC236}">
              <a16:creationId xmlns:a16="http://schemas.microsoft.com/office/drawing/2014/main" id="{671D7076-E1C4-B399-E870-DCA897711F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129540</xdr:colOff>
      <xdr:row>3</xdr:row>
      <xdr:rowOff>160021</xdr:rowOff>
    </xdr:from>
    <xdr:to>
      <xdr:col>11</xdr:col>
      <xdr:colOff>304800</xdr:colOff>
      <xdr:row>9</xdr:row>
      <xdr:rowOff>190500</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3486AAEA-F24B-8790-1FEA-F97F5C052A8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5951220" y="777241"/>
              <a:ext cx="182880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xdr:colOff>
      <xdr:row>4</xdr:row>
      <xdr:rowOff>167640</xdr:rowOff>
    </xdr:from>
    <xdr:to>
      <xdr:col>16</xdr:col>
      <xdr:colOff>251460</xdr:colOff>
      <xdr:row>18</xdr:row>
      <xdr:rowOff>51435</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00063124-B843-13E6-74C5-2D3264F7EDC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602980" y="9906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392430</xdr:colOff>
      <xdr:row>58</xdr:row>
      <xdr:rowOff>76200</xdr:rowOff>
    </xdr:from>
    <xdr:to>
      <xdr:col>18</xdr:col>
      <xdr:colOff>453390</xdr:colOff>
      <xdr:row>72</xdr:row>
      <xdr:rowOff>45720</xdr:rowOff>
    </xdr:to>
    <xdr:graphicFrame macro="">
      <xdr:nvGraphicFramePr>
        <xdr:cNvPr id="14" name="Chart 13">
          <a:extLst>
            <a:ext uri="{FF2B5EF4-FFF2-40B4-BE49-F238E27FC236}">
              <a16:creationId xmlns:a16="http://schemas.microsoft.com/office/drawing/2014/main" id="{510AF3A1-7116-2708-25B1-0AD5D39FA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19050</xdr:colOff>
      <xdr:row>75</xdr:row>
      <xdr:rowOff>179070</xdr:rowOff>
    </xdr:from>
    <xdr:to>
      <xdr:col>14</xdr:col>
      <xdr:colOff>365760</xdr:colOff>
      <xdr:row>85</xdr:row>
      <xdr:rowOff>15240</xdr:rowOff>
    </xdr:to>
    <xdr:graphicFrame macro="">
      <xdr:nvGraphicFramePr>
        <xdr:cNvPr id="16" name="Chart 15">
          <a:extLst>
            <a:ext uri="{FF2B5EF4-FFF2-40B4-BE49-F238E27FC236}">
              <a16:creationId xmlns:a16="http://schemas.microsoft.com/office/drawing/2014/main" id="{711CBAB6-E636-5552-A395-900B25508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34</xdr:col>
      <xdr:colOff>290286</xdr:colOff>
      <xdr:row>57</xdr:row>
      <xdr:rowOff>185057</xdr:rowOff>
    </xdr:to>
    <xdr:sp macro="" textlink="">
      <xdr:nvSpPr>
        <xdr:cNvPr id="2" name="Rectangle 1">
          <a:extLst>
            <a:ext uri="{FF2B5EF4-FFF2-40B4-BE49-F238E27FC236}">
              <a16:creationId xmlns:a16="http://schemas.microsoft.com/office/drawing/2014/main" id="{8F61F50E-F1F0-8E6A-ADCE-2AF480E698BA}"/>
            </a:ext>
          </a:extLst>
        </xdr:cNvPr>
        <xdr:cNvSpPr/>
      </xdr:nvSpPr>
      <xdr:spPr>
        <a:xfrm>
          <a:off x="0" y="0"/>
          <a:ext cx="23237372" cy="11353800"/>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1325</xdr:colOff>
      <xdr:row>0</xdr:row>
      <xdr:rowOff>85726</xdr:rowOff>
    </xdr:from>
    <xdr:to>
      <xdr:col>25</xdr:col>
      <xdr:colOff>114300</xdr:colOff>
      <xdr:row>38</xdr:row>
      <xdr:rowOff>95250</xdr:rowOff>
    </xdr:to>
    <xdr:sp macro="" textlink="">
      <xdr:nvSpPr>
        <xdr:cNvPr id="3" name="Rectangle 2">
          <a:extLst>
            <a:ext uri="{FF2B5EF4-FFF2-40B4-BE49-F238E27FC236}">
              <a16:creationId xmlns:a16="http://schemas.microsoft.com/office/drawing/2014/main" id="{1A0F57E6-9055-C093-81DE-467C288386A1}"/>
            </a:ext>
          </a:extLst>
        </xdr:cNvPr>
        <xdr:cNvSpPr/>
      </xdr:nvSpPr>
      <xdr:spPr>
        <a:xfrm>
          <a:off x="1334825" y="85726"/>
          <a:ext cx="15448225" cy="7610474"/>
        </a:xfrm>
        <a:prstGeom prst="rect">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206466</xdr:colOff>
      <xdr:row>1</xdr:row>
      <xdr:rowOff>58964</xdr:rowOff>
    </xdr:from>
    <xdr:to>
      <xdr:col>5</xdr:col>
      <xdr:colOff>518734</xdr:colOff>
      <xdr:row>37</xdr:row>
      <xdr:rowOff>49817</xdr:rowOff>
    </xdr:to>
    <xdr:sp macro="" textlink="">
      <xdr:nvSpPr>
        <xdr:cNvPr id="4" name="Rectangle: Top Corners Rounded 3">
          <a:extLst>
            <a:ext uri="{FF2B5EF4-FFF2-40B4-BE49-F238E27FC236}">
              <a16:creationId xmlns:a16="http://schemas.microsoft.com/office/drawing/2014/main" id="{7A460DAC-AEFB-17F7-B4EF-F4034E6C777D}"/>
            </a:ext>
          </a:extLst>
        </xdr:cNvPr>
        <xdr:cNvSpPr/>
      </xdr:nvSpPr>
      <xdr:spPr>
        <a:xfrm rot="5400000">
          <a:off x="-787922" y="2577352"/>
          <a:ext cx="6957710" cy="2307982"/>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323851</xdr:colOff>
      <xdr:row>1</xdr:row>
      <xdr:rowOff>123825</xdr:rowOff>
    </xdr:from>
    <xdr:to>
      <xdr:col>5</xdr:col>
      <xdr:colOff>209550</xdr:colOff>
      <xdr:row>4</xdr:row>
      <xdr:rowOff>85725</xdr:rowOff>
    </xdr:to>
    <xdr:sp macro="" textlink="">
      <xdr:nvSpPr>
        <xdr:cNvPr id="5" name="TextBox 4">
          <a:extLst>
            <a:ext uri="{FF2B5EF4-FFF2-40B4-BE49-F238E27FC236}">
              <a16:creationId xmlns:a16="http://schemas.microsoft.com/office/drawing/2014/main" id="{BC430565-1BBF-6095-D9D1-2A11C0502A7F}"/>
            </a:ext>
          </a:extLst>
        </xdr:cNvPr>
        <xdr:cNvSpPr txBox="1"/>
      </xdr:nvSpPr>
      <xdr:spPr>
        <a:xfrm>
          <a:off x="1657351" y="323850"/>
          <a:ext cx="1885949"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295275</xdr:colOff>
      <xdr:row>4</xdr:row>
      <xdr:rowOff>9525</xdr:rowOff>
    </xdr:from>
    <xdr:to>
      <xdr:col>5</xdr:col>
      <xdr:colOff>180974</xdr:colOff>
      <xdr:row>5</xdr:row>
      <xdr:rowOff>66675</xdr:rowOff>
    </xdr:to>
    <xdr:sp macro="" textlink="">
      <xdr:nvSpPr>
        <xdr:cNvPr id="6" name="TextBox 5">
          <a:extLst>
            <a:ext uri="{FF2B5EF4-FFF2-40B4-BE49-F238E27FC236}">
              <a16:creationId xmlns:a16="http://schemas.microsoft.com/office/drawing/2014/main" id="{195D1554-DEC7-4939-AFFA-ADB6E385669D}"/>
            </a:ext>
          </a:extLst>
        </xdr:cNvPr>
        <xdr:cNvSpPr txBox="1"/>
      </xdr:nvSpPr>
      <xdr:spPr>
        <a:xfrm>
          <a:off x="1628775" y="809625"/>
          <a:ext cx="188594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5</xdr:col>
      <xdr:colOff>638174</xdr:colOff>
      <xdr:row>1</xdr:row>
      <xdr:rowOff>80962</xdr:rowOff>
    </xdr:from>
    <xdr:to>
      <xdr:col>10</xdr:col>
      <xdr:colOff>11849</xdr:colOff>
      <xdr:row>6</xdr:row>
      <xdr:rowOff>128437</xdr:rowOff>
    </xdr:to>
    <xdr:sp macro="" textlink="">
      <xdr:nvSpPr>
        <xdr:cNvPr id="7" name="Rectangle: Rounded Corners 6">
          <a:extLst>
            <a:ext uri="{FF2B5EF4-FFF2-40B4-BE49-F238E27FC236}">
              <a16:creationId xmlns:a16="http://schemas.microsoft.com/office/drawing/2014/main" id="{C466CE86-B00A-B205-73AC-0C9F0A012C30}"/>
            </a:ext>
          </a:extLst>
        </xdr:cNvPr>
        <xdr:cNvSpPr/>
      </xdr:nvSpPr>
      <xdr:spPr>
        <a:xfrm>
          <a:off x="3971924" y="280987"/>
          <a:ext cx="2707425" cy="1047600"/>
        </a:xfrm>
        <a:prstGeom prst="roundRect">
          <a:avLst/>
        </a:prstGeom>
        <a:gradFill flip="none" rotWithShape="1">
          <a:gsLst>
            <a:gs pos="0">
              <a:srgbClr val="FFD100"/>
            </a:gs>
            <a:gs pos="62000">
              <a:schemeClr val="accent6">
                <a:lumMod val="60000"/>
                <a:lumOff val="40000"/>
                <a:alpha val="50000"/>
              </a:schemeClr>
            </a:gs>
          </a:gsLst>
          <a:lin ang="0" scaled="0"/>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219075</xdr:colOff>
      <xdr:row>1</xdr:row>
      <xdr:rowOff>61912</xdr:rowOff>
    </xdr:from>
    <xdr:to>
      <xdr:col>14</xdr:col>
      <xdr:colOff>307125</xdr:colOff>
      <xdr:row>6</xdr:row>
      <xdr:rowOff>90337</xdr:rowOff>
    </xdr:to>
    <xdr:sp macro="" textlink="">
      <xdr:nvSpPr>
        <xdr:cNvPr id="8" name="Rectangle: Rounded Corners 7">
          <a:extLst>
            <a:ext uri="{FF2B5EF4-FFF2-40B4-BE49-F238E27FC236}">
              <a16:creationId xmlns:a16="http://schemas.microsoft.com/office/drawing/2014/main" id="{7063B63C-12ED-4C5E-B65B-7166D7386DC0}"/>
            </a:ext>
          </a:extLst>
        </xdr:cNvPr>
        <xdr:cNvSpPr/>
      </xdr:nvSpPr>
      <xdr:spPr>
        <a:xfrm>
          <a:off x="6886575" y="261937"/>
          <a:ext cx="2755050" cy="1028550"/>
        </a:xfrm>
        <a:prstGeom prst="roundRect">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38099</xdr:colOff>
      <xdr:row>7</xdr:row>
      <xdr:rowOff>95250</xdr:rowOff>
    </xdr:from>
    <xdr:to>
      <xdr:col>10</xdr:col>
      <xdr:colOff>59474</xdr:colOff>
      <xdr:row>12</xdr:row>
      <xdr:rowOff>123675</xdr:rowOff>
    </xdr:to>
    <xdr:sp macro="" textlink="">
      <xdr:nvSpPr>
        <xdr:cNvPr id="9" name="Rectangle: Rounded Corners 8">
          <a:extLst>
            <a:ext uri="{FF2B5EF4-FFF2-40B4-BE49-F238E27FC236}">
              <a16:creationId xmlns:a16="http://schemas.microsoft.com/office/drawing/2014/main" id="{E3656BD1-8735-4D53-BA33-D79ED7F24125}"/>
            </a:ext>
          </a:extLst>
        </xdr:cNvPr>
        <xdr:cNvSpPr/>
      </xdr:nvSpPr>
      <xdr:spPr>
        <a:xfrm>
          <a:off x="4038599" y="1495425"/>
          <a:ext cx="2688375" cy="1028550"/>
        </a:xfrm>
        <a:prstGeom prst="roundRect">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247650</xdr:colOff>
      <xdr:row>7</xdr:row>
      <xdr:rowOff>47625</xdr:rowOff>
    </xdr:from>
    <xdr:to>
      <xdr:col>14</xdr:col>
      <xdr:colOff>316650</xdr:colOff>
      <xdr:row>12</xdr:row>
      <xdr:rowOff>95100</xdr:rowOff>
    </xdr:to>
    <xdr:sp macro="" textlink="">
      <xdr:nvSpPr>
        <xdr:cNvPr id="10" name="Rectangle: Rounded Corners 9">
          <a:extLst>
            <a:ext uri="{FF2B5EF4-FFF2-40B4-BE49-F238E27FC236}">
              <a16:creationId xmlns:a16="http://schemas.microsoft.com/office/drawing/2014/main" id="{B540AA66-46ED-4266-8612-DEDEBA1D00A7}"/>
            </a:ext>
          </a:extLst>
        </xdr:cNvPr>
        <xdr:cNvSpPr/>
      </xdr:nvSpPr>
      <xdr:spPr>
        <a:xfrm>
          <a:off x="6915150" y="1447800"/>
          <a:ext cx="2736000" cy="1047600"/>
        </a:xfrm>
        <a:prstGeom prst="roundRect">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57150</xdr:colOff>
      <xdr:row>1</xdr:row>
      <xdr:rowOff>185738</xdr:rowOff>
    </xdr:from>
    <xdr:to>
      <xdr:col>8</xdr:col>
      <xdr:colOff>180975</xdr:colOff>
      <xdr:row>4</xdr:row>
      <xdr:rowOff>71438</xdr:rowOff>
    </xdr:to>
    <xdr:sp macro="" textlink="KPI!A7">
      <xdr:nvSpPr>
        <xdr:cNvPr id="11" name="TextBox 10">
          <a:extLst>
            <a:ext uri="{FF2B5EF4-FFF2-40B4-BE49-F238E27FC236}">
              <a16:creationId xmlns:a16="http://schemas.microsoft.com/office/drawing/2014/main" id="{82245C7F-06DE-B760-7448-24312B9CACA9}"/>
            </a:ext>
          </a:extLst>
        </xdr:cNvPr>
        <xdr:cNvSpPr txBox="1"/>
      </xdr:nvSpPr>
      <xdr:spPr>
        <a:xfrm>
          <a:off x="4057650" y="385763"/>
          <a:ext cx="14573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62F987-D7C1-495A-BF0A-F6B917045E9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342900</xdr:colOff>
      <xdr:row>8</xdr:row>
      <xdr:rowOff>114300</xdr:rowOff>
    </xdr:from>
    <xdr:to>
      <xdr:col>5</xdr:col>
      <xdr:colOff>457200</xdr:colOff>
      <xdr:row>15</xdr:row>
      <xdr:rowOff>12094</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9AECCA2F-70F5-4CFE-AF80-63C4906EE5D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692729" y="1681843"/>
              <a:ext cx="2139042" cy="1269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200025</xdr:colOff>
      <xdr:row>4</xdr:row>
      <xdr:rowOff>95249</xdr:rowOff>
    </xdr:from>
    <xdr:to>
      <xdr:col>7</xdr:col>
      <xdr:colOff>609600</xdr:colOff>
      <xdr:row>5</xdr:row>
      <xdr:rowOff>85725</xdr:rowOff>
    </xdr:to>
    <xdr:sp macro="" textlink="KPI!A7">
      <xdr:nvSpPr>
        <xdr:cNvPr id="13" name="TextBox 12">
          <a:extLst>
            <a:ext uri="{FF2B5EF4-FFF2-40B4-BE49-F238E27FC236}">
              <a16:creationId xmlns:a16="http://schemas.microsoft.com/office/drawing/2014/main" id="{EFB1CF22-3DE4-44C7-873D-BDB90BE3C0F6}"/>
            </a:ext>
          </a:extLst>
        </xdr:cNvPr>
        <xdr:cNvSpPr txBox="1"/>
      </xdr:nvSpPr>
      <xdr:spPr>
        <a:xfrm>
          <a:off x="4200525" y="895349"/>
          <a:ext cx="1076325"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mj-lt"/>
              <a:ea typeface="Segoe UI Black" panose="020B0A02040204020203" pitchFamily="34" charset="0"/>
            </a:rPr>
            <a:t>Total</a:t>
          </a:r>
          <a:r>
            <a:rPr lang="en-IN" sz="1400" b="1" baseline="0">
              <a:latin typeface="+mj-lt"/>
              <a:ea typeface="Segoe UI Black" panose="020B0A02040204020203" pitchFamily="34" charset="0"/>
            </a:rPr>
            <a:t> Sales</a:t>
          </a:r>
          <a:endParaRPr lang="en-IN" sz="1400" b="1">
            <a:latin typeface="+mj-lt"/>
            <a:ea typeface="Segoe UI Black" panose="020B0A02040204020203" pitchFamily="34" charset="0"/>
          </a:endParaRPr>
        </a:p>
      </xdr:txBody>
    </xdr:sp>
    <xdr:clientData/>
  </xdr:twoCellAnchor>
  <xdr:twoCellAnchor>
    <xdr:from>
      <xdr:col>10</xdr:col>
      <xdr:colOff>209550</xdr:colOff>
      <xdr:row>1</xdr:row>
      <xdr:rowOff>185738</xdr:rowOff>
    </xdr:from>
    <xdr:to>
      <xdr:col>12</xdr:col>
      <xdr:colOff>276225</xdr:colOff>
      <xdr:row>4</xdr:row>
      <xdr:rowOff>71438</xdr:rowOff>
    </xdr:to>
    <xdr:sp macro="" textlink="KPI!$B$7">
      <xdr:nvSpPr>
        <xdr:cNvPr id="14" name="TextBox 13">
          <a:extLst>
            <a:ext uri="{FF2B5EF4-FFF2-40B4-BE49-F238E27FC236}">
              <a16:creationId xmlns:a16="http://schemas.microsoft.com/office/drawing/2014/main" id="{9EEED963-2A93-4CA0-85CB-285AAF321388}"/>
            </a:ext>
          </a:extLst>
        </xdr:cNvPr>
        <xdr:cNvSpPr txBox="1"/>
      </xdr:nvSpPr>
      <xdr:spPr>
        <a:xfrm>
          <a:off x="6877050" y="385763"/>
          <a:ext cx="140017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F58A7F-2B65-45EA-9E3B-20F1C998F10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528076</xdr:colOff>
      <xdr:row>4</xdr:row>
      <xdr:rowOff>85723</xdr:rowOff>
    </xdr:from>
    <xdr:to>
      <xdr:col>12</xdr:col>
      <xdr:colOff>347661</xdr:colOff>
      <xdr:row>5</xdr:row>
      <xdr:rowOff>84857</xdr:rowOff>
    </xdr:to>
    <xdr:sp macro="" textlink="KPI!A7">
      <xdr:nvSpPr>
        <xdr:cNvPr id="15" name="TextBox 14">
          <a:extLst>
            <a:ext uri="{FF2B5EF4-FFF2-40B4-BE49-F238E27FC236}">
              <a16:creationId xmlns:a16="http://schemas.microsoft.com/office/drawing/2014/main" id="{425BED55-242A-449A-8F2C-73E76B77D220}"/>
            </a:ext>
          </a:extLst>
        </xdr:cNvPr>
        <xdr:cNvSpPr txBox="1"/>
      </xdr:nvSpPr>
      <xdr:spPr>
        <a:xfrm>
          <a:off x="7195576" y="885823"/>
          <a:ext cx="1153085" cy="199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mj-lt"/>
              <a:ea typeface="Segoe UI Black" panose="020B0A02040204020203" pitchFamily="34" charset="0"/>
            </a:rPr>
            <a:t>Average Sales</a:t>
          </a:r>
          <a:endParaRPr lang="en-IN" sz="1400" b="1">
            <a:latin typeface="+mj-lt"/>
            <a:ea typeface="Segoe UI Black" panose="020B0A02040204020203" pitchFamily="34" charset="0"/>
          </a:endParaRPr>
        </a:p>
      </xdr:txBody>
    </xdr:sp>
    <xdr:clientData/>
  </xdr:twoCellAnchor>
  <xdr:twoCellAnchor>
    <xdr:from>
      <xdr:col>6</xdr:col>
      <xdr:colOff>85725</xdr:colOff>
      <xdr:row>7</xdr:row>
      <xdr:rowOff>157163</xdr:rowOff>
    </xdr:from>
    <xdr:to>
      <xdr:col>8</xdr:col>
      <xdr:colOff>152400</xdr:colOff>
      <xdr:row>10</xdr:row>
      <xdr:rowOff>42863</xdr:rowOff>
    </xdr:to>
    <xdr:sp macro="" textlink="KPI!$C$7">
      <xdr:nvSpPr>
        <xdr:cNvPr id="16" name="TextBox 15">
          <a:extLst>
            <a:ext uri="{FF2B5EF4-FFF2-40B4-BE49-F238E27FC236}">
              <a16:creationId xmlns:a16="http://schemas.microsoft.com/office/drawing/2014/main" id="{95667597-11C5-4DAD-915D-1A3CB7D36505}"/>
            </a:ext>
          </a:extLst>
        </xdr:cNvPr>
        <xdr:cNvSpPr txBox="1"/>
      </xdr:nvSpPr>
      <xdr:spPr>
        <a:xfrm>
          <a:off x="4086225" y="1557338"/>
          <a:ext cx="140017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EA55D39-A34C-4F5A-8F50-B66128B657D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247649</xdr:colOff>
      <xdr:row>10</xdr:row>
      <xdr:rowOff>47625</xdr:rowOff>
    </xdr:from>
    <xdr:to>
      <xdr:col>8</xdr:col>
      <xdr:colOff>371474</xdr:colOff>
      <xdr:row>11</xdr:row>
      <xdr:rowOff>57150</xdr:rowOff>
    </xdr:to>
    <xdr:sp macro="" textlink="KPI!A7">
      <xdr:nvSpPr>
        <xdr:cNvPr id="18" name="TextBox 17">
          <a:extLst>
            <a:ext uri="{FF2B5EF4-FFF2-40B4-BE49-F238E27FC236}">
              <a16:creationId xmlns:a16="http://schemas.microsoft.com/office/drawing/2014/main" id="{CA10AEF2-4E63-47EC-9164-518F634BC653}"/>
            </a:ext>
          </a:extLst>
        </xdr:cNvPr>
        <xdr:cNvSpPr txBox="1"/>
      </xdr:nvSpPr>
      <xdr:spPr>
        <a:xfrm>
          <a:off x="4248149" y="2047875"/>
          <a:ext cx="14573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mj-lt"/>
              <a:ea typeface="Segoe UI Black" panose="020B0A02040204020203" pitchFamily="34" charset="0"/>
            </a:rPr>
            <a:t>Number of  Items</a:t>
          </a:r>
          <a:endParaRPr lang="en-IN" sz="1400" b="1">
            <a:latin typeface="+mj-lt"/>
            <a:ea typeface="Segoe UI Black" panose="020B0A02040204020203" pitchFamily="34" charset="0"/>
          </a:endParaRPr>
        </a:p>
      </xdr:txBody>
    </xdr:sp>
    <xdr:clientData/>
  </xdr:twoCellAnchor>
  <xdr:twoCellAnchor>
    <xdr:from>
      <xdr:col>10</xdr:col>
      <xdr:colOff>209550</xdr:colOff>
      <xdr:row>7</xdr:row>
      <xdr:rowOff>157163</xdr:rowOff>
    </xdr:from>
    <xdr:to>
      <xdr:col>12</xdr:col>
      <xdr:colOff>276225</xdr:colOff>
      <xdr:row>10</xdr:row>
      <xdr:rowOff>42863</xdr:rowOff>
    </xdr:to>
    <xdr:sp macro="" textlink="KPI!$D$7">
      <xdr:nvSpPr>
        <xdr:cNvPr id="19" name="TextBox 18">
          <a:extLst>
            <a:ext uri="{FF2B5EF4-FFF2-40B4-BE49-F238E27FC236}">
              <a16:creationId xmlns:a16="http://schemas.microsoft.com/office/drawing/2014/main" id="{B03FB37F-813C-4506-AA0C-113FC39C7A4D}"/>
            </a:ext>
          </a:extLst>
        </xdr:cNvPr>
        <xdr:cNvSpPr txBox="1"/>
      </xdr:nvSpPr>
      <xdr:spPr>
        <a:xfrm>
          <a:off x="6877050" y="1557338"/>
          <a:ext cx="140017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E60A4C-DD41-4053-82C5-787AF167F24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409575</xdr:colOff>
      <xdr:row>10</xdr:row>
      <xdr:rowOff>9524</xdr:rowOff>
    </xdr:from>
    <xdr:to>
      <xdr:col>12</xdr:col>
      <xdr:colOff>476250</xdr:colOff>
      <xdr:row>11</xdr:row>
      <xdr:rowOff>28574</xdr:rowOff>
    </xdr:to>
    <xdr:sp macro="" textlink="KPI!A7">
      <xdr:nvSpPr>
        <xdr:cNvPr id="20" name="TextBox 19">
          <a:extLst>
            <a:ext uri="{FF2B5EF4-FFF2-40B4-BE49-F238E27FC236}">
              <a16:creationId xmlns:a16="http://schemas.microsoft.com/office/drawing/2014/main" id="{1F03C9E0-0F80-49E2-ADE9-40100F1D40A8}"/>
            </a:ext>
          </a:extLst>
        </xdr:cNvPr>
        <xdr:cNvSpPr txBox="1"/>
      </xdr:nvSpPr>
      <xdr:spPr>
        <a:xfrm>
          <a:off x="7077075" y="2009774"/>
          <a:ext cx="14001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mj-lt"/>
              <a:ea typeface="Segoe UI Black" panose="020B0A02040204020203" pitchFamily="34" charset="0"/>
            </a:rPr>
            <a:t>Average Ranking</a:t>
          </a:r>
        </a:p>
      </xdr:txBody>
    </xdr:sp>
    <xdr:clientData/>
  </xdr:twoCellAnchor>
  <xdr:twoCellAnchor editAs="oneCell">
    <xdr:from>
      <xdr:col>13</xdr:col>
      <xdr:colOff>541046</xdr:colOff>
      <xdr:row>1</xdr:row>
      <xdr:rowOff>162493</xdr:rowOff>
    </xdr:from>
    <xdr:to>
      <xdr:col>14</xdr:col>
      <xdr:colOff>220979</xdr:colOff>
      <xdr:row>3</xdr:row>
      <xdr:rowOff>114300</xdr:rowOff>
    </xdr:to>
    <xdr:pic>
      <xdr:nvPicPr>
        <xdr:cNvPr id="21" name="Picture 20">
          <a:extLst>
            <a:ext uri="{FF2B5EF4-FFF2-40B4-BE49-F238E27FC236}">
              <a16:creationId xmlns:a16="http://schemas.microsoft.com/office/drawing/2014/main" id="{1ADADDBF-300E-3FB7-5EF8-0619529AB6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8796" y="362518"/>
          <a:ext cx="346683" cy="3518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295274</xdr:colOff>
      <xdr:row>7</xdr:row>
      <xdr:rowOff>180974</xdr:rowOff>
    </xdr:from>
    <xdr:to>
      <xdr:col>9</xdr:col>
      <xdr:colOff>658709</xdr:colOff>
      <xdr:row>9</xdr:row>
      <xdr:rowOff>149783</xdr:rowOff>
    </xdr:to>
    <xdr:pic>
      <xdr:nvPicPr>
        <xdr:cNvPr id="22" name="Picture 21">
          <a:extLst>
            <a:ext uri="{FF2B5EF4-FFF2-40B4-BE49-F238E27FC236}">
              <a16:creationId xmlns:a16="http://schemas.microsoft.com/office/drawing/2014/main" id="{D717C890-15CC-30D4-8591-5A51EA24E5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96024" y="1581149"/>
          <a:ext cx="363435" cy="368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542924</xdr:colOff>
      <xdr:row>7</xdr:row>
      <xdr:rowOff>104775</xdr:rowOff>
    </xdr:from>
    <xdr:to>
      <xdr:col>14</xdr:col>
      <xdr:colOff>248293</xdr:colOff>
      <xdr:row>9</xdr:row>
      <xdr:rowOff>82398</xdr:rowOff>
    </xdr:to>
    <xdr:pic>
      <xdr:nvPicPr>
        <xdr:cNvPr id="23" name="Picture 22">
          <a:extLst>
            <a:ext uri="{FF2B5EF4-FFF2-40B4-BE49-F238E27FC236}">
              <a16:creationId xmlns:a16="http://schemas.microsoft.com/office/drawing/2014/main" id="{2259DB9F-7E7C-048A-69E0-18EFE3F0967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210674" y="1504950"/>
          <a:ext cx="372119" cy="3776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257175</xdr:colOff>
      <xdr:row>1</xdr:row>
      <xdr:rowOff>133350</xdr:rowOff>
    </xdr:from>
    <xdr:to>
      <xdr:col>9</xdr:col>
      <xdr:colOff>620607</xdr:colOff>
      <xdr:row>3</xdr:row>
      <xdr:rowOff>102157</xdr:rowOff>
    </xdr:to>
    <xdr:pic>
      <xdr:nvPicPr>
        <xdr:cNvPr id="24" name="Picture 23">
          <a:extLst>
            <a:ext uri="{FF2B5EF4-FFF2-40B4-BE49-F238E27FC236}">
              <a16:creationId xmlns:a16="http://schemas.microsoft.com/office/drawing/2014/main" id="{B2905D9D-37E8-BCFF-116A-81833F4F4AB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257925" y="333375"/>
          <a:ext cx="363432" cy="3688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13</xdr:row>
      <xdr:rowOff>85724</xdr:rowOff>
    </xdr:from>
    <xdr:to>
      <xdr:col>14</xdr:col>
      <xdr:colOff>323850</xdr:colOff>
      <xdr:row>37</xdr:row>
      <xdr:rowOff>57149</xdr:rowOff>
    </xdr:to>
    <xdr:sp macro="" textlink="">
      <xdr:nvSpPr>
        <xdr:cNvPr id="25" name="Rectangle: Rounded Corners 24">
          <a:extLst>
            <a:ext uri="{FF2B5EF4-FFF2-40B4-BE49-F238E27FC236}">
              <a16:creationId xmlns:a16="http://schemas.microsoft.com/office/drawing/2014/main" id="{51841A5D-58EE-4540-8CB8-B8317D341897}"/>
            </a:ext>
          </a:extLst>
        </xdr:cNvPr>
        <xdr:cNvSpPr/>
      </xdr:nvSpPr>
      <xdr:spPr>
        <a:xfrm>
          <a:off x="4076700" y="2686049"/>
          <a:ext cx="5581650" cy="4772025"/>
        </a:xfrm>
        <a:prstGeom prst="roundRect">
          <a:avLst>
            <a:gd name="adj" fmla="val 4890"/>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333373</xdr:colOff>
      <xdr:row>14</xdr:row>
      <xdr:rowOff>133350</xdr:rowOff>
    </xdr:from>
    <xdr:to>
      <xdr:col>10</xdr:col>
      <xdr:colOff>52551</xdr:colOff>
      <xdr:row>25</xdr:row>
      <xdr:rowOff>43793</xdr:rowOff>
    </xdr:to>
    <xdr:graphicFrame macro="">
      <xdr:nvGraphicFramePr>
        <xdr:cNvPr id="26" name="Chart 25">
          <a:extLst>
            <a:ext uri="{FF2B5EF4-FFF2-40B4-BE49-F238E27FC236}">
              <a16:creationId xmlns:a16="http://schemas.microsoft.com/office/drawing/2014/main" id="{0CF86394-004D-4285-A1EF-74BC57CA4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66675</xdr:colOff>
      <xdr:row>13</xdr:row>
      <xdr:rowOff>171449</xdr:rowOff>
    </xdr:from>
    <xdr:to>
      <xdr:col>8</xdr:col>
      <xdr:colOff>190500</xdr:colOff>
      <xdr:row>14</xdr:row>
      <xdr:rowOff>180974</xdr:rowOff>
    </xdr:to>
    <xdr:sp macro="" textlink="KPI!A7">
      <xdr:nvSpPr>
        <xdr:cNvPr id="27" name="TextBox 26">
          <a:extLst>
            <a:ext uri="{FF2B5EF4-FFF2-40B4-BE49-F238E27FC236}">
              <a16:creationId xmlns:a16="http://schemas.microsoft.com/office/drawing/2014/main" id="{6AD49390-7227-4C94-A233-A3F623BAD423}"/>
            </a:ext>
          </a:extLst>
        </xdr:cNvPr>
        <xdr:cNvSpPr txBox="1"/>
      </xdr:nvSpPr>
      <xdr:spPr>
        <a:xfrm>
          <a:off x="4067175" y="2771774"/>
          <a:ext cx="14573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mj-lt"/>
              <a:ea typeface="Segoe UI Black" panose="020B0A02040204020203" pitchFamily="34" charset="0"/>
            </a:rPr>
            <a:t>Fat Content</a:t>
          </a:r>
          <a:endParaRPr lang="en-IN" sz="1400" b="1">
            <a:latin typeface="+mj-lt"/>
            <a:ea typeface="Segoe UI Black" panose="020B0A02040204020203" pitchFamily="34" charset="0"/>
          </a:endParaRPr>
        </a:p>
      </xdr:txBody>
    </xdr:sp>
    <xdr:clientData/>
  </xdr:twoCellAnchor>
  <xdr:twoCellAnchor>
    <xdr:from>
      <xdr:col>10</xdr:col>
      <xdr:colOff>180975</xdr:colOff>
      <xdr:row>14</xdr:row>
      <xdr:rowOff>19050</xdr:rowOff>
    </xdr:from>
    <xdr:to>
      <xdr:col>10</xdr:col>
      <xdr:colOff>190500</xdr:colOff>
      <xdr:row>36</xdr:row>
      <xdr:rowOff>161925</xdr:rowOff>
    </xdr:to>
    <xdr:cxnSp macro="">
      <xdr:nvCxnSpPr>
        <xdr:cNvPr id="29" name="Straight Connector 28">
          <a:extLst>
            <a:ext uri="{FF2B5EF4-FFF2-40B4-BE49-F238E27FC236}">
              <a16:creationId xmlns:a16="http://schemas.microsoft.com/office/drawing/2014/main" id="{16FD419D-4740-9C36-6A71-02FEDE470121}"/>
            </a:ext>
          </a:extLst>
        </xdr:cNvPr>
        <xdr:cNvCxnSpPr/>
      </xdr:nvCxnSpPr>
      <xdr:spPr>
        <a:xfrm>
          <a:off x="6848475" y="2819400"/>
          <a:ext cx="9525" cy="4543425"/>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25</xdr:row>
      <xdr:rowOff>190500</xdr:rowOff>
    </xdr:from>
    <xdr:to>
      <xdr:col>10</xdr:col>
      <xdr:colOff>95250</xdr:colOff>
      <xdr:row>26</xdr:row>
      <xdr:rowOff>10584</xdr:rowOff>
    </xdr:to>
    <xdr:cxnSp macro="">
      <xdr:nvCxnSpPr>
        <xdr:cNvPr id="31" name="Straight Connector 30">
          <a:extLst>
            <a:ext uri="{FF2B5EF4-FFF2-40B4-BE49-F238E27FC236}">
              <a16:creationId xmlns:a16="http://schemas.microsoft.com/office/drawing/2014/main" id="{75104FC8-D026-4ABB-84BB-8148790B688A}"/>
            </a:ext>
          </a:extLst>
        </xdr:cNvPr>
        <xdr:cNvCxnSpPr/>
      </xdr:nvCxnSpPr>
      <xdr:spPr>
        <a:xfrm flipH="1" flipV="1">
          <a:off x="4191000" y="5191125"/>
          <a:ext cx="2571750" cy="20109"/>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171449</xdr:colOff>
      <xdr:row>27</xdr:row>
      <xdr:rowOff>19050</xdr:rowOff>
    </xdr:from>
    <xdr:to>
      <xdr:col>10</xdr:col>
      <xdr:colOff>123824</xdr:colOff>
      <xdr:row>37</xdr:row>
      <xdr:rowOff>114301</xdr:rowOff>
    </xdr:to>
    <xdr:graphicFrame macro="">
      <xdr:nvGraphicFramePr>
        <xdr:cNvPr id="17" name="Chart 16">
          <a:extLst>
            <a:ext uri="{FF2B5EF4-FFF2-40B4-BE49-F238E27FC236}">
              <a16:creationId xmlns:a16="http://schemas.microsoft.com/office/drawing/2014/main" id="{4A1A3413-65C5-4159-A11E-37171B59E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19050</xdr:colOff>
      <xdr:row>26</xdr:row>
      <xdr:rowOff>38099</xdr:rowOff>
    </xdr:from>
    <xdr:to>
      <xdr:col>8</xdr:col>
      <xdr:colOff>142875</xdr:colOff>
      <xdr:row>27</xdr:row>
      <xdr:rowOff>47624</xdr:rowOff>
    </xdr:to>
    <xdr:sp macro="" textlink="KPI!A7">
      <xdr:nvSpPr>
        <xdr:cNvPr id="30" name="TextBox 29">
          <a:extLst>
            <a:ext uri="{FF2B5EF4-FFF2-40B4-BE49-F238E27FC236}">
              <a16:creationId xmlns:a16="http://schemas.microsoft.com/office/drawing/2014/main" id="{97B09A41-5DCB-478C-9EAD-49E0728D2F61}"/>
            </a:ext>
          </a:extLst>
        </xdr:cNvPr>
        <xdr:cNvSpPr txBox="1"/>
      </xdr:nvSpPr>
      <xdr:spPr>
        <a:xfrm>
          <a:off x="4019550" y="5238749"/>
          <a:ext cx="14573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mj-lt"/>
              <a:ea typeface="Segoe UI Black" panose="020B0A02040204020203" pitchFamily="34" charset="0"/>
            </a:rPr>
            <a:t>Fat By Outlet</a:t>
          </a:r>
          <a:endParaRPr lang="en-IN" sz="1400" b="1">
            <a:latin typeface="+mj-lt"/>
            <a:ea typeface="Segoe UI Black" panose="020B0A02040204020203" pitchFamily="34" charset="0"/>
          </a:endParaRPr>
        </a:p>
      </xdr:txBody>
    </xdr:sp>
    <xdr:clientData/>
  </xdr:twoCellAnchor>
  <xdr:twoCellAnchor>
    <xdr:from>
      <xdr:col>10</xdr:col>
      <xdr:colOff>57150</xdr:colOff>
      <xdr:row>13</xdr:row>
      <xdr:rowOff>180974</xdr:rowOff>
    </xdr:from>
    <xdr:to>
      <xdr:col>12</xdr:col>
      <xdr:colOff>180975</xdr:colOff>
      <xdr:row>14</xdr:row>
      <xdr:rowOff>190499</xdr:rowOff>
    </xdr:to>
    <xdr:sp macro="" textlink="KPI!A7">
      <xdr:nvSpPr>
        <xdr:cNvPr id="32" name="TextBox 31">
          <a:extLst>
            <a:ext uri="{FF2B5EF4-FFF2-40B4-BE49-F238E27FC236}">
              <a16:creationId xmlns:a16="http://schemas.microsoft.com/office/drawing/2014/main" id="{37DCB06E-0806-480A-A635-1AD7A263BBEA}"/>
            </a:ext>
          </a:extLst>
        </xdr:cNvPr>
        <xdr:cNvSpPr txBox="1"/>
      </xdr:nvSpPr>
      <xdr:spPr>
        <a:xfrm>
          <a:off x="6724650" y="2781299"/>
          <a:ext cx="14573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mj-lt"/>
              <a:ea typeface="Segoe UI Black" panose="020B0A02040204020203" pitchFamily="34" charset="0"/>
            </a:rPr>
            <a:t>Item Type</a:t>
          </a:r>
          <a:endParaRPr lang="en-IN" sz="1400" b="1">
            <a:latin typeface="+mj-lt"/>
            <a:ea typeface="Segoe UI Black" panose="020B0A02040204020203" pitchFamily="34" charset="0"/>
          </a:endParaRPr>
        </a:p>
      </xdr:txBody>
    </xdr:sp>
    <xdr:clientData/>
  </xdr:twoCellAnchor>
  <xdr:twoCellAnchor>
    <xdr:from>
      <xdr:col>10</xdr:col>
      <xdr:colOff>114300</xdr:colOff>
      <xdr:row>15</xdr:row>
      <xdr:rowOff>28573</xdr:rowOff>
    </xdr:from>
    <xdr:to>
      <xdr:col>14</xdr:col>
      <xdr:colOff>314325</xdr:colOff>
      <xdr:row>37</xdr:row>
      <xdr:rowOff>123825</xdr:rowOff>
    </xdr:to>
    <xdr:graphicFrame macro="">
      <xdr:nvGraphicFramePr>
        <xdr:cNvPr id="33" name="Chart 32">
          <a:extLst>
            <a:ext uri="{FF2B5EF4-FFF2-40B4-BE49-F238E27FC236}">
              <a16:creationId xmlns:a16="http://schemas.microsoft.com/office/drawing/2014/main" id="{C391FBD1-BE2C-4AB5-897E-AC2E74F11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549412</xdr:colOff>
      <xdr:row>1</xdr:row>
      <xdr:rowOff>72749</xdr:rowOff>
    </xdr:from>
    <xdr:to>
      <xdr:col>24</xdr:col>
      <xdr:colOff>523875</xdr:colOff>
      <xdr:row>37</xdr:row>
      <xdr:rowOff>82274</xdr:rowOff>
    </xdr:to>
    <xdr:sp macro="" textlink="">
      <xdr:nvSpPr>
        <xdr:cNvPr id="35" name="Rectangle: Rounded Corners 34">
          <a:extLst>
            <a:ext uri="{FF2B5EF4-FFF2-40B4-BE49-F238E27FC236}">
              <a16:creationId xmlns:a16="http://schemas.microsoft.com/office/drawing/2014/main" id="{57324845-FE38-40E4-AABA-A492A302EDBA}"/>
            </a:ext>
          </a:extLst>
        </xdr:cNvPr>
        <xdr:cNvSpPr/>
      </xdr:nvSpPr>
      <xdr:spPr>
        <a:xfrm>
          <a:off x="9883912" y="272774"/>
          <a:ext cx="6641963" cy="7210425"/>
        </a:xfrm>
        <a:prstGeom prst="roundRect">
          <a:avLst>
            <a:gd name="adj" fmla="val 4890"/>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506757</xdr:colOff>
      <xdr:row>1</xdr:row>
      <xdr:rowOff>51490</xdr:rowOff>
    </xdr:from>
    <xdr:to>
      <xdr:col>18</xdr:col>
      <xdr:colOff>20983</xdr:colOff>
      <xdr:row>3</xdr:row>
      <xdr:rowOff>107398</xdr:rowOff>
    </xdr:to>
    <xdr:sp macro="" textlink="KPI!A7">
      <xdr:nvSpPr>
        <xdr:cNvPr id="36" name="TextBox 35">
          <a:extLst>
            <a:ext uri="{FF2B5EF4-FFF2-40B4-BE49-F238E27FC236}">
              <a16:creationId xmlns:a16="http://schemas.microsoft.com/office/drawing/2014/main" id="{F6994D57-E75E-4B52-BFAE-4AE9B216BA0D}"/>
            </a:ext>
          </a:extLst>
        </xdr:cNvPr>
        <xdr:cNvSpPr txBox="1"/>
      </xdr:nvSpPr>
      <xdr:spPr>
        <a:xfrm>
          <a:off x="9937887" y="250273"/>
          <a:ext cx="2208835" cy="453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mj-lt"/>
              <a:ea typeface="Segoe UI Black" panose="020B0A02040204020203" pitchFamily="34" charset="0"/>
            </a:rPr>
            <a:t>Outlet Establishment</a:t>
          </a:r>
        </a:p>
        <a:p>
          <a:pPr algn="ctr"/>
          <a:endParaRPr lang="en-IN" sz="1400" b="1">
            <a:latin typeface="+mj-lt"/>
            <a:ea typeface="Segoe UI Black" panose="020B0A02040204020203" pitchFamily="34" charset="0"/>
          </a:endParaRPr>
        </a:p>
      </xdr:txBody>
    </xdr:sp>
    <xdr:clientData/>
  </xdr:twoCellAnchor>
  <xdr:twoCellAnchor>
    <xdr:from>
      <xdr:col>14</xdr:col>
      <xdr:colOff>619954</xdr:colOff>
      <xdr:row>13</xdr:row>
      <xdr:rowOff>47625</xdr:rowOff>
    </xdr:from>
    <xdr:to>
      <xdr:col>24</xdr:col>
      <xdr:colOff>438150</xdr:colOff>
      <xdr:row>13</xdr:row>
      <xdr:rowOff>69711</xdr:rowOff>
    </xdr:to>
    <xdr:cxnSp macro="">
      <xdr:nvCxnSpPr>
        <xdr:cNvPr id="28" name="Straight Connector 27">
          <a:extLst>
            <a:ext uri="{FF2B5EF4-FFF2-40B4-BE49-F238E27FC236}">
              <a16:creationId xmlns:a16="http://schemas.microsoft.com/office/drawing/2014/main" id="{8B80F6EE-932E-4560-9846-40504E698659}"/>
            </a:ext>
          </a:extLst>
        </xdr:cNvPr>
        <xdr:cNvCxnSpPr/>
      </xdr:nvCxnSpPr>
      <xdr:spPr>
        <a:xfrm flipH="1">
          <a:off x="9954454" y="2647950"/>
          <a:ext cx="6485696" cy="22086"/>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576054</xdr:colOff>
      <xdr:row>13</xdr:row>
      <xdr:rowOff>169104</xdr:rowOff>
    </xdr:from>
    <xdr:to>
      <xdr:col>17</xdr:col>
      <xdr:colOff>26226</xdr:colOff>
      <xdr:row>14</xdr:row>
      <xdr:rowOff>178630</xdr:rowOff>
    </xdr:to>
    <xdr:sp macro="" textlink="KPI!A7">
      <xdr:nvSpPr>
        <xdr:cNvPr id="43" name="TextBox 42">
          <a:extLst>
            <a:ext uri="{FF2B5EF4-FFF2-40B4-BE49-F238E27FC236}">
              <a16:creationId xmlns:a16="http://schemas.microsoft.com/office/drawing/2014/main" id="{54DD89BC-8854-4B8E-B825-A94414FD1816}"/>
            </a:ext>
          </a:extLst>
        </xdr:cNvPr>
        <xdr:cNvSpPr txBox="1"/>
      </xdr:nvSpPr>
      <xdr:spPr>
        <a:xfrm>
          <a:off x="9910554" y="2769429"/>
          <a:ext cx="1450422"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mj-lt"/>
              <a:ea typeface="Segoe UI Black" panose="020B0A02040204020203" pitchFamily="34" charset="0"/>
            </a:rPr>
            <a:t>Outlet Location</a:t>
          </a:r>
          <a:endParaRPr lang="en-IN" sz="1400" b="1">
            <a:latin typeface="+mj-lt"/>
            <a:ea typeface="Segoe UI Black" panose="020B0A02040204020203" pitchFamily="34" charset="0"/>
          </a:endParaRPr>
        </a:p>
      </xdr:txBody>
    </xdr:sp>
    <xdr:clientData/>
  </xdr:twoCellAnchor>
  <xdr:twoCellAnchor>
    <xdr:from>
      <xdr:col>14</xdr:col>
      <xdr:colOff>628650</xdr:colOff>
      <xdr:row>25</xdr:row>
      <xdr:rowOff>107811</xdr:rowOff>
    </xdr:from>
    <xdr:to>
      <xdr:col>24</xdr:col>
      <xdr:colOff>466725</xdr:colOff>
      <xdr:row>25</xdr:row>
      <xdr:rowOff>114300</xdr:rowOff>
    </xdr:to>
    <xdr:cxnSp macro="">
      <xdr:nvCxnSpPr>
        <xdr:cNvPr id="46" name="Straight Connector 45">
          <a:extLst>
            <a:ext uri="{FF2B5EF4-FFF2-40B4-BE49-F238E27FC236}">
              <a16:creationId xmlns:a16="http://schemas.microsoft.com/office/drawing/2014/main" id="{1DCEF184-CBD3-44C0-B7DE-86BC98DBCAFC}"/>
            </a:ext>
          </a:extLst>
        </xdr:cNvPr>
        <xdr:cNvCxnSpPr/>
      </xdr:nvCxnSpPr>
      <xdr:spPr>
        <a:xfrm flipH="1" flipV="1">
          <a:off x="9963150" y="5108436"/>
          <a:ext cx="6505575" cy="6489"/>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419100</xdr:colOff>
      <xdr:row>13</xdr:row>
      <xdr:rowOff>123825</xdr:rowOff>
    </xdr:from>
    <xdr:to>
      <xdr:col>19</xdr:col>
      <xdr:colOff>428625</xdr:colOff>
      <xdr:row>25</xdr:row>
      <xdr:rowOff>9525</xdr:rowOff>
    </xdr:to>
    <xdr:cxnSp macro="">
      <xdr:nvCxnSpPr>
        <xdr:cNvPr id="47" name="Straight Connector 46">
          <a:extLst>
            <a:ext uri="{FF2B5EF4-FFF2-40B4-BE49-F238E27FC236}">
              <a16:creationId xmlns:a16="http://schemas.microsoft.com/office/drawing/2014/main" id="{11537655-46DB-4919-B4F7-B3DB6C2FB3F6}"/>
            </a:ext>
          </a:extLst>
        </xdr:cNvPr>
        <xdr:cNvCxnSpPr/>
      </xdr:nvCxnSpPr>
      <xdr:spPr>
        <a:xfrm>
          <a:off x="13087350" y="2724150"/>
          <a:ext cx="9525" cy="2286000"/>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609600</xdr:colOff>
      <xdr:row>15</xdr:row>
      <xdr:rowOff>85726</xdr:rowOff>
    </xdr:from>
    <xdr:to>
      <xdr:col>19</xdr:col>
      <xdr:colOff>361950</xdr:colOff>
      <xdr:row>25</xdr:row>
      <xdr:rowOff>0</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3F59FD91-194C-4611-9DD1-0218FEA0A0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997440" y="3057526"/>
              <a:ext cx="3105150" cy="18954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590550</xdr:colOff>
      <xdr:row>13</xdr:row>
      <xdr:rowOff>85725</xdr:rowOff>
    </xdr:from>
    <xdr:to>
      <xdr:col>22</xdr:col>
      <xdr:colOff>40722</xdr:colOff>
      <xdr:row>14</xdr:row>
      <xdr:rowOff>95251</xdr:rowOff>
    </xdr:to>
    <xdr:sp macro="" textlink="KPI!A7">
      <xdr:nvSpPr>
        <xdr:cNvPr id="52" name="TextBox 51">
          <a:extLst>
            <a:ext uri="{FF2B5EF4-FFF2-40B4-BE49-F238E27FC236}">
              <a16:creationId xmlns:a16="http://schemas.microsoft.com/office/drawing/2014/main" id="{7FC504DF-3F0D-4FA6-86E5-F5C61BFB6C46}"/>
            </a:ext>
          </a:extLst>
        </xdr:cNvPr>
        <xdr:cNvSpPr txBox="1"/>
      </xdr:nvSpPr>
      <xdr:spPr>
        <a:xfrm>
          <a:off x="13258800" y="2686050"/>
          <a:ext cx="1450422"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mj-lt"/>
              <a:ea typeface="Segoe UI Black" panose="020B0A02040204020203" pitchFamily="34" charset="0"/>
            </a:rPr>
            <a:t>Outlet Size </a:t>
          </a:r>
          <a:endParaRPr lang="en-IN" sz="1400" b="1">
            <a:latin typeface="+mj-lt"/>
            <a:ea typeface="Segoe UI Black" panose="020B0A02040204020203" pitchFamily="34" charset="0"/>
          </a:endParaRPr>
        </a:p>
      </xdr:txBody>
    </xdr:sp>
    <xdr:clientData/>
  </xdr:twoCellAnchor>
  <xdr:twoCellAnchor>
    <xdr:from>
      <xdr:col>14</xdr:col>
      <xdr:colOff>565785</xdr:colOff>
      <xdr:row>27</xdr:row>
      <xdr:rowOff>9525</xdr:rowOff>
    </xdr:from>
    <xdr:to>
      <xdr:col>18</xdr:col>
      <xdr:colOff>476250</xdr:colOff>
      <xdr:row>36</xdr:row>
      <xdr:rowOff>57150</xdr:rowOff>
    </xdr:to>
    <xdr:graphicFrame macro="">
      <xdr:nvGraphicFramePr>
        <xdr:cNvPr id="53" name="Chart 52">
          <a:extLst>
            <a:ext uri="{FF2B5EF4-FFF2-40B4-BE49-F238E27FC236}">
              <a16:creationId xmlns:a16="http://schemas.microsoft.com/office/drawing/2014/main" id="{974C10D1-8695-46FA-8665-E2F89A1DD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581025</xdr:colOff>
      <xdr:row>26</xdr:row>
      <xdr:rowOff>0</xdr:rowOff>
    </xdr:from>
    <xdr:to>
      <xdr:col>17</xdr:col>
      <xdr:colOff>31197</xdr:colOff>
      <xdr:row>27</xdr:row>
      <xdr:rowOff>9526</xdr:rowOff>
    </xdr:to>
    <xdr:sp macro="" textlink="KPI!A7">
      <xdr:nvSpPr>
        <xdr:cNvPr id="54" name="TextBox 53">
          <a:extLst>
            <a:ext uri="{FF2B5EF4-FFF2-40B4-BE49-F238E27FC236}">
              <a16:creationId xmlns:a16="http://schemas.microsoft.com/office/drawing/2014/main" id="{309C8B96-2E39-47BB-8200-638DD0587B47}"/>
            </a:ext>
          </a:extLst>
        </xdr:cNvPr>
        <xdr:cNvSpPr txBox="1"/>
      </xdr:nvSpPr>
      <xdr:spPr>
        <a:xfrm>
          <a:off x="9915525" y="5200650"/>
          <a:ext cx="1450422"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latin typeface="+mj-lt"/>
              <a:ea typeface="Segoe UI Black" panose="020B0A02040204020203" pitchFamily="34" charset="0"/>
            </a:rPr>
            <a:t>Outlet Type</a:t>
          </a:r>
          <a:endParaRPr lang="en-IN" sz="1400" b="1">
            <a:latin typeface="+mj-lt"/>
            <a:ea typeface="Segoe UI Black" panose="020B0A02040204020203" pitchFamily="34" charset="0"/>
          </a:endParaRPr>
        </a:p>
      </xdr:txBody>
    </xdr:sp>
    <xdr:clientData/>
  </xdr:twoCellAnchor>
  <xdr:twoCellAnchor>
    <xdr:from>
      <xdr:col>18</xdr:col>
      <xdr:colOff>533399</xdr:colOff>
      <xdr:row>26</xdr:row>
      <xdr:rowOff>143975</xdr:rowOff>
    </xdr:from>
    <xdr:to>
      <xdr:col>21</xdr:col>
      <xdr:colOff>438150</xdr:colOff>
      <xdr:row>36</xdr:row>
      <xdr:rowOff>95251</xdr:rowOff>
    </xdr:to>
    <xdr:graphicFrame macro="">
      <xdr:nvGraphicFramePr>
        <xdr:cNvPr id="56" name="Chart 55">
          <a:extLst>
            <a:ext uri="{FF2B5EF4-FFF2-40B4-BE49-F238E27FC236}">
              <a16:creationId xmlns:a16="http://schemas.microsoft.com/office/drawing/2014/main" id="{78AB59FB-266D-4F95-9EA5-DAAE5C4CF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647700</xdr:colOff>
      <xdr:row>35</xdr:row>
      <xdr:rowOff>152400</xdr:rowOff>
    </xdr:from>
    <xdr:to>
      <xdr:col>18</xdr:col>
      <xdr:colOff>97872</xdr:colOff>
      <xdr:row>36</xdr:row>
      <xdr:rowOff>161926</xdr:rowOff>
    </xdr:to>
    <xdr:sp macro="" textlink="KPI!A7">
      <xdr:nvSpPr>
        <xdr:cNvPr id="59" name="TextBox 58">
          <a:extLst>
            <a:ext uri="{FF2B5EF4-FFF2-40B4-BE49-F238E27FC236}">
              <a16:creationId xmlns:a16="http://schemas.microsoft.com/office/drawing/2014/main" id="{44012452-671D-4D53-9050-8269B25DEA23}"/>
            </a:ext>
          </a:extLst>
        </xdr:cNvPr>
        <xdr:cNvSpPr txBox="1"/>
      </xdr:nvSpPr>
      <xdr:spPr>
        <a:xfrm>
          <a:off x="10648950" y="7153275"/>
          <a:ext cx="1450422" cy="209551"/>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400" b="1">
              <a:latin typeface="+mj-lt"/>
              <a:ea typeface="Segoe UI Black" panose="020B0A02040204020203" pitchFamily="34" charset="0"/>
            </a:rPr>
            <a:t>Total</a:t>
          </a:r>
          <a:r>
            <a:rPr lang="en-IN" sz="1400" b="1" baseline="0">
              <a:latin typeface="+mj-lt"/>
              <a:ea typeface="Segoe UI Black" panose="020B0A02040204020203" pitchFamily="34" charset="0"/>
            </a:rPr>
            <a:t> Sales</a:t>
          </a:r>
          <a:endParaRPr lang="en-IN" sz="1400" b="1">
            <a:latin typeface="+mj-lt"/>
            <a:ea typeface="Segoe UI Black" panose="020B0A02040204020203" pitchFamily="34" charset="0"/>
          </a:endParaRPr>
        </a:p>
      </xdr:txBody>
    </xdr:sp>
    <xdr:clientData/>
  </xdr:twoCellAnchor>
  <xdr:twoCellAnchor>
    <xdr:from>
      <xdr:col>18</xdr:col>
      <xdr:colOff>466725</xdr:colOff>
      <xdr:row>35</xdr:row>
      <xdr:rowOff>152400</xdr:rowOff>
    </xdr:from>
    <xdr:to>
      <xdr:col>20</xdr:col>
      <xdr:colOff>583647</xdr:colOff>
      <xdr:row>36</xdr:row>
      <xdr:rowOff>161926</xdr:rowOff>
    </xdr:to>
    <xdr:sp macro="" textlink="KPI!A7">
      <xdr:nvSpPr>
        <xdr:cNvPr id="60" name="TextBox 59">
          <a:extLst>
            <a:ext uri="{FF2B5EF4-FFF2-40B4-BE49-F238E27FC236}">
              <a16:creationId xmlns:a16="http://schemas.microsoft.com/office/drawing/2014/main" id="{E25AF440-F303-47D9-84C9-E06955726768}"/>
            </a:ext>
          </a:extLst>
        </xdr:cNvPr>
        <xdr:cNvSpPr txBox="1"/>
      </xdr:nvSpPr>
      <xdr:spPr>
        <a:xfrm>
          <a:off x="12468225" y="7153275"/>
          <a:ext cx="1450422" cy="209551"/>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400" b="1">
              <a:latin typeface="+mj-lt"/>
              <a:ea typeface="Segoe UI Black" panose="020B0A02040204020203" pitchFamily="34" charset="0"/>
            </a:rPr>
            <a:t>Average Sales</a:t>
          </a:r>
        </a:p>
      </xdr:txBody>
    </xdr:sp>
    <xdr:clientData/>
  </xdr:twoCellAnchor>
  <xdr:twoCellAnchor>
    <xdr:from>
      <xdr:col>21</xdr:col>
      <xdr:colOff>542924</xdr:colOff>
      <xdr:row>26</xdr:row>
      <xdr:rowOff>161926</xdr:rowOff>
    </xdr:from>
    <xdr:to>
      <xdr:col>24</xdr:col>
      <xdr:colOff>219075</xdr:colOff>
      <xdr:row>35</xdr:row>
      <xdr:rowOff>133350</xdr:rowOff>
    </xdr:to>
    <xdr:graphicFrame macro="">
      <xdr:nvGraphicFramePr>
        <xdr:cNvPr id="61" name="Chart 60">
          <a:extLst>
            <a:ext uri="{FF2B5EF4-FFF2-40B4-BE49-F238E27FC236}">
              <a16:creationId xmlns:a16="http://schemas.microsoft.com/office/drawing/2014/main" id="{1F49EB29-E2EF-4737-AC80-0BA3815D5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409575</xdr:colOff>
      <xdr:row>35</xdr:row>
      <xdr:rowOff>152400</xdr:rowOff>
    </xdr:from>
    <xdr:to>
      <xdr:col>23</xdr:col>
      <xdr:colOff>526497</xdr:colOff>
      <xdr:row>36</xdr:row>
      <xdr:rowOff>161926</xdr:rowOff>
    </xdr:to>
    <xdr:sp macro="" textlink="KPI!A7">
      <xdr:nvSpPr>
        <xdr:cNvPr id="62" name="TextBox 61">
          <a:extLst>
            <a:ext uri="{FF2B5EF4-FFF2-40B4-BE49-F238E27FC236}">
              <a16:creationId xmlns:a16="http://schemas.microsoft.com/office/drawing/2014/main" id="{AD3860E6-3714-4245-A64B-9849D2F84D5B}"/>
            </a:ext>
          </a:extLst>
        </xdr:cNvPr>
        <xdr:cNvSpPr txBox="1"/>
      </xdr:nvSpPr>
      <xdr:spPr>
        <a:xfrm>
          <a:off x="14411325" y="7153275"/>
          <a:ext cx="1450422" cy="209551"/>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400" b="1">
              <a:latin typeface="+mj-lt"/>
              <a:ea typeface="Segoe UI Black" panose="020B0A02040204020203" pitchFamily="34" charset="0"/>
            </a:rPr>
            <a:t>No.</a:t>
          </a:r>
          <a:r>
            <a:rPr lang="en-IN" sz="1400" b="1" baseline="0">
              <a:latin typeface="+mj-lt"/>
              <a:ea typeface="Segoe UI Black" panose="020B0A02040204020203" pitchFamily="34" charset="0"/>
            </a:rPr>
            <a:t> of Items</a:t>
          </a:r>
          <a:endParaRPr lang="en-IN" sz="1400" b="1">
            <a:latin typeface="+mj-lt"/>
            <a:ea typeface="Segoe UI Black" panose="020B0A02040204020203" pitchFamily="34" charset="0"/>
          </a:endParaRPr>
        </a:p>
      </xdr:txBody>
    </xdr:sp>
    <xdr:clientData/>
  </xdr:twoCellAnchor>
  <xdr:twoCellAnchor editAs="oneCell">
    <xdr:from>
      <xdr:col>2</xdr:col>
      <xdr:colOff>504826</xdr:colOff>
      <xdr:row>6</xdr:row>
      <xdr:rowOff>38101</xdr:rowOff>
    </xdr:from>
    <xdr:to>
      <xdr:col>3</xdr:col>
      <xdr:colOff>142875</xdr:colOff>
      <xdr:row>7</xdr:row>
      <xdr:rowOff>142875</xdr:rowOff>
    </xdr:to>
    <xdr:pic>
      <xdr:nvPicPr>
        <xdr:cNvPr id="65" name="Picture 64">
          <a:extLst>
            <a:ext uri="{FF2B5EF4-FFF2-40B4-BE49-F238E27FC236}">
              <a16:creationId xmlns:a16="http://schemas.microsoft.com/office/drawing/2014/main" id="{B9753F83-2A7D-3D23-C40B-72D82498FA5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838326" y="1238251"/>
          <a:ext cx="304799" cy="304799"/>
        </a:xfrm>
        <a:prstGeom prst="rect">
          <a:avLst/>
        </a:prstGeom>
      </xdr:spPr>
    </xdr:pic>
    <xdr:clientData/>
  </xdr:twoCellAnchor>
  <xdr:oneCellAnchor>
    <xdr:from>
      <xdr:col>3</xdr:col>
      <xdr:colOff>85725</xdr:colOff>
      <xdr:row>6</xdr:row>
      <xdr:rowOff>19049</xdr:rowOff>
    </xdr:from>
    <xdr:ext cx="1362075" cy="342786"/>
    <xdr:sp macro="" textlink="">
      <xdr:nvSpPr>
        <xdr:cNvPr id="66" name="TextBox 65">
          <a:extLst>
            <a:ext uri="{FF2B5EF4-FFF2-40B4-BE49-F238E27FC236}">
              <a16:creationId xmlns:a16="http://schemas.microsoft.com/office/drawing/2014/main" id="{A22DC0F2-F219-6016-2CC5-F4C0CCEB278C}"/>
            </a:ext>
          </a:extLst>
        </xdr:cNvPr>
        <xdr:cNvSpPr txBox="1"/>
      </xdr:nvSpPr>
      <xdr:spPr>
        <a:xfrm>
          <a:off x="2085975" y="1219199"/>
          <a:ext cx="136207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accent6">
                  <a:lumMod val="75000"/>
                </a:schemeClr>
              </a:solidFill>
            </a:rPr>
            <a:t>FILTER PANEL</a:t>
          </a:r>
        </a:p>
      </xdr:txBody>
    </xdr:sp>
    <xdr:clientData/>
  </xdr:oneCellAnchor>
  <xdr:twoCellAnchor editAs="oneCell">
    <xdr:from>
      <xdr:col>2</xdr:col>
      <xdr:colOff>306252</xdr:colOff>
      <xdr:row>15</xdr:row>
      <xdr:rowOff>72572</xdr:rowOff>
    </xdr:from>
    <xdr:to>
      <xdr:col>5</xdr:col>
      <xdr:colOff>459619</xdr:colOff>
      <xdr:row>22</xdr:row>
      <xdr:rowOff>12094</xdr:rowOff>
    </xdr:to>
    <mc:AlternateContent xmlns:mc="http://schemas.openxmlformats.org/markup-compatibility/2006" xmlns:a14="http://schemas.microsoft.com/office/drawing/2010/main">
      <mc:Choice Requires="a14">
        <xdr:graphicFrame macro="">
          <xdr:nvGraphicFramePr>
            <xdr:cNvPr id="67" name="Outlet Location Type 1">
              <a:extLst>
                <a:ext uri="{FF2B5EF4-FFF2-40B4-BE49-F238E27FC236}">
                  <a16:creationId xmlns:a16="http://schemas.microsoft.com/office/drawing/2014/main" id="{3514D263-1A7D-4DCD-AF47-22741283F07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56081" y="3011715"/>
              <a:ext cx="2178109" cy="1311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302382</xdr:colOff>
      <xdr:row>21</xdr:row>
      <xdr:rowOff>192011</xdr:rowOff>
    </xdr:from>
    <xdr:to>
      <xdr:col>5</xdr:col>
      <xdr:colOff>399144</xdr:colOff>
      <xdr:row>33</xdr:row>
      <xdr:rowOff>12095</xdr:rowOff>
    </xdr:to>
    <mc:AlternateContent xmlns:mc="http://schemas.openxmlformats.org/markup-compatibility/2006" xmlns:a14="http://schemas.microsoft.com/office/drawing/2010/main">
      <mc:Choice Requires="a14">
        <xdr:graphicFrame macro="">
          <xdr:nvGraphicFramePr>
            <xdr:cNvPr id="68" name="Item Type 1">
              <a:extLst>
                <a:ext uri="{FF2B5EF4-FFF2-40B4-BE49-F238E27FC236}">
                  <a16:creationId xmlns:a16="http://schemas.microsoft.com/office/drawing/2014/main" id="{FE123568-52F7-42C6-A25D-14771FAFB3F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52211" y="4306811"/>
              <a:ext cx="2121504" cy="2171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423334</xdr:colOff>
      <xdr:row>33</xdr:row>
      <xdr:rowOff>108858</xdr:rowOff>
    </xdr:from>
    <xdr:to>
      <xdr:col>5</xdr:col>
      <xdr:colOff>338668</xdr:colOff>
      <xdr:row>36</xdr:row>
      <xdr:rowOff>108859</xdr:rowOff>
    </xdr:to>
    <xdr:pic>
      <xdr:nvPicPr>
        <xdr:cNvPr id="74" name="Picture 73">
          <a:hlinkClick xmlns:r="http://schemas.openxmlformats.org/officeDocument/2006/relationships" r:id="rId13"/>
          <a:extLst>
            <a:ext uri="{FF2B5EF4-FFF2-40B4-BE49-F238E27FC236}">
              <a16:creationId xmlns:a16="http://schemas.microsoft.com/office/drawing/2014/main" id="{429B9677-7918-FD53-1019-9CF50561ECE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084286" y="6495144"/>
          <a:ext cx="580572" cy="580572"/>
        </a:xfrm>
        <a:prstGeom prst="rect">
          <a:avLst/>
        </a:prstGeom>
      </xdr:spPr>
    </xdr:pic>
    <xdr:clientData/>
  </xdr:twoCellAnchor>
  <xdr:twoCellAnchor editAs="oneCell">
    <xdr:from>
      <xdr:col>2</xdr:col>
      <xdr:colOff>411238</xdr:colOff>
      <xdr:row>33</xdr:row>
      <xdr:rowOff>48381</xdr:rowOff>
    </xdr:from>
    <xdr:to>
      <xdr:col>3</xdr:col>
      <xdr:colOff>447523</xdr:colOff>
      <xdr:row>36</xdr:row>
      <xdr:rowOff>169333</xdr:rowOff>
    </xdr:to>
    <xdr:pic>
      <xdr:nvPicPr>
        <xdr:cNvPr id="76" name="Picture 75">
          <a:hlinkClick xmlns:r="http://schemas.openxmlformats.org/officeDocument/2006/relationships" r:id="rId15"/>
          <a:extLst>
            <a:ext uri="{FF2B5EF4-FFF2-40B4-BE49-F238E27FC236}">
              <a16:creationId xmlns:a16="http://schemas.microsoft.com/office/drawing/2014/main" id="{F07B862E-1229-2A8E-6979-C609FC016BA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741714" y="6434667"/>
          <a:ext cx="701523" cy="701523"/>
        </a:xfrm>
        <a:prstGeom prst="rect">
          <a:avLst/>
        </a:prstGeom>
      </xdr:spPr>
    </xdr:pic>
    <xdr:clientData/>
  </xdr:twoCellAnchor>
  <xdr:twoCellAnchor>
    <xdr:from>
      <xdr:col>14</xdr:col>
      <xdr:colOff>619124</xdr:colOff>
      <xdr:row>3</xdr:row>
      <xdr:rowOff>38101</xdr:rowOff>
    </xdr:from>
    <xdr:to>
      <xdr:col>24</xdr:col>
      <xdr:colOff>457200</xdr:colOff>
      <xdr:row>12</xdr:row>
      <xdr:rowOff>190500</xdr:rowOff>
    </xdr:to>
    <xdr:graphicFrame macro="">
      <xdr:nvGraphicFramePr>
        <xdr:cNvPr id="34" name="Chart 33">
          <a:extLst>
            <a:ext uri="{FF2B5EF4-FFF2-40B4-BE49-F238E27FC236}">
              <a16:creationId xmlns:a16="http://schemas.microsoft.com/office/drawing/2014/main" id="{912DED1C-FE0C-4018-97D8-3DF33C6C5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352425</xdr:colOff>
      <xdr:row>13</xdr:row>
      <xdr:rowOff>76201</xdr:rowOff>
    </xdr:from>
    <xdr:to>
      <xdr:col>24</xdr:col>
      <xdr:colOff>390524</xdr:colOff>
      <xdr:row>26</xdr:row>
      <xdr:rowOff>95250</xdr:rowOff>
    </xdr:to>
    <xdr:graphicFrame macro="">
      <xdr:nvGraphicFramePr>
        <xdr:cNvPr id="38" name="Chart 37">
          <a:extLst>
            <a:ext uri="{FF2B5EF4-FFF2-40B4-BE49-F238E27FC236}">
              <a16:creationId xmlns:a16="http://schemas.microsoft.com/office/drawing/2014/main" id="{85F2F418-8DE8-41EC-932C-311FD9E2D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mmdeep Vathore" refreshedDate="45878.888271064818" createdVersion="8" refreshedVersion="8" minRefreshableVersion="3" recordCount="8523" xr:uid="{CD2F0EB6-BC19-46CC-989F-34B99D6C5EE3}">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48655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D72297-5650-46AA-A26C-DE421DC29A3D}"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5">
  <location ref="A122:B126" firstHeaderRow="1" firstDataRow="1" firstDataCol="1"/>
  <pivotFields count="13">
    <pivotField showAll="0">
      <items count="3">
        <item sd="0" x="0"/>
        <item sd="0"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1" numFmtId="1"/>
  </dataFields>
  <formats count="24">
    <format dxfId="26">
      <pivotArea type="all" dataOnly="0" outline="0" fieldPosition="0"/>
    </format>
    <format dxfId="25">
      <pivotArea field="0" type="button" dataOnly="0" labelOnly="1" outline="0"/>
    </format>
    <format dxfId="24">
      <pivotArea dataOnly="0" labelOnly="1" grandRow="1" outline="0" fieldPosition="0"/>
    </format>
    <format dxfId="23">
      <pivotArea type="all" dataOnly="0" outline="0" fieldPosition="0"/>
    </format>
    <format dxfId="22">
      <pivotArea type="origin" dataOnly="0" labelOnly="1" outline="0" fieldPosition="0"/>
    </format>
    <format dxfId="21">
      <pivotArea field="0" type="button" dataOnly="0" labelOnly="1" outline="0"/>
    </format>
    <format dxfId="20">
      <pivotArea type="topRight" dataOnly="0" labelOnly="1" outline="0" fieldPosition="0"/>
    </format>
    <format dxfId="19">
      <pivotArea type="all" dataOnly="0" outline="0" fieldPosition="0"/>
    </format>
    <format dxfId="18">
      <pivotArea type="origin" dataOnly="0" labelOnly="1" outline="0" fieldPosition="0"/>
    </format>
    <format dxfId="17">
      <pivotArea field="0" type="button" dataOnly="0" labelOnly="1" outline="0"/>
    </format>
    <format dxfId="16">
      <pivotArea type="topRight" dataOnly="0" labelOnly="1" outline="0" fieldPosition="0"/>
    </format>
    <format dxfId="15">
      <pivotArea type="all" dataOnly="0" outline="0" fieldPosition="0"/>
    </format>
    <format dxfId="14">
      <pivotArea outline="0" collapsedLevelsAreSubtotals="1" fieldPosition="0"/>
    </format>
    <format dxfId="13">
      <pivotArea field="3" type="button" dataOnly="0" labelOnly="1" outline="0"/>
    </format>
    <format dxfId="12">
      <pivotArea outline="0" collapsedLevelsAreSubtotals="1" fieldPosition="0"/>
    </format>
    <format dxfId="11">
      <pivotArea type="all" dataOnly="0" outline="0" fieldPosition="0"/>
    </format>
    <format dxfId="10">
      <pivotArea outline="0" collapsedLevelsAreSubtotals="1" fieldPosition="0"/>
    </format>
    <format dxfId="9">
      <pivotArea field="6" type="button" dataOnly="0" labelOnly="1" outline="0"/>
    </format>
    <format dxfId="8">
      <pivotArea outline="0" collapsedLevelsAreSubtotals="1" fieldPosition="0"/>
    </format>
    <format dxfId="7">
      <pivotArea type="all" dataOnly="0" outline="0" fieldPosition="0"/>
    </format>
    <format dxfId="6">
      <pivotArea outline="0" collapsedLevelsAreSubtotals="1" fieldPosition="0"/>
    </format>
    <format dxfId="5">
      <pivotArea field="8" type="button" dataOnly="0" labelOnly="1" outline="0" axis="axisRow" fieldPosition="0"/>
    </format>
    <format dxfId="4">
      <pivotArea dataOnly="0" labelOnly="1" fieldPosition="0">
        <references count="1">
          <reference field="8" count="0"/>
        </references>
      </pivotArea>
    </format>
    <format dxfId="3">
      <pivotArea dataOnly="0" labelOnly="1" outline="0" axis="axisValues" fieldPosition="0"/>
    </format>
  </formats>
  <chartFormats count="17">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8" count="1" selected="0">
            <x v="3"/>
          </reference>
        </references>
      </pivotArea>
    </chartFormat>
    <chartFormat chart="39"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42A096-E6EE-4D86-83E5-D0084D1D8A9D}"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location ref="A114:B118" firstHeaderRow="1" firstDataRow="1" firstDataCol="1"/>
  <pivotFields count="13">
    <pivotField showAll="0">
      <items count="3">
        <item sd="0" x="0"/>
        <item sd="0"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5"/>
  </dataFields>
  <formats count="24">
    <format dxfId="50">
      <pivotArea type="all" dataOnly="0" outline="0" fieldPosition="0"/>
    </format>
    <format dxfId="49">
      <pivotArea field="0" type="button" dataOnly="0" labelOnly="1" outline="0"/>
    </format>
    <format dxfId="48">
      <pivotArea dataOnly="0" labelOnly="1" grandRow="1" outline="0" fieldPosition="0"/>
    </format>
    <format dxfId="47">
      <pivotArea type="all" dataOnly="0" outline="0" fieldPosition="0"/>
    </format>
    <format dxfId="46">
      <pivotArea type="origin" dataOnly="0" labelOnly="1" outline="0" fieldPosition="0"/>
    </format>
    <format dxfId="45">
      <pivotArea field="0" type="button" dataOnly="0" labelOnly="1" outline="0"/>
    </format>
    <format dxfId="44">
      <pivotArea type="topRight" dataOnly="0" labelOnly="1" outline="0" fieldPosition="0"/>
    </format>
    <format dxfId="43">
      <pivotArea type="all" dataOnly="0" outline="0" fieldPosition="0"/>
    </format>
    <format dxfId="42">
      <pivotArea type="origin" dataOnly="0" labelOnly="1" outline="0" fieldPosition="0"/>
    </format>
    <format dxfId="41">
      <pivotArea field="0" type="button" dataOnly="0" labelOnly="1" outline="0"/>
    </format>
    <format dxfId="40">
      <pivotArea type="topRight" dataOnly="0" labelOnly="1" outline="0" fieldPosition="0"/>
    </format>
    <format dxfId="39">
      <pivotArea type="all" dataOnly="0" outline="0" fieldPosition="0"/>
    </format>
    <format dxfId="38">
      <pivotArea outline="0" collapsedLevelsAreSubtotals="1" fieldPosition="0"/>
    </format>
    <format dxfId="37">
      <pivotArea field="3" type="button" dataOnly="0" labelOnly="1" outline="0"/>
    </format>
    <format dxfId="36">
      <pivotArea outline="0" collapsedLevelsAreSubtotals="1" fieldPosition="0"/>
    </format>
    <format dxfId="35">
      <pivotArea type="all" dataOnly="0" outline="0" fieldPosition="0"/>
    </format>
    <format dxfId="34">
      <pivotArea outline="0" collapsedLevelsAreSubtotals="1" fieldPosition="0"/>
    </format>
    <format dxfId="33">
      <pivotArea field="6" type="button" dataOnly="0" labelOnly="1" outline="0"/>
    </format>
    <format dxfId="32">
      <pivotArea outline="0" collapsedLevelsAreSubtotals="1" fieldPosition="0"/>
    </format>
    <format dxfId="31">
      <pivotArea type="all" dataOnly="0" outline="0" fieldPosition="0"/>
    </format>
    <format dxfId="30">
      <pivotArea outline="0" collapsedLevelsAreSubtotals="1" fieldPosition="0"/>
    </format>
    <format dxfId="29">
      <pivotArea field="8" type="button" dataOnly="0" labelOnly="1" outline="0" axis="axisRow" fieldPosition="0"/>
    </format>
    <format dxfId="28">
      <pivotArea dataOnly="0" labelOnly="1" fieldPosition="0">
        <references count="1">
          <reference field="8" count="0"/>
        </references>
      </pivotArea>
    </format>
    <format dxfId="27">
      <pivotArea dataOnly="0" labelOnly="1" outline="0" axis="axisValues" fieldPosition="0"/>
    </format>
  </formats>
  <chartFormats count="15">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8" count="1" selected="0">
            <x v="3"/>
          </reference>
        </references>
      </pivotArea>
    </chartFormat>
    <chartFormat chart="39"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1CC34B-D80A-4FB8-8303-3ACC71902D0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3:C27" firstHeaderRow="1" firstDataRow="2" firstDataCol="1"/>
  <pivotFields count="13">
    <pivotField axis="axisCol" showAll="0">
      <items count="3">
        <item sd="0" x="0"/>
        <item sd="0"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23">
    <format dxfId="73">
      <pivotArea type="all" dataOnly="0" outline="0" fieldPosition="0"/>
    </format>
    <format dxfId="72">
      <pivotArea outline="0" collapsedLevelsAreSubtotals="1" fieldPosition="0"/>
    </format>
    <format dxfId="71">
      <pivotArea field="0" type="button" dataOnly="0" labelOnly="1" outline="0" axis="axisCol" fieldPosition="0"/>
    </format>
    <format dxfId="70">
      <pivotArea dataOnly="0" labelOnly="1" grandRow="1" outline="0" fieldPosition="0"/>
    </format>
    <format dxfId="69">
      <pivotArea dataOnly="0" labelOnly="1" outline="0" axis="axisValues" fieldPosition="0"/>
    </format>
    <format dxfId="68">
      <pivotArea collapsedLevelsAreSubtotals="1" fieldPosition="0">
        <references count="1">
          <reference field="6" count="2">
            <x v="0"/>
            <x v="1"/>
          </reference>
        </references>
      </pivotArea>
    </format>
    <format dxfId="67">
      <pivotArea collapsedLevelsAreSubtotals="1" fieldPosition="0">
        <references count="1">
          <reference field="6" count="1">
            <x v="2"/>
          </reference>
        </references>
      </pivotArea>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0" type="button" dataOnly="0" labelOnly="1" outline="0" axis="axisCol" fieldPosition="0"/>
    </format>
    <format dxfId="62">
      <pivotArea type="topRight" dataOnly="0" labelOnly="1" outline="0" fieldPosition="0"/>
    </format>
    <format dxfId="61">
      <pivotArea field="6" type="button" dataOnly="0" labelOnly="1" outline="0" axis="axisRow" fieldPosition="0"/>
    </format>
    <format dxfId="60">
      <pivotArea dataOnly="0" labelOnly="1" fieldPosition="0">
        <references count="1">
          <reference field="6" count="0"/>
        </references>
      </pivotArea>
    </format>
    <format dxfId="59">
      <pivotArea dataOnly="0" labelOnly="1" fieldPosition="0">
        <references count="1">
          <reference field="0" count="0"/>
        </references>
      </pivotArea>
    </format>
    <format dxfId="58">
      <pivotArea type="all" dataOnly="0" outline="0" fieldPosition="0"/>
    </format>
    <format dxfId="57">
      <pivotArea outline="0" collapsedLevelsAreSubtotals="1" fieldPosition="0"/>
    </format>
    <format dxfId="56">
      <pivotArea type="origin" dataOnly="0" labelOnly="1" outline="0" fieldPosition="0"/>
    </format>
    <format dxfId="55">
      <pivotArea field="0" type="button" dataOnly="0" labelOnly="1" outline="0" axis="axisCol" fieldPosition="0"/>
    </format>
    <format dxfId="54">
      <pivotArea type="topRight" dataOnly="0" labelOnly="1" outline="0" fieldPosition="0"/>
    </format>
    <format dxfId="53">
      <pivotArea field="6" type="button" dataOnly="0" labelOnly="1" outline="0" axis="axisRow" fieldPosition="0"/>
    </format>
    <format dxfId="52">
      <pivotArea dataOnly="0" labelOnly="1" fieldPosition="0">
        <references count="1">
          <reference field="6" count="0"/>
        </references>
      </pivotArea>
    </format>
    <format dxfId="51">
      <pivotArea dataOnly="0" labelOnly="1" fieldPosition="0">
        <references count="1">
          <reference field="0" count="0"/>
        </references>
      </pivotArea>
    </format>
  </formats>
  <chartFormats count="8">
    <chartFormat chart="6" format="2" series="1">
      <pivotArea type="data" outline="0" fieldPosition="0">
        <references count="1">
          <reference field="0" count="1" selected="0">
            <x v="1"/>
          </reference>
        </references>
      </pivotArea>
    </chartFormat>
    <chartFormat chart="6" format="3" series="1">
      <pivotArea type="data" outline="0" fieldPosition="0">
        <references count="1">
          <reference field="0" count="1" selected="0">
            <x v="0"/>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 chart="10" format="8" series="1">
      <pivotArea type="data" outline="0" fieldPosition="0">
        <references count="2">
          <reference field="4294967294" count="1" selected="0">
            <x v="0"/>
          </reference>
          <reference field="0" count="1" selected="0">
            <x v="0"/>
          </reference>
        </references>
      </pivotArea>
    </chartFormat>
    <chartFormat chart="10" format="9" series="1">
      <pivotArea type="data" outline="0" fieldPosition="0">
        <references count="2">
          <reference field="4294967294" count="1" selected="0">
            <x v="0"/>
          </reference>
          <reference field="0" count="1" selected="0">
            <x v="1"/>
          </reference>
        </references>
      </pivotArea>
    </chartFormat>
    <chartFormat chart="10" format="1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AC3C04-C567-497B-AEE7-DD98865AC88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7">
    <format dxfId="80">
      <pivotArea type="all" dataOnly="0" outline="0" fieldPosition="0"/>
    </format>
    <format dxfId="79">
      <pivotArea outline="0" collapsedLevelsAreSubtotals="1" fieldPosition="0"/>
    </format>
    <format dxfId="78">
      <pivotArea field="0" type="button" dataOnly="0" labelOnly="1" outline="0" axis="axisRow" fieldPosition="0"/>
    </format>
    <format dxfId="77">
      <pivotArea dataOnly="0" labelOnly="1" fieldPosition="0">
        <references count="1">
          <reference field="0" count="0"/>
        </references>
      </pivotArea>
    </format>
    <format dxfId="76">
      <pivotArea dataOnly="0" labelOnly="1" grandRow="1" outline="0" fieldPosition="0"/>
    </format>
    <format dxfId="75">
      <pivotArea dataOnly="0" labelOnly="1" outline="0" axis="axisValues" fieldPosition="0"/>
    </format>
    <format dxfId="74">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4463C4-2292-4027-8A05-CF087E98268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60:B69" firstHeaderRow="1" firstDataRow="1" firstDataCol="1"/>
  <pivotFields count="13">
    <pivotField showAll="0">
      <items count="3">
        <item sd="0" x="0"/>
        <item sd="0"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22">
    <format dxfId="102">
      <pivotArea type="all" dataOnly="0" outline="0" fieldPosition="0"/>
    </format>
    <format dxfId="101">
      <pivotArea field="0" type="button" dataOnly="0" labelOnly="1" outline="0"/>
    </format>
    <format dxfId="100">
      <pivotArea dataOnly="0" labelOnly="1" grandRow="1" outline="0" fieldPosition="0"/>
    </format>
    <format dxfId="99">
      <pivotArea type="all" dataOnly="0" outline="0" fieldPosition="0"/>
    </format>
    <format dxfId="98">
      <pivotArea type="origin" dataOnly="0" labelOnly="1" outline="0" fieldPosition="0"/>
    </format>
    <format dxfId="97">
      <pivotArea field="0" type="button" dataOnly="0" labelOnly="1" outline="0"/>
    </format>
    <format dxfId="96">
      <pivotArea type="topRight" dataOnly="0" labelOnly="1" outline="0" fieldPosition="0"/>
    </format>
    <format dxfId="95">
      <pivotArea field="6" type="button" dataOnly="0" labelOnly="1" outline="0"/>
    </format>
    <format dxfId="94">
      <pivotArea type="all" dataOnly="0" outline="0" fieldPosition="0"/>
    </format>
    <format dxfId="93">
      <pivotArea type="origin" dataOnly="0" labelOnly="1" outline="0" fieldPosition="0"/>
    </format>
    <format dxfId="92">
      <pivotArea field="0" type="button" dataOnly="0" labelOnly="1" outline="0"/>
    </format>
    <format dxfId="91">
      <pivotArea type="topRight" dataOnly="0" labelOnly="1" outline="0" fieldPosition="0"/>
    </format>
    <format dxfId="90">
      <pivotArea field="6" type="button" dataOnly="0" labelOnly="1" outline="0"/>
    </format>
    <format dxfId="89">
      <pivotArea type="all" dataOnly="0" outline="0" fieldPosition="0"/>
    </format>
    <format dxfId="88">
      <pivotArea outline="0" collapsedLevelsAreSubtotals="1" fieldPosition="0"/>
    </format>
    <format dxfId="87">
      <pivotArea field="3" type="button" dataOnly="0" labelOnly="1" outline="0"/>
    </format>
    <format dxfId="86">
      <pivotArea outline="0" collapsedLevelsAreSubtotals="1" fieldPosition="0"/>
    </format>
    <format dxfId="85">
      <pivotArea type="all" dataOnly="0" outline="0" fieldPosition="0"/>
    </format>
    <format dxfId="84">
      <pivotArea outline="0" collapsedLevelsAreSubtotals="1" fieldPosition="0"/>
    </format>
    <format dxfId="83">
      <pivotArea field="4" type="button" dataOnly="0" labelOnly="1" outline="0" axis="axisRow" fieldPosition="0"/>
    </format>
    <format dxfId="82">
      <pivotArea dataOnly="0" labelOnly="1" fieldPosition="0">
        <references count="1">
          <reference field="4" count="0"/>
        </references>
      </pivotArea>
    </format>
    <format dxfId="81">
      <pivotArea dataOnly="0" labelOnly="1" outline="0" axis="axisValues" fieldPosition="0"/>
    </format>
  </formats>
  <chartFormats count="20">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4" count="1" selected="0">
            <x v="0"/>
          </reference>
        </references>
      </pivotArea>
    </chartFormat>
    <chartFormat chart="24" format="4">
      <pivotArea type="data" outline="0" fieldPosition="0">
        <references count="2">
          <reference field="4294967294" count="1" selected="0">
            <x v="0"/>
          </reference>
          <reference field="4" count="1" selected="0">
            <x v="1"/>
          </reference>
        </references>
      </pivotArea>
    </chartFormat>
    <chartFormat chart="24" format="5">
      <pivotArea type="data" outline="0" fieldPosition="0">
        <references count="2">
          <reference field="4294967294" count="1" selected="0">
            <x v="0"/>
          </reference>
          <reference field="4" count="1" selected="0">
            <x v="2"/>
          </reference>
        </references>
      </pivotArea>
    </chartFormat>
    <chartFormat chart="24" format="6">
      <pivotArea type="data" outline="0" fieldPosition="0">
        <references count="2">
          <reference field="4294967294" count="1" selected="0">
            <x v="0"/>
          </reference>
          <reference field="4" count="1" selected="0">
            <x v="3"/>
          </reference>
        </references>
      </pivotArea>
    </chartFormat>
    <chartFormat chart="24" format="7">
      <pivotArea type="data" outline="0" fieldPosition="0">
        <references count="2">
          <reference field="4294967294" count="1" selected="0">
            <x v="0"/>
          </reference>
          <reference field="4" count="1" selected="0">
            <x v="4"/>
          </reference>
        </references>
      </pivotArea>
    </chartFormat>
    <chartFormat chart="24" format="8">
      <pivotArea type="data" outline="0" fieldPosition="0">
        <references count="2">
          <reference field="4294967294" count="1" selected="0">
            <x v="0"/>
          </reference>
          <reference field="4" count="1" selected="0">
            <x v="5"/>
          </reference>
        </references>
      </pivotArea>
    </chartFormat>
    <chartFormat chart="24" format="9">
      <pivotArea type="data" outline="0" fieldPosition="0">
        <references count="2">
          <reference field="4294967294" count="1" selected="0">
            <x v="0"/>
          </reference>
          <reference field="4" count="1" selected="0">
            <x v="6"/>
          </reference>
        </references>
      </pivotArea>
    </chartFormat>
    <chartFormat chart="24" format="10">
      <pivotArea type="data" outline="0" fieldPosition="0">
        <references count="2">
          <reference field="4294967294" count="1" selected="0">
            <x v="0"/>
          </reference>
          <reference field="4" count="1" selected="0">
            <x v="7"/>
          </reference>
        </references>
      </pivotArea>
    </chartFormat>
    <chartFormat chart="24" format="11">
      <pivotArea type="data" outline="0" fieldPosition="0">
        <references count="2">
          <reference field="4294967294" count="1" selected="0">
            <x v="0"/>
          </reference>
          <reference field="4" count="1" selected="0">
            <x v="8"/>
          </reference>
        </references>
      </pivotArea>
    </chartFormat>
    <chartFormat chart="28"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5DA72E-F53A-405A-B172-7F8235C0901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4:B50" firstHeaderRow="1" firstDataRow="1" firstDataCol="1"/>
  <pivotFields count="13">
    <pivotField showAll="0">
      <items count="3">
        <item sd="0" x="0"/>
        <item sd="0"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20">
    <format dxfId="122">
      <pivotArea type="all" dataOnly="0" outline="0" fieldPosition="0"/>
    </format>
    <format dxfId="121">
      <pivotArea field="0" type="button" dataOnly="0" labelOnly="1" outline="0"/>
    </format>
    <format dxfId="120">
      <pivotArea dataOnly="0" labelOnly="1" grandRow="1" outline="0" fieldPosition="0"/>
    </format>
    <format dxfId="119">
      <pivotArea type="all" dataOnly="0" outline="0" fieldPosition="0"/>
    </format>
    <format dxfId="118">
      <pivotArea type="origin" dataOnly="0" labelOnly="1" outline="0" fieldPosition="0"/>
    </format>
    <format dxfId="117">
      <pivotArea field="0" type="button" dataOnly="0" labelOnly="1" outline="0"/>
    </format>
    <format dxfId="116">
      <pivotArea type="topRight" dataOnly="0" labelOnly="1" outline="0" fieldPosition="0"/>
    </format>
    <format dxfId="115">
      <pivotArea field="6" type="button" dataOnly="0" labelOnly="1" outline="0"/>
    </format>
    <format dxfId="114">
      <pivotArea type="all" dataOnly="0" outline="0" fieldPosition="0"/>
    </format>
    <format dxfId="113">
      <pivotArea type="origin" dataOnly="0" labelOnly="1" outline="0" fieldPosition="0"/>
    </format>
    <format dxfId="112">
      <pivotArea field="0" type="button" dataOnly="0" labelOnly="1" outline="0"/>
    </format>
    <format dxfId="111">
      <pivotArea type="topRight" dataOnly="0" labelOnly="1" outline="0" fieldPosition="0"/>
    </format>
    <format dxfId="110">
      <pivotArea field="6" type="button" dataOnly="0" labelOnly="1" outline="0"/>
    </format>
    <format dxfId="109">
      <pivotArea collapsedLevelsAreSubtotals="1" fieldPosition="0">
        <references count="1">
          <reference field="3" count="1">
            <x v="12"/>
          </reference>
        </references>
      </pivotArea>
    </format>
    <format dxfId="108">
      <pivotArea collapsedLevelsAreSubtotals="1" fieldPosition="0">
        <references count="1">
          <reference field="3" count="15">
            <x v="0"/>
            <x v="1"/>
            <x v="2"/>
            <x v="3"/>
            <x v="4"/>
            <x v="5"/>
            <x v="6"/>
            <x v="7"/>
            <x v="8"/>
            <x v="9"/>
            <x v="10"/>
            <x v="11"/>
            <x v="13"/>
            <x v="14"/>
            <x v="15"/>
          </reference>
        </references>
      </pivotArea>
    </format>
    <format dxfId="107">
      <pivotArea type="all" dataOnly="0" outline="0" fieldPosition="0"/>
    </format>
    <format dxfId="106">
      <pivotArea outline="0" collapsedLevelsAreSubtotals="1" fieldPosition="0"/>
    </format>
    <format dxfId="105">
      <pivotArea field="3" type="button" dataOnly="0" labelOnly="1" outline="0" axis="axisRow" fieldPosition="0"/>
    </format>
    <format dxfId="104">
      <pivotArea dataOnly="0" labelOnly="1" fieldPosition="0">
        <references count="1">
          <reference field="3" count="0"/>
        </references>
      </pivotArea>
    </format>
    <format dxfId="103">
      <pivotArea dataOnly="0" labelOnly="1" outline="0" axis="axisValues" fieldPosition="0"/>
    </format>
  </format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560BD9-E486-46D1-AC4B-8735111E069F}"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105:B109" firstHeaderRow="1" firstDataRow="1" firstDataCol="1"/>
  <pivotFields count="13">
    <pivotField showAll="0">
      <items count="3">
        <item sd="0" x="0"/>
        <item sd="0"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20">
    <format dxfId="142">
      <pivotArea type="all" dataOnly="0" outline="0" fieldPosition="0"/>
    </format>
    <format dxfId="141">
      <pivotArea field="0" type="button" dataOnly="0" labelOnly="1" outline="0"/>
    </format>
    <format dxfId="140">
      <pivotArea dataOnly="0" labelOnly="1" grandRow="1" outline="0" fieldPosition="0"/>
    </format>
    <format dxfId="139">
      <pivotArea type="all" dataOnly="0" outline="0" fieldPosition="0"/>
    </format>
    <format dxfId="138">
      <pivotArea type="origin" dataOnly="0" labelOnly="1" outline="0" fieldPosition="0"/>
    </format>
    <format dxfId="137">
      <pivotArea field="0" type="button" dataOnly="0" labelOnly="1" outline="0"/>
    </format>
    <format dxfId="136">
      <pivotArea type="topRight" dataOnly="0" labelOnly="1" outline="0" fieldPosition="0"/>
    </format>
    <format dxfId="135">
      <pivotArea type="all" dataOnly="0" outline="0" fieldPosition="0"/>
    </format>
    <format dxfId="134">
      <pivotArea type="origin" dataOnly="0" labelOnly="1" outline="0" fieldPosition="0"/>
    </format>
    <format dxfId="133">
      <pivotArea field="0" type="button" dataOnly="0" labelOnly="1" outline="0"/>
    </format>
    <format dxfId="132">
      <pivotArea type="topRight" dataOnly="0" labelOnly="1" outline="0" fieldPosition="0"/>
    </format>
    <format dxfId="131">
      <pivotArea type="all" dataOnly="0" outline="0" fieldPosition="0"/>
    </format>
    <format dxfId="130">
      <pivotArea outline="0" collapsedLevelsAreSubtotals="1" fieldPosition="0"/>
    </format>
    <format dxfId="129">
      <pivotArea field="3" type="button" dataOnly="0" labelOnly="1" outline="0"/>
    </format>
    <format dxfId="128">
      <pivotArea outline="0" collapsedLevelsAreSubtotals="1" fieldPosition="0"/>
    </format>
    <format dxfId="127">
      <pivotArea type="all" dataOnly="0" outline="0" fieldPosition="0"/>
    </format>
    <format dxfId="126">
      <pivotArea outline="0" collapsedLevelsAreSubtotals="1" fieldPosition="0"/>
    </format>
    <format dxfId="125">
      <pivotArea field="8" type="button" dataOnly="0" labelOnly="1" outline="0" axis="axisRow" fieldPosition="0"/>
    </format>
    <format dxfId="124">
      <pivotArea dataOnly="0" labelOnly="1" fieldPosition="0">
        <references count="1">
          <reference field="8" count="0"/>
        </references>
      </pivotArea>
    </format>
    <format dxfId="123">
      <pivotArea dataOnly="0" labelOnly="1" outline="0" axis="axisValues" fieldPosition="0"/>
    </format>
  </formats>
  <chartFormats count="13">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43F50D-4872-4D11-87D3-C24EC48DA37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92:B95" firstHeaderRow="1" firstDataRow="1" firstDataCol="1"/>
  <pivotFields count="13">
    <pivotField showAll="0">
      <items count="3">
        <item sd="0" x="0"/>
        <item sd="0"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7"/>
  </dataFields>
  <formats count="20">
    <format dxfId="162">
      <pivotArea type="all" dataOnly="0" outline="0" fieldPosition="0"/>
    </format>
    <format dxfId="161">
      <pivotArea field="0" type="button" dataOnly="0" labelOnly="1" outline="0"/>
    </format>
    <format dxfId="160">
      <pivotArea dataOnly="0" labelOnly="1" grandRow="1" outline="0" fieldPosition="0"/>
    </format>
    <format dxfId="159">
      <pivotArea type="all" dataOnly="0" outline="0" fieldPosition="0"/>
    </format>
    <format dxfId="158">
      <pivotArea type="origin" dataOnly="0" labelOnly="1" outline="0" fieldPosition="0"/>
    </format>
    <format dxfId="157">
      <pivotArea field="0" type="button" dataOnly="0" labelOnly="1" outline="0"/>
    </format>
    <format dxfId="156">
      <pivotArea type="topRight" dataOnly="0" labelOnly="1" outline="0" fieldPosition="0"/>
    </format>
    <format dxfId="155">
      <pivotArea type="all" dataOnly="0" outline="0" fieldPosition="0"/>
    </format>
    <format dxfId="154">
      <pivotArea type="origin" dataOnly="0" labelOnly="1" outline="0" fieldPosition="0"/>
    </format>
    <format dxfId="153">
      <pivotArea field="0" type="button" dataOnly="0" labelOnly="1" outline="0"/>
    </format>
    <format dxfId="152">
      <pivotArea type="topRight" dataOnly="0" labelOnly="1" outline="0" fieldPosition="0"/>
    </format>
    <format dxfId="151">
      <pivotArea type="all" dataOnly="0" outline="0" fieldPosition="0"/>
    </format>
    <format dxfId="150">
      <pivotArea outline="0" collapsedLevelsAreSubtotals="1" fieldPosition="0"/>
    </format>
    <format dxfId="149">
      <pivotArea field="3" type="button" dataOnly="0" labelOnly="1" outline="0"/>
    </format>
    <format dxfId="148">
      <pivotArea outline="0" collapsedLevelsAreSubtotals="1" fieldPosition="0"/>
    </format>
    <format dxfId="147">
      <pivotArea type="all" dataOnly="0" outline="0" fieldPosition="0"/>
    </format>
    <format dxfId="146">
      <pivotArea outline="0" collapsedLevelsAreSubtotals="1" fieldPosition="0"/>
    </format>
    <format dxfId="145">
      <pivotArea field="6" type="button" dataOnly="0" labelOnly="1" outline="0" axis="axisRow" fieldPosition="0"/>
    </format>
    <format dxfId="144">
      <pivotArea dataOnly="0" labelOnly="1" fieldPosition="0">
        <references count="1">
          <reference field="6" count="0"/>
        </references>
      </pivotArea>
    </format>
    <format dxfId="143">
      <pivotArea dataOnly="0" labelOnly="1" outline="0" axis="axisValues" fieldPosition="0"/>
    </format>
  </formats>
  <chartFormats count="10">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E002EB-9D7D-49A1-8512-1E57AB59DC7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79:B82" firstHeaderRow="1" firstDataRow="1" firstDataCol="1"/>
  <pivotFields count="13">
    <pivotField showAll="0">
      <items count="3">
        <item sd="0" x="0"/>
        <item sd="0"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22">
    <format dxfId="184">
      <pivotArea type="all" dataOnly="0" outline="0" fieldPosition="0"/>
    </format>
    <format dxfId="183">
      <pivotArea field="0" type="button" dataOnly="0" labelOnly="1" outline="0"/>
    </format>
    <format dxfId="182">
      <pivotArea dataOnly="0" labelOnly="1" grandRow="1" outline="0" fieldPosition="0"/>
    </format>
    <format dxfId="181">
      <pivotArea type="all" dataOnly="0" outline="0" fieldPosition="0"/>
    </format>
    <format dxfId="180">
      <pivotArea type="origin" dataOnly="0" labelOnly="1" outline="0" fieldPosition="0"/>
    </format>
    <format dxfId="179">
      <pivotArea field="0" type="button" dataOnly="0" labelOnly="1" outline="0"/>
    </format>
    <format dxfId="178">
      <pivotArea type="topRight" dataOnly="0" labelOnly="1" outline="0" fieldPosition="0"/>
    </format>
    <format dxfId="177">
      <pivotArea field="6" type="button" dataOnly="0" labelOnly="1" outline="0"/>
    </format>
    <format dxfId="176">
      <pivotArea type="all" dataOnly="0" outline="0" fieldPosition="0"/>
    </format>
    <format dxfId="175">
      <pivotArea type="origin" dataOnly="0" labelOnly="1" outline="0" fieldPosition="0"/>
    </format>
    <format dxfId="174">
      <pivotArea field="0" type="button" dataOnly="0" labelOnly="1" outline="0"/>
    </format>
    <format dxfId="173">
      <pivotArea type="topRight" dataOnly="0" labelOnly="1" outline="0" fieldPosition="0"/>
    </format>
    <format dxfId="172">
      <pivotArea field="6" type="button" dataOnly="0" labelOnly="1" outline="0"/>
    </format>
    <format dxfId="171">
      <pivotArea type="all" dataOnly="0" outline="0" fieldPosition="0"/>
    </format>
    <format dxfId="170">
      <pivotArea outline="0" collapsedLevelsAreSubtotals="1" fieldPosition="0"/>
    </format>
    <format dxfId="169">
      <pivotArea field="3" type="button" dataOnly="0" labelOnly="1" outline="0"/>
    </format>
    <format dxfId="168">
      <pivotArea outline="0" collapsedLevelsAreSubtotals="1" fieldPosition="0"/>
    </format>
    <format dxfId="167">
      <pivotArea type="all" dataOnly="0" outline="0" fieldPosition="0"/>
    </format>
    <format dxfId="166">
      <pivotArea outline="0" collapsedLevelsAreSubtotals="1" fieldPosition="0"/>
    </format>
    <format dxfId="165">
      <pivotArea field="7" type="button" dataOnly="0" labelOnly="1" outline="0" axis="axisRow" fieldPosition="0"/>
    </format>
    <format dxfId="164">
      <pivotArea dataOnly="0" labelOnly="1" fieldPosition="0">
        <references count="1">
          <reference field="7" count="0"/>
        </references>
      </pivotArea>
    </format>
    <format dxfId="163">
      <pivotArea dataOnly="0" labelOnly="1" outline="0" axis="axisValues" fieldPosition="0"/>
    </format>
  </formats>
  <chartFormats count="23">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3" format="6">
      <pivotArea type="data" outline="0" fieldPosition="0">
        <references count="2">
          <reference field="4294967294" count="1" selected="0">
            <x v="0"/>
          </reference>
          <reference field="7" count="1" selected="0">
            <x v="0"/>
          </reference>
        </references>
      </pivotArea>
    </chartFormat>
    <chartFormat chart="33" format="7">
      <pivotArea type="data" outline="0" fieldPosition="0">
        <references count="2">
          <reference field="4294967294" count="1" selected="0">
            <x v="0"/>
          </reference>
          <reference field="7" count="1" selected="0">
            <x v="1"/>
          </reference>
        </references>
      </pivotArea>
    </chartFormat>
    <chartFormat chart="33" format="8">
      <pivotArea type="data" outline="0" fieldPosition="0">
        <references count="2">
          <reference field="4294967294" count="1" selected="0">
            <x v="0"/>
          </reference>
          <reference field="7" count="1" selected="0">
            <x v="2"/>
          </reference>
        </references>
      </pivotArea>
    </chartFormat>
    <chartFormat chart="26" format="1">
      <pivotArea type="data" outline="0" fieldPosition="0">
        <references count="2">
          <reference field="4294967294" count="1" selected="0">
            <x v="0"/>
          </reference>
          <reference field="7" count="1" selected="0">
            <x v="0"/>
          </reference>
        </references>
      </pivotArea>
    </chartFormat>
    <chartFormat chart="26" format="2">
      <pivotArea type="data" outline="0" fieldPosition="0">
        <references count="2">
          <reference field="4294967294" count="1" selected="0">
            <x v="0"/>
          </reference>
          <reference field="7" count="1" selected="0">
            <x v="1"/>
          </reference>
        </references>
      </pivotArea>
    </chartFormat>
    <chartFormat chart="26" format="3">
      <pivotArea type="data" outline="0" fieldPosition="0">
        <references count="2">
          <reference field="4294967294" count="1" selected="0">
            <x v="0"/>
          </reference>
          <reference field="7" count="1" selected="0">
            <x v="2"/>
          </reference>
        </references>
      </pivotArea>
    </chartFormat>
    <chartFormat chart="34" format="0" series="1">
      <pivotArea type="data" outline="0" fieldPosition="0">
        <references count="1">
          <reference field="4294967294" count="1" selected="0">
            <x v="0"/>
          </reference>
        </references>
      </pivotArea>
    </chartFormat>
    <chartFormat chart="34" format="1">
      <pivotArea type="data" outline="0" fieldPosition="0">
        <references count="2">
          <reference field="4294967294" count="1" selected="0">
            <x v="0"/>
          </reference>
          <reference field="7" count="1" selected="0">
            <x v="2"/>
          </reference>
        </references>
      </pivotArea>
    </chartFormat>
    <chartFormat chart="34" format="2">
      <pivotArea type="data" outline="0" fieldPosition="0">
        <references count="2">
          <reference field="4294967294" count="1" selected="0">
            <x v="0"/>
          </reference>
          <reference field="7" count="1" selected="0">
            <x v="0"/>
          </reference>
        </references>
      </pivotArea>
    </chartFormat>
    <chartFormat chart="34" format="3">
      <pivotArea type="data" outline="0" fieldPosition="0">
        <references count="2">
          <reference field="4294967294" count="1" selected="0">
            <x v="0"/>
          </reference>
          <reference field="7" count="1" selected="0">
            <x v="1"/>
          </reference>
        </references>
      </pivotArea>
    </chartFormat>
    <chartFormat chart="38" format="8" series="1">
      <pivotArea type="data" outline="0" fieldPosition="0">
        <references count="1">
          <reference field="4294967294" count="1" selected="0">
            <x v="0"/>
          </reference>
        </references>
      </pivotArea>
    </chartFormat>
    <chartFormat chart="38" format="9">
      <pivotArea type="data" outline="0" fieldPosition="0">
        <references count="2">
          <reference field="4294967294" count="1" selected="0">
            <x v="0"/>
          </reference>
          <reference field="7" count="1" selected="0">
            <x v="0"/>
          </reference>
        </references>
      </pivotArea>
    </chartFormat>
    <chartFormat chart="38" format="10">
      <pivotArea type="data" outline="0" fieldPosition="0">
        <references count="2">
          <reference field="4294967294" count="1" selected="0">
            <x v="0"/>
          </reference>
          <reference field="7" count="1" selected="0">
            <x v="1"/>
          </reference>
        </references>
      </pivotArea>
    </chartFormat>
    <chartFormat chart="38"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ABDA97-350C-4710-AF71-8E626CEA6F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Count of Sr No." fld="1" subtotal="count" baseField="0" baseItem="1"/>
    <dataField name="Average of Rating" fld="12" subtotal="average" baseField="0" baseItem="1"/>
  </dataFields>
  <formats count="3">
    <format dxfId="187">
      <pivotArea type="all" dataOnly="0" outline="0" fieldPosition="0"/>
    </format>
    <format dxfId="186">
      <pivotArea outline="0" collapsedLevelsAreSubtotals="1" fieldPosition="0"/>
    </format>
    <format dxfId="18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6F5DBD7-F6A3-4B5C-B6E3-9EA9865940E8}" sourceName="Outlet Size">
  <pivotTables>
    <pivotTable tabId="2" name="PivotTable1"/>
    <pivotTable tabId="2" name="PivotTable2"/>
    <pivotTable tabId="2" name="PivotTable3"/>
    <pivotTable tabId="2" name="PivotTable4"/>
    <pivotTable tabId="2" name="PivotTable6"/>
    <pivotTable tabId="2" name="PivotTable7"/>
    <pivotTable tabId="2" name="PivotTable10"/>
    <pivotTable tabId="2" name="PivotTable12"/>
    <pivotTable tabId="2" name="PivotTable13"/>
    <pivotTable tabId="2" name="PivotTable5"/>
  </pivotTables>
  <data>
    <tabular pivotCacheId="124865520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7AE276B-DEF5-4865-9260-6BF3FB7A8877}" sourceName="Outlet Location Type">
  <pivotTables>
    <pivotTable tabId="2" name="PivotTable6"/>
    <pivotTable tabId="2" name="PivotTable1"/>
    <pivotTable tabId="2" name="PivotTable10"/>
    <pivotTable tabId="2" name="PivotTable12"/>
    <pivotTable tabId="2" name="PivotTable13"/>
    <pivotTable tabId="2" name="PivotTable2"/>
    <pivotTable tabId="2" name="PivotTable3"/>
    <pivotTable tabId="2" name="PivotTable4"/>
    <pivotTable tabId="2" name="PivotTable7"/>
    <pivotTable tabId="2" name="PivotTable5"/>
  </pivotTables>
  <data>
    <tabular pivotCacheId="124865520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423C6AE-183B-415F-823C-CDF4CAEB8E7A}" sourceName="Item Type">
  <pivotTables>
    <pivotTable tabId="2" name="PivotTable6"/>
    <pivotTable tabId="2" name="PivotTable1"/>
    <pivotTable tabId="2" name="PivotTable10"/>
    <pivotTable tabId="2" name="PivotTable12"/>
    <pivotTable tabId="2" name="PivotTable13"/>
    <pivotTable tabId="2" name="PivotTable2"/>
    <pivotTable tabId="2" name="PivotTable3"/>
    <pivotTable tabId="2" name="PivotTable4"/>
    <pivotTable tabId="2" name="PivotTable7"/>
    <pivotTable tabId="2" name="PivotTable5"/>
  </pivotTables>
  <data>
    <tabular pivotCacheId="124865520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2AFD020-1397-4419-96A4-B51559FE3B5F}" cache="Slicer_Outlet_Size" caption="Outlet Size" rowHeight="260350"/>
  <slicer name="Outlet Location Type" xr10:uid="{2AFD2F44-B7B3-4774-AB59-0E489014ECE2}" cache="Slicer_Outlet_Location_Type" caption="Outlet Location Type" rowHeight="260350"/>
  <slicer name="Item Type" xr10:uid="{7778CBF1-B243-495A-93F6-88498993852A}"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9504C7A-0BE2-4235-8A3A-F0E950456DD2}" cache="Slicer_Outlet_Size" caption="Outlet Size" style="Blinkit Analysis" rowHeight="260350"/>
  <slicer name="Outlet Location Type 1" xr10:uid="{C9D326F5-30AD-4534-A02F-144C77A41F48}" cache="Slicer_Outlet_Location_Type" caption="Outlet Location" style="Blinkit Analysis" rowHeight="260350"/>
  <slicer name="Item Type 1" xr10:uid="{EAB0F019-4611-4430-9214-D6CE3AD22745}"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A21A8939-BDF9-47C5-97D4-8A32841DE493}"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EDB7CB-B390-4313-8FD1-7B0264F540A2}" name="Table2" displayName="Table2" ref="D92:E95" totalsRowShown="0" headerRowDxfId="2">
  <autoFilter ref="D92:E95" xr:uid="{86EDB7CB-B390-4313-8FD1-7B0264F540A2}"/>
  <sortState xmlns:xlrd2="http://schemas.microsoft.com/office/spreadsheetml/2017/richdata2" ref="D93:E95">
    <sortCondition descending="1" ref="E93:E95"/>
  </sortState>
  <tableColumns count="2">
    <tableColumn id="1" xr3:uid="{4889DBA2-E152-415B-8214-F66628EE16F7}" name="outlet location" dataDxfId="1">
      <calculatedColumnFormula>A93</calculatedColumnFormula>
    </tableColumn>
    <tableColumn id="2" xr3:uid="{8253DE1A-4EC4-428D-9179-77331F797B36}"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88" workbookViewId="0"/>
  </sheetViews>
  <sheetFormatPr defaultRowHeight="15.6" x14ac:dyDescent="0.3"/>
  <cols>
    <col min="1" max="2" width="17.09765625" customWidth="1"/>
    <col min="3" max="3" width="15" customWidth="1"/>
    <col min="4" max="4" width="18.69921875" bestFit="1" customWidth="1"/>
    <col min="5" max="5" width="26" customWidth="1"/>
    <col min="6" max="6" width="17" bestFit="1" customWidth="1"/>
    <col min="7" max="7" width="21.3984375" bestFit="1" customWidth="1"/>
    <col min="8" max="8" width="12.3984375" bestFit="1" customWidth="1"/>
    <col min="9" max="9" width="17.296875" bestFit="1" customWidth="1"/>
    <col min="10" max="10" width="14.3984375" customWidth="1"/>
    <col min="11" max="11" width="13.8984375" bestFit="1" customWidth="1"/>
    <col min="12" max="12" width="11.8984375" customWidth="1"/>
  </cols>
  <sheetData>
    <row r="1" spans="1:13" x14ac:dyDescent="0.3">
      <c r="A1" t="s">
        <v>0</v>
      </c>
      <c r="B1" t="s">
        <v>1613</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C21D9-F41B-4DB6-8C52-51845CB3F936}">
  <dimension ref="A1:L130"/>
  <sheetViews>
    <sheetView tabSelected="1" workbookViewId="0">
      <selection activeCell="K12" sqref="K12"/>
    </sheetView>
  </sheetViews>
  <sheetFormatPr defaultRowHeight="15.6" x14ac:dyDescent="0.3"/>
  <cols>
    <col min="1" max="1" width="12.296875" bestFit="1" customWidth="1"/>
    <col min="2" max="2" width="11.3984375" bestFit="1" customWidth="1"/>
    <col min="3" max="3" width="7.3984375" bestFit="1" customWidth="1"/>
    <col min="4" max="4" width="15.69921875" bestFit="1" customWidth="1"/>
    <col min="5" max="6" width="7.8984375" bestFit="1" customWidth="1"/>
    <col min="7" max="7" width="5.8984375" bestFit="1" customWidth="1"/>
    <col min="8" max="9" width="7.8984375" bestFit="1" customWidth="1"/>
    <col min="10" max="10" width="5.8984375" bestFit="1" customWidth="1"/>
    <col min="11" max="12" width="7.8984375" bestFit="1" customWidth="1"/>
    <col min="13" max="13" width="5.8984375" bestFit="1" customWidth="1"/>
    <col min="14" max="15" width="7.8984375" bestFit="1" customWidth="1"/>
    <col min="16" max="16" width="5.8984375" bestFit="1" customWidth="1"/>
    <col min="17" max="23" width="7.8984375" bestFit="1" customWidth="1"/>
    <col min="24" max="24" width="5.8984375" bestFit="1" customWidth="1"/>
    <col min="25" max="32" width="7.8984375" bestFit="1" customWidth="1"/>
    <col min="33" max="33" width="5.8984375" bestFit="1" customWidth="1"/>
    <col min="34" max="34" width="7.8984375" bestFit="1" customWidth="1"/>
    <col min="35" max="35" width="5.8984375" bestFit="1" customWidth="1"/>
    <col min="36" max="48" width="7.8984375" bestFit="1" customWidth="1"/>
    <col min="49" max="49" width="6.8984375" bestFit="1" customWidth="1"/>
    <col min="50" max="51" width="7.8984375" bestFit="1" customWidth="1"/>
    <col min="52" max="52" width="6.8984375" bestFit="1" customWidth="1"/>
    <col min="53" max="54" width="7.8984375" bestFit="1" customWidth="1"/>
    <col min="55" max="55" width="6.8984375" bestFit="1" customWidth="1"/>
    <col min="56" max="57" width="7.8984375" bestFit="1" customWidth="1"/>
    <col min="58" max="58" width="6.8984375" bestFit="1" customWidth="1"/>
    <col min="59" max="59" width="7.8984375" bestFit="1" customWidth="1"/>
    <col min="60" max="60" width="8.8984375" bestFit="1" customWidth="1"/>
    <col min="61" max="61" width="7.8984375" bestFit="1" customWidth="1"/>
    <col min="62" max="62" width="6.8984375" bestFit="1" customWidth="1"/>
    <col min="63" max="67" width="7.8984375" bestFit="1" customWidth="1"/>
    <col min="68" max="68" width="6.8984375" bestFit="1" customWidth="1"/>
    <col min="69" max="70" width="7.8984375" bestFit="1" customWidth="1"/>
    <col min="71" max="71" width="8.8984375" bestFit="1" customWidth="1"/>
    <col min="72" max="75" width="7.8984375" bestFit="1" customWidth="1"/>
    <col min="76" max="76" width="6.8984375" bestFit="1" customWidth="1"/>
    <col min="77" max="83" width="7.8984375" bestFit="1" customWidth="1"/>
    <col min="84" max="84" width="6.8984375" bestFit="1" customWidth="1"/>
    <col min="85" max="86" width="7.8984375" bestFit="1" customWidth="1"/>
    <col min="87" max="87" width="6.8984375" bestFit="1" customWidth="1"/>
    <col min="88" max="88" width="7.8984375" bestFit="1" customWidth="1"/>
    <col min="89" max="89" width="6.8984375" bestFit="1" customWidth="1"/>
    <col min="90" max="97" width="7.8984375" bestFit="1" customWidth="1"/>
    <col min="98" max="98" width="6.8984375" bestFit="1" customWidth="1"/>
    <col min="99" max="99" width="7.8984375" bestFit="1" customWidth="1"/>
    <col min="100" max="101" width="8.8984375" bestFit="1" customWidth="1"/>
    <col min="102" max="103" width="7.8984375" bestFit="1" customWidth="1"/>
    <col min="104" max="104" width="6.8984375" bestFit="1" customWidth="1"/>
    <col min="105" max="107" width="7.8984375" bestFit="1" customWidth="1"/>
    <col min="108" max="108" width="6.8984375" bestFit="1" customWidth="1"/>
    <col min="109" max="113" width="7.8984375" bestFit="1" customWidth="1"/>
    <col min="114" max="114" width="6.8984375" bestFit="1" customWidth="1"/>
    <col min="115" max="117" width="7.8984375" bestFit="1" customWidth="1"/>
    <col min="118" max="118" width="6.8984375" bestFit="1" customWidth="1"/>
    <col min="119" max="126" width="7.8984375" bestFit="1" customWidth="1"/>
    <col min="127" max="127" width="6.8984375" bestFit="1" customWidth="1"/>
    <col min="128" max="128" width="8.8984375" bestFit="1" customWidth="1"/>
    <col min="129" max="132" width="7.8984375" bestFit="1" customWidth="1"/>
    <col min="133" max="133" width="6.8984375" bestFit="1" customWidth="1"/>
    <col min="134" max="136" width="7.8984375" bestFit="1" customWidth="1"/>
    <col min="137" max="137" width="8.8984375" bestFit="1" customWidth="1"/>
    <col min="138" max="138" width="6.8984375" bestFit="1" customWidth="1"/>
    <col min="139" max="140" width="7.8984375" bestFit="1" customWidth="1"/>
    <col min="141" max="141" width="6.8984375" bestFit="1" customWidth="1"/>
    <col min="142" max="143" width="7.8984375" bestFit="1" customWidth="1"/>
    <col min="144" max="144" width="8.8984375" bestFit="1" customWidth="1"/>
    <col min="145" max="145" width="7.8984375" bestFit="1" customWidth="1"/>
    <col min="146" max="146" width="6.8984375" bestFit="1" customWidth="1"/>
    <col min="147" max="149" width="7.8984375" bestFit="1" customWidth="1"/>
    <col min="150" max="150" width="6.8984375" bestFit="1" customWidth="1"/>
    <col min="151" max="151" width="8.8984375" bestFit="1" customWidth="1"/>
    <col min="152" max="152" width="7.8984375" bestFit="1" customWidth="1"/>
    <col min="153" max="153" width="6.8984375" bestFit="1" customWidth="1"/>
    <col min="154" max="159" width="7.8984375" bestFit="1" customWidth="1"/>
    <col min="160" max="161" width="6.8984375" bestFit="1" customWidth="1"/>
    <col min="162" max="168" width="7.8984375" bestFit="1" customWidth="1"/>
    <col min="169" max="169" width="6.8984375" bestFit="1" customWidth="1"/>
    <col min="170" max="171" width="7.8984375" bestFit="1" customWidth="1"/>
    <col min="172" max="172" width="8.8984375" bestFit="1" customWidth="1"/>
    <col min="173" max="174" width="7.8984375" bestFit="1" customWidth="1"/>
    <col min="175" max="175" width="6.8984375" bestFit="1" customWidth="1"/>
    <col min="176" max="187" width="7.8984375" bestFit="1" customWidth="1"/>
    <col min="188" max="188" width="8.8984375" bestFit="1" customWidth="1"/>
    <col min="189" max="189" width="7.8984375" bestFit="1" customWidth="1"/>
    <col min="190" max="190" width="6.8984375" bestFit="1" customWidth="1"/>
    <col min="191" max="191" width="7.8984375" bestFit="1" customWidth="1"/>
    <col min="192" max="192" width="8.8984375" bestFit="1" customWidth="1"/>
    <col min="193" max="193" width="7.8984375" bestFit="1" customWidth="1"/>
    <col min="194" max="194" width="6.8984375" bestFit="1" customWidth="1"/>
    <col min="195" max="196" width="7.8984375" bestFit="1" customWidth="1"/>
    <col min="197" max="197" width="6.8984375" bestFit="1" customWidth="1"/>
    <col min="198" max="203" width="7.8984375" bestFit="1" customWidth="1"/>
    <col min="204" max="205" width="8.8984375" bestFit="1" customWidth="1"/>
    <col min="206" max="208" width="7.8984375" bestFit="1" customWidth="1"/>
    <col min="209" max="209" width="8.8984375" bestFit="1" customWidth="1"/>
    <col min="210" max="212" width="7.8984375" bestFit="1" customWidth="1"/>
    <col min="213" max="213" width="6.8984375" bestFit="1" customWidth="1"/>
    <col min="214" max="218" width="7.8984375" bestFit="1" customWidth="1"/>
    <col min="219" max="219" width="6.8984375" bestFit="1" customWidth="1"/>
    <col min="220" max="220" width="8.8984375" bestFit="1" customWidth="1"/>
    <col min="221" max="223" width="7.8984375" bestFit="1" customWidth="1"/>
    <col min="224" max="224" width="6.8984375" bestFit="1" customWidth="1"/>
    <col min="225" max="227" width="7.8984375" bestFit="1" customWidth="1"/>
    <col min="228" max="228" width="6.8984375" bestFit="1" customWidth="1"/>
    <col min="229" max="236" width="7.8984375" bestFit="1" customWidth="1"/>
    <col min="237" max="237" width="6.8984375" bestFit="1" customWidth="1"/>
    <col min="238" max="240" width="7.8984375" bestFit="1" customWidth="1"/>
    <col min="241" max="241" width="6.8984375" bestFit="1" customWidth="1"/>
    <col min="242" max="252" width="7.8984375" bestFit="1" customWidth="1"/>
    <col min="253" max="253" width="6.8984375" bestFit="1" customWidth="1"/>
    <col min="254" max="254" width="7.8984375" bestFit="1" customWidth="1"/>
    <col min="255" max="255" width="6.8984375" bestFit="1" customWidth="1"/>
    <col min="256" max="259" width="7.8984375" bestFit="1" customWidth="1"/>
    <col min="260" max="260" width="6.8984375" bestFit="1" customWidth="1"/>
    <col min="261" max="264" width="7.8984375" bestFit="1" customWidth="1"/>
    <col min="265" max="265" width="6.8984375" bestFit="1" customWidth="1"/>
    <col min="266" max="268" width="7.8984375" bestFit="1" customWidth="1"/>
    <col min="269" max="269" width="6.8984375" bestFit="1" customWidth="1"/>
    <col min="270" max="271" width="7.8984375" bestFit="1" customWidth="1"/>
    <col min="272" max="272" width="6.8984375" bestFit="1" customWidth="1"/>
    <col min="273" max="273" width="7.8984375" bestFit="1" customWidth="1"/>
    <col min="274" max="274" width="6.8984375" bestFit="1" customWidth="1"/>
    <col min="275" max="279" width="7.8984375" bestFit="1" customWidth="1"/>
    <col min="280" max="280" width="6.8984375" bestFit="1" customWidth="1"/>
    <col min="281" max="281" width="7.8984375" bestFit="1" customWidth="1"/>
    <col min="282" max="282" width="6.8984375" bestFit="1" customWidth="1"/>
    <col min="283" max="283" width="7.8984375" bestFit="1" customWidth="1"/>
    <col min="284" max="284" width="6.8984375" bestFit="1" customWidth="1"/>
    <col min="285" max="291" width="7.8984375" bestFit="1" customWidth="1"/>
    <col min="292" max="292" width="6.8984375" bestFit="1" customWidth="1"/>
    <col min="293" max="300" width="7.8984375" bestFit="1" customWidth="1"/>
    <col min="301" max="301" width="6.8984375" bestFit="1" customWidth="1"/>
    <col min="302" max="303" width="7.8984375" bestFit="1" customWidth="1"/>
    <col min="304" max="304" width="8.8984375" bestFit="1" customWidth="1"/>
    <col min="305" max="305" width="7.8984375" bestFit="1" customWidth="1"/>
    <col min="306" max="306" width="8.8984375" bestFit="1" customWidth="1"/>
    <col min="307" max="309" width="7.8984375" bestFit="1" customWidth="1"/>
    <col min="310" max="310" width="6.8984375" bestFit="1" customWidth="1"/>
    <col min="311" max="312" width="7.8984375" bestFit="1" customWidth="1"/>
    <col min="313" max="313" width="8.8984375" bestFit="1" customWidth="1"/>
    <col min="314" max="314" width="6.8984375" bestFit="1" customWidth="1"/>
    <col min="315" max="315" width="8.8984375" bestFit="1" customWidth="1"/>
    <col min="316" max="325" width="7.8984375" bestFit="1" customWidth="1"/>
    <col min="326" max="326" width="6.8984375" bestFit="1" customWidth="1"/>
    <col min="327" max="334" width="7.8984375" bestFit="1" customWidth="1"/>
    <col min="335" max="335" width="8.8984375" bestFit="1" customWidth="1"/>
    <col min="336" max="337" width="7.8984375" bestFit="1" customWidth="1"/>
    <col min="338" max="338" width="6.8984375" bestFit="1" customWidth="1"/>
    <col min="339" max="340" width="7.8984375" bestFit="1" customWidth="1"/>
    <col min="341" max="341" width="6.8984375" bestFit="1" customWidth="1"/>
    <col min="342" max="344" width="7.8984375" bestFit="1" customWidth="1"/>
    <col min="345" max="345" width="6.8984375" bestFit="1" customWidth="1"/>
    <col min="346" max="348" width="7.8984375" bestFit="1" customWidth="1"/>
    <col min="349" max="349" width="6.8984375" bestFit="1" customWidth="1"/>
    <col min="350" max="352" width="7.8984375" bestFit="1" customWidth="1"/>
    <col min="353" max="353" width="6.8984375" bestFit="1" customWidth="1"/>
    <col min="354" max="354" width="8.8984375" bestFit="1" customWidth="1"/>
    <col min="355" max="355" width="6.8984375" bestFit="1" customWidth="1"/>
    <col min="356" max="356" width="7.8984375" bestFit="1" customWidth="1"/>
    <col min="357" max="357" width="6.8984375" bestFit="1" customWidth="1"/>
    <col min="358" max="360" width="7.8984375" bestFit="1" customWidth="1"/>
    <col min="361" max="361" width="6.8984375" bestFit="1" customWidth="1"/>
    <col min="362" max="362" width="7.8984375" bestFit="1" customWidth="1"/>
    <col min="363" max="364" width="6.8984375" bestFit="1" customWidth="1"/>
    <col min="365" max="367" width="7.8984375" bestFit="1" customWidth="1"/>
    <col min="368" max="368" width="6.8984375" bestFit="1" customWidth="1"/>
    <col min="369" max="372" width="7.8984375" bestFit="1" customWidth="1"/>
    <col min="373" max="373" width="6.8984375" bestFit="1" customWidth="1"/>
    <col min="374" max="376" width="7.8984375" bestFit="1" customWidth="1"/>
    <col min="377" max="377" width="6.8984375" bestFit="1" customWidth="1"/>
    <col min="378" max="380" width="7.8984375" bestFit="1" customWidth="1"/>
    <col min="381" max="381" width="6.8984375" bestFit="1" customWidth="1"/>
    <col min="382" max="383" width="7.8984375" bestFit="1" customWidth="1"/>
    <col min="384" max="384" width="8.8984375" bestFit="1" customWidth="1"/>
    <col min="385" max="385" width="7.8984375" bestFit="1" customWidth="1"/>
    <col min="386" max="386" width="6.8984375" bestFit="1" customWidth="1"/>
    <col min="387" max="388" width="7.8984375" bestFit="1" customWidth="1"/>
    <col min="389" max="389" width="6.8984375" bestFit="1" customWidth="1"/>
    <col min="390" max="391" width="7.8984375" bestFit="1" customWidth="1"/>
    <col min="392" max="392" width="6.8984375" bestFit="1" customWidth="1"/>
    <col min="393" max="397" width="7.8984375" bestFit="1" customWidth="1"/>
    <col min="398" max="398" width="8.8984375" bestFit="1" customWidth="1"/>
    <col min="399" max="399" width="6.8984375" bestFit="1" customWidth="1"/>
    <col min="400" max="400" width="7.8984375" bestFit="1" customWidth="1"/>
    <col min="401" max="401" width="6.8984375" bestFit="1" customWidth="1"/>
    <col min="402" max="404" width="7.8984375" bestFit="1" customWidth="1"/>
    <col min="405" max="405" width="6.8984375" bestFit="1" customWidth="1"/>
    <col min="406" max="408" width="7.8984375" bestFit="1" customWidth="1"/>
    <col min="409" max="409" width="6.8984375" bestFit="1" customWidth="1"/>
    <col min="410" max="413" width="7.8984375" bestFit="1" customWidth="1"/>
    <col min="414" max="414" width="6.8984375" bestFit="1" customWidth="1"/>
    <col min="415" max="415" width="7.8984375" bestFit="1" customWidth="1"/>
    <col min="416" max="416" width="8.8984375" bestFit="1" customWidth="1"/>
    <col min="417" max="417" width="6.8984375" bestFit="1" customWidth="1"/>
    <col min="418" max="422" width="7.8984375" bestFit="1" customWidth="1"/>
    <col min="423" max="423" width="6.8984375" bestFit="1" customWidth="1"/>
    <col min="424" max="436" width="7.8984375" bestFit="1" customWidth="1"/>
    <col min="437" max="437" width="6.8984375" bestFit="1" customWidth="1"/>
    <col min="438" max="449" width="7.8984375" bestFit="1" customWidth="1"/>
    <col min="450" max="450" width="6.8984375" bestFit="1" customWidth="1"/>
    <col min="451" max="452" width="7.8984375" bestFit="1" customWidth="1"/>
    <col min="453" max="453" width="8.8984375" bestFit="1" customWidth="1"/>
    <col min="454" max="454" width="6.8984375" bestFit="1" customWidth="1"/>
    <col min="455" max="463" width="7.8984375" bestFit="1" customWidth="1"/>
    <col min="464" max="464" width="6.8984375" bestFit="1" customWidth="1"/>
    <col min="465" max="466" width="7.8984375" bestFit="1" customWidth="1"/>
    <col min="467" max="467" width="8.8984375" bestFit="1" customWidth="1"/>
    <col min="468" max="472" width="7.8984375" bestFit="1" customWidth="1"/>
    <col min="473" max="473" width="8.8984375" bestFit="1" customWidth="1"/>
    <col min="474" max="477" width="7.8984375" bestFit="1" customWidth="1"/>
    <col min="478" max="478" width="8.8984375" bestFit="1" customWidth="1"/>
    <col min="479" max="482" width="7.8984375" bestFit="1" customWidth="1"/>
    <col min="483" max="483" width="8.8984375" bestFit="1" customWidth="1"/>
    <col min="484" max="494" width="7.8984375" bestFit="1" customWidth="1"/>
    <col min="495" max="495" width="6.8984375" bestFit="1" customWidth="1"/>
    <col min="496" max="508" width="7.8984375" bestFit="1" customWidth="1"/>
    <col min="509" max="509" width="8.8984375" bestFit="1" customWidth="1"/>
    <col min="510" max="524" width="7.8984375" bestFit="1" customWidth="1"/>
    <col min="525" max="525" width="6.8984375" bestFit="1" customWidth="1"/>
    <col min="526" max="527" width="7.8984375" bestFit="1" customWidth="1"/>
    <col min="528" max="529" width="8.8984375" bestFit="1" customWidth="1"/>
    <col min="530" max="530" width="7.8984375" bestFit="1" customWidth="1"/>
    <col min="531" max="531" width="8.8984375" bestFit="1" customWidth="1"/>
    <col min="532" max="532" width="7.8984375" bestFit="1" customWidth="1"/>
    <col min="533" max="535" width="8.8984375" bestFit="1" customWidth="1"/>
    <col min="536" max="536" width="7.8984375" bestFit="1" customWidth="1"/>
    <col min="537" max="537" width="8.8984375" bestFit="1" customWidth="1"/>
    <col min="538" max="545" width="7.8984375" bestFit="1" customWidth="1"/>
    <col min="546" max="546" width="8.8984375" bestFit="1" customWidth="1"/>
    <col min="547" max="547" width="6.8984375" bestFit="1" customWidth="1"/>
    <col min="548" max="550" width="7.8984375" bestFit="1" customWidth="1"/>
    <col min="551" max="551" width="8.8984375" bestFit="1" customWidth="1"/>
    <col min="552" max="554" width="7.8984375" bestFit="1" customWidth="1"/>
    <col min="555" max="555" width="8.8984375" bestFit="1" customWidth="1"/>
    <col min="556" max="557" width="7.8984375" bestFit="1" customWidth="1"/>
    <col min="558" max="558" width="6.8984375" bestFit="1" customWidth="1"/>
    <col min="559" max="560" width="7.8984375" bestFit="1" customWidth="1"/>
    <col min="561" max="561" width="8.8984375" bestFit="1" customWidth="1"/>
    <col min="562" max="562" width="6.8984375" bestFit="1" customWidth="1"/>
    <col min="563" max="565" width="7.8984375" bestFit="1" customWidth="1"/>
    <col min="566" max="567" width="6.8984375" bestFit="1" customWidth="1"/>
    <col min="568" max="570" width="7.8984375" bestFit="1" customWidth="1"/>
    <col min="571" max="571" width="6.8984375" bestFit="1" customWidth="1"/>
    <col min="572" max="576" width="7.8984375" bestFit="1" customWidth="1"/>
    <col min="577" max="577" width="6.8984375" bestFit="1" customWidth="1"/>
    <col min="578" max="579" width="7.8984375" bestFit="1" customWidth="1"/>
    <col min="580" max="580" width="6.8984375" bestFit="1" customWidth="1"/>
    <col min="581" max="600" width="7.8984375" bestFit="1" customWidth="1"/>
    <col min="601" max="603" width="8.8984375" bestFit="1" customWidth="1"/>
    <col min="604" max="605" width="7.8984375" bestFit="1" customWidth="1"/>
    <col min="606" max="606" width="6.8984375" bestFit="1" customWidth="1"/>
    <col min="607" max="611" width="7.8984375" bestFit="1" customWidth="1"/>
    <col min="612" max="612" width="8.8984375" bestFit="1" customWidth="1"/>
    <col min="613" max="613" width="7.8984375" bestFit="1" customWidth="1"/>
    <col min="614" max="614" width="8.8984375" bestFit="1" customWidth="1"/>
    <col min="615" max="615" width="7.8984375" bestFit="1" customWidth="1"/>
    <col min="616" max="616" width="8.8984375" bestFit="1" customWidth="1"/>
    <col min="617" max="617" width="7.8984375" bestFit="1" customWidth="1"/>
    <col min="618" max="618" width="6.8984375" bestFit="1" customWidth="1"/>
    <col min="619" max="619" width="7.8984375" bestFit="1" customWidth="1"/>
    <col min="620" max="620" width="8.8984375" bestFit="1" customWidth="1"/>
    <col min="621" max="623" width="7.8984375" bestFit="1" customWidth="1"/>
    <col min="624" max="624" width="8.8984375" bestFit="1" customWidth="1"/>
    <col min="625" max="626" width="7.8984375" bestFit="1" customWidth="1"/>
    <col min="627" max="627" width="6.8984375" bestFit="1" customWidth="1"/>
    <col min="628" max="628" width="7.8984375" bestFit="1" customWidth="1"/>
    <col min="629" max="629" width="8.8984375" bestFit="1" customWidth="1"/>
    <col min="630" max="632" width="7.8984375" bestFit="1" customWidth="1"/>
    <col min="633" max="633" width="6.8984375" bestFit="1" customWidth="1"/>
    <col min="634" max="640" width="7.8984375" bestFit="1" customWidth="1"/>
    <col min="641" max="641" width="6.8984375" bestFit="1" customWidth="1"/>
    <col min="642" max="642" width="8.8984375" bestFit="1" customWidth="1"/>
    <col min="643" max="643" width="7.8984375" bestFit="1" customWidth="1"/>
    <col min="644" max="645" width="6.8984375" bestFit="1" customWidth="1"/>
    <col min="646" max="646" width="8.8984375" bestFit="1" customWidth="1"/>
    <col min="647" max="647" width="7.8984375" bestFit="1" customWidth="1"/>
    <col min="648" max="648" width="6.8984375" bestFit="1" customWidth="1"/>
    <col min="649" max="649" width="8.8984375" bestFit="1" customWidth="1"/>
    <col min="650" max="650" width="7.8984375" bestFit="1" customWidth="1"/>
    <col min="651" max="652" width="6.8984375" bestFit="1" customWidth="1"/>
    <col min="653" max="653" width="7.8984375" bestFit="1" customWidth="1"/>
    <col min="654" max="654" width="6.8984375" bestFit="1" customWidth="1"/>
    <col min="655" max="658" width="7.8984375" bestFit="1" customWidth="1"/>
    <col min="659" max="659" width="8.8984375" bestFit="1" customWidth="1"/>
    <col min="660" max="663" width="7.8984375" bestFit="1" customWidth="1"/>
    <col min="664" max="667" width="8.8984375" bestFit="1" customWidth="1"/>
    <col min="668" max="668" width="6.8984375" bestFit="1" customWidth="1"/>
    <col min="669" max="669" width="8.8984375" bestFit="1" customWidth="1"/>
    <col min="670" max="674" width="7.8984375" bestFit="1" customWidth="1"/>
    <col min="675" max="677" width="8.8984375" bestFit="1" customWidth="1"/>
    <col min="678" max="678" width="6.8984375" bestFit="1" customWidth="1"/>
    <col min="679" max="679" width="7.8984375" bestFit="1" customWidth="1"/>
    <col min="680" max="681" width="8.8984375" bestFit="1" customWidth="1"/>
    <col min="682" max="682" width="7.8984375" bestFit="1" customWidth="1"/>
    <col min="683" max="683" width="8.8984375" bestFit="1" customWidth="1"/>
    <col min="684" max="685" width="7.8984375" bestFit="1" customWidth="1"/>
    <col min="686" max="687" width="8.8984375" bestFit="1" customWidth="1"/>
    <col min="688" max="688" width="6.8984375" bestFit="1" customWidth="1"/>
    <col min="689" max="694" width="7.8984375" bestFit="1" customWidth="1"/>
    <col min="695" max="695" width="8.8984375" bestFit="1" customWidth="1"/>
    <col min="696" max="701" width="7.8984375" bestFit="1" customWidth="1"/>
    <col min="702" max="703" width="8.8984375" bestFit="1" customWidth="1"/>
    <col min="704" max="708" width="7.8984375" bestFit="1" customWidth="1"/>
    <col min="709" max="709" width="8.8984375" bestFit="1" customWidth="1"/>
    <col min="710" max="710" width="6.8984375" bestFit="1" customWidth="1"/>
    <col min="711" max="714" width="7.8984375" bestFit="1" customWidth="1"/>
    <col min="715" max="715" width="8.8984375" bestFit="1" customWidth="1"/>
    <col min="716" max="716" width="7.8984375" bestFit="1" customWidth="1"/>
    <col min="717" max="717" width="8.8984375" bestFit="1" customWidth="1"/>
    <col min="718" max="718" width="7.8984375" bestFit="1" customWidth="1"/>
    <col min="719" max="719" width="6.8984375" bestFit="1" customWidth="1"/>
    <col min="720" max="720" width="7.8984375" bestFit="1" customWidth="1"/>
    <col min="721" max="721" width="6.8984375" bestFit="1" customWidth="1"/>
    <col min="722" max="722" width="8.8984375" bestFit="1" customWidth="1"/>
    <col min="723" max="726" width="7.8984375" bestFit="1" customWidth="1"/>
    <col min="727" max="727" width="8.8984375" bestFit="1" customWidth="1"/>
    <col min="728" max="729" width="7.8984375" bestFit="1" customWidth="1"/>
    <col min="730" max="730" width="8.8984375" bestFit="1" customWidth="1"/>
    <col min="731" max="731" width="7.8984375" bestFit="1" customWidth="1"/>
    <col min="732" max="732" width="8.8984375" bestFit="1" customWidth="1"/>
    <col min="733" max="733" width="7.8984375" bestFit="1" customWidth="1"/>
    <col min="734" max="734" width="8.8984375" bestFit="1" customWidth="1"/>
    <col min="735" max="735" width="7.8984375" bestFit="1" customWidth="1"/>
    <col min="736" max="736" width="8.8984375" bestFit="1" customWidth="1"/>
    <col min="737" max="737" width="6.8984375" bestFit="1" customWidth="1"/>
    <col min="738" max="740" width="7.8984375" bestFit="1" customWidth="1"/>
    <col min="741" max="741" width="6.8984375" bestFit="1" customWidth="1"/>
    <col min="742" max="742" width="7.8984375" bestFit="1" customWidth="1"/>
    <col min="743" max="743" width="8.8984375" bestFit="1" customWidth="1"/>
    <col min="744" max="745" width="7.8984375" bestFit="1" customWidth="1"/>
    <col min="746" max="746" width="8.8984375" bestFit="1" customWidth="1"/>
    <col min="747" max="748" width="7.8984375" bestFit="1" customWidth="1"/>
    <col min="749" max="749" width="8.8984375" bestFit="1" customWidth="1"/>
    <col min="750" max="750" width="7.8984375" bestFit="1" customWidth="1"/>
    <col min="751" max="751" width="6.8984375" bestFit="1" customWidth="1"/>
    <col min="752" max="752" width="8.8984375" bestFit="1" customWidth="1"/>
    <col min="753" max="753" width="7.8984375" bestFit="1" customWidth="1"/>
    <col min="754" max="754" width="6.8984375" bestFit="1" customWidth="1"/>
    <col min="755" max="759" width="7.8984375" bestFit="1" customWidth="1"/>
    <col min="760" max="761" width="6.8984375" bestFit="1" customWidth="1"/>
    <col min="762" max="764" width="7.8984375" bestFit="1" customWidth="1"/>
    <col min="765" max="765" width="8.8984375" bestFit="1" customWidth="1"/>
    <col min="766" max="766" width="7.8984375" bestFit="1" customWidth="1"/>
    <col min="767" max="767" width="6.8984375" bestFit="1" customWidth="1"/>
    <col min="768" max="770" width="7.8984375" bestFit="1" customWidth="1"/>
    <col min="771" max="771" width="8.8984375" bestFit="1" customWidth="1"/>
    <col min="772" max="775" width="7.8984375" bestFit="1" customWidth="1"/>
    <col min="776" max="777" width="8.8984375" bestFit="1" customWidth="1"/>
    <col min="778" max="781" width="7.8984375" bestFit="1" customWidth="1"/>
    <col min="782" max="782" width="8.8984375" bestFit="1" customWidth="1"/>
    <col min="783" max="783" width="6.8984375" bestFit="1" customWidth="1"/>
    <col min="784" max="787" width="7.8984375" bestFit="1" customWidth="1"/>
    <col min="788" max="788" width="6.8984375" bestFit="1" customWidth="1"/>
    <col min="789" max="790" width="7.8984375" bestFit="1" customWidth="1"/>
    <col min="791" max="792" width="8.8984375" bestFit="1" customWidth="1"/>
    <col min="793" max="793" width="6.8984375" bestFit="1" customWidth="1"/>
    <col min="794" max="794" width="8.8984375" bestFit="1" customWidth="1"/>
    <col min="795" max="795" width="6.8984375" bestFit="1" customWidth="1"/>
    <col min="796" max="796" width="8.8984375" bestFit="1" customWidth="1"/>
    <col min="797" max="798" width="7.8984375" bestFit="1" customWidth="1"/>
    <col min="799" max="799" width="6.8984375" bestFit="1" customWidth="1"/>
    <col min="800" max="800" width="7.8984375" bestFit="1" customWidth="1"/>
    <col min="801" max="801" width="8.8984375" bestFit="1" customWidth="1"/>
    <col min="802" max="804" width="7.8984375" bestFit="1" customWidth="1"/>
    <col min="805" max="805" width="8.8984375" bestFit="1" customWidth="1"/>
    <col min="806" max="806" width="6.8984375" bestFit="1" customWidth="1"/>
    <col min="807" max="810" width="7.8984375" bestFit="1" customWidth="1"/>
    <col min="811" max="811" width="8.8984375" bestFit="1" customWidth="1"/>
    <col min="812" max="813" width="7.8984375" bestFit="1" customWidth="1"/>
    <col min="814" max="814" width="8.8984375" bestFit="1" customWidth="1"/>
    <col min="815" max="815" width="7.8984375" bestFit="1" customWidth="1"/>
    <col min="816" max="816" width="8.8984375" bestFit="1" customWidth="1"/>
    <col min="817" max="819" width="7.8984375" bestFit="1" customWidth="1"/>
    <col min="820" max="820" width="8.8984375" bestFit="1" customWidth="1"/>
    <col min="821" max="822" width="7.8984375" bestFit="1" customWidth="1"/>
    <col min="823" max="824" width="8.8984375" bestFit="1" customWidth="1"/>
    <col min="825" max="830" width="7.8984375" bestFit="1" customWidth="1"/>
    <col min="831" max="832" width="8.8984375" bestFit="1" customWidth="1"/>
    <col min="833" max="833" width="7.8984375" bestFit="1" customWidth="1"/>
    <col min="834" max="834" width="8.8984375" bestFit="1" customWidth="1"/>
    <col min="835" max="838" width="7.8984375" bestFit="1" customWidth="1"/>
    <col min="839" max="839" width="6.8984375" bestFit="1" customWidth="1"/>
    <col min="840" max="845" width="7.8984375" bestFit="1" customWidth="1"/>
    <col min="846" max="846" width="6.8984375" bestFit="1" customWidth="1"/>
    <col min="847" max="850" width="7.8984375" bestFit="1" customWidth="1"/>
    <col min="851" max="852" width="8.8984375" bestFit="1" customWidth="1"/>
    <col min="853" max="853" width="7.8984375" bestFit="1" customWidth="1"/>
    <col min="854" max="854" width="6.8984375" bestFit="1" customWidth="1"/>
    <col min="855" max="856" width="7.8984375" bestFit="1" customWidth="1"/>
    <col min="857" max="858" width="8.8984375" bestFit="1" customWidth="1"/>
    <col min="859" max="860" width="6.8984375" bestFit="1" customWidth="1"/>
    <col min="861" max="863" width="7.8984375" bestFit="1" customWidth="1"/>
    <col min="864" max="864" width="6.8984375" bestFit="1" customWidth="1"/>
    <col min="865" max="867" width="7.8984375" bestFit="1" customWidth="1"/>
    <col min="868" max="868" width="8.8984375" bestFit="1" customWidth="1"/>
    <col min="869" max="872" width="7.8984375" bestFit="1" customWidth="1"/>
    <col min="873" max="873" width="8.8984375" bestFit="1" customWidth="1"/>
    <col min="874" max="874" width="7.8984375" bestFit="1" customWidth="1"/>
    <col min="875" max="875" width="8.8984375" bestFit="1" customWidth="1"/>
    <col min="876" max="877" width="7.8984375" bestFit="1" customWidth="1"/>
    <col min="878" max="878" width="8.8984375" bestFit="1" customWidth="1"/>
    <col min="879" max="879" width="7.8984375" bestFit="1" customWidth="1"/>
    <col min="880" max="880" width="8.8984375" bestFit="1" customWidth="1"/>
    <col min="881" max="881" width="6.8984375" bestFit="1" customWidth="1"/>
    <col min="882" max="883" width="7.8984375" bestFit="1" customWidth="1"/>
    <col min="884" max="884" width="8.8984375" bestFit="1" customWidth="1"/>
    <col min="885" max="886" width="7.8984375" bestFit="1" customWidth="1"/>
    <col min="887" max="887" width="8.8984375" bestFit="1" customWidth="1"/>
    <col min="888" max="888" width="7.8984375" bestFit="1" customWidth="1"/>
    <col min="889" max="889" width="6.8984375" bestFit="1" customWidth="1"/>
    <col min="890" max="890" width="7.8984375" bestFit="1" customWidth="1"/>
    <col min="891" max="891" width="8.8984375" bestFit="1" customWidth="1"/>
    <col min="892" max="896" width="7.8984375" bestFit="1" customWidth="1"/>
    <col min="897" max="897" width="8.8984375" bestFit="1" customWidth="1"/>
    <col min="898" max="898" width="7.8984375" bestFit="1" customWidth="1"/>
    <col min="899" max="900" width="8.8984375" bestFit="1" customWidth="1"/>
    <col min="901" max="902" width="7.8984375" bestFit="1" customWidth="1"/>
    <col min="903" max="903" width="8.8984375" bestFit="1" customWidth="1"/>
    <col min="904" max="909" width="7.8984375" bestFit="1" customWidth="1"/>
    <col min="910" max="910" width="6.8984375" bestFit="1" customWidth="1"/>
    <col min="911" max="912" width="7.8984375" bestFit="1" customWidth="1"/>
    <col min="913" max="913" width="6.8984375" bestFit="1" customWidth="1"/>
    <col min="914" max="914" width="8.8984375" bestFit="1" customWidth="1"/>
    <col min="915" max="915" width="6.8984375" bestFit="1" customWidth="1"/>
    <col min="916" max="916" width="7.8984375" bestFit="1" customWidth="1"/>
    <col min="917" max="917" width="8.8984375" bestFit="1" customWidth="1"/>
    <col min="918" max="921" width="7.8984375" bestFit="1" customWidth="1"/>
    <col min="922" max="923" width="8.8984375" bestFit="1" customWidth="1"/>
    <col min="924" max="925" width="7.8984375" bestFit="1" customWidth="1"/>
    <col min="926" max="926" width="6.8984375" bestFit="1" customWidth="1"/>
    <col min="927" max="927" width="7.8984375" bestFit="1" customWidth="1"/>
    <col min="928" max="928" width="6.8984375" bestFit="1" customWidth="1"/>
    <col min="929" max="932" width="8.8984375" bestFit="1" customWidth="1"/>
    <col min="933" max="934" width="7.8984375" bestFit="1" customWidth="1"/>
    <col min="935" max="935" width="8.8984375" bestFit="1" customWidth="1"/>
    <col min="936" max="937" width="7.8984375" bestFit="1" customWidth="1"/>
    <col min="938" max="938" width="8.8984375" bestFit="1" customWidth="1"/>
    <col min="939" max="939" width="7.8984375" bestFit="1" customWidth="1"/>
    <col min="940" max="942" width="8.8984375" bestFit="1" customWidth="1"/>
    <col min="943" max="955" width="7.8984375" bestFit="1" customWidth="1"/>
    <col min="956" max="956" width="8.8984375" bestFit="1" customWidth="1"/>
    <col min="957" max="957" width="6.8984375" bestFit="1" customWidth="1"/>
    <col min="958" max="959" width="7.8984375" bestFit="1" customWidth="1"/>
    <col min="960" max="960" width="6.8984375" bestFit="1" customWidth="1"/>
    <col min="961" max="961" width="8.8984375" bestFit="1" customWidth="1"/>
    <col min="962" max="970" width="7.8984375" bestFit="1" customWidth="1"/>
    <col min="971" max="971" width="8.8984375" bestFit="1" customWidth="1"/>
    <col min="972" max="974" width="7.8984375" bestFit="1" customWidth="1"/>
    <col min="975" max="975" width="6.8984375" bestFit="1" customWidth="1"/>
    <col min="976" max="976" width="7.8984375" bestFit="1" customWidth="1"/>
    <col min="977" max="977" width="6.8984375" bestFit="1" customWidth="1"/>
    <col min="978" max="978" width="8.8984375" bestFit="1" customWidth="1"/>
    <col min="979" max="979" width="6.8984375" bestFit="1" customWidth="1"/>
    <col min="980" max="982" width="7.8984375" bestFit="1" customWidth="1"/>
    <col min="983" max="983" width="8.8984375" bestFit="1" customWidth="1"/>
    <col min="984" max="985" width="7.8984375" bestFit="1" customWidth="1"/>
    <col min="986" max="986" width="6.8984375" bestFit="1" customWidth="1"/>
    <col min="987" max="988" width="7.8984375" bestFit="1" customWidth="1"/>
    <col min="989" max="989" width="6.8984375" bestFit="1" customWidth="1"/>
    <col min="990" max="993" width="7.8984375" bestFit="1" customWidth="1"/>
    <col min="994" max="994" width="6.8984375" bestFit="1" customWidth="1"/>
    <col min="995" max="995" width="8.8984375" bestFit="1" customWidth="1"/>
    <col min="996" max="996" width="6.8984375" bestFit="1" customWidth="1"/>
    <col min="997" max="999" width="7.8984375" bestFit="1" customWidth="1"/>
    <col min="1000" max="1000" width="6.8984375" bestFit="1" customWidth="1"/>
    <col min="1001" max="1001" width="7.8984375" bestFit="1" customWidth="1"/>
    <col min="1002" max="1002" width="6.8984375" bestFit="1" customWidth="1"/>
    <col min="1003" max="1005" width="7.8984375" bestFit="1" customWidth="1"/>
    <col min="1006" max="1006" width="8.8984375" bestFit="1" customWidth="1"/>
    <col min="1007" max="1009" width="7.8984375" bestFit="1" customWidth="1"/>
    <col min="1010" max="1011" width="6.8984375" bestFit="1" customWidth="1"/>
    <col min="1012" max="1012" width="7.8984375" bestFit="1" customWidth="1"/>
    <col min="1013" max="1013" width="6.8984375" bestFit="1" customWidth="1"/>
    <col min="1014" max="1014" width="7.8984375" bestFit="1" customWidth="1"/>
    <col min="1015" max="1015" width="8.8984375" bestFit="1" customWidth="1"/>
    <col min="1016" max="1017" width="6.8984375" bestFit="1" customWidth="1"/>
    <col min="1018" max="1021" width="7.8984375" bestFit="1" customWidth="1"/>
    <col min="1022" max="1022" width="6.8984375" bestFit="1" customWidth="1"/>
    <col min="1023" max="1023" width="7.8984375" bestFit="1" customWidth="1"/>
    <col min="1024" max="1024" width="8.8984375" bestFit="1" customWidth="1"/>
    <col min="1025" max="1025" width="6.8984375" bestFit="1" customWidth="1"/>
    <col min="1026" max="1028" width="7.8984375" bestFit="1" customWidth="1"/>
    <col min="1029" max="1029" width="6.8984375" bestFit="1" customWidth="1"/>
    <col min="1030" max="1031" width="7.8984375" bestFit="1" customWidth="1"/>
    <col min="1032" max="1032" width="8.8984375" bestFit="1" customWidth="1"/>
    <col min="1033" max="1033" width="7.8984375" bestFit="1" customWidth="1"/>
    <col min="1034" max="1034" width="8.8984375" bestFit="1" customWidth="1"/>
    <col min="1035" max="1038" width="7.8984375" bestFit="1" customWidth="1"/>
    <col min="1039" max="1039" width="8.8984375" bestFit="1" customWidth="1"/>
    <col min="1040" max="1041" width="7.8984375" bestFit="1" customWidth="1"/>
    <col min="1042" max="1042" width="8.8984375" bestFit="1" customWidth="1"/>
    <col min="1043" max="1043" width="6.8984375" bestFit="1" customWidth="1"/>
    <col min="1044" max="1044" width="7.8984375" bestFit="1" customWidth="1"/>
    <col min="1045" max="1046" width="8.8984375" bestFit="1" customWidth="1"/>
    <col min="1047" max="1053" width="7.8984375" bestFit="1" customWidth="1"/>
    <col min="1054" max="1054" width="8.8984375" bestFit="1" customWidth="1"/>
    <col min="1055" max="1057" width="7.8984375" bestFit="1" customWidth="1"/>
    <col min="1058" max="1058" width="8.8984375" bestFit="1" customWidth="1"/>
    <col min="1059" max="1062" width="7.8984375" bestFit="1" customWidth="1"/>
    <col min="1063" max="1063" width="6.8984375" bestFit="1" customWidth="1"/>
    <col min="1064" max="1066" width="7.8984375" bestFit="1" customWidth="1"/>
    <col min="1067" max="1067" width="6.8984375" bestFit="1" customWidth="1"/>
    <col min="1068" max="1070" width="7.8984375" bestFit="1" customWidth="1"/>
    <col min="1071" max="1071" width="6.8984375" bestFit="1" customWidth="1"/>
    <col min="1072" max="1072" width="8.8984375" bestFit="1" customWidth="1"/>
    <col min="1073" max="1074" width="7.8984375" bestFit="1" customWidth="1"/>
    <col min="1075" max="1075" width="6.8984375" bestFit="1" customWidth="1"/>
    <col min="1076" max="1076" width="7.8984375" bestFit="1" customWidth="1"/>
    <col min="1077" max="1077" width="8.8984375" bestFit="1" customWidth="1"/>
    <col min="1078" max="1081" width="7.8984375" bestFit="1" customWidth="1"/>
    <col min="1082" max="1082" width="6.8984375" bestFit="1" customWidth="1"/>
    <col min="1083" max="1083" width="7.8984375" bestFit="1" customWidth="1"/>
    <col min="1084" max="1084" width="8.8984375" bestFit="1" customWidth="1"/>
    <col min="1085" max="1087" width="7.8984375" bestFit="1" customWidth="1"/>
    <col min="1088" max="1089" width="8.8984375" bestFit="1" customWidth="1"/>
    <col min="1090" max="1090" width="7.8984375" bestFit="1" customWidth="1"/>
    <col min="1091" max="1091" width="6.8984375" bestFit="1" customWidth="1"/>
    <col min="1092" max="1092" width="7.8984375" bestFit="1" customWidth="1"/>
    <col min="1093" max="1093" width="8.8984375" bestFit="1" customWidth="1"/>
    <col min="1094" max="1097" width="7.8984375" bestFit="1" customWidth="1"/>
    <col min="1098" max="1098" width="6.8984375" bestFit="1" customWidth="1"/>
    <col min="1099" max="1099" width="8.8984375" bestFit="1" customWidth="1"/>
    <col min="1100" max="1105" width="7.8984375" bestFit="1" customWidth="1"/>
    <col min="1106" max="1106" width="6.8984375" bestFit="1" customWidth="1"/>
    <col min="1107" max="1107" width="7.8984375" bestFit="1" customWidth="1"/>
    <col min="1108" max="1108" width="8.8984375" bestFit="1" customWidth="1"/>
    <col min="1109" max="1120" width="7.8984375" bestFit="1" customWidth="1"/>
    <col min="1121" max="1121" width="8.8984375" bestFit="1" customWidth="1"/>
    <col min="1122" max="1124" width="7.8984375" bestFit="1" customWidth="1"/>
    <col min="1125" max="1125" width="6.8984375" bestFit="1" customWidth="1"/>
    <col min="1126" max="1132" width="7.8984375" bestFit="1" customWidth="1"/>
    <col min="1133" max="1133" width="6.8984375" bestFit="1" customWidth="1"/>
    <col min="1134" max="1134" width="8.8984375" bestFit="1" customWidth="1"/>
    <col min="1135" max="1136" width="7.8984375" bestFit="1" customWidth="1"/>
    <col min="1137" max="1137" width="8.8984375" bestFit="1" customWidth="1"/>
    <col min="1138" max="1141" width="7.8984375" bestFit="1" customWidth="1"/>
    <col min="1142" max="1142" width="6.8984375" bestFit="1" customWidth="1"/>
    <col min="1143" max="1145" width="7.8984375" bestFit="1" customWidth="1"/>
    <col min="1146" max="1146" width="6.8984375" bestFit="1" customWidth="1"/>
    <col min="1147" max="1147" width="7.8984375" bestFit="1" customWidth="1"/>
    <col min="1148" max="1148" width="6.8984375" bestFit="1" customWidth="1"/>
    <col min="1149" max="1150" width="7.8984375" bestFit="1" customWidth="1"/>
    <col min="1151" max="1151" width="6.8984375" bestFit="1" customWidth="1"/>
    <col min="1152" max="1156" width="7.8984375" bestFit="1" customWidth="1"/>
    <col min="1157" max="1158" width="6.8984375" bestFit="1" customWidth="1"/>
    <col min="1159" max="1159" width="7.8984375" bestFit="1" customWidth="1"/>
    <col min="1160" max="1160" width="6.8984375" bestFit="1" customWidth="1"/>
    <col min="1161" max="1161" width="7.8984375" bestFit="1" customWidth="1"/>
    <col min="1162" max="1162" width="6.8984375" bestFit="1" customWidth="1"/>
    <col min="1163" max="1165" width="7.8984375" bestFit="1" customWidth="1"/>
    <col min="1166" max="1167" width="8.8984375" bestFit="1" customWidth="1"/>
    <col min="1168" max="1168" width="6.8984375" bestFit="1" customWidth="1"/>
    <col min="1169" max="1171" width="7.8984375" bestFit="1" customWidth="1"/>
    <col min="1172" max="1172" width="6.8984375" bestFit="1" customWidth="1"/>
    <col min="1173" max="1176" width="7.8984375" bestFit="1" customWidth="1"/>
    <col min="1177" max="1177" width="6.8984375" bestFit="1" customWidth="1"/>
    <col min="1178" max="1178" width="7.8984375" bestFit="1" customWidth="1"/>
    <col min="1179" max="1179" width="6.8984375" bestFit="1" customWidth="1"/>
    <col min="1180" max="1180" width="7.8984375" bestFit="1" customWidth="1"/>
    <col min="1181" max="1181" width="8.8984375" bestFit="1" customWidth="1"/>
    <col min="1182" max="1182" width="6.8984375" bestFit="1" customWidth="1"/>
    <col min="1183" max="1183" width="8.8984375" bestFit="1" customWidth="1"/>
    <col min="1184" max="1185" width="7.8984375" bestFit="1" customWidth="1"/>
    <col min="1186" max="1186" width="8.8984375" bestFit="1" customWidth="1"/>
    <col min="1187" max="1193" width="7.8984375" bestFit="1" customWidth="1"/>
    <col min="1194" max="1194" width="8.8984375" bestFit="1" customWidth="1"/>
    <col min="1195" max="1195" width="7.8984375" bestFit="1" customWidth="1"/>
    <col min="1196" max="1196" width="6.8984375" bestFit="1" customWidth="1"/>
    <col min="1197" max="1197" width="7.8984375" bestFit="1" customWidth="1"/>
    <col min="1198" max="1198" width="8.8984375" bestFit="1" customWidth="1"/>
    <col min="1199" max="1199" width="6.8984375" bestFit="1" customWidth="1"/>
    <col min="1200" max="1201" width="7.8984375" bestFit="1" customWidth="1"/>
    <col min="1202" max="1202" width="6.8984375" bestFit="1" customWidth="1"/>
    <col min="1203" max="1203" width="7.8984375" bestFit="1" customWidth="1"/>
    <col min="1204" max="1204" width="8.8984375" bestFit="1" customWidth="1"/>
    <col min="1205" max="1206" width="7.8984375" bestFit="1" customWidth="1"/>
    <col min="1207" max="1207" width="6.8984375" bestFit="1" customWidth="1"/>
    <col min="1208" max="1212" width="7.8984375" bestFit="1" customWidth="1"/>
    <col min="1213" max="1213" width="6.8984375" bestFit="1" customWidth="1"/>
    <col min="1214" max="1214" width="8.8984375" bestFit="1" customWidth="1"/>
    <col min="1215" max="1215" width="7.8984375" bestFit="1" customWidth="1"/>
    <col min="1216" max="1216" width="8.8984375" bestFit="1" customWidth="1"/>
    <col min="1217" max="1217" width="6.8984375" bestFit="1" customWidth="1"/>
    <col min="1218" max="1218" width="8.8984375" bestFit="1" customWidth="1"/>
    <col min="1219" max="1219" width="7.8984375" bestFit="1" customWidth="1"/>
    <col min="1220" max="1221" width="8.8984375" bestFit="1" customWidth="1"/>
    <col min="1222" max="1222" width="7.8984375" bestFit="1" customWidth="1"/>
    <col min="1223" max="1223" width="6.8984375" bestFit="1" customWidth="1"/>
    <col min="1224" max="1226" width="7.8984375" bestFit="1" customWidth="1"/>
    <col min="1227" max="1227" width="6.8984375" bestFit="1" customWidth="1"/>
    <col min="1228" max="1230" width="7.8984375" bestFit="1" customWidth="1"/>
    <col min="1231" max="1231" width="8.8984375" bestFit="1" customWidth="1"/>
    <col min="1232" max="1233" width="7.8984375" bestFit="1" customWidth="1"/>
    <col min="1234" max="1234" width="8.8984375" bestFit="1" customWidth="1"/>
    <col min="1235" max="1236" width="7.8984375" bestFit="1" customWidth="1"/>
    <col min="1237" max="1237" width="6.8984375" bestFit="1" customWidth="1"/>
    <col min="1238" max="1239" width="7.8984375" bestFit="1" customWidth="1"/>
    <col min="1240" max="1240" width="8.8984375" bestFit="1" customWidth="1"/>
    <col min="1241" max="1241" width="7.8984375" bestFit="1" customWidth="1"/>
    <col min="1242" max="1242" width="8.8984375" bestFit="1" customWidth="1"/>
    <col min="1243" max="1243" width="7.8984375" bestFit="1" customWidth="1"/>
    <col min="1244" max="1245" width="6.8984375" bestFit="1" customWidth="1"/>
    <col min="1246" max="1249" width="7.8984375" bestFit="1" customWidth="1"/>
    <col min="1250" max="1251" width="6.8984375" bestFit="1" customWidth="1"/>
    <col min="1252" max="1252" width="7.8984375" bestFit="1" customWidth="1"/>
    <col min="1253" max="1253" width="8.8984375" bestFit="1" customWidth="1"/>
    <col min="1254" max="1254" width="7.8984375" bestFit="1" customWidth="1"/>
    <col min="1255" max="1256" width="6.8984375" bestFit="1" customWidth="1"/>
    <col min="1257" max="1257" width="7.8984375" bestFit="1" customWidth="1"/>
    <col min="1258" max="1258" width="8.8984375" bestFit="1" customWidth="1"/>
    <col min="1259" max="1259" width="6.8984375" bestFit="1" customWidth="1"/>
    <col min="1260" max="1261" width="7.8984375" bestFit="1" customWidth="1"/>
    <col min="1262" max="1263" width="6.8984375" bestFit="1" customWidth="1"/>
    <col min="1264" max="1264" width="7.8984375" bestFit="1" customWidth="1"/>
    <col min="1265" max="1265" width="8.8984375" bestFit="1" customWidth="1"/>
    <col min="1266" max="1267" width="6.8984375" bestFit="1" customWidth="1"/>
    <col min="1268" max="1268" width="8.8984375" bestFit="1" customWidth="1"/>
    <col min="1269" max="1270" width="7.8984375" bestFit="1" customWidth="1"/>
    <col min="1271" max="1271" width="6.8984375" bestFit="1" customWidth="1"/>
    <col min="1272" max="1274" width="7.8984375" bestFit="1" customWidth="1"/>
    <col min="1275" max="1275" width="6.8984375" bestFit="1" customWidth="1"/>
    <col min="1276" max="1276" width="8.8984375" bestFit="1" customWidth="1"/>
    <col min="1277" max="1280" width="7.8984375" bestFit="1" customWidth="1"/>
    <col min="1281" max="1281" width="8.8984375" bestFit="1" customWidth="1"/>
    <col min="1282" max="1283" width="7.8984375" bestFit="1" customWidth="1"/>
    <col min="1284" max="1285" width="8.8984375" bestFit="1" customWidth="1"/>
    <col min="1286" max="1286" width="6.8984375" bestFit="1" customWidth="1"/>
    <col min="1287" max="1287" width="7.8984375" bestFit="1" customWidth="1"/>
    <col min="1288" max="1288" width="6.8984375" bestFit="1" customWidth="1"/>
    <col min="1289" max="1289" width="7.8984375" bestFit="1" customWidth="1"/>
    <col min="1290" max="1290" width="8.8984375" bestFit="1" customWidth="1"/>
    <col min="1291" max="1291" width="7.8984375" bestFit="1" customWidth="1"/>
    <col min="1292" max="1293" width="8.8984375" bestFit="1" customWidth="1"/>
    <col min="1294" max="1296" width="7.8984375" bestFit="1" customWidth="1"/>
    <col min="1297" max="1297" width="8.8984375" bestFit="1" customWidth="1"/>
    <col min="1298" max="1303" width="7.8984375" bestFit="1" customWidth="1"/>
    <col min="1304" max="1306" width="8.8984375" bestFit="1" customWidth="1"/>
    <col min="1307" max="1308" width="7.8984375" bestFit="1" customWidth="1"/>
    <col min="1309" max="1311" width="8.8984375" bestFit="1" customWidth="1"/>
    <col min="1312" max="1312" width="6.8984375" bestFit="1" customWidth="1"/>
    <col min="1313" max="1314" width="8.8984375" bestFit="1" customWidth="1"/>
    <col min="1315" max="1316" width="7.8984375" bestFit="1" customWidth="1"/>
    <col min="1317" max="1317" width="8.8984375" bestFit="1" customWidth="1"/>
    <col min="1318" max="1318" width="7.8984375" bestFit="1" customWidth="1"/>
    <col min="1319" max="1320" width="8.8984375" bestFit="1" customWidth="1"/>
    <col min="1321" max="1321" width="7.8984375" bestFit="1" customWidth="1"/>
    <col min="1322" max="1323" width="8.8984375" bestFit="1" customWidth="1"/>
    <col min="1324" max="1324" width="7.8984375" bestFit="1" customWidth="1"/>
    <col min="1325" max="1325" width="8.8984375" bestFit="1" customWidth="1"/>
    <col min="1326" max="1329" width="7.8984375" bestFit="1" customWidth="1"/>
    <col min="1330" max="1330" width="8.8984375" bestFit="1" customWidth="1"/>
    <col min="1331" max="1331" width="6.8984375" bestFit="1" customWidth="1"/>
    <col min="1332" max="1338" width="7.8984375" bestFit="1" customWidth="1"/>
    <col min="1339" max="1339" width="8.8984375" bestFit="1" customWidth="1"/>
    <col min="1340" max="1340" width="7.8984375" bestFit="1" customWidth="1"/>
    <col min="1341" max="1342" width="8.8984375" bestFit="1" customWidth="1"/>
    <col min="1343" max="1343" width="7.8984375" bestFit="1" customWidth="1"/>
    <col min="1344" max="1344" width="8.8984375" bestFit="1" customWidth="1"/>
    <col min="1345" max="1346" width="7.8984375" bestFit="1" customWidth="1"/>
    <col min="1347" max="1347" width="6.8984375" bestFit="1" customWidth="1"/>
    <col min="1348" max="1348" width="7.8984375" bestFit="1" customWidth="1"/>
    <col min="1349" max="1349" width="8.8984375" bestFit="1" customWidth="1"/>
    <col min="1350" max="1350" width="6.8984375" bestFit="1" customWidth="1"/>
    <col min="1351" max="1351" width="8.8984375" bestFit="1" customWidth="1"/>
    <col min="1352" max="1352" width="6.8984375" bestFit="1" customWidth="1"/>
    <col min="1353" max="1354" width="7.8984375" bestFit="1" customWidth="1"/>
    <col min="1355" max="1355" width="8.8984375" bestFit="1" customWidth="1"/>
    <col min="1356" max="1356" width="7.8984375" bestFit="1" customWidth="1"/>
    <col min="1357" max="1357" width="8.8984375" bestFit="1" customWidth="1"/>
    <col min="1358" max="1360" width="7.8984375" bestFit="1" customWidth="1"/>
    <col min="1361" max="1361" width="8.8984375" bestFit="1" customWidth="1"/>
    <col min="1362" max="1362" width="7.8984375" bestFit="1" customWidth="1"/>
    <col min="1363" max="1364" width="8.8984375" bestFit="1" customWidth="1"/>
    <col min="1365" max="1365" width="6.8984375" bestFit="1" customWidth="1"/>
    <col min="1366" max="1366" width="7.8984375" bestFit="1" customWidth="1"/>
    <col min="1367" max="1368" width="8.8984375" bestFit="1" customWidth="1"/>
    <col min="1369" max="1369" width="7.8984375" bestFit="1" customWidth="1"/>
    <col min="1370" max="1370" width="6.8984375" bestFit="1" customWidth="1"/>
    <col min="1371" max="1373" width="8.8984375" bestFit="1" customWidth="1"/>
    <col min="1374" max="1374" width="7.8984375" bestFit="1" customWidth="1"/>
    <col min="1375" max="1375" width="8.8984375" bestFit="1" customWidth="1"/>
    <col min="1376" max="1376" width="6.8984375" bestFit="1" customWidth="1"/>
    <col min="1377" max="1378" width="8.8984375" bestFit="1" customWidth="1"/>
    <col min="1379" max="1381" width="7.8984375" bestFit="1" customWidth="1"/>
    <col min="1382" max="1383" width="8.8984375" bestFit="1" customWidth="1"/>
    <col min="1384" max="1384" width="7.8984375" bestFit="1" customWidth="1"/>
    <col min="1385" max="1386" width="8.8984375" bestFit="1" customWidth="1"/>
    <col min="1387" max="1387" width="7.8984375" bestFit="1" customWidth="1"/>
    <col min="1388" max="1388" width="8.8984375" bestFit="1" customWidth="1"/>
    <col min="1389" max="1392" width="7.8984375" bestFit="1" customWidth="1"/>
    <col min="1393" max="1393" width="6.8984375" bestFit="1" customWidth="1"/>
    <col min="1394" max="1394" width="8.8984375" bestFit="1" customWidth="1"/>
    <col min="1395" max="1395" width="7.8984375" bestFit="1" customWidth="1"/>
    <col min="1396" max="1397" width="8.8984375" bestFit="1" customWidth="1"/>
    <col min="1398" max="1398" width="7.8984375" bestFit="1" customWidth="1"/>
    <col min="1399" max="1399" width="6.8984375" bestFit="1" customWidth="1"/>
    <col min="1400" max="1400" width="8.8984375" bestFit="1" customWidth="1"/>
    <col min="1401" max="1401" width="7.8984375" bestFit="1" customWidth="1"/>
    <col min="1402" max="1402" width="8.8984375" bestFit="1" customWidth="1"/>
    <col min="1403" max="1403" width="6.8984375" bestFit="1" customWidth="1"/>
    <col min="1404" max="1407" width="8.8984375" bestFit="1" customWidth="1"/>
    <col min="1408" max="1408" width="7.8984375" bestFit="1" customWidth="1"/>
    <col min="1409" max="1409" width="6.8984375" bestFit="1" customWidth="1"/>
    <col min="1410" max="1410" width="7.8984375" bestFit="1" customWidth="1"/>
    <col min="1411" max="1414" width="8.8984375" bestFit="1" customWidth="1"/>
    <col min="1415" max="1416" width="7.8984375" bestFit="1" customWidth="1"/>
    <col min="1417" max="1417" width="8.8984375" bestFit="1" customWidth="1"/>
    <col min="1418" max="1420" width="7.8984375" bestFit="1" customWidth="1"/>
    <col min="1421" max="1421" width="8.8984375" bestFit="1" customWidth="1"/>
    <col min="1422" max="1422" width="7.8984375" bestFit="1" customWidth="1"/>
    <col min="1423" max="1423" width="8.8984375" bestFit="1" customWidth="1"/>
    <col min="1424" max="1427" width="7.8984375" bestFit="1" customWidth="1"/>
    <col min="1428" max="1428" width="6.8984375" bestFit="1" customWidth="1"/>
    <col min="1429" max="1429" width="7.8984375" bestFit="1" customWidth="1"/>
    <col min="1430" max="1430" width="8.8984375" bestFit="1" customWidth="1"/>
    <col min="1431" max="1434" width="7.8984375" bestFit="1" customWidth="1"/>
    <col min="1435" max="1435" width="8.8984375" bestFit="1" customWidth="1"/>
    <col min="1436" max="1436" width="7.8984375" bestFit="1" customWidth="1"/>
    <col min="1437" max="1437" width="8.8984375" bestFit="1" customWidth="1"/>
    <col min="1438" max="1438" width="6.8984375" bestFit="1" customWidth="1"/>
    <col min="1439" max="1443" width="7.8984375" bestFit="1" customWidth="1"/>
    <col min="1444" max="1444" width="6.8984375" bestFit="1" customWidth="1"/>
    <col min="1445" max="1446" width="8.8984375" bestFit="1" customWidth="1"/>
    <col min="1447" max="1448" width="7.8984375" bestFit="1" customWidth="1"/>
    <col min="1449" max="1449" width="6.8984375" bestFit="1" customWidth="1"/>
    <col min="1450" max="1450" width="7.8984375" bestFit="1" customWidth="1"/>
    <col min="1451" max="1451" width="6.8984375" bestFit="1" customWidth="1"/>
    <col min="1452" max="1455" width="7.8984375" bestFit="1" customWidth="1"/>
    <col min="1456" max="1457" width="8.8984375" bestFit="1" customWidth="1"/>
    <col min="1458" max="1458" width="6.8984375" bestFit="1" customWidth="1"/>
    <col min="1459" max="1460" width="7.8984375" bestFit="1" customWidth="1"/>
    <col min="1461" max="1461" width="6.8984375" bestFit="1" customWidth="1"/>
    <col min="1462" max="1468" width="7.8984375" bestFit="1" customWidth="1"/>
    <col min="1469" max="1469" width="6.8984375" bestFit="1" customWidth="1"/>
    <col min="1470" max="1471" width="7.8984375" bestFit="1" customWidth="1"/>
    <col min="1472" max="1472" width="6.8984375" bestFit="1" customWidth="1"/>
    <col min="1473" max="1473" width="7.8984375" bestFit="1" customWidth="1"/>
    <col min="1474" max="1474" width="6.8984375" bestFit="1" customWidth="1"/>
    <col min="1475" max="1475" width="7.8984375" bestFit="1" customWidth="1"/>
    <col min="1476" max="1476" width="8.8984375" bestFit="1" customWidth="1"/>
    <col min="1477" max="1477" width="7.8984375" bestFit="1" customWidth="1"/>
    <col min="1478" max="1478" width="6.8984375" bestFit="1" customWidth="1"/>
    <col min="1479" max="1481" width="7.8984375" bestFit="1" customWidth="1"/>
    <col min="1482" max="1482" width="6.8984375" bestFit="1" customWidth="1"/>
    <col min="1483" max="1484" width="7.8984375" bestFit="1" customWidth="1"/>
    <col min="1485" max="1485" width="8.8984375" bestFit="1" customWidth="1"/>
    <col min="1486" max="1486" width="6.8984375" bestFit="1" customWidth="1"/>
    <col min="1487" max="1487" width="7.8984375" bestFit="1" customWidth="1"/>
    <col min="1488" max="1488" width="8.8984375" bestFit="1" customWidth="1"/>
    <col min="1489" max="1490" width="7.8984375" bestFit="1" customWidth="1"/>
    <col min="1491" max="1491" width="6.8984375" bestFit="1" customWidth="1"/>
    <col min="1492" max="1494" width="7.8984375" bestFit="1" customWidth="1"/>
    <col min="1495" max="1495" width="6.8984375" bestFit="1" customWidth="1"/>
    <col min="1496" max="1496" width="8.8984375" bestFit="1" customWidth="1"/>
    <col min="1497" max="1503" width="7.8984375" bestFit="1" customWidth="1"/>
    <col min="1504" max="1504" width="8.8984375" bestFit="1" customWidth="1"/>
    <col min="1505" max="1505" width="7.8984375" bestFit="1" customWidth="1"/>
    <col min="1506" max="1507" width="8.8984375" bestFit="1" customWidth="1"/>
    <col min="1508" max="1508" width="6.8984375" bestFit="1" customWidth="1"/>
    <col min="1509" max="1509" width="7.8984375" bestFit="1" customWidth="1"/>
    <col min="1510" max="1510" width="8.8984375" bestFit="1" customWidth="1"/>
    <col min="1511" max="1511" width="7.8984375" bestFit="1" customWidth="1"/>
    <col min="1512" max="1512" width="8.8984375" bestFit="1" customWidth="1"/>
    <col min="1513" max="1516" width="7.8984375" bestFit="1" customWidth="1"/>
    <col min="1517" max="1518" width="8.8984375" bestFit="1" customWidth="1"/>
    <col min="1519" max="1528" width="7.8984375" bestFit="1" customWidth="1"/>
    <col min="1529" max="1529" width="8.8984375" bestFit="1" customWidth="1"/>
    <col min="1530" max="1530" width="6.8984375" bestFit="1" customWidth="1"/>
    <col min="1531" max="1531" width="8.8984375" bestFit="1" customWidth="1"/>
    <col min="1532" max="1533" width="7.8984375" bestFit="1" customWidth="1"/>
    <col min="1534" max="1534" width="8.8984375" bestFit="1" customWidth="1"/>
    <col min="1535" max="1538" width="7.8984375" bestFit="1" customWidth="1"/>
    <col min="1539" max="1539" width="8.8984375" bestFit="1" customWidth="1"/>
    <col min="1540" max="1541" width="7.8984375" bestFit="1" customWidth="1"/>
    <col min="1542" max="1542" width="6.8984375" bestFit="1" customWidth="1"/>
    <col min="1543" max="1543" width="7.8984375" bestFit="1" customWidth="1"/>
    <col min="1544" max="1544" width="6.8984375" bestFit="1" customWidth="1"/>
    <col min="1545" max="1545" width="7.8984375" bestFit="1" customWidth="1"/>
    <col min="1546" max="1546" width="8.8984375" bestFit="1" customWidth="1"/>
    <col min="1547" max="1547" width="7.8984375" bestFit="1" customWidth="1"/>
    <col min="1548" max="1550" width="8.8984375" bestFit="1" customWidth="1"/>
    <col min="1551" max="1551" width="6.8984375" bestFit="1" customWidth="1"/>
    <col min="1552" max="1552" width="7.8984375" bestFit="1" customWidth="1"/>
    <col min="1553" max="1553" width="8.8984375" bestFit="1" customWidth="1"/>
    <col min="1554" max="1555" width="7.8984375" bestFit="1" customWidth="1"/>
    <col min="1556" max="1556" width="8.8984375" bestFit="1" customWidth="1"/>
    <col min="1557" max="1557" width="6.8984375" bestFit="1" customWidth="1"/>
    <col min="1558" max="1559" width="7.8984375" bestFit="1" customWidth="1"/>
    <col min="1560" max="1560" width="8.8984375" bestFit="1" customWidth="1"/>
    <col min="1561" max="1561" width="6.8984375" bestFit="1" customWidth="1"/>
    <col min="1562" max="1563" width="7.8984375" bestFit="1" customWidth="1"/>
    <col min="1564" max="1565" width="6.8984375" bestFit="1" customWidth="1"/>
    <col min="1566" max="1566" width="8.8984375" bestFit="1" customWidth="1"/>
    <col min="1567" max="1572" width="7.8984375" bestFit="1" customWidth="1"/>
    <col min="1573" max="1573" width="6.8984375" bestFit="1" customWidth="1"/>
    <col min="1574" max="1576" width="7.8984375" bestFit="1" customWidth="1"/>
    <col min="1577" max="1577" width="6.8984375" bestFit="1" customWidth="1"/>
    <col min="1578" max="1578" width="7.8984375" bestFit="1" customWidth="1"/>
    <col min="1579" max="1579" width="8.8984375" bestFit="1" customWidth="1"/>
    <col min="1580" max="1581" width="7.8984375" bestFit="1" customWidth="1"/>
    <col min="1582" max="1582" width="6.8984375" bestFit="1" customWidth="1"/>
    <col min="1583" max="1583" width="7.8984375" bestFit="1" customWidth="1"/>
    <col min="1584" max="1584" width="8.8984375" bestFit="1" customWidth="1"/>
    <col min="1585" max="1585" width="7.8984375" bestFit="1" customWidth="1"/>
    <col min="1586" max="1586" width="8.8984375" bestFit="1" customWidth="1"/>
    <col min="1587" max="1587" width="6.8984375" bestFit="1" customWidth="1"/>
    <col min="1588" max="1590" width="7.8984375" bestFit="1" customWidth="1"/>
    <col min="1591" max="1591" width="8.8984375" bestFit="1" customWidth="1"/>
    <col min="1592" max="1593" width="7.8984375" bestFit="1" customWidth="1"/>
    <col min="1594" max="1595" width="8.8984375" bestFit="1" customWidth="1"/>
    <col min="1596" max="1597" width="7.8984375" bestFit="1" customWidth="1"/>
    <col min="1598" max="1598" width="6.8984375" bestFit="1" customWidth="1"/>
    <col min="1599" max="1600" width="8.8984375" bestFit="1" customWidth="1"/>
    <col min="1601" max="1601" width="7.8984375" bestFit="1" customWidth="1"/>
    <col min="1602" max="1602" width="8.8984375" bestFit="1" customWidth="1"/>
    <col min="1603" max="1603" width="6.8984375" bestFit="1" customWidth="1"/>
    <col min="1604" max="1606" width="7.8984375" bestFit="1" customWidth="1"/>
    <col min="1607" max="1607" width="8.8984375" bestFit="1" customWidth="1"/>
    <col min="1608" max="1612" width="7.8984375" bestFit="1" customWidth="1"/>
    <col min="1613" max="1613" width="8.8984375" bestFit="1" customWidth="1"/>
    <col min="1614" max="1614" width="6.8984375" bestFit="1" customWidth="1"/>
    <col min="1615" max="1617" width="7.8984375" bestFit="1" customWidth="1"/>
    <col min="1618" max="1619" width="8.8984375" bestFit="1" customWidth="1"/>
    <col min="1620" max="1620" width="6.8984375" bestFit="1" customWidth="1"/>
    <col min="1621" max="1622" width="7.8984375" bestFit="1" customWidth="1"/>
    <col min="1623" max="1623" width="8.8984375" bestFit="1" customWidth="1"/>
    <col min="1624" max="1624" width="7.8984375" bestFit="1" customWidth="1"/>
    <col min="1625" max="1625" width="8.8984375" bestFit="1" customWidth="1"/>
    <col min="1626" max="1630" width="7.8984375" bestFit="1" customWidth="1"/>
    <col min="1631" max="1631" width="8.8984375" bestFit="1" customWidth="1"/>
    <col min="1632" max="1633" width="7.8984375" bestFit="1" customWidth="1"/>
    <col min="1634" max="1634" width="8.8984375" bestFit="1" customWidth="1"/>
    <col min="1635" max="1637" width="7.8984375" bestFit="1" customWidth="1"/>
    <col min="1638" max="1638" width="8.8984375" bestFit="1" customWidth="1"/>
    <col min="1639" max="1639" width="7.8984375" bestFit="1" customWidth="1"/>
    <col min="1640" max="1643" width="8.8984375" bestFit="1" customWidth="1"/>
    <col min="1644" max="1648" width="7.8984375" bestFit="1" customWidth="1"/>
    <col min="1649" max="1650" width="8.8984375" bestFit="1" customWidth="1"/>
    <col min="1651" max="1656" width="7.8984375" bestFit="1" customWidth="1"/>
    <col min="1657" max="1657" width="6.8984375" bestFit="1" customWidth="1"/>
    <col min="1658" max="1661" width="7.8984375" bestFit="1" customWidth="1"/>
    <col min="1662" max="1663" width="8.8984375" bestFit="1" customWidth="1"/>
    <col min="1664" max="1664" width="6.8984375" bestFit="1" customWidth="1"/>
    <col min="1665" max="1665" width="7.8984375" bestFit="1" customWidth="1"/>
    <col min="1666" max="1666" width="6.8984375" bestFit="1" customWidth="1"/>
    <col min="1667" max="1667" width="7.8984375" bestFit="1" customWidth="1"/>
    <col min="1668" max="1668" width="8.8984375" bestFit="1" customWidth="1"/>
    <col min="1669" max="1669" width="7.8984375" bestFit="1" customWidth="1"/>
    <col min="1670" max="1670" width="8.8984375" bestFit="1" customWidth="1"/>
    <col min="1671" max="1671" width="7.8984375" bestFit="1" customWidth="1"/>
    <col min="1672" max="1672" width="6.8984375" bestFit="1" customWidth="1"/>
    <col min="1673" max="1674" width="8.8984375" bestFit="1" customWidth="1"/>
    <col min="1675" max="1676" width="7.8984375" bestFit="1" customWidth="1"/>
    <col min="1677" max="1677" width="6.8984375" bestFit="1" customWidth="1"/>
    <col min="1678" max="1679" width="8.8984375" bestFit="1" customWidth="1"/>
    <col min="1680" max="1681" width="7.8984375" bestFit="1" customWidth="1"/>
    <col min="1682" max="1682" width="5.8984375" bestFit="1" customWidth="1"/>
    <col min="1683" max="1683" width="8.8984375" bestFit="1" customWidth="1"/>
    <col min="1684" max="1684" width="6.8984375" bestFit="1" customWidth="1"/>
    <col min="1685" max="1685" width="8.8984375" bestFit="1" customWidth="1"/>
    <col min="1686" max="1688" width="7.8984375" bestFit="1" customWidth="1"/>
    <col min="1689" max="1690" width="8.8984375" bestFit="1" customWidth="1"/>
    <col min="1691" max="1691" width="6.8984375" bestFit="1" customWidth="1"/>
    <col min="1692" max="1692" width="5.8984375" bestFit="1" customWidth="1"/>
    <col min="1693" max="1694" width="7.8984375" bestFit="1" customWidth="1"/>
    <col min="1695" max="1695" width="8.8984375" bestFit="1" customWidth="1"/>
    <col min="1696" max="1696" width="7.8984375" bestFit="1" customWidth="1"/>
    <col min="1697" max="1699" width="8.8984375" bestFit="1" customWidth="1"/>
    <col min="1700" max="1700" width="6.8984375" bestFit="1" customWidth="1"/>
    <col min="1701" max="1703" width="7.8984375" bestFit="1" customWidth="1"/>
    <col min="1704" max="1704" width="8.8984375" bestFit="1" customWidth="1"/>
    <col min="1705" max="1705" width="5.8984375" bestFit="1" customWidth="1"/>
    <col min="1706" max="1706" width="8.8984375" bestFit="1" customWidth="1"/>
    <col min="1707" max="1708" width="7.8984375" bestFit="1" customWidth="1"/>
    <col min="1709" max="1709" width="5.8984375" bestFit="1" customWidth="1"/>
    <col min="1710" max="1713" width="7.8984375" bestFit="1" customWidth="1"/>
    <col min="1714" max="1714" width="8.8984375" bestFit="1" customWidth="1"/>
    <col min="1715" max="1716" width="7.8984375" bestFit="1" customWidth="1"/>
    <col min="1717" max="1717" width="5.8984375" bestFit="1" customWidth="1"/>
    <col min="1718" max="1720" width="7.8984375" bestFit="1" customWidth="1"/>
    <col min="1721" max="1721" width="8.8984375" bestFit="1" customWidth="1"/>
    <col min="1722" max="1723" width="7.8984375" bestFit="1" customWidth="1"/>
    <col min="1724" max="1724" width="5.8984375" bestFit="1" customWidth="1"/>
    <col min="1725" max="1725" width="8.8984375" bestFit="1" customWidth="1"/>
    <col min="1726" max="1727" width="7.8984375" bestFit="1" customWidth="1"/>
    <col min="1728" max="1728" width="6.8984375" bestFit="1" customWidth="1"/>
    <col min="1729" max="1733" width="7.8984375" bestFit="1" customWidth="1"/>
    <col min="1734" max="1734" width="5.8984375" bestFit="1" customWidth="1"/>
    <col min="1735" max="1738" width="7.8984375" bestFit="1" customWidth="1"/>
    <col min="1739" max="1739" width="8.8984375" bestFit="1" customWidth="1"/>
    <col min="1740" max="1740" width="5.8984375" bestFit="1" customWidth="1"/>
    <col min="1741" max="1741" width="7.8984375" bestFit="1" customWidth="1"/>
    <col min="1742" max="1742" width="8.8984375" bestFit="1" customWidth="1"/>
    <col min="1743" max="1744" width="7.8984375" bestFit="1" customWidth="1"/>
    <col min="1745" max="1747" width="8.8984375" bestFit="1" customWidth="1"/>
    <col min="1748" max="1748" width="6.8984375" bestFit="1" customWidth="1"/>
    <col min="1749" max="1752" width="8.8984375" bestFit="1" customWidth="1"/>
    <col min="1753" max="1753" width="6.8984375" bestFit="1" customWidth="1"/>
    <col min="1754" max="1756" width="8.8984375" bestFit="1" customWidth="1"/>
    <col min="1757" max="1757" width="6.8984375" bestFit="1" customWidth="1"/>
    <col min="1758" max="1760" width="8.8984375" bestFit="1" customWidth="1"/>
    <col min="1761" max="1761" width="6.8984375" bestFit="1" customWidth="1"/>
    <col min="1762" max="1766" width="8.8984375" bestFit="1" customWidth="1"/>
    <col min="1767" max="1767" width="6.8984375" bestFit="1" customWidth="1"/>
    <col min="1768" max="1771" width="8.8984375" bestFit="1" customWidth="1"/>
    <col min="1772" max="1772" width="6.8984375" bestFit="1" customWidth="1"/>
    <col min="1773" max="1775" width="8.8984375" bestFit="1" customWidth="1"/>
    <col min="1776" max="1776" width="6.8984375" bestFit="1" customWidth="1"/>
    <col min="1777" max="1787" width="8.8984375" bestFit="1" customWidth="1"/>
    <col min="1788" max="1788" width="7.8984375" bestFit="1" customWidth="1"/>
    <col min="1789" max="1791" width="8.8984375" bestFit="1" customWidth="1"/>
    <col min="1792" max="1792" width="7.8984375" bestFit="1" customWidth="1"/>
    <col min="1793" max="1794" width="8.8984375" bestFit="1" customWidth="1"/>
    <col min="1795" max="1795" width="6.8984375" bestFit="1" customWidth="1"/>
    <col min="1796" max="1796" width="7.8984375" bestFit="1" customWidth="1"/>
    <col min="1797" max="1799" width="8.8984375" bestFit="1" customWidth="1"/>
    <col min="1800" max="1800" width="6.8984375" bestFit="1" customWidth="1"/>
    <col min="1801" max="1805" width="8.8984375" bestFit="1" customWidth="1"/>
    <col min="1806" max="1806" width="7.8984375" bestFit="1" customWidth="1"/>
    <col min="1807" max="1809" width="8.8984375" bestFit="1" customWidth="1"/>
    <col min="1810" max="1810" width="6.8984375" bestFit="1" customWidth="1"/>
    <col min="1811" max="1811" width="7.8984375" bestFit="1" customWidth="1"/>
    <col min="1812" max="1813" width="8.8984375" bestFit="1" customWidth="1"/>
    <col min="1814" max="1814" width="6.8984375" bestFit="1" customWidth="1"/>
    <col min="1815" max="1815" width="7.8984375" bestFit="1" customWidth="1"/>
    <col min="1816" max="1818" width="8.8984375" bestFit="1" customWidth="1"/>
    <col min="1819" max="1819" width="7.8984375" bestFit="1" customWidth="1"/>
    <col min="1820" max="1824" width="8.8984375" bestFit="1" customWidth="1"/>
    <col min="1825" max="1825" width="7.8984375" bestFit="1" customWidth="1"/>
    <col min="1826" max="1831" width="8.8984375" bestFit="1" customWidth="1"/>
    <col min="1832" max="1832" width="7.8984375" bestFit="1" customWidth="1"/>
    <col min="1833" max="1835" width="8.8984375" bestFit="1" customWidth="1"/>
    <col min="1836" max="1836" width="7.8984375" bestFit="1" customWidth="1"/>
    <col min="1837" max="1839" width="8.8984375" bestFit="1" customWidth="1"/>
    <col min="1840" max="1840" width="7.8984375" bestFit="1" customWidth="1"/>
    <col min="1841" max="1842" width="8.8984375" bestFit="1" customWidth="1"/>
    <col min="1843" max="1843" width="7.8984375" bestFit="1" customWidth="1"/>
    <col min="1844" max="1849" width="8.8984375" bestFit="1" customWidth="1"/>
    <col min="1850" max="1850" width="7.8984375" bestFit="1" customWidth="1"/>
    <col min="1851" max="1852" width="8.8984375" bestFit="1" customWidth="1"/>
    <col min="1853" max="1853" width="7.8984375" bestFit="1" customWidth="1"/>
    <col min="1854" max="1856" width="8.8984375" bestFit="1" customWidth="1"/>
    <col min="1857" max="1857" width="7.8984375" bestFit="1" customWidth="1"/>
    <col min="1858" max="1861" width="8.8984375" bestFit="1" customWidth="1"/>
    <col min="1862" max="1862" width="7.8984375" bestFit="1" customWidth="1"/>
    <col min="1863" max="1870" width="8.8984375" bestFit="1" customWidth="1"/>
    <col min="1871" max="1872" width="7.8984375" bestFit="1" customWidth="1"/>
    <col min="1873" max="1875" width="8.8984375" bestFit="1" customWidth="1"/>
    <col min="1876" max="1876" width="7.8984375" bestFit="1" customWidth="1"/>
    <col min="1877" max="1879" width="8.8984375" bestFit="1" customWidth="1"/>
    <col min="1880" max="1880" width="7.8984375" bestFit="1" customWidth="1"/>
    <col min="1881" max="1883" width="8.8984375" bestFit="1" customWidth="1"/>
    <col min="1884" max="1884" width="7.8984375" bestFit="1" customWidth="1"/>
    <col min="1885" max="1885" width="8.8984375" bestFit="1" customWidth="1"/>
    <col min="1886" max="1886" width="7.8984375" bestFit="1" customWidth="1"/>
    <col min="1887" max="1889" width="8.8984375" bestFit="1" customWidth="1"/>
    <col min="1890" max="1890" width="7.8984375" bestFit="1" customWidth="1"/>
    <col min="1891" max="1900" width="8.8984375" bestFit="1" customWidth="1"/>
    <col min="1901" max="1902" width="7.8984375" bestFit="1" customWidth="1"/>
    <col min="1903" max="1905" width="8.8984375" bestFit="1" customWidth="1"/>
    <col min="1906" max="1907" width="7.8984375" bestFit="1" customWidth="1"/>
    <col min="1908" max="1908" width="8.8984375" bestFit="1" customWidth="1"/>
    <col min="1909" max="1913" width="7.8984375" bestFit="1" customWidth="1"/>
    <col min="1914" max="1915" width="8.8984375" bestFit="1" customWidth="1"/>
    <col min="1916" max="1917" width="7.8984375" bestFit="1" customWidth="1"/>
    <col min="1918" max="1918" width="8.8984375" bestFit="1" customWidth="1"/>
    <col min="1919" max="1920" width="7.8984375" bestFit="1" customWidth="1"/>
    <col min="1921" max="1922" width="8.8984375" bestFit="1" customWidth="1"/>
    <col min="1923" max="1923" width="7.8984375" bestFit="1" customWidth="1"/>
    <col min="1924" max="1928" width="8.8984375" bestFit="1" customWidth="1"/>
    <col min="1929" max="1929" width="7.8984375" bestFit="1" customWidth="1"/>
    <col min="1930" max="1932" width="8.8984375" bestFit="1" customWidth="1"/>
    <col min="1933" max="1933" width="7.8984375" bestFit="1" customWidth="1"/>
    <col min="1934" max="1938" width="8.8984375" bestFit="1" customWidth="1"/>
    <col min="1939" max="1939" width="7.8984375" bestFit="1" customWidth="1"/>
    <col min="1940" max="1940" width="8.8984375" bestFit="1" customWidth="1"/>
    <col min="1941" max="1941" width="7.8984375" bestFit="1" customWidth="1"/>
    <col min="1942" max="1947" width="8.8984375" bestFit="1" customWidth="1"/>
    <col min="1948" max="1948" width="7.8984375" bestFit="1" customWidth="1"/>
    <col min="1949" max="1950" width="8.8984375" bestFit="1" customWidth="1"/>
    <col min="1951" max="1951" width="7.8984375" bestFit="1" customWidth="1"/>
    <col min="1952" max="1959" width="8.8984375" bestFit="1" customWidth="1"/>
    <col min="1960" max="1960" width="7.8984375" bestFit="1" customWidth="1"/>
    <col min="1961" max="1964" width="8.8984375" bestFit="1" customWidth="1"/>
    <col min="1965" max="1965" width="7.8984375" bestFit="1" customWidth="1"/>
    <col min="1966" max="1968" width="8.8984375" bestFit="1" customWidth="1"/>
    <col min="1969" max="1969" width="7.8984375" bestFit="1" customWidth="1"/>
    <col min="1970" max="1972" width="8.8984375" bestFit="1" customWidth="1"/>
    <col min="1973" max="1973" width="7.8984375" bestFit="1" customWidth="1"/>
    <col min="1974" max="1982" width="8.8984375" bestFit="1" customWidth="1"/>
    <col min="1983" max="1983" width="7.8984375" bestFit="1" customWidth="1"/>
    <col min="1984" max="1984" width="8.8984375" bestFit="1" customWidth="1"/>
    <col min="1985" max="1985" width="7.8984375" bestFit="1" customWidth="1"/>
    <col min="1986" max="1988" width="8.8984375" bestFit="1" customWidth="1"/>
    <col min="1989" max="1989" width="7.8984375" bestFit="1" customWidth="1"/>
    <col min="1990" max="1992" width="8.8984375" bestFit="1" customWidth="1"/>
    <col min="1993" max="1993" width="7.8984375" bestFit="1" customWidth="1"/>
    <col min="1994" max="2004" width="8.8984375" bestFit="1" customWidth="1"/>
    <col min="2005" max="2005" width="7.8984375" bestFit="1" customWidth="1"/>
    <col min="2006" max="2008" width="8.8984375" bestFit="1" customWidth="1"/>
    <col min="2009" max="2009" width="7.8984375" bestFit="1" customWidth="1"/>
    <col min="2010" max="2016" width="8.8984375" bestFit="1" customWidth="1"/>
    <col min="2017" max="2017" width="7.8984375" bestFit="1" customWidth="1"/>
    <col min="2018" max="2020" width="8.8984375" bestFit="1" customWidth="1"/>
    <col min="2021" max="2021" width="7.8984375" bestFit="1" customWidth="1"/>
    <col min="2022" max="2023" width="8.8984375" bestFit="1" customWidth="1"/>
    <col min="2024" max="2025" width="7.8984375" bestFit="1" customWidth="1"/>
    <col min="2026" max="2027" width="8.8984375" bestFit="1" customWidth="1"/>
    <col min="2028" max="2028" width="7.8984375" bestFit="1" customWidth="1"/>
    <col min="2029" max="2033" width="8.8984375" bestFit="1" customWidth="1"/>
    <col min="2034" max="2035" width="7.8984375" bestFit="1" customWidth="1"/>
    <col min="2036" max="2038" width="8.8984375" bestFit="1" customWidth="1"/>
    <col min="2039" max="2039" width="7.8984375" bestFit="1" customWidth="1"/>
    <col min="2040" max="2046" width="8.8984375" bestFit="1" customWidth="1"/>
    <col min="2047" max="2047" width="7.8984375" bestFit="1" customWidth="1"/>
    <col min="2048" max="2058" width="8.8984375" bestFit="1" customWidth="1"/>
    <col min="2059" max="2059" width="7.8984375" bestFit="1" customWidth="1"/>
    <col min="2060" max="2061" width="8.8984375" bestFit="1" customWidth="1"/>
    <col min="2062" max="2062" width="7.8984375" bestFit="1" customWidth="1"/>
    <col min="2063" max="2076" width="8.8984375" bestFit="1" customWidth="1"/>
    <col min="2077" max="2077" width="7.8984375" bestFit="1" customWidth="1"/>
    <col min="2078" max="2082" width="8.8984375" bestFit="1" customWidth="1"/>
    <col min="2083" max="2083" width="7.8984375" bestFit="1" customWidth="1"/>
    <col min="2084" max="2087" width="8.8984375" bestFit="1" customWidth="1"/>
    <col min="2088" max="2088" width="7.8984375" bestFit="1" customWidth="1"/>
    <col min="2089" max="2093" width="8.8984375" bestFit="1" customWidth="1"/>
    <col min="2094" max="2094" width="7.8984375" bestFit="1" customWidth="1"/>
    <col min="2095" max="2099" width="8.8984375" bestFit="1" customWidth="1"/>
    <col min="2100" max="2100" width="7.8984375" bestFit="1" customWidth="1"/>
    <col min="2101" max="2103" width="8.8984375" bestFit="1" customWidth="1"/>
    <col min="2104" max="2104" width="7.8984375" bestFit="1" customWidth="1"/>
    <col min="2105" max="2107" width="8.8984375" bestFit="1" customWidth="1"/>
    <col min="2108" max="2108" width="7.8984375" bestFit="1" customWidth="1"/>
    <col min="2109" max="2114" width="8.8984375" bestFit="1" customWidth="1"/>
    <col min="2115" max="2115" width="7.8984375" bestFit="1" customWidth="1"/>
    <col min="2116" max="2117" width="8.8984375" bestFit="1" customWidth="1"/>
    <col min="2118" max="2118" width="7.8984375" bestFit="1" customWidth="1"/>
    <col min="2119" max="2120" width="8.8984375" bestFit="1" customWidth="1"/>
    <col min="2121" max="2121" width="7.8984375" bestFit="1" customWidth="1"/>
    <col min="2122" max="2124" width="8.8984375" bestFit="1" customWidth="1"/>
    <col min="2125" max="2125" width="7.8984375" bestFit="1" customWidth="1"/>
    <col min="2126" max="2128" width="8.8984375" bestFit="1" customWidth="1"/>
    <col min="2129" max="2129" width="7.8984375" bestFit="1" customWidth="1"/>
    <col min="2130" max="2137" width="8.8984375" bestFit="1" customWidth="1"/>
    <col min="2138" max="2138" width="7.8984375" bestFit="1" customWidth="1"/>
    <col min="2139" max="2140" width="8.8984375" bestFit="1" customWidth="1"/>
    <col min="2141" max="2141" width="7.8984375" bestFit="1" customWidth="1"/>
    <col min="2142" max="2148" width="8.8984375" bestFit="1" customWidth="1"/>
    <col min="2149" max="2149" width="7.8984375" bestFit="1" customWidth="1"/>
    <col min="2150" max="2150" width="8.8984375" bestFit="1" customWidth="1"/>
    <col min="2151" max="2152" width="7.8984375" bestFit="1" customWidth="1"/>
    <col min="2153" max="2155" width="8.8984375" bestFit="1" customWidth="1"/>
    <col min="2156" max="2156" width="7.8984375" bestFit="1" customWidth="1"/>
    <col min="2157" max="2159" width="8.8984375" bestFit="1" customWidth="1"/>
    <col min="2160" max="2160" width="7.8984375" bestFit="1" customWidth="1"/>
    <col min="2161" max="2163" width="8.8984375" bestFit="1" customWidth="1"/>
    <col min="2164" max="2164" width="7.8984375" bestFit="1" customWidth="1"/>
    <col min="2165" max="2171" width="8.8984375" bestFit="1" customWidth="1"/>
    <col min="2172" max="2172" width="7.8984375" bestFit="1" customWidth="1"/>
    <col min="2173" max="2175" width="8.8984375" bestFit="1" customWidth="1"/>
    <col min="2176" max="2176" width="7.8984375" bestFit="1" customWidth="1"/>
    <col min="2177" max="2182" width="8.8984375" bestFit="1" customWidth="1"/>
    <col min="2183" max="2183" width="7.8984375" bestFit="1" customWidth="1"/>
    <col min="2184" max="2190" width="8.8984375" bestFit="1" customWidth="1"/>
    <col min="2191" max="2191" width="7.8984375" bestFit="1" customWidth="1"/>
    <col min="2192" max="2197" width="8.8984375" bestFit="1" customWidth="1"/>
    <col min="2198" max="2198" width="7.8984375" bestFit="1" customWidth="1"/>
    <col min="2199" max="2200" width="8.8984375" bestFit="1" customWidth="1"/>
    <col min="2201" max="2201" width="7.8984375" bestFit="1" customWidth="1"/>
    <col min="2202" max="2210" width="8.8984375" bestFit="1" customWidth="1"/>
    <col min="2211" max="2211" width="7.8984375" bestFit="1" customWidth="1"/>
    <col min="2212" max="2213" width="8.8984375" bestFit="1" customWidth="1"/>
    <col min="2214" max="2214" width="7.8984375" bestFit="1" customWidth="1"/>
    <col min="2215" max="2231" width="8.8984375" bestFit="1" customWidth="1"/>
    <col min="2232" max="2232" width="7.8984375" bestFit="1" customWidth="1"/>
    <col min="2233" max="2234" width="8.8984375" bestFit="1" customWidth="1"/>
    <col min="2235" max="2235" width="7.8984375" bestFit="1" customWidth="1"/>
    <col min="2236" max="2238" width="8.8984375" bestFit="1" customWidth="1"/>
    <col min="2239" max="2239" width="7.8984375" bestFit="1" customWidth="1"/>
    <col min="2240" max="2242" width="8.8984375" bestFit="1" customWidth="1"/>
    <col min="2243" max="2243" width="7.8984375" bestFit="1" customWidth="1"/>
    <col min="2244" max="2245" width="8.8984375" bestFit="1" customWidth="1"/>
    <col min="2246" max="2246" width="7.8984375" bestFit="1" customWidth="1"/>
    <col min="2247" max="2249" width="8.8984375" bestFit="1" customWidth="1"/>
    <col min="2250" max="2250" width="7.8984375" bestFit="1" customWidth="1"/>
    <col min="2251" max="2251" width="8.8984375" bestFit="1" customWidth="1"/>
    <col min="2252" max="2252" width="7.8984375" bestFit="1" customWidth="1"/>
    <col min="2253" max="2253" width="8.8984375" bestFit="1" customWidth="1"/>
    <col min="2254" max="2255" width="7.8984375" bestFit="1" customWidth="1"/>
    <col min="2256" max="2261" width="8.8984375" bestFit="1" customWidth="1"/>
    <col min="2262" max="2262" width="7.8984375" bestFit="1" customWidth="1"/>
    <col min="2263" max="2264" width="8.8984375" bestFit="1" customWidth="1"/>
    <col min="2265" max="2265" width="7.8984375" bestFit="1" customWidth="1"/>
    <col min="2266" max="2269" width="8.8984375" bestFit="1" customWidth="1"/>
    <col min="2270" max="2270" width="7.8984375" bestFit="1" customWidth="1"/>
    <col min="2271" max="2275" width="8.8984375" bestFit="1" customWidth="1"/>
    <col min="2276" max="2276" width="7.8984375" bestFit="1" customWidth="1"/>
    <col min="2277" max="2285" width="8.8984375" bestFit="1" customWidth="1"/>
    <col min="2286" max="2286" width="7.8984375" bestFit="1" customWidth="1"/>
    <col min="2287" max="2321" width="8.8984375" bestFit="1" customWidth="1"/>
    <col min="2322" max="2322" width="7.8984375" bestFit="1" customWidth="1"/>
    <col min="2323" max="2347" width="8.8984375" bestFit="1" customWidth="1"/>
    <col min="2348" max="2348" width="7.8984375" bestFit="1" customWidth="1"/>
    <col min="2349" max="2355" width="8.8984375" bestFit="1" customWidth="1"/>
    <col min="2356" max="2356" width="7.8984375" bestFit="1" customWidth="1"/>
    <col min="2357" max="2360" width="8.8984375" bestFit="1" customWidth="1"/>
    <col min="2361" max="2361" width="7.8984375" bestFit="1" customWidth="1"/>
    <col min="2362" max="2364" width="8.8984375" bestFit="1" customWidth="1"/>
    <col min="2365" max="2365" width="7.8984375" bestFit="1" customWidth="1"/>
    <col min="2366" max="2368" width="8.8984375" bestFit="1" customWidth="1"/>
    <col min="2369" max="2369" width="7.8984375" bestFit="1" customWidth="1"/>
    <col min="2370" max="2371" width="8.8984375" bestFit="1" customWidth="1"/>
    <col min="2372" max="2372" width="7.8984375" bestFit="1" customWidth="1"/>
    <col min="2373" max="2374" width="8.8984375" bestFit="1" customWidth="1"/>
    <col min="2375" max="2375" width="7.8984375" bestFit="1" customWidth="1"/>
    <col min="2376" max="2377" width="8.8984375" bestFit="1" customWidth="1"/>
    <col min="2378" max="2378" width="7.8984375" bestFit="1" customWidth="1"/>
    <col min="2379" max="2380" width="8.8984375" bestFit="1" customWidth="1"/>
    <col min="2381" max="2381" width="7.8984375" bestFit="1" customWidth="1"/>
    <col min="2382" max="2391" width="8.8984375" bestFit="1" customWidth="1"/>
    <col min="2392" max="2392" width="7.8984375" bestFit="1" customWidth="1"/>
    <col min="2393" max="2396" width="8.8984375" bestFit="1" customWidth="1"/>
    <col min="2397" max="2397" width="7.8984375" bestFit="1" customWidth="1"/>
    <col min="2398" max="2401" width="8.8984375" bestFit="1" customWidth="1"/>
    <col min="2402" max="2402" width="7.8984375" bestFit="1" customWidth="1"/>
    <col min="2403" max="2416" width="8.8984375" bestFit="1" customWidth="1"/>
    <col min="2417" max="2417" width="7.8984375" bestFit="1" customWidth="1"/>
    <col min="2418" max="2421" width="8.8984375" bestFit="1" customWidth="1"/>
    <col min="2422" max="2422" width="7.8984375" bestFit="1" customWidth="1"/>
    <col min="2423" max="2430" width="8.8984375" bestFit="1" customWidth="1"/>
    <col min="2431" max="2431" width="7.8984375" bestFit="1" customWidth="1"/>
    <col min="2432" max="2438" width="8.8984375" bestFit="1" customWidth="1"/>
    <col min="2439" max="2439" width="7.8984375" bestFit="1" customWidth="1"/>
    <col min="2440" max="2441" width="8.8984375" bestFit="1" customWidth="1"/>
    <col min="2442" max="2442" width="7.8984375" bestFit="1" customWidth="1"/>
    <col min="2443" max="2444" width="8.8984375" bestFit="1" customWidth="1"/>
    <col min="2445" max="2445" width="7.8984375" bestFit="1" customWidth="1"/>
    <col min="2446" max="2450" width="8.8984375" bestFit="1" customWidth="1"/>
    <col min="2451" max="2451" width="7.8984375" bestFit="1" customWidth="1"/>
    <col min="2452" max="2452" width="8.8984375" bestFit="1" customWidth="1"/>
    <col min="2453" max="2453" width="7.8984375" bestFit="1" customWidth="1"/>
    <col min="2454" max="2456" width="8.8984375" bestFit="1" customWidth="1"/>
    <col min="2457" max="2457" width="7.8984375" bestFit="1" customWidth="1"/>
    <col min="2458" max="2461" width="8.8984375" bestFit="1" customWidth="1"/>
    <col min="2462" max="2462" width="7.8984375" bestFit="1" customWidth="1"/>
    <col min="2463" max="2467" width="8.8984375" bestFit="1" customWidth="1"/>
    <col min="2468" max="2468" width="7.8984375" bestFit="1" customWidth="1"/>
    <col min="2469" max="2471" width="8.8984375" bestFit="1" customWidth="1"/>
    <col min="2472" max="2472" width="7.8984375" bestFit="1" customWidth="1"/>
    <col min="2473" max="2476" width="8.8984375" bestFit="1" customWidth="1"/>
    <col min="2477" max="2478" width="7.8984375" bestFit="1" customWidth="1"/>
    <col min="2479" max="2482" width="8.8984375" bestFit="1" customWidth="1"/>
    <col min="2483" max="2483" width="7.8984375" bestFit="1" customWidth="1"/>
    <col min="2484" max="2485" width="8.8984375" bestFit="1" customWidth="1"/>
    <col min="2486" max="2486" width="7.8984375" bestFit="1" customWidth="1"/>
    <col min="2487" max="2488" width="8.8984375" bestFit="1" customWidth="1"/>
    <col min="2489" max="2489" width="7.8984375" bestFit="1" customWidth="1"/>
    <col min="2490" max="2491" width="8.8984375" bestFit="1" customWidth="1"/>
    <col min="2492" max="2493" width="7.8984375" bestFit="1" customWidth="1"/>
    <col min="2494" max="2496" width="8.8984375" bestFit="1" customWidth="1"/>
    <col min="2497" max="2497" width="7.8984375" bestFit="1" customWidth="1"/>
    <col min="2498" max="2501" width="8.8984375" bestFit="1" customWidth="1"/>
    <col min="2502" max="2503" width="7.8984375" bestFit="1" customWidth="1"/>
    <col min="2504" max="2507" width="8.8984375" bestFit="1" customWidth="1"/>
    <col min="2508" max="2508" width="7.8984375" bestFit="1" customWidth="1"/>
    <col min="2509" max="2516" width="8.8984375" bestFit="1" customWidth="1"/>
    <col min="2517" max="2517" width="7.8984375" bestFit="1" customWidth="1"/>
    <col min="2518" max="2523" width="8.8984375" bestFit="1" customWidth="1"/>
    <col min="2524" max="2524" width="7.8984375" bestFit="1" customWidth="1"/>
    <col min="2525" max="2529" width="8.8984375" bestFit="1" customWidth="1"/>
    <col min="2530" max="2530" width="7.8984375" bestFit="1" customWidth="1"/>
    <col min="2531" max="2533" width="8.8984375" bestFit="1" customWidth="1"/>
    <col min="2534" max="2534" width="7.8984375" bestFit="1" customWidth="1"/>
    <col min="2535" max="2542" width="8.8984375" bestFit="1" customWidth="1"/>
    <col min="2543" max="2543" width="7.8984375" bestFit="1" customWidth="1"/>
    <col min="2544" max="2546" width="8.8984375" bestFit="1" customWidth="1"/>
    <col min="2547" max="2547" width="7.8984375" bestFit="1" customWidth="1"/>
    <col min="2548" max="2557" width="8.8984375" bestFit="1" customWidth="1"/>
    <col min="2558" max="2558" width="7.8984375" bestFit="1" customWidth="1"/>
    <col min="2559" max="2560" width="8.8984375" bestFit="1" customWidth="1"/>
    <col min="2561" max="2561" width="7.8984375" bestFit="1" customWidth="1"/>
    <col min="2562" max="2563" width="8.8984375" bestFit="1" customWidth="1"/>
    <col min="2564" max="2564" width="7.8984375" bestFit="1" customWidth="1"/>
    <col min="2565" max="2572" width="8.8984375" bestFit="1" customWidth="1"/>
    <col min="2573" max="2573" width="7.8984375" bestFit="1" customWidth="1"/>
    <col min="2574" max="2585" width="8.8984375" bestFit="1" customWidth="1"/>
    <col min="2586" max="2586" width="7.8984375" bestFit="1" customWidth="1"/>
    <col min="2587" max="2591" width="8.8984375" bestFit="1" customWidth="1"/>
    <col min="2592" max="2592" width="7.8984375" bestFit="1" customWidth="1"/>
    <col min="2593" max="2594" width="8.8984375" bestFit="1" customWidth="1"/>
    <col min="2595" max="2595" width="7.8984375" bestFit="1" customWidth="1"/>
    <col min="2596" max="2599" width="8.8984375" bestFit="1" customWidth="1"/>
    <col min="2600" max="2600" width="7.8984375" bestFit="1" customWidth="1"/>
    <col min="2601" max="2603" width="8.8984375" bestFit="1" customWidth="1"/>
    <col min="2604" max="2606" width="7.8984375" bestFit="1" customWidth="1"/>
    <col min="2607" max="2607" width="8.8984375" bestFit="1" customWidth="1"/>
    <col min="2608" max="2609" width="7.8984375" bestFit="1" customWidth="1"/>
    <col min="2610" max="2610" width="8.8984375" bestFit="1" customWidth="1"/>
    <col min="2611" max="2611" width="7.8984375" bestFit="1" customWidth="1"/>
    <col min="2612" max="2612" width="8.8984375" bestFit="1" customWidth="1"/>
    <col min="2613" max="2613" width="7.8984375" bestFit="1" customWidth="1"/>
    <col min="2614" max="2617" width="8.8984375" bestFit="1" customWidth="1"/>
    <col min="2618" max="2619" width="7.8984375" bestFit="1" customWidth="1"/>
    <col min="2620" max="2630" width="8.8984375" bestFit="1" customWidth="1"/>
    <col min="2631" max="2631" width="7.8984375" bestFit="1" customWidth="1"/>
    <col min="2632" max="2634" width="8.8984375" bestFit="1" customWidth="1"/>
    <col min="2635" max="2635" width="7.8984375" bestFit="1" customWidth="1"/>
    <col min="2636" max="2638" width="8.8984375" bestFit="1" customWidth="1"/>
    <col min="2639" max="2639" width="7.8984375" bestFit="1" customWidth="1"/>
    <col min="2640" max="2642" width="8.8984375" bestFit="1" customWidth="1"/>
    <col min="2643" max="2643" width="7.8984375" bestFit="1" customWidth="1"/>
    <col min="2644" max="2648" width="8.8984375" bestFit="1" customWidth="1"/>
    <col min="2649" max="2649" width="7.8984375" bestFit="1" customWidth="1"/>
    <col min="2650" max="2653" width="8.8984375" bestFit="1" customWidth="1"/>
    <col min="2654" max="2654" width="7.8984375" bestFit="1" customWidth="1"/>
    <col min="2655" max="2657" width="8.8984375" bestFit="1" customWidth="1"/>
    <col min="2658" max="2658" width="7.8984375" bestFit="1" customWidth="1"/>
    <col min="2659" max="2661" width="8.8984375" bestFit="1" customWidth="1"/>
    <col min="2662" max="2662" width="7.8984375" bestFit="1" customWidth="1"/>
    <col min="2663" max="2680" width="8.8984375" bestFit="1" customWidth="1"/>
    <col min="2681" max="2681" width="7.8984375" bestFit="1" customWidth="1"/>
    <col min="2682" max="2685" width="8.8984375" bestFit="1" customWidth="1"/>
    <col min="2686" max="2686" width="7.8984375" bestFit="1" customWidth="1"/>
    <col min="2687" max="2689" width="8.8984375" bestFit="1" customWidth="1"/>
    <col min="2690" max="2690" width="7.8984375" bestFit="1" customWidth="1"/>
    <col min="2691" max="2694" width="8.8984375" bestFit="1" customWidth="1"/>
    <col min="2695" max="2695" width="7.8984375" bestFit="1" customWidth="1"/>
    <col min="2696" max="2698" width="8.8984375" bestFit="1" customWidth="1"/>
    <col min="2699" max="2699" width="7.8984375" bestFit="1" customWidth="1"/>
    <col min="2700" max="2705" width="8.8984375" bestFit="1" customWidth="1"/>
    <col min="2706" max="2706" width="7.8984375" bestFit="1" customWidth="1"/>
    <col min="2707" max="2707" width="8.8984375" bestFit="1" customWidth="1"/>
    <col min="2708" max="2708" width="7.8984375" bestFit="1" customWidth="1"/>
    <col min="2709" max="2710" width="8.8984375" bestFit="1" customWidth="1"/>
    <col min="2711" max="2711" width="7.8984375" bestFit="1" customWidth="1"/>
    <col min="2712" max="2713" width="8.8984375" bestFit="1" customWidth="1"/>
    <col min="2714" max="2715" width="7.8984375" bestFit="1" customWidth="1"/>
    <col min="2716" max="2721" width="8.8984375" bestFit="1" customWidth="1"/>
    <col min="2722" max="2722" width="7.8984375" bestFit="1" customWidth="1"/>
    <col min="2723" max="2730" width="8.8984375" bestFit="1" customWidth="1"/>
    <col min="2731" max="2731" width="7.8984375" bestFit="1" customWidth="1"/>
    <col min="2732" max="2735" width="8.8984375" bestFit="1" customWidth="1"/>
    <col min="2736" max="2736" width="7.8984375" bestFit="1" customWidth="1"/>
    <col min="2737" max="2741" width="8.8984375" bestFit="1" customWidth="1"/>
    <col min="2742" max="2742" width="7.8984375" bestFit="1" customWidth="1"/>
    <col min="2743" max="2746" width="8.8984375" bestFit="1" customWidth="1"/>
    <col min="2747" max="2747" width="7.8984375" bestFit="1" customWidth="1"/>
    <col min="2748" max="2750" width="8.8984375" bestFit="1" customWidth="1"/>
    <col min="2751" max="2751" width="7.8984375" bestFit="1" customWidth="1"/>
    <col min="2752" max="2752" width="8.8984375" bestFit="1" customWidth="1"/>
    <col min="2753" max="2753" width="7.8984375" bestFit="1" customWidth="1"/>
    <col min="2754" max="2759" width="8.8984375" bestFit="1" customWidth="1"/>
    <col min="2760" max="2760" width="7.8984375" bestFit="1" customWidth="1"/>
    <col min="2761" max="2762" width="8.8984375" bestFit="1" customWidth="1"/>
    <col min="2763" max="2763" width="7.8984375" bestFit="1" customWidth="1"/>
    <col min="2764" max="2769" width="8.8984375" bestFit="1" customWidth="1"/>
    <col min="2770" max="2770" width="7.8984375" bestFit="1" customWidth="1"/>
    <col min="2771" max="2771" width="8.8984375" bestFit="1" customWidth="1"/>
    <col min="2772" max="2772" width="7.8984375" bestFit="1" customWidth="1"/>
    <col min="2773" max="2773" width="8.8984375" bestFit="1" customWidth="1"/>
    <col min="2774" max="2774" width="7.8984375" bestFit="1" customWidth="1"/>
    <col min="2775" max="2778" width="8.8984375" bestFit="1" customWidth="1"/>
    <col min="2779" max="2779" width="7.8984375" bestFit="1" customWidth="1"/>
    <col min="2780" max="2781" width="8.8984375" bestFit="1" customWidth="1"/>
    <col min="2782" max="2782" width="7.8984375" bestFit="1" customWidth="1"/>
    <col min="2783" max="2789" width="8.8984375" bestFit="1" customWidth="1"/>
    <col min="2790" max="2790" width="7.8984375" bestFit="1" customWidth="1"/>
    <col min="2791" max="2791" width="8.8984375" bestFit="1" customWidth="1"/>
    <col min="2792" max="2792" width="7.8984375" bestFit="1" customWidth="1"/>
    <col min="2793" max="2795" width="8.8984375" bestFit="1" customWidth="1"/>
    <col min="2796" max="2796" width="7.8984375" bestFit="1" customWidth="1"/>
    <col min="2797" max="2802" width="8.8984375" bestFit="1" customWidth="1"/>
    <col min="2803" max="2803" width="7.8984375" bestFit="1" customWidth="1"/>
    <col min="2804" max="2805" width="8.8984375" bestFit="1" customWidth="1"/>
    <col min="2806" max="2806" width="7.8984375" bestFit="1" customWidth="1"/>
    <col min="2807" max="2835" width="8.8984375" bestFit="1" customWidth="1"/>
    <col min="2836" max="2837" width="7.8984375" bestFit="1" customWidth="1"/>
    <col min="2838" max="2838" width="8.8984375" bestFit="1" customWidth="1"/>
    <col min="2839" max="2839" width="7.8984375" bestFit="1" customWidth="1"/>
    <col min="2840" max="2843" width="8.8984375" bestFit="1" customWidth="1"/>
    <col min="2844" max="2844" width="7.8984375" bestFit="1" customWidth="1"/>
    <col min="2845" max="2847" width="8.8984375" bestFit="1" customWidth="1"/>
    <col min="2848" max="2848" width="7.8984375" bestFit="1" customWidth="1"/>
    <col min="2849" max="2850" width="8.8984375" bestFit="1" customWidth="1"/>
    <col min="2851" max="2851" width="7.8984375" bestFit="1" customWidth="1"/>
    <col min="2852" max="2860" width="8.8984375" bestFit="1" customWidth="1"/>
    <col min="2861" max="2861" width="7.8984375" bestFit="1" customWidth="1"/>
    <col min="2862" max="2870" width="8.8984375" bestFit="1" customWidth="1"/>
    <col min="2871" max="2871" width="7.8984375" bestFit="1" customWidth="1"/>
    <col min="2872" max="2872" width="8.8984375" bestFit="1" customWidth="1"/>
    <col min="2873" max="2873" width="7.8984375" bestFit="1" customWidth="1"/>
    <col min="2874" max="2875" width="8.8984375" bestFit="1" customWidth="1"/>
    <col min="2876" max="2876" width="7.8984375" bestFit="1" customWidth="1"/>
    <col min="2877" max="2882" width="8.8984375" bestFit="1" customWidth="1"/>
    <col min="2883" max="2883" width="7.8984375" bestFit="1" customWidth="1"/>
    <col min="2884" max="2886" width="8.8984375" bestFit="1" customWidth="1"/>
    <col min="2887" max="2888" width="7.8984375" bestFit="1" customWidth="1"/>
    <col min="2889" max="2892" width="8.8984375" bestFit="1" customWidth="1"/>
    <col min="2893" max="2894" width="7.8984375" bestFit="1" customWidth="1"/>
    <col min="2895" max="2897" width="8.8984375" bestFit="1" customWidth="1"/>
    <col min="2898" max="2898" width="7.8984375" bestFit="1" customWidth="1"/>
    <col min="2899" max="2902" width="8.8984375" bestFit="1" customWidth="1"/>
    <col min="2903" max="2904" width="7.8984375" bestFit="1" customWidth="1"/>
    <col min="2905" max="2906" width="8.8984375" bestFit="1" customWidth="1"/>
    <col min="2907" max="2908" width="7.8984375" bestFit="1" customWidth="1"/>
    <col min="2909" max="2911" width="8.8984375" bestFit="1" customWidth="1"/>
    <col min="2912" max="2912" width="7.8984375" bestFit="1" customWidth="1"/>
    <col min="2913" max="2915" width="8.8984375" bestFit="1" customWidth="1"/>
    <col min="2916" max="2916" width="7.8984375" bestFit="1" customWidth="1"/>
    <col min="2917" max="2920" width="8.8984375" bestFit="1" customWidth="1"/>
    <col min="2921" max="2921" width="7.8984375" bestFit="1" customWidth="1"/>
    <col min="2922" max="2923" width="8.8984375" bestFit="1" customWidth="1"/>
    <col min="2924" max="2924" width="7.8984375" bestFit="1" customWidth="1"/>
    <col min="2925" max="2925" width="8.8984375" bestFit="1" customWidth="1"/>
    <col min="2926" max="2926" width="7.8984375" bestFit="1" customWidth="1"/>
    <col min="2927" max="2942" width="8.8984375" bestFit="1" customWidth="1"/>
    <col min="2943" max="2943" width="7.8984375" bestFit="1" customWidth="1"/>
    <col min="2944" max="2945" width="8.8984375" bestFit="1" customWidth="1"/>
    <col min="2946" max="2946" width="7.8984375" bestFit="1" customWidth="1"/>
    <col min="2947" max="2949" width="8.8984375" bestFit="1" customWidth="1"/>
    <col min="2950" max="2950" width="7.8984375" bestFit="1" customWidth="1"/>
    <col min="2951" max="2952" width="8.8984375" bestFit="1" customWidth="1"/>
    <col min="2953" max="2953" width="7.8984375" bestFit="1" customWidth="1"/>
    <col min="2954" max="2963" width="8.8984375" bestFit="1" customWidth="1"/>
    <col min="2964" max="2964" width="7.8984375" bestFit="1" customWidth="1"/>
    <col min="2965" max="2966" width="8.8984375" bestFit="1" customWidth="1"/>
    <col min="2967" max="2967" width="7.8984375" bestFit="1" customWidth="1"/>
    <col min="2968" max="2972" width="8.8984375" bestFit="1" customWidth="1"/>
    <col min="2973" max="2973" width="7.8984375" bestFit="1" customWidth="1"/>
    <col min="2974" max="2976" width="8.8984375" bestFit="1" customWidth="1"/>
    <col min="2977" max="2977" width="7.8984375" bestFit="1" customWidth="1"/>
    <col min="2978" max="2982" width="8.8984375" bestFit="1" customWidth="1"/>
    <col min="2983" max="2983" width="7.8984375" bestFit="1" customWidth="1"/>
    <col min="2984" max="2987" width="8.8984375" bestFit="1" customWidth="1"/>
    <col min="2988" max="2988" width="7.8984375" bestFit="1" customWidth="1"/>
    <col min="2989" max="2991" width="8.8984375" bestFit="1" customWidth="1"/>
    <col min="2992" max="2992" width="7.8984375" bestFit="1" customWidth="1"/>
    <col min="2993" max="2995" width="8.8984375" bestFit="1" customWidth="1"/>
    <col min="2996" max="2996" width="7.8984375" bestFit="1" customWidth="1"/>
    <col min="2997" max="3004" width="8.8984375" bestFit="1" customWidth="1"/>
    <col min="3005" max="3005" width="7.8984375" bestFit="1" customWidth="1"/>
    <col min="3006" max="3009" width="8.8984375" bestFit="1" customWidth="1"/>
    <col min="3010" max="3010" width="7.8984375" bestFit="1" customWidth="1"/>
    <col min="3011" max="3011" width="8.8984375" bestFit="1" customWidth="1"/>
    <col min="3012" max="3012" width="7.8984375" bestFit="1" customWidth="1"/>
    <col min="3013" max="3015" width="8.8984375" bestFit="1" customWidth="1"/>
    <col min="3016" max="3016" width="7.8984375" bestFit="1" customWidth="1"/>
    <col min="3017" max="3018" width="8.8984375" bestFit="1" customWidth="1"/>
    <col min="3019" max="3020" width="7.8984375" bestFit="1" customWidth="1"/>
    <col min="3021" max="3023" width="8.8984375" bestFit="1" customWidth="1"/>
    <col min="3024" max="3025" width="7.8984375" bestFit="1" customWidth="1"/>
    <col min="3026" max="3028" width="8.8984375" bestFit="1" customWidth="1"/>
    <col min="3029" max="3029" width="7.8984375" bestFit="1" customWidth="1"/>
    <col min="3030" max="3033" width="8.8984375" bestFit="1" customWidth="1"/>
    <col min="3034" max="3034" width="7.8984375" bestFit="1" customWidth="1"/>
    <col min="3035" max="3046" width="8.8984375" bestFit="1" customWidth="1"/>
    <col min="3047" max="3047" width="7.8984375" bestFit="1" customWidth="1"/>
    <col min="3048" max="3050" width="8.8984375" bestFit="1" customWidth="1"/>
    <col min="3051" max="3051" width="7.8984375" bestFit="1" customWidth="1"/>
    <col min="3052" max="3059" width="8.8984375" bestFit="1" customWidth="1"/>
    <col min="3060" max="3060" width="7.8984375" bestFit="1" customWidth="1"/>
    <col min="3061" max="3063" width="8.8984375" bestFit="1" customWidth="1"/>
    <col min="3064" max="3064" width="7.8984375" bestFit="1" customWidth="1"/>
    <col min="3065" max="3082" width="8.8984375" bestFit="1" customWidth="1"/>
    <col min="3083" max="3083" width="7.8984375" bestFit="1" customWidth="1"/>
    <col min="3084" max="3105" width="8.8984375" bestFit="1" customWidth="1"/>
    <col min="3106" max="3106" width="7.8984375" bestFit="1" customWidth="1"/>
    <col min="3107" max="3111" width="8.8984375" bestFit="1" customWidth="1"/>
    <col min="3112" max="3112" width="7.8984375" bestFit="1" customWidth="1"/>
    <col min="3113" max="3114" width="8.8984375" bestFit="1" customWidth="1"/>
    <col min="3115" max="3115" width="7.8984375" bestFit="1" customWidth="1"/>
    <col min="3116" max="3126" width="8.8984375" bestFit="1" customWidth="1"/>
    <col min="3127" max="3132" width="7.8984375" bestFit="1" customWidth="1"/>
    <col min="3133" max="3136" width="8.8984375" bestFit="1" customWidth="1"/>
    <col min="3137" max="3138" width="7.8984375" bestFit="1" customWidth="1"/>
    <col min="3139" max="3139" width="8.8984375" bestFit="1" customWidth="1"/>
    <col min="3140" max="3140" width="7.8984375" bestFit="1" customWidth="1"/>
    <col min="3141" max="3155" width="8.8984375" bestFit="1" customWidth="1"/>
    <col min="3156" max="3156" width="7.8984375" bestFit="1" customWidth="1"/>
    <col min="3157" max="3166" width="8.8984375" bestFit="1" customWidth="1"/>
    <col min="3167" max="3167" width="7.8984375" bestFit="1" customWidth="1"/>
    <col min="3168" max="3169" width="8.8984375" bestFit="1" customWidth="1"/>
    <col min="3170" max="3170" width="7.8984375" bestFit="1" customWidth="1"/>
    <col min="3171" max="3186" width="8.8984375" bestFit="1" customWidth="1"/>
    <col min="3187" max="3187" width="7.8984375" bestFit="1" customWidth="1"/>
    <col min="3188" max="3197" width="8.8984375" bestFit="1" customWidth="1"/>
    <col min="3198" max="3198" width="7.8984375" bestFit="1" customWidth="1"/>
    <col min="3199" max="3201" width="8.8984375" bestFit="1" customWidth="1"/>
    <col min="3202" max="3202" width="7.8984375" bestFit="1" customWidth="1"/>
    <col min="3203" max="3203" width="8.8984375" bestFit="1" customWidth="1"/>
    <col min="3204" max="3204" width="7.8984375" bestFit="1" customWidth="1"/>
    <col min="3205" max="3207" width="8.8984375" bestFit="1" customWidth="1"/>
    <col min="3208" max="3208" width="7.8984375" bestFit="1" customWidth="1"/>
    <col min="3209" max="3214" width="8.8984375" bestFit="1" customWidth="1"/>
    <col min="3215" max="3215" width="7.8984375" bestFit="1" customWidth="1"/>
    <col min="3216" max="3219" width="8.8984375" bestFit="1" customWidth="1"/>
    <col min="3220" max="3220" width="7.8984375" bestFit="1" customWidth="1"/>
    <col min="3221" max="3233" width="8.8984375" bestFit="1" customWidth="1"/>
    <col min="3234" max="3234" width="7.8984375" bestFit="1" customWidth="1"/>
    <col min="3235" max="3244" width="8.8984375" bestFit="1" customWidth="1"/>
    <col min="3245" max="3245" width="7.8984375" bestFit="1" customWidth="1"/>
    <col min="3246" max="3247" width="8.8984375" bestFit="1" customWidth="1"/>
    <col min="3248" max="3248" width="7.8984375" bestFit="1" customWidth="1"/>
    <col min="3249" max="3249" width="8.8984375" bestFit="1" customWidth="1"/>
    <col min="3250" max="3250" width="7.8984375" bestFit="1" customWidth="1"/>
    <col min="3251" max="3255" width="8.8984375" bestFit="1" customWidth="1"/>
    <col min="3256" max="3256" width="7.8984375" bestFit="1" customWidth="1"/>
    <col min="3257" max="3259" width="8.8984375" bestFit="1" customWidth="1"/>
    <col min="3260" max="3260" width="7.8984375" bestFit="1" customWidth="1"/>
    <col min="3261" max="3264" width="8.8984375" bestFit="1" customWidth="1"/>
    <col min="3265" max="3265" width="7.8984375" bestFit="1" customWidth="1"/>
    <col min="3266" max="3266" width="8.8984375" bestFit="1" customWidth="1"/>
    <col min="3267" max="3267" width="7.8984375" bestFit="1" customWidth="1"/>
    <col min="3268" max="3269" width="8.8984375" bestFit="1" customWidth="1"/>
    <col min="3270" max="3270" width="7.8984375" bestFit="1" customWidth="1"/>
    <col min="3271" max="3274" width="8.8984375" bestFit="1" customWidth="1"/>
    <col min="3275" max="3275" width="7.8984375" bestFit="1" customWidth="1"/>
    <col min="3276" max="3287" width="8.8984375" bestFit="1" customWidth="1"/>
    <col min="3288" max="3288" width="7.8984375" bestFit="1" customWidth="1"/>
    <col min="3289" max="3292" width="8.8984375" bestFit="1" customWidth="1"/>
    <col min="3293" max="3293" width="7.8984375" bestFit="1" customWidth="1"/>
    <col min="3294" max="3311" width="8.8984375" bestFit="1" customWidth="1"/>
    <col min="3312" max="3312" width="7.8984375" bestFit="1" customWidth="1"/>
    <col min="3313" max="3317" width="8.8984375" bestFit="1" customWidth="1"/>
    <col min="3318" max="3318" width="7.8984375" bestFit="1" customWidth="1"/>
    <col min="3319" max="3323" width="8.8984375" bestFit="1" customWidth="1"/>
    <col min="3324" max="3324" width="7.8984375" bestFit="1" customWidth="1"/>
    <col min="3325" max="3331" width="8.8984375" bestFit="1" customWidth="1"/>
    <col min="3332" max="3332" width="7.8984375" bestFit="1" customWidth="1"/>
    <col min="3333" max="3335" width="8.8984375" bestFit="1" customWidth="1"/>
    <col min="3336" max="3336" width="7.8984375" bestFit="1" customWidth="1"/>
    <col min="3337" max="3339" width="8.8984375" bestFit="1" customWidth="1"/>
    <col min="3340" max="3340" width="7.8984375" bestFit="1" customWidth="1"/>
    <col min="3341" max="3346" width="8.8984375" bestFit="1" customWidth="1"/>
    <col min="3347" max="3347" width="7.8984375" bestFit="1" customWidth="1"/>
    <col min="3348" max="3351" width="8.8984375" bestFit="1" customWidth="1"/>
    <col min="3352" max="3353" width="7.8984375" bestFit="1" customWidth="1"/>
    <col min="3354" max="3356" width="8.8984375" bestFit="1" customWidth="1"/>
    <col min="3357" max="3357" width="7.8984375" bestFit="1" customWidth="1"/>
    <col min="3358" max="3361" width="8.8984375" bestFit="1" customWidth="1"/>
    <col min="3362" max="3363" width="7.8984375" bestFit="1" customWidth="1"/>
    <col min="3364" max="3369" width="8.8984375" bestFit="1" customWidth="1"/>
    <col min="3370" max="3370" width="7.8984375" bestFit="1" customWidth="1"/>
    <col min="3371" max="3372" width="8.8984375" bestFit="1" customWidth="1"/>
    <col min="3373" max="3373" width="7.8984375" bestFit="1" customWidth="1"/>
    <col min="3374" max="3377" width="8.8984375" bestFit="1" customWidth="1"/>
    <col min="3378" max="3379" width="7.8984375" bestFit="1" customWidth="1"/>
    <col min="3380" max="3382" width="8.8984375" bestFit="1" customWidth="1"/>
    <col min="3383" max="3383" width="7.8984375" bestFit="1" customWidth="1"/>
    <col min="3384" max="3389" width="8.8984375" bestFit="1" customWidth="1"/>
    <col min="3390" max="3390" width="7.8984375" bestFit="1" customWidth="1"/>
    <col min="3391" max="3392" width="8.8984375" bestFit="1" customWidth="1"/>
    <col min="3393" max="3393" width="7.8984375" bestFit="1" customWidth="1"/>
    <col min="3394" max="3394" width="8.8984375" bestFit="1" customWidth="1"/>
    <col min="3395" max="3395" width="7.8984375" bestFit="1" customWidth="1"/>
    <col min="3396" max="3397" width="8.8984375" bestFit="1" customWidth="1"/>
    <col min="3398" max="3398" width="7.8984375" bestFit="1" customWidth="1"/>
    <col min="3399" max="3401" width="8.8984375" bestFit="1" customWidth="1"/>
    <col min="3402" max="3402" width="7.8984375" bestFit="1" customWidth="1"/>
    <col min="3403" max="3405" width="8.8984375" bestFit="1" customWidth="1"/>
    <col min="3406" max="3406" width="7.8984375" bestFit="1" customWidth="1"/>
    <col min="3407" max="3410" width="8.8984375" bestFit="1" customWidth="1"/>
    <col min="3411" max="3411" width="7.8984375" bestFit="1" customWidth="1"/>
    <col min="3412" max="3413" width="8.8984375" bestFit="1" customWidth="1"/>
    <col min="3414" max="3414" width="7.8984375" bestFit="1" customWidth="1"/>
    <col min="3415" max="3417" width="8.8984375" bestFit="1" customWidth="1"/>
    <col min="3418" max="3418" width="7.8984375" bestFit="1" customWidth="1"/>
    <col min="3419" max="3425" width="8.8984375" bestFit="1" customWidth="1"/>
    <col min="3426" max="3426" width="7.8984375" bestFit="1" customWidth="1"/>
    <col min="3427" max="3433" width="8.8984375" bestFit="1" customWidth="1"/>
    <col min="3434" max="3434" width="7.8984375" bestFit="1" customWidth="1"/>
    <col min="3435" max="3437" width="8.8984375" bestFit="1" customWidth="1"/>
    <col min="3438" max="3438" width="7.8984375" bestFit="1" customWidth="1"/>
    <col min="3439" max="3439" width="8.8984375" bestFit="1" customWidth="1"/>
    <col min="3440" max="3440" width="7.8984375" bestFit="1" customWidth="1"/>
    <col min="3441" max="3443" width="8.8984375" bestFit="1" customWidth="1"/>
    <col min="3444" max="3444" width="7.8984375" bestFit="1" customWidth="1"/>
    <col min="3445" max="3450" width="8.8984375" bestFit="1" customWidth="1"/>
    <col min="3451" max="3451" width="7.8984375" bestFit="1" customWidth="1"/>
    <col min="3452" max="3454" width="8.8984375" bestFit="1" customWidth="1"/>
    <col min="3455" max="3455" width="7.8984375" bestFit="1" customWidth="1"/>
    <col min="3456" max="3457" width="8.8984375" bestFit="1" customWidth="1"/>
    <col min="3458" max="3458" width="7.8984375" bestFit="1" customWidth="1"/>
    <col min="3459" max="3459" width="8.8984375" bestFit="1" customWidth="1"/>
    <col min="3460" max="3461" width="7.8984375" bestFit="1" customWidth="1"/>
    <col min="3462" max="3465" width="8.8984375" bestFit="1" customWidth="1"/>
    <col min="3466" max="3468" width="7.8984375" bestFit="1" customWidth="1"/>
    <col min="3469" max="3470" width="8.8984375" bestFit="1" customWidth="1"/>
    <col min="3471" max="3471" width="7.8984375" bestFit="1" customWidth="1"/>
    <col min="3472" max="3476" width="8.8984375" bestFit="1" customWidth="1"/>
    <col min="3477" max="3478" width="7.8984375" bestFit="1" customWidth="1"/>
    <col min="3479" max="3479" width="8.8984375" bestFit="1" customWidth="1"/>
    <col min="3480" max="3481" width="7.8984375" bestFit="1" customWidth="1"/>
    <col min="3482" max="3484" width="8.8984375" bestFit="1" customWidth="1"/>
    <col min="3485" max="3485" width="7.8984375" bestFit="1" customWidth="1"/>
    <col min="3486" max="3491" width="8.8984375" bestFit="1" customWidth="1"/>
    <col min="3492" max="3492" width="7.8984375" bestFit="1" customWidth="1"/>
    <col min="3493" max="3498" width="8.8984375" bestFit="1" customWidth="1"/>
    <col min="3499" max="3499" width="7.8984375" bestFit="1" customWidth="1"/>
    <col min="3500" max="3519" width="8.8984375" bestFit="1" customWidth="1"/>
    <col min="3520" max="3520" width="7.8984375" bestFit="1" customWidth="1"/>
    <col min="3521" max="3525" width="8.8984375" bestFit="1" customWidth="1"/>
    <col min="3526" max="3526" width="7.8984375" bestFit="1" customWidth="1"/>
    <col min="3527" max="3533" width="8.8984375" bestFit="1" customWidth="1"/>
    <col min="3534" max="3534" width="7.8984375" bestFit="1" customWidth="1"/>
    <col min="3535" max="3538" width="8.8984375" bestFit="1" customWidth="1"/>
    <col min="3539" max="3539" width="7.8984375" bestFit="1" customWidth="1"/>
    <col min="3540" max="3545" width="8.8984375" bestFit="1" customWidth="1"/>
    <col min="3546" max="3546" width="7.8984375" bestFit="1" customWidth="1"/>
    <col min="3547" max="3550" width="8.8984375" bestFit="1" customWidth="1"/>
    <col min="3551" max="3551" width="7.8984375" bestFit="1" customWidth="1"/>
    <col min="3552" max="3553" width="8.8984375" bestFit="1" customWidth="1"/>
    <col min="3554" max="3555" width="7.8984375" bestFit="1" customWidth="1"/>
    <col min="3556" max="3558" width="8.8984375" bestFit="1" customWidth="1"/>
    <col min="3559" max="3559" width="7.8984375" bestFit="1" customWidth="1"/>
    <col min="3560" max="3562" width="8.8984375" bestFit="1" customWidth="1"/>
    <col min="3563" max="3563" width="7.8984375" bestFit="1" customWidth="1"/>
    <col min="3564" max="3565" width="8.8984375" bestFit="1" customWidth="1"/>
    <col min="3566" max="3566" width="7.8984375" bestFit="1" customWidth="1"/>
    <col min="3567" max="3567" width="8.8984375" bestFit="1" customWidth="1"/>
    <col min="3568" max="3568" width="7.8984375" bestFit="1" customWidth="1"/>
    <col min="3569" max="3570" width="8.8984375" bestFit="1" customWidth="1"/>
    <col min="3571" max="3573" width="7.8984375" bestFit="1" customWidth="1"/>
    <col min="3574" max="3576" width="8.8984375" bestFit="1" customWidth="1"/>
    <col min="3577" max="3580" width="7.8984375" bestFit="1" customWidth="1"/>
    <col min="3581" max="3581" width="8.8984375" bestFit="1" customWidth="1"/>
    <col min="3582" max="3583" width="7.8984375" bestFit="1" customWidth="1"/>
    <col min="3584" max="3587" width="8.8984375" bestFit="1" customWidth="1"/>
    <col min="3588" max="3588" width="7.8984375" bestFit="1" customWidth="1"/>
    <col min="3589" max="3599" width="8.8984375" bestFit="1" customWidth="1"/>
    <col min="3600" max="3600" width="7.8984375" bestFit="1" customWidth="1"/>
    <col min="3601" max="3604" width="8.8984375" bestFit="1" customWidth="1"/>
    <col min="3605" max="3605" width="7.8984375" bestFit="1" customWidth="1"/>
    <col min="3606" max="3606" width="8.8984375" bestFit="1" customWidth="1"/>
    <col min="3607" max="3607" width="7.8984375" bestFit="1" customWidth="1"/>
    <col min="3608" max="3611" width="8.8984375" bestFit="1" customWidth="1"/>
    <col min="3612" max="3612" width="7.8984375" bestFit="1" customWidth="1"/>
    <col min="3613" max="3623" width="8.8984375" bestFit="1" customWidth="1"/>
    <col min="3624" max="3624" width="7.8984375" bestFit="1" customWidth="1"/>
    <col min="3625" max="3626" width="8.8984375" bestFit="1" customWidth="1"/>
    <col min="3627" max="3627" width="7.8984375" bestFit="1" customWidth="1"/>
    <col min="3628" max="3636" width="8.8984375" bestFit="1" customWidth="1"/>
    <col min="3637" max="3637" width="7.8984375" bestFit="1" customWidth="1"/>
    <col min="3638" max="3640" width="8.8984375" bestFit="1" customWidth="1"/>
    <col min="3641" max="3641" width="7.8984375" bestFit="1" customWidth="1"/>
    <col min="3642" max="3646" width="8.8984375" bestFit="1" customWidth="1"/>
    <col min="3647" max="3647" width="7.8984375" bestFit="1" customWidth="1"/>
    <col min="3648" max="3651" width="8.8984375" bestFit="1" customWidth="1"/>
    <col min="3652" max="3652" width="7.8984375" bestFit="1" customWidth="1"/>
    <col min="3653" max="3654" width="8.8984375" bestFit="1" customWidth="1"/>
    <col min="3655" max="3655" width="7.8984375" bestFit="1" customWidth="1"/>
    <col min="3656" max="3658" width="8.8984375" bestFit="1" customWidth="1"/>
    <col min="3659" max="3659" width="7.8984375" bestFit="1" customWidth="1"/>
    <col min="3660" max="3664" width="8.8984375" bestFit="1" customWidth="1"/>
    <col min="3665" max="3665" width="7.8984375" bestFit="1" customWidth="1"/>
    <col min="3666" max="3674" width="8.8984375" bestFit="1" customWidth="1"/>
    <col min="3675" max="3675" width="7.8984375" bestFit="1" customWidth="1"/>
    <col min="3676" max="3676" width="6.8984375" bestFit="1" customWidth="1"/>
    <col min="3677" max="3677" width="8.8984375" bestFit="1" customWidth="1"/>
    <col min="3678" max="3678" width="7.8984375" bestFit="1" customWidth="1"/>
    <col min="3679" max="3682" width="8.8984375" bestFit="1" customWidth="1"/>
    <col min="3683" max="3683" width="7.8984375" bestFit="1" customWidth="1"/>
    <col min="3684" max="3684" width="6.8984375" bestFit="1" customWidth="1"/>
    <col min="3685" max="3686" width="8.8984375" bestFit="1" customWidth="1"/>
    <col min="3687" max="3687" width="7.8984375" bestFit="1" customWidth="1"/>
    <col min="3688" max="3688" width="6.8984375" bestFit="1" customWidth="1"/>
    <col min="3689" max="3691" width="8.8984375" bestFit="1" customWidth="1"/>
    <col min="3692" max="3692" width="7.8984375" bestFit="1" customWidth="1"/>
    <col min="3693" max="3705" width="8.8984375" bestFit="1" customWidth="1"/>
    <col min="3706" max="3706" width="6.8984375" bestFit="1" customWidth="1"/>
    <col min="3707" max="3712" width="8.8984375" bestFit="1" customWidth="1"/>
    <col min="3713" max="3713" width="6.8984375" bestFit="1" customWidth="1"/>
    <col min="3714" max="3721" width="8.8984375" bestFit="1" customWidth="1"/>
    <col min="3722" max="3722" width="6.8984375" bestFit="1" customWidth="1"/>
    <col min="3723" max="3736" width="8.8984375" bestFit="1" customWidth="1"/>
    <col min="3737" max="3737" width="6.8984375" bestFit="1" customWidth="1"/>
    <col min="3738" max="3747" width="8.8984375" bestFit="1" customWidth="1"/>
    <col min="3748" max="3748" width="6.8984375" bestFit="1" customWidth="1"/>
    <col min="3749" max="3757" width="8.8984375" bestFit="1" customWidth="1"/>
    <col min="3758" max="3758" width="7.8984375" bestFit="1" customWidth="1"/>
    <col min="3759" max="3760" width="8.8984375" bestFit="1" customWidth="1"/>
    <col min="3761" max="3761" width="7.8984375" bestFit="1" customWidth="1"/>
    <col min="3762" max="3762" width="6.8984375" bestFit="1" customWidth="1"/>
    <col min="3763" max="3770" width="8.8984375" bestFit="1" customWidth="1"/>
    <col min="3771" max="3771" width="7.8984375" bestFit="1" customWidth="1"/>
    <col min="3772" max="3772" width="8.8984375" bestFit="1" customWidth="1"/>
    <col min="3773" max="3773" width="7.8984375" bestFit="1" customWidth="1"/>
    <col min="3774" max="3782" width="8.8984375" bestFit="1" customWidth="1"/>
    <col min="3783" max="3783" width="7.8984375" bestFit="1" customWidth="1"/>
    <col min="3784" max="3791" width="8.8984375" bestFit="1" customWidth="1"/>
    <col min="3792" max="3792" width="7.8984375" bestFit="1" customWidth="1"/>
    <col min="3793" max="3794" width="8.8984375" bestFit="1" customWidth="1"/>
    <col min="3795" max="3795" width="7.8984375" bestFit="1" customWidth="1"/>
    <col min="3796" max="3798" width="8.8984375" bestFit="1" customWidth="1"/>
    <col min="3799" max="3799" width="7.8984375" bestFit="1" customWidth="1"/>
    <col min="3800" max="3805" width="8.8984375" bestFit="1" customWidth="1"/>
    <col min="3806" max="3806" width="7.8984375" bestFit="1" customWidth="1"/>
    <col min="3807" max="3811" width="8.8984375" bestFit="1" customWidth="1"/>
    <col min="3812" max="3812" width="7.8984375" bestFit="1" customWidth="1"/>
    <col min="3813" max="3815" width="8.8984375" bestFit="1" customWidth="1"/>
    <col min="3816" max="3816" width="7.8984375" bestFit="1" customWidth="1"/>
    <col min="3817" max="3824" width="8.8984375" bestFit="1" customWidth="1"/>
    <col min="3825" max="3825" width="7.8984375" bestFit="1" customWidth="1"/>
    <col min="3826" max="3830" width="8.8984375" bestFit="1" customWidth="1"/>
    <col min="3831" max="3831" width="9.8984375" bestFit="1" customWidth="1"/>
    <col min="3832" max="3832" width="8.8984375" bestFit="1" customWidth="1"/>
    <col min="3833" max="3833" width="7.8984375" bestFit="1" customWidth="1"/>
    <col min="3834" max="3850" width="8.8984375" bestFit="1" customWidth="1"/>
    <col min="3851" max="3851" width="7.8984375" bestFit="1" customWidth="1"/>
    <col min="3852" max="3857" width="8.8984375" bestFit="1" customWidth="1"/>
    <col min="3858" max="3858" width="7.8984375" bestFit="1" customWidth="1"/>
    <col min="3859" max="3859" width="8.8984375" bestFit="1" customWidth="1"/>
    <col min="3860" max="3860" width="7.8984375" bestFit="1" customWidth="1"/>
    <col min="3861" max="3864" width="8.8984375" bestFit="1" customWidth="1"/>
    <col min="3865" max="3865" width="7.8984375" bestFit="1" customWidth="1"/>
    <col min="3866" max="3869" width="8.8984375" bestFit="1" customWidth="1"/>
    <col min="3870" max="3870" width="7.8984375" bestFit="1" customWidth="1"/>
    <col min="3871" max="3877" width="8.8984375" bestFit="1" customWidth="1"/>
    <col min="3878" max="3878" width="9.8984375" bestFit="1" customWidth="1"/>
    <col min="3879" max="3880" width="8.8984375" bestFit="1" customWidth="1"/>
    <col min="3881" max="3881" width="7.8984375" bestFit="1" customWidth="1"/>
    <col min="3882" max="3901" width="8.8984375" bestFit="1" customWidth="1"/>
    <col min="3902" max="3902" width="7.8984375" bestFit="1" customWidth="1"/>
    <col min="3903" max="3904" width="8.8984375" bestFit="1" customWidth="1"/>
    <col min="3905" max="3905" width="7.8984375" bestFit="1" customWidth="1"/>
    <col min="3906" max="3911" width="8.8984375" bestFit="1" customWidth="1"/>
    <col min="3912" max="3912" width="7.8984375" bestFit="1" customWidth="1"/>
    <col min="3913" max="3920" width="8.8984375" bestFit="1" customWidth="1"/>
    <col min="3921" max="3921" width="7.8984375" bestFit="1" customWidth="1"/>
    <col min="3922" max="3925" width="8.8984375" bestFit="1" customWidth="1"/>
    <col min="3926" max="3926" width="7.8984375" bestFit="1" customWidth="1"/>
    <col min="3927" max="3940" width="8.8984375" bestFit="1" customWidth="1"/>
    <col min="3941" max="3941" width="7.8984375" bestFit="1" customWidth="1"/>
    <col min="3942" max="3946" width="8.8984375" bestFit="1" customWidth="1"/>
    <col min="3947" max="3947" width="7.8984375" bestFit="1" customWidth="1"/>
    <col min="3948" max="3956" width="8.8984375" bestFit="1" customWidth="1"/>
    <col min="3957" max="3957" width="7.8984375" bestFit="1" customWidth="1"/>
    <col min="3958" max="3960" width="8.8984375" bestFit="1" customWidth="1"/>
    <col min="3961" max="3962" width="7.8984375" bestFit="1" customWidth="1"/>
    <col min="3963" max="3965" width="8.8984375" bestFit="1" customWidth="1"/>
    <col min="3966" max="3967" width="7.8984375" bestFit="1" customWidth="1"/>
    <col min="3968" max="3968" width="8.8984375" bestFit="1" customWidth="1"/>
    <col min="3969" max="3969" width="7.8984375" bestFit="1" customWidth="1"/>
    <col min="3970" max="3970" width="8.8984375" bestFit="1" customWidth="1"/>
    <col min="3971" max="3972" width="7.8984375" bestFit="1" customWidth="1"/>
    <col min="3973" max="3973" width="8.8984375" bestFit="1" customWidth="1"/>
    <col min="3974" max="3974" width="7.8984375" bestFit="1" customWidth="1"/>
    <col min="3975" max="3976" width="8.8984375" bestFit="1" customWidth="1"/>
    <col min="3977" max="3977" width="7.8984375" bestFit="1" customWidth="1"/>
    <col min="3978" max="3979" width="8.8984375" bestFit="1" customWidth="1"/>
    <col min="3980" max="3980" width="7.8984375" bestFit="1" customWidth="1"/>
    <col min="3981" max="3983" width="8.8984375" bestFit="1" customWidth="1"/>
    <col min="3984" max="3984" width="7.8984375" bestFit="1" customWidth="1"/>
    <col min="3985" max="3987" width="8.8984375" bestFit="1" customWidth="1"/>
    <col min="3988" max="3988" width="7.8984375" bestFit="1" customWidth="1"/>
    <col min="3989" max="3990" width="8.8984375" bestFit="1" customWidth="1"/>
    <col min="3991" max="3991" width="7.8984375" bestFit="1" customWidth="1"/>
    <col min="3992" max="3993" width="8.8984375" bestFit="1" customWidth="1"/>
    <col min="3994" max="3994" width="7.8984375" bestFit="1" customWidth="1"/>
    <col min="3995" max="3999" width="8.8984375" bestFit="1" customWidth="1"/>
    <col min="4000" max="4000" width="7.8984375" bestFit="1" customWidth="1"/>
    <col min="4001" max="4005" width="8.8984375" bestFit="1" customWidth="1"/>
    <col min="4006" max="4006" width="7.8984375" bestFit="1" customWidth="1"/>
    <col min="4007" max="4010" width="8.8984375" bestFit="1" customWidth="1"/>
    <col min="4011" max="4011" width="7.8984375" bestFit="1" customWidth="1"/>
    <col min="4012" max="4012" width="8.8984375" bestFit="1" customWidth="1"/>
    <col min="4013" max="4013" width="7.8984375" bestFit="1" customWidth="1"/>
    <col min="4014" max="4016" width="8.8984375" bestFit="1" customWidth="1"/>
    <col min="4017" max="4017" width="7.8984375" bestFit="1" customWidth="1"/>
    <col min="4018" max="4024" width="8.8984375" bestFit="1" customWidth="1"/>
    <col min="4025" max="4025" width="7.8984375" bestFit="1" customWidth="1"/>
    <col min="4026" max="4026" width="8.8984375" bestFit="1" customWidth="1"/>
    <col min="4027" max="4027" width="7.8984375" bestFit="1" customWidth="1"/>
    <col min="4028" max="4031" width="8.8984375" bestFit="1" customWidth="1"/>
    <col min="4032" max="4032" width="7.8984375" bestFit="1" customWidth="1"/>
    <col min="4033" max="4035" width="8.8984375" bestFit="1" customWidth="1"/>
    <col min="4036" max="4036" width="7.8984375" bestFit="1" customWidth="1"/>
    <col min="4037" max="4039" width="8.8984375" bestFit="1" customWidth="1"/>
    <col min="4040" max="4040" width="7.8984375" bestFit="1" customWidth="1"/>
    <col min="4041" max="4045" width="8.8984375" bestFit="1" customWidth="1"/>
    <col min="4046" max="4046" width="7.8984375" bestFit="1" customWidth="1"/>
    <col min="4047" max="4050" width="8.8984375" bestFit="1" customWidth="1"/>
    <col min="4051" max="4051" width="7.8984375" bestFit="1" customWidth="1"/>
    <col min="4052" max="4058" width="8.8984375" bestFit="1" customWidth="1"/>
    <col min="4059" max="4059" width="7.8984375" bestFit="1" customWidth="1"/>
    <col min="4060" max="4063" width="8.8984375" bestFit="1" customWidth="1"/>
    <col min="4064" max="4064" width="7.8984375" bestFit="1" customWidth="1"/>
    <col min="4065" max="4067" width="8.8984375" bestFit="1" customWidth="1"/>
    <col min="4068" max="4068" width="7.8984375" bestFit="1" customWidth="1"/>
    <col min="4069" max="4070" width="8.8984375" bestFit="1" customWidth="1"/>
    <col min="4071" max="4071" width="7.8984375" bestFit="1" customWidth="1"/>
    <col min="4072" max="4076" width="8.8984375" bestFit="1" customWidth="1"/>
    <col min="4077" max="4077" width="7.8984375" bestFit="1" customWidth="1"/>
    <col min="4078" max="4078" width="8.8984375" bestFit="1" customWidth="1"/>
    <col min="4079" max="4080" width="7.8984375" bestFit="1" customWidth="1"/>
    <col min="4081" max="4083" width="8.8984375" bestFit="1" customWidth="1"/>
    <col min="4084" max="4085" width="7.8984375" bestFit="1" customWidth="1"/>
    <col min="4086" max="4088" width="8.8984375" bestFit="1" customWidth="1"/>
    <col min="4089" max="4090" width="7.8984375" bestFit="1" customWidth="1"/>
    <col min="4091" max="4092" width="8.8984375" bestFit="1" customWidth="1"/>
    <col min="4093" max="4094" width="7.8984375" bestFit="1" customWidth="1"/>
    <col min="4095" max="4097" width="8.8984375" bestFit="1" customWidth="1"/>
    <col min="4098" max="4099" width="7.8984375" bestFit="1" customWidth="1"/>
    <col min="4100" max="4101" width="8.8984375" bestFit="1" customWidth="1"/>
    <col min="4102" max="4102" width="7.8984375" bestFit="1" customWidth="1"/>
    <col min="4103" max="4106" width="8.8984375" bestFit="1" customWidth="1"/>
    <col min="4107" max="4108" width="7.8984375" bestFit="1" customWidth="1"/>
    <col min="4109" max="4111" width="8.8984375" bestFit="1" customWidth="1"/>
    <col min="4112" max="4112" width="7.8984375" bestFit="1" customWidth="1"/>
    <col min="4113" max="4116" width="8.8984375" bestFit="1" customWidth="1"/>
    <col min="4117" max="4117" width="7.8984375" bestFit="1" customWidth="1"/>
    <col min="4118" max="4119" width="8.8984375" bestFit="1" customWidth="1"/>
    <col min="4120" max="4120" width="7.8984375" bestFit="1" customWidth="1"/>
    <col min="4121" max="4126" width="8.8984375" bestFit="1" customWidth="1"/>
    <col min="4127" max="4127" width="7.8984375" bestFit="1" customWidth="1"/>
    <col min="4128" max="4131" width="8.8984375" bestFit="1" customWidth="1"/>
    <col min="4132" max="4132" width="7.8984375" bestFit="1" customWidth="1"/>
    <col min="4133" max="4135" width="8.8984375" bestFit="1" customWidth="1"/>
    <col min="4136" max="4136" width="7.8984375" bestFit="1" customWidth="1"/>
    <col min="4137" max="4141" width="8.8984375" bestFit="1" customWidth="1"/>
    <col min="4142" max="4142" width="7.8984375" bestFit="1" customWidth="1"/>
    <col min="4143" max="4143" width="8.8984375" bestFit="1" customWidth="1"/>
    <col min="4144" max="4144" width="7.8984375" bestFit="1" customWidth="1"/>
    <col min="4145" max="4146" width="8.8984375" bestFit="1" customWidth="1"/>
    <col min="4147" max="4147" width="7.8984375" bestFit="1" customWidth="1"/>
    <col min="4148" max="4151" width="8.8984375" bestFit="1" customWidth="1"/>
    <col min="4152" max="4152" width="7.8984375" bestFit="1" customWidth="1"/>
    <col min="4153" max="4155" width="8.8984375" bestFit="1" customWidth="1"/>
    <col min="4156" max="4156" width="7.8984375" bestFit="1" customWidth="1"/>
    <col min="4157" max="4162" width="8.8984375" bestFit="1" customWidth="1"/>
    <col min="4163" max="4163" width="7.8984375" bestFit="1" customWidth="1"/>
    <col min="4164" max="4166" width="8.8984375" bestFit="1" customWidth="1"/>
    <col min="4167" max="4167" width="7.8984375" bestFit="1" customWidth="1"/>
    <col min="4168" max="4169" width="8.8984375" bestFit="1" customWidth="1"/>
    <col min="4170" max="4170" width="7.8984375" bestFit="1" customWidth="1"/>
    <col min="4171" max="4174" width="8.8984375" bestFit="1" customWidth="1"/>
    <col min="4175" max="4175" width="7.8984375" bestFit="1" customWidth="1"/>
    <col min="4176" max="4177" width="8.8984375" bestFit="1" customWidth="1"/>
    <col min="4178" max="4178" width="7.8984375" bestFit="1" customWidth="1"/>
    <col min="4179" max="4181" width="8.8984375" bestFit="1" customWidth="1"/>
    <col min="4182" max="4182" width="7.8984375" bestFit="1" customWidth="1"/>
    <col min="4183" max="4183" width="8.8984375" bestFit="1" customWidth="1"/>
    <col min="4184" max="4184" width="7.8984375" bestFit="1" customWidth="1"/>
    <col min="4185" max="4186" width="8.8984375" bestFit="1" customWidth="1"/>
    <col min="4187" max="4187" width="7.8984375" bestFit="1" customWidth="1"/>
    <col min="4188" max="4191" width="8.8984375" bestFit="1" customWidth="1"/>
    <col min="4192" max="4193" width="7.8984375" bestFit="1" customWidth="1"/>
    <col min="4194" max="4195" width="8.8984375" bestFit="1" customWidth="1"/>
    <col min="4196" max="4196" width="7.8984375" bestFit="1" customWidth="1"/>
    <col min="4197" max="4198" width="8.8984375" bestFit="1" customWidth="1"/>
    <col min="4199" max="4200" width="7.8984375" bestFit="1" customWidth="1"/>
    <col min="4201" max="4204" width="8.8984375" bestFit="1" customWidth="1"/>
    <col min="4205" max="4205" width="7.8984375" bestFit="1" customWidth="1"/>
    <col min="4206" max="4206" width="8.8984375" bestFit="1" customWidth="1"/>
    <col min="4207" max="4207" width="7.8984375" bestFit="1" customWidth="1"/>
    <col min="4208" max="4210" width="8.8984375" bestFit="1" customWidth="1"/>
    <col min="4211" max="4212" width="7.8984375" bestFit="1" customWidth="1"/>
    <col min="4213" max="4215" width="8.8984375" bestFit="1" customWidth="1"/>
    <col min="4216" max="4216" width="7.8984375" bestFit="1" customWidth="1"/>
    <col min="4217" max="4218" width="8.8984375" bestFit="1" customWidth="1"/>
    <col min="4219" max="4219" width="7.8984375" bestFit="1" customWidth="1"/>
    <col min="4220" max="4228" width="8.8984375" bestFit="1" customWidth="1"/>
    <col min="4229" max="4229" width="7.8984375" bestFit="1" customWidth="1"/>
    <col min="4230" max="4232" width="8.8984375" bestFit="1" customWidth="1"/>
    <col min="4233" max="4233" width="7.8984375" bestFit="1" customWidth="1"/>
    <col min="4234" max="4237" width="8.8984375" bestFit="1" customWidth="1"/>
    <col min="4238" max="4238" width="7.8984375" bestFit="1" customWidth="1"/>
    <col min="4239" max="4249" width="8.8984375" bestFit="1" customWidth="1"/>
    <col min="4250" max="4250" width="7.8984375" bestFit="1" customWidth="1"/>
    <col min="4251" max="4253" width="8.8984375" bestFit="1" customWidth="1"/>
    <col min="4254" max="4254" width="7.8984375" bestFit="1" customWidth="1"/>
    <col min="4255" max="4261" width="8.8984375" bestFit="1" customWidth="1"/>
    <col min="4262" max="4262" width="7.8984375" bestFit="1" customWidth="1"/>
    <col min="4263" max="4264" width="8.8984375" bestFit="1" customWidth="1"/>
    <col min="4265" max="4265" width="7.8984375" bestFit="1" customWidth="1"/>
    <col min="4266" max="4266" width="8.8984375" bestFit="1" customWidth="1"/>
    <col min="4267" max="4267" width="7.8984375" bestFit="1" customWidth="1"/>
    <col min="4268" max="4276" width="8.8984375" bestFit="1" customWidth="1"/>
    <col min="4277" max="4277" width="7.8984375" bestFit="1" customWidth="1"/>
    <col min="4278" max="4284" width="8.8984375" bestFit="1" customWidth="1"/>
    <col min="4285" max="4285" width="7.8984375" bestFit="1" customWidth="1"/>
    <col min="4286" max="4287" width="8.8984375" bestFit="1" customWidth="1"/>
    <col min="4288" max="4288" width="7.8984375" bestFit="1" customWidth="1"/>
    <col min="4289" max="4301" width="8.8984375" bestFit="1" customWidth="1"/>
    <col min="4302" max="4302" width="7.8984375" bestFit="1" customWidth="1"/>
    <col min="4303" max="4305" width="8.8984375" bestFit="1" customWidth="1"/>
    <col min="4306" max="4306" width="7.8984375" bestFit="1" customWidth="1"/>
    <col min="4307" max="4308" width="8.8984375" bestFit="1" customWidth="1"/>
    <col min="4309" max="4309" width="7.8984375" bestFit="1" customWidth="1"/>
    <col min="4310" max="4313" width="8.8984375" bestFit="1" customWidth="1"/>
    <col min="4314" max="4314" width="7.8984375" bestFit="1" customWidth="1"/>
    <col min="4315" max="4315" width="8.8984375" bestFit="1" customWidth="1"/>
    <col min="4316" max="4317" width="7.8984375" bestFit="1" customWidth="1"/>
    <col min="4318" max="4319" width="8.8984375" bestFit="1" customWidth="1"/>
    <col min="4320" max="4320" width="7.8984375" bestFit="1" customWidth="1"/>
    <col min="4321" max="4323" width="8.8984375" bestFit="1" customWidth="1"/>
    <col min="4324" max="4325" width="7.8984375" bestFit="1" customWidth="1"/>
    <col min="4326" max="4337" width="8.8984375" bestFit="1" customWidth="1"/>
    <col min="4338" max="4338" width="7.8984375" bestFit="1" customWidth="1"/>
    <col min="4339" max="4342" width="8.8984375" bestFit="1" customWidth="1"/>
    <col min="4343" max="4343" width="7.8984375" bestFit="1" customWidth="1"/>
    <col min="4344" max="4347" width="8.8984375" bestFit="1" customWidth="1"/>
    <col min="4348" max="4348" width="7.8984375" bestFit="1" customWidth="1"/>
    <col min="4349" max="4351" width="8.8984375" bestFit="1" customWidth="1"/>
    <col min="4352" max="4352" width="7.8984375" bestFit="1" customWidth="1"/>
    <col min="4353" max="4363" width="8.8984375" bestFit="1" customWidth="1"/>
    <col min="4364" max="4364" width="7.8984375" bestFit="1" customWidth="1"/>
    <col min="4365" max="4367" width="8.8984375" bestFit="1" customWidth="1"/>
    <col min="4368" max="4368" width="7.8984375" bestFit="1" customWidth="1"/>
    <col min="4369" max="4372" width="8.8984375" bestFit="1" customWidth="1"/>
    <col min="4373" max="4373" width="7.8984375" bestFit="1" customWidth="1"/>
    <col min="4374" max="4377" width="8.8984375" bestFit="1" customWidth="1"/>
    <col min="4378" max="4378" width="7.8984375" bestFit="1" customWidth="1"/>
    <col min="4379" max="4381" width="8.8984375" bestFit="1" customWidth="1"/>
    <col min="4382" max="4382" width="7.8984375" bestFit="1" customWidth="1"/>
    <col min="4383" max="4388" width="8.8984375" bestFit="1" customWidth="1"/>
    <col min="4389" max="4389" width="7.8984375" bestFit="1" customWidth="1"/>
    <col min="4390" max="4391" width="8.8984375" bestFit="1" customWidth="1"/>
    <col min="4392" max="4392" width="7.8984375" bestFit="1" customWidth="1"/>
    <col min="4393" max="4394" width="8.8984375" bestFit="1" customWidth="1"/>
    <col min="4395" max="4395" width="7.8984375" bestFit="1" customWidth="1"/>
    <col min="4396" max="4398" width="8.8984375" bestFit="1" customWidth="1"/>
    <col min="4399" max="4399" width="7.8984375" bestFit="1" customWidth="1"/>
    <col min="4400" max="4404" width="8.8984375" bestFit="1" customWidth="1"/>
    <col min="4405" max="4405" width="7.8984375" bestFit="1" customWidth="1"/>
    <col min="4406" max="4406" width="8.8984375" bestFit="1" customWidth="1"/>
    <col min="4407" max="4407" width="7.8984375" bestFit="1" customWidth="1"/>
    <col min="4408" max="4411" width="8.8984375" bestFit="1" customWidth="1"/>
    <col min="4412" max="4412" width="7.8984375" bestFit="1" customWidth="1"/>
    <col min="4413" max="4416" width="8.8984375" bestFit="1" customWidth="1"/>
    <col min="4417" max="4418" width="7.8984375" bestFit="1" customWidth="1"/>
    <col min="4419" max="4422" width="8.8984375" bestFit="1" customWidth="1"/>
    <col min="4423" max="4423" width="7.8984375" bestFit="1" customWidth="1"/>
    <col min="4424" max="4425" width="8.8984375" bestFit="1" customWidth="1"/>
    <col min="4426" max="4426" width="7.8984375" bestFit="1" customWidth="1"/>
    <col min="4427" max="4428" width="8.8984375" bestFit="1" customWidth="1"/>
    <col min="4429" max="4429" width="7.8984375" bestFit="1" customWidth="1"/>
    <col min="4430" max="4431" width="8.8984375" bestFit="1" customWidth="1"/>
    <col min="4432" max="4432" width="9.8984375" bestFit="1" customWidth="1"/>
    <col min="4433" max="4434" width="8.8984375" bestFit="1" customWidth="1"/>
    <col min="4435" max="4435" width="7.8984375" bestFit="1" customWidth="1"/>
    <col min="4436" max="4437" width="8.8984375" bestFit="1" customWidth="1"/>
    <col min="4438" max="4439" width="7.8984375" bestFit="1" customWidth="1"/>
    <col min="4440" max="4441" width="8.8984375" bestFit="1" customWidth="1"/>
    <col min="4442" max="4443" width="7.8984375" bestFit="1" customWidth="1"/>
    <col min="4444" max="4446" width="8.8984375" bestFit="1" customWidth="1"/>
    <col min="4447" max="4447" width="7.8984375" bestFit="1" customWidth="1"/>
    <col min="4448" max="4448" width="8.8984375" bestFit="1" customWidth="1"/>
    <col min="4449" max="4449" width="7.8984375" bestFit="1" customWidth="1"/>
    <col min="4450" max="4451" width="8.8984375" bestFit="1" customWidth="1"/>
    <col min="4452" max="4452" width="7.8984375" bestFit="1" customWidth="1"/>
    <col min="4453" max="4455" width="8.8984375" bestFit="1" customWidth="1"/>
    <col min="4456" max="4456" width="7.8984375" bestFit="1" customWidth="1"/>
    <col min="4457" max="4460" width="8.8984375" bestFit="1" customWidth="1"/>
    <col min="4461" max="4461" width="7.8984375" bestFit="1" customWidth="1"/>
    <col min="4462" max="4465" width="8.8984375" bestFit="1" customWidth="1"/>
    <col min="4466" max="4466" width="7.8984375" bestFit="1" customWidth="1"/>
    <col min="4467" max="4470" width="8.8984375" bestFit="1" customWidth="1"/>
    <col min="4471" max="4471" width="7.8984375" bestFit="1" customWidth="1"/>
    <col min="4472" max="4475" width="8.8984375" bestFit="1" customWidth="1"/>
    <col min="4476" max="4476" width="7.8984375" bestFit="1" customWidth="1"/>
    <col min="4477" max="4479" width="8.8984375" bestFit="1" customWidth="1"/>
    <col min="4480" max="4480" width="7.8984375" bestFit="1" customWidth="1"/>
    <col min="4481" max="4484" width="8.8984375" bestFit="1" customWidth="1"/>
    <col min="4485" max="4485" width="7.8984375" bestFit="1" customWidth="1"/>
    <col min="4486" max="4488" width="8.8984375" bestFit="1" customWidth="1"/>
    <col min="4489" max="4489" width="7.8984375" bestFit="1" customWidth="1"/>
    <col min="4490" max="4490" width="8.8984375" bestFit="1" customWidth="1"/>
    <col min="4491" max="4491" width="7.8984375" bestFit="1" customWidth="1"/>
    <col min="4492" max="4495" width="8.8984375" bestFit="1" customWidth="1"/>
    <col min="4496" max="4496" width="7.8984375" bestFit="1" customWidth="1"/>
    <col min="4497" max="4498" width="8.8984375" bestFit="1" customWidth="1"/>
    <col min="4499" max="4499" width="7.8984375" bestFit="1" customWidth="1"/>
    <col min="4500" max="4501" width="8.8984375" bestFit="1" customWidth="1"/>
    <col min="4502" max="4502" width="7.8984375" bestFit="1" customWidth="1"/>
    <col min="4503" max="4504" width="8.8984375" bestFit="1" customWidth="1"/>
    <col min="4505" max="4505" width="7.8984375" bestFit="1" customWidth="1"/>
    <col min="4506" max="4509" width="8.8984375" bestFit="1" customWidth="1"/>
    <col min="4510" max="4510" width="7.8984375" bestFit="1" customWidth="1"/>
    <col min="4511" max="4521" width="8.8984375" bestFit="1" customWidth="1"/>
    <col min="4522" max="4522" width="7.8984375" bestFit="1" customWidth="1"/>
    <col min="4523" max="4526" width="8.8984375" bestFit="1" customWidth="1"/>
    <col min="4527" max="4527" width="7.8984375" bestFit="1" customWidth="1"/>
    <col min="4528" max="4529" width="8.8984375" bestFit="1" customWidth="1"/>
    <col min="4530" max="4530" width="7.8984375" bestFit="1" customWidth="1"/>
    <col min="4531" max="4533" width="8.8984375" bestFit="1" customWidth="1"/>
    <col min="4534" max="4534" width="7.8984375" bestFit="1" customWidth="1"/>
    <col min="4535" max="4535" width="8.8984375" bestFit="1" customWidth="1"/>
    <col min="4536" max="4536" width="7.8984375" bestFit="1" customWidth="1"/>
    <col min="4537" max="4539" width="8.8984375" bestFit="1" customWidth="1"/>
    <col min="4540" max="4540" width="7.8984375" bestFit="1" customWidth="1"/>
    <col min="4541" max="4543" width="8.8984375" bestFit="1" customWidth="1"/>
    <col min="4544" max="4545" width="7.8984375" bestFit="1" customWidth="1"/>
    <col min="4546" max="4548" width="8.8984375" bestFit="1" customWidth="1"/>
    <col min="4549" max="4549" width="7.8984375" bestFit="1" customWidth="1"/>
    <col min="4550" max="4553" width="8.8984375" bestFit="1" customWidth="1"/>
    <col min="4554" max="4554" width="7.8984375" bestFit="1" customWidth="1"/>
    <col min="4555" max="4557" width="8.8984375" bestFit="1" customWidth="1"/>
    <col min="4558" max="4558" width="7.8984375" bestFit="1" customWidth="1"/>
    <col min="4559" max="4563" width="8.8984375" bestFit="1" customWidth="1"/>
    <col min="4564" max="4564" width="7.8984375" bestFit="1" customWidth="1"/>
    <col min="4565" max="4569" width="8.8984375" bestFit="1" customWidth="1"/>
    <col min="4570" max="4570" width="7.8984375" bestFit="1" customWidth="1"/>
    <col min="4571" max="4571" width="8.8984375" bestFit="1" customWidth="1"/>
    <col min="4572" max="4572" width="7.8984375" bestFit="1" customWidth="1"/>
    <col min="4573" max="4581" width="8.8984375" bestFit="1" customWidth="1"/>
    <col min="4582" max="4582" width="7.8984375" bestFit="1" customWidth="1"/>
    <col min="4583" max="4589" width="8.8984375" bestFit="1" customWidth="1"/>
    <col min="4590" max="4590" width="7.8984375" bestFit="1" customWidth="1"/>
    <col min="4591" max="4602" width="8.8984375" bestFit="1" customWidth="1"/>
    <col min="4603" max="4603" width="7.8984375" bestFit="1" customWidth="1"/>
    <col min="4604" max="4606" width="8.8984375" bestFit="1" customWidth="1"/>
    <col min="4607" max="4607" width="7.8984375" bestFit="1" customWidth="1"/>
    <col min="4608" max="4615" width="8.8984375" bestFit="1" customWidth="1"/>
    <col min="4616" max="4616" width="7.8984375" bestFit="1" customWidth="1"/>
    <col min="4617" max="4622" width="8.8984375" bestFit="1" customWidth="1"/>
    <col min="4623" max="4623" width="7.8984375" bestFit="1" customWidth="1"/>
    <col min="4624" max="4626" width="8.8984375" bestFit="1" customWidth="1"/>
    <col min="4627" max="4627" width="7.8984375" bestFit="1" customWidth="1"/>
    <col min="4628" max="4634" width="8.8984375" bestFit="1" customWidth="1"/>
    <col min="4635" max="4635" width="7.8984375" bestFit="1" customWidth="1"/>
    <col min="4636" max="4637" width="8.8984375" bestFit="1" customWidth="1"/>
    <col min="4638" max="4638" width="7.8984375" bestFit="1" customWidth="1"/>
    <col min="4639" max="4640" width="8.8984375" bestFit="1" customWidth="1"/>
    <col min="4641" max="4641" width="7.8984375" bestFit="1" customWidth="1"/>
    <col min="4642" max="4643" width="8.8984375" bestFit="1" customWidth="1"/>
    <col min="4644" max="4644" width="7.8984375" bestFit="1" customWidth="1"/>
    <col min="4645" max="4645" width="8.8984375" bestFit="1" customWidth="1"/>
    <col min="4646" max="4647" width="7.8984375" bestFit="1" customWidth="1"/>
    <col min="4648" max="4648" width="8.8984375" bestFit="1" customWidth="1"/>
    <col min="4649" max="4650" width="7.8984375" bestFit="1" customWidth="1"/>
    <col min="4651" max="4651" width="8.8984375" bestFit="1" customWidth="1"/>
    <col min="4652" max="4655" width="7.8984375" bestFit="1" customWidth="1"/>
    <col min="4656" max="4658" width="8.8984375" bestFit="1" customWidth="1"/>
    <col min="4659" max="4660" width="7.8984375" bestFit="1" customWidth="1"/>
    <col min="4661" max="4661" width="8.8984375" bestFit="1" customWidth="1"/>
    <col min="4662" max="4662" width="7.8984375" bestFit="1" customWidth="1"/>
    <col min="4663" max="4664" width="8.8984375" bestFit="1" customWidth="1"/>
    <col min="4665" max="4665" width="7.8984375" bestFit="1" customWidth="1"/>
    <col min="4666" max="4669" width="8.8984375" bestFit="1" customWidth="1"/>
    <col min="4670" max="4670" width="7.8984375" bestFit="1" customWidth="1"/>
    <col min="4671" max="4677" width="8.8984375" bestFit="1" customWidth="1"/>
    <col min="4678" max="4678" width="7.8984375" bestFit="1" customWidth="1"/>
    <col min="4679" max="4679" width="8.8984375" bestFit="1" customWidth="1"/>
    <col min="4680" max="4680" width="7.8984375" bestFit="1" customWidth="1"/>
    <col min="4681" max="4683" width="8.8984375" bestFit="1" customWidth="1"/>
    <col min="4684" max="4684" width="7.8984375" bestFit="1" customWidth="1"/>
    <col min="4685" max="4686" width="8.8984375" bestFit="1" customWidth="1"/>
    <col min="4687" max="4687" width="7.8984375" bestFit="1" customWidth="1"/>
    <col min="4688" max="4693" width="8.8984375" bestFit="1" customWidth="1"/>
    <col min="4694" max="4694" width="7.8984375" bestFit="1" customWidth="1"/>
    <col min="4695" max="4698" width="8.8984375" bestFit="1" customWidth="1"/>
    <col min="4699" max="4699" width="7.8984375" bestFit="1" customWidth="1"/>
    <col min="4700" max="4702" width="8.8984375" bestFit="1" customWidth="1"/>
    <col min="4703" max="4703" width="7.8984375" bestFit="1" customWidth="1"/>
    <col min="4704" max="4706" width="8.8984375" bestFit="1" customWidth="1"/>
    <col min="4707" max="4707" width="9.8984375" bestFit="1" customWidth="1"/>
    <col min="4708" max="4708" width="7.8984375" bestFit="1" customWidth="1"/>
    <col min="4709" max="4709" width="8.8984375" bestFit="1" customWidth="1"/>
    <col min="4710" max="4710" width="9.8984375" bestFit="1" customWidth="1"/>
    <col min="4711" max="4719" width="8.8984375" bestFit="1" customWidth="1"/>
    <col min="4720" max="4720" width="7.8984375" bestFit="1" customWidth="1"/>
    <col min="4721" max="4725" width="8.8984375" bestFit="1" customWidth="1"/>
    <col min="4726" max="4726" width="7.8984375" bestFit="1" customWidth="1"/>
    <col min="4727" max="4730" width="8.8984375" bestFit="1" customWidth="1"/>
    <col min="4731" max="4731" width="7.8984375" bestFit="1" customWidth="1"/>
    <col min="4732" max="4735" width="8.8984375" bestFit="1" customWidth="1"/>
    <col min="4736" max="4736" width="7.8984375" bestFit="1" customWidth="1"/>
    <col min="4737" max="4738" width="8.8984375" bestFit="1" customWidth="1"/>
    <col min="4739" max="4739" width="7.8984375" bestFit="1" customWidth="1"/>
    <col min="4740" max="4743" width="8.8984375" bestFit="1" customWidth="1"/>
    <col min="4744" max="4744" width="7.8984375" bestFit="1" customWidth="1"/>
    <col min="4745" max="4746" width="8.8984375" bestFit="1" customWidth="1"/>
    <col min="4747" max="4747" width="7.8984375" bestFit="1" customWidth="1"/>
    <col min="4748" max="4748" width="8.8984375" bestFit="1" customWidth="1"/>
    <col min="4749" max="4749" width="7.8984375" bestFit="1" customWidth="1"/>
    <col min="4750" max="4751" width="8.8984375" bestFit="1" customWidth="1"/>
    <col min="4752" max="4752" width="7.8984375" bestFit="1" customWidth="1"/>
    <col min="4753" max="4755" width="8.8984375" bestFit="1" customWidth="1"/>
    <col min="4756" max="4756" width="7.8984375" bestFit="1" customWidth="1"/>
    <col min="4757" max="4759" width="8.8984375" bestFit="1" customWidth="1"/>
    <col min="4760" max="4760" width="7.8984375" bestFit="1" customWidth="1"/>
    <col min="4761" max="4762" width="8.8984375" bestFit="1" customWidth="1"/>
    <col min="4763" max="4763" width="7.8984375" bestFit="1" customWidth="1"/>
    <col min="4764" max="4766" width="8.8984375" bestFit="1" customWidth="1"/>
    <col min="4767" max="4767" width="7.8984375" bestFit="1" customWidth="1"/>
    <col min="4768" max="4770" width="8.8984375" bestFit="1" customWidth="1"/>
    <col min="4771" max="4771" width="7.8984375" bestFit="1" customWidth="1"/>
    <col min="4772" max="4774" width="8.8984375" bestFit="1" customWidth="1"/>
    <col min="4775" max="4775" width="7.8984375" bestFit="1" customWidth="1"/>
    <col min="4776" max="4776" width="8.8984375" bestFit="1" customWidth="1"/>
    <col min="4777" max="4777" width="7.8984375" bestFit="1" customWidth="1"/>
    <col min="4778" max="4815" width="8.8984375" bestFit="1" customWidth="1"/>
    <col min="4816" max="4816" width="7.8984375" bestFit="1" customWidth="1"/>
    <col min="4817" max="4837" width="8.8984375" bestFit="1" customWidth="1"/>
    <col min="4838" max="4838" width="7.8984375" bestFit="1" customWidth="1"/>
    <col min="4839" max="4840" width="8.8984375" bestFit="1" customWidth="1"/>
    <col min="4841" max="4843" width="7.8984375" bestFit="1" customWidth="1"/>
    <col min="4844" max="4845" width="8.8984375" bestFit="1" customWidth="1"/>
    <col min="4846" max="4846" width="7.8984375" bestFit="1" customWidth="1"/>
    <col min="4847" max="4847" width="8.8984375" bestFit="1" customWidth="1"/>
    <col min="4848" max="4848" width="7.8984375" bestFit="1" customWidth="1"/>
    <col min="4849" max="4855" width="8.8984375" bestFit="1" customWidth="1"/>
    <col min="4856" max="4856" width="7.8984375" bestFit="1" customWidth="1"/>
    <col min="4857" max="4860" width="8.8984375" bestFit="1" customWidth="1"/>
    <col min="4861" max="4861" width="7.8984375" bestFit="1" customWidth="1"/>
    <col min="4862" max="4866" width="8.8984375" bestFit="1" customWidth="1"/>
    <col min="4867" max="4867" width="7.8984375" bestFit="1" customWidth="1"/>
    <col min="4868" max="4877" width="8.8984375" bestFit="1" customWidth="1"/>
    <col min="4878" max="4878" width="7.8984375" bestFit="1" customWidth="1"/>
    <col min="4879" max="4880" width="8.8984375" bestFit="1" customWidth="1"/>
    <col min="4881" max="4881" width="7.8984375" bestFit="1" customWidth="1"/>
    <col min="4882" max="4895" width="8.8984375" bestFit="1" customWidth="1"/>
    <col min="4896" max="4896" width="7.8984375" bestFit="1" customWidth="1"/>
    <col min="4897" max="4898" width="8.8984375" bestFit="1" customWidth="1"/>
    <col min="4899" max="4899" width="7.8984375" bestFit="1" customWidth="1"/>
    <col min="4900" max="4904" width="8.8984375" bestFit="1" customWidth="1"/>
    <col min="4905" max="4905" width="7.8984375" bestFit="1" customWidth="1"/>
    <col min="4906" max="4909" width="8.8984375" bestFit="1" customWidth="1"/>
    <col min="4910" max="4910" width="7.8984375" bestFit="1" customWidth="1"/>
    <col min="4911" max="4930" width="8.8984375" bestFit="1" customWidth="1"/>
    <col min="4931" max="4931" width="7.8984375" bestFit="1" customWidth="1"/>
    <col min="4932" max="4934" width="8.8984375" bestFit="1" customWidth="1"/>
    <col min="4935" max="4935" width="7.8984375" bestFit="1" customWidth="1"/>
    <col min="4936" max="4936" width="8.8984375" bestFit="1" customWidth="1"/>
    <col min="4937" max="4937" width="7.8984375" bestFit="1" customWidth="1"/>
    <col min="4938" max="4942" width="8.8984375" bestFit="1" customWidth="1"/>
    <col min="4943" max="4943" width="7.8984375" bestFit="1" customWidth="1"/>
    <col min="4944" max="4944" width="8.8984375" bestFit="1" customWidth="1"/>
    <col min="4945" max="4945" width="7.8984375" bestFit="1" customWidth="1"/>
    <col min="4946" max="4952" width="8.8984375" bestFit="1" customWidth="1"/>
    <col min="4953" max="4953" width="7.8984375" bestFit="1" customWidth="1"/>
    <col min="4954" max="4958" width="8.8984375" bestFit="1" customWidth="1"/>
    <col min="4959" max="4959" width="7.8984375" bestFit="1" customWidth="1"/>
    <col min="4960" max="4963" width="8.8984375" bestFit="1" customWidth="1"/>
    <col min="4964" max="4965" width="7.8984375" bestFit="1" customWidth="1"/>
    <col min="4966" max="4973" width="8.8984375" bestFit="1" customWidth="1"/>
    <col min="4974" max="4974" width="7.8984375" bestFit="1" customWidth="1"/>
    <col min="4975" max="4983" width="8.8984375" bestFit="1" customWidth="1"/>
    <col min="4984" max="4984" width="7.8984375" bestFit="1" customWidth="1"/>
    <col min="4985" max="4994" width="8.8984375" bestFit="1" customWidth="1"/>
    <col min="4995" max="4995" width="7.8984375" bestFit="1" customWidth="1"/>
    <col min="4996" max="4996" width="8.8984375" bestFit="1" customWidth="1"/>
    <col min="4997" max="4997" width="7.8984375" bestFit="1" customWidth="1"/>
    <col min="4998" max="5002" width="8.8984375" bestFit="1" customWidth="1"/>
    <col min="5003" max="5003" width="7.8984375" bestFit="1" customWidth="1"/>
    <col min="5004" max="5008" width="8.8984375" bestFit="1" customWidth="1"/>
    <col min="5009" max="5009" width="7.8984375" bestFit="1" customWidth="1"/>
    <col min="5010" max="5012" width="8.8984375" bestFit="1" customWidth="1"/>
    <col min="5013" max="5014" width="7.8984375" bestFit="1" customWidth="1"/>
    <col min="5015" max="5016" width="8.8984375" bestFit="1" customWidth="1"/>
    <col min="5017" max="5017" width="7.8984375" bestFit="1" customWidth="1"/>
    <col min="5018" max="5127" width="8.8984375" bestFit="1" customWidth="1"/>
    <col min="5128" max="5128" width="7.8984375" bestFit="1" customWidth="1"/>
    <col min="5129" max="5131" width="8.8984375" bestFit="1" customWidth="1"/>
    <col min="5132" max="5132" width="7.8984375" bestFit="1" customWidth="1"/>
    <col min="5133" max="5134" width="8.8984375" bestFit="1" customWidth="1"/>
    <col min="5135" max="5135" width="7.8984375" bestFit="1" customWidth="1"/>
    <col min="5136" max="5136" width="8.8984375" bestFit="1" customWidth="1"/>
    <col min="5137" max="5137" width="7.8984375" bestFit="1" customWidth="1"/>
    <col min="5138" max="5139" width="8.8984375" bestFit="1" customWidth="1"/>
    <col min="5140" max="5140" width="7.8984375" bestFit="1" customWidth="1"/>
    <col min="5141" max="5142" width="8.8984375" bestFit="1" customWidth="1"/>
    <col min="5143" max="5143" width="7.8984375" bestFit="1" customWidth="1"/>
    <col min="5144" max="5154" width="8.8984375" bestFit="1" customWidth="1"/>
    <col min="5155" max="5155" width="7.8984375" bestFit="1" customWidth="1"/>
    <col min="5156" max="5157" width="8.8984375" bestFit="1" customWidth="1"/>
    <col min="5158" max="5158" width="7.8984375" bestFit="1" customWidth="1"/>
    <col min="5159" max="5172" width="8.8984375" bestFit="1" customWidth="1"/>
    <col min="5173" max="5173" width="7.8984375" bestFit="1" customWidth="1"/>
    <col min="5174" max="5174" width="8.8984375" bestFit="1" customWidth="1"/>
    <col min="5175" max="5175" width="7.8984375" bestFit="1" customWidth="1"/>
    <col min="5176" max="5177" width="8.8984375" bestFit="1" customWidth="1"/>
    <col min="5178" max="5178" width="7.8984375" bestFit="1" customWidth="1"/>
    <col min="5179" max="5179" width="8.8984375" bestFit="1" customWidth="1"/>
    <col min="5180" max="5180" width="7.8984375" bestFit="1" customWidth="1"/>
    <col min="5181" max="5186" width="8.8984375" bestFit="1" customWidth="1"/>
    <col min="5187" max="5188" width="7.8984375" bestFit="1" customWidth="1"/>
    <col min="5189" max="5189" width="8.8984375" bestFit="1" customWidth="1"/>
    <col min="5190" max="5191" width="7.8984375" bestFit="1" customWidth="1"/>
    <col min="5192" max="5193" width="8.8984375" bestFit="1" customWidth="1"/>
    <col min="5194" max="5194" width="7.8984375" bestFit="1" customWidth="1"/>
    <col min="5195" max="5198" width="8.8984375" bestFit="1" customWidth="1"/>
    <col min="5199" max="5199" width="7.8984375" bestFit="1" customWidth="1"/>
    <col min="5200" max="5200" width="8.8984375" bestFit="1" customWidth="1"/>
    <col min="5201" max="5202" width="7.8984375" bestFit="1" customWidth="1"/>
    <col min="5203" max="5207" width="8.8984375" bestFit="1" customWidth="1"/>
    <col min="5208" max="5208" width="7.8984375" bestFit="1" customWidth="1"/>
    <col min="5209" max="5211" width="8.8984375" bestFit="1" customWidth="1"/>
    <col min="5212" max="5212" width="7.8984375" bestFit="1" customWidth="1"/>
    <col min="5213" max="5221" width="8.8984375" bestFit="1" customWidth="1"/>
    <col min="5222" max="5222" width="7.8984375" bestFit="1" customWidth="1"/>
    <col min="5223" max="5228" width="8.8984375" bestFit="1" customWidth="1"/>
    <col min="5229" max="5229" width="7.8984375" bestFit="1" customWidth="1"/>
    <col min="5230" max="5230" width="8.8984375" bestFit="1" customWidth="1"/>
    <col min="5231" max="5231" width="7.8984375" bestFit="1" customWidth="1"/>
    <col min="5232" max="5237" width="8.8984375" bestFit="1" customWidth="1"/>
    <col min="5238" max="5238" width="7.8984375" bestFit="1" customWidth="1"/>
    <col min="5239" max="5240" width="8.8984375" bestFit="1" customWidth="1"/>
    <col min="5241" max="5241" width="7.8984375" bestFit="1" customWidth="1"/>
    <col min="5242" max="5246" width="8.8984375" bestFit="1" customWidth="1"/>
    <col min="5247" max="5247" width="7.8984375" bestFit="1" customWidth="1"/>
    <col min="5248" max="5251" width="8.8984375" bestFit="1" customWidth="1"/>
    <col min="5252" max="5252" width="7.8984375" bestFit="1" customWidth="1"/>
    <col min="5253" max="5254" width="8.8984375" bestFit="1" customWidth="1"/>
    <col min="5255" max="5255" width="7.8984375" bestFit="1" customWidth="1"/>
    <col min="5256" max="5256" width="8.8984375" bestFit="1" customWidth="1"/>
    <col min="5257" max="5257" width="6.8984375" bestFit="1" customWidth="1"/>
    <col min="5258" max="5259" width="8.8984375" bestFit="1" customWidth="1"/>
    <col min="5260" max="5260" width="7.8984375" bestFit="1" customWidth="1"/>
    <col min="5261" max="5261" width="6.8984375" bestFit="1" customWidth="1"/>
    <col min="5262" max="5262" width="8.8984375" bestFit="1" customWidth="1"/>
    <col min="5263" max="5263" width="6.8984375" bestFit="1" customWidth="1"/>
    <col min="5264" max="5264" width="8.8984375" bestFit="1" customWidth="1"/>
    <col min="5265" max="5265" width="7.8984375" bestFit="1" customWidth="1"/>
    <col min="5266" max="5266" width="6.8984375" bestFit="1" customWidth="1"/>
    <col min="5267" max="5268" width="8.8984375" bestFit="1" customWidth="1"/>
    <col min="5269" max="5269" width="7.8984375" bestFit="1" customWidth="1"/>
    <col min="5270" max="5270" width="6.8984375" bestFit="1" customWidth="1"/>
    <col min="5271" max="5274" width="8.8984375" bestFit="1" customWidth="1"/>
    <col min="5275" max="5275" width="6.8984375" bestFit="1" customWidth="1"/>
    <col min="5276" max="5278" width="8.8984375" bestFit="1" customWidth="1"/>
    <col min="5279" max="5279" width="6.8984375" bestFit="1" customWidth="1"/>
    <col min="5280" max="5282" width="8.8984375" bestFit="1" customWidth="1"/>
    <col min="5283" max="5283" width="6.8984375" bestFit="1" customWidth="1"/>
    <col min="5284" max="5289" width="8.8984375" bestFit="1" customWidth="1"/>
    <col min="5290" max="5291" width="6.8984375" bestFit="1" customWidth="1"/>
    <col min="5292" max="5293" width="8.8984375" bestFit="1" customWidth="1"/>
    <col min="5294" max="5294" width="6.8984375" bestFit="1" customWidth="1"/>
    <col min="5295" max="5296" width="8.8984375" bestFit="1" customWidth="1"/>
    <col min="5297" max="5297" width="6.8984375" bestFit="1" customWidth="1"/>
    <col min="5298" max="5302" width="8.8984375" bestFit="1" customWidth="1"/>
    <col min="5303" max="5303" width="6.8984375" bestFit="1" customWidth="1"/>
    <col min="5304" max="5317" width="8.8984375" bestFit="1" customWidth="1"/>
    <col min="5318" max="5318" width="6.8984375" bestFit="1" customWidth="1"/>
    <col min="5319" max="5321" width="8.8984375" bestFit="1" customWidth="1"/>
    <col min="5322" max="5322" width="6.8984375" bestFit="1" customWidth="1"/>
    <col min="5323" max="5325" width="8.8984375" bestFit="1" customWidth="1"/>
    <col min="5326" max="5326" width="6.8984375" bestFit="1" customWidth="1"/>
    <col min="5327" max="5330" width="8.8984375" bestFit="1" customWidth="1"/>
    <col min="5331" max="5331" width="6.8984375" bestFit="1" customWidth="1"/>
    <col min="5332" max="5332" width="7.8984375" bestFit="1" customWidth="1"/>
    <col min="5333" max="5333" width="8.8984375" bestFit="1" customWidth="1"/>
    <col min="5334" max="5334" width="6.8984375" bestFit="1" customWidth="1"/>
    <col min="5335" max="5335" width="8.8984375" bestFit="1" customWidth="1"/>
    <col min="5336" max="5336" width="7.8984375" bestFit="1" customWidth="1"/>
    <col min="5337" max="5338" width="8.8984375" bestFit="1" customWidth="1"/>
    <col min="5339" max="5339" width="7.8984375" bestFit="1" customWidth="1"/>
    <col min="5340" max="5340" width="8.8984375" bestFit="1" customWidth="1"/>
    <col min="5341" max="5341" width="6.8984375" bestFit="1" customWidth="1"/>
    <col min="5342" max="5345" width="8.8984375" bestFit="1" customWidth="1"/>
    <col min="5346" max="5346" width="7.8984375" bestFit="1" customWidth="1"/>
    <col min="5347" max="5357" width="8.8984375" bestFit="1" customWidth="1"/>
    <col min="5358" max="5358" width="7.8984375" bestFit="1" customWidth="1"/>
    <col min="5359" max="5365" width="8.8984375" bestFit="1" customWidth="1"/>
    <col min="5366" max="5367" width="7.8984375" bestFit="1" customWidth="1"/>
    <col min="5368" max="5370" width="8.8984375" bestFit="1" customWidth="1"/>
    <col min="5371" max="5371" width="7.8984375" bestFit="1" customWidth="1"/>
    <col min="5372" max="5376" width="8.8984375" bestFit="1" customWidth="1"/>
    <col min="5377" max="5377" width="7.8984375" bestFit="1" customWidth="1"/>
    <col min="5378" max="5379" width="8.8984375" bestFit="1" customWidth="1"/>
    <col min="5380" max="5380" width="7.8984375" bestFit="1" customWidth="1"/>
    <col min="5381" max="5381" width="8.8984375" bestFit="1" customWidth="1"/>
    <col min="5382" max="5382" width="7.8984375" bestFit="1" customWidth="1"/>
    <col min="5383" max="5384" width="8.8984375" bestFit="1" customWidth="1"/>
    <col min="5385" max="5385" width="7.8984375" bestFit="1" customWidth="1"/>
    <col min="5386" max="5402" width="8.8984375" bestFit="1" customWidth="1"/>
    <col min="5403" max="5403" width="7.8984375" bestFit="1" customWidth="1"/>
    <col min="5404" max="5419" width="8.8984375" bestFit="1" customWidth="1"/>
    <col min="5420" max="5420" width="7.8984375" bestFit="1" customWidth="1"/>
    <col min="5421" max="5422" width="8.8984375" bestFit="1" customWidth="1"/>
    <col min="5423" max="5423" width="7.8984375" bestFit="1" customWidth="1"/>
    <col min="5424" max="5424" width="8.8984375" bestFit="1" customWidth="1"/>
    <col min="5425" max="5425" width="7.8984375" bestFit="1" customWidth="1"/>
    <col min="5426" max="5446" width="8.8984375" bestFit="1" customWidth="1"/>
    <col min="5447" max="5448" width="7.8984375" bestFit="1" customWidth="1"/>
    <col min="5449" max="5465" width="8.8984375" bestFit="1" customWidth="1"/>
    <col min="5466" max="5466" width="7.8984375" bestFit="1" customWidth="1"/>
    <col min="5467" max="5487" width="8.8984375" bestFit="1" customWidth="1"/>
    <col min="5488" max="5488" width="7.8984375" bestFit="1" customWidth="1"/>
    <col min="5489" max="5492" width="8.8984375" bestFit="1" customWidth="1"/>
    <col min="5493" max="5495" width="7.8984375" bestFit="1" customWidth="1"/>
    <col min="5496" max="5497" width="8.8984375" bestFit="1" customWidth="1"/>
    <col min="5498" max="5499" width="7.8984375" bestFit="1" customWidth="1"/>
    <col min="5500" max="5500" width="8.8984375" bestFit="1" customWidth="1"/>
    <col min="5501" max="5501" width="7.8984375" bestFit="1" customWidth="1"/>
    <col min="5502" max="5503" width="8.8984375" bestFit="1" customWidth="1"/>
    <col min="5504" max="5504" width="7.8984375" bestFit="1" customWidth="1"/>
    <col min="5505" max="5510" width="8.8984375" bestFit="1" customWidth="1"/>
    <col min="5511" max="5511" width="7.8984375" bestFit="1" customWidth="1"/>
    <col min="5512" max="5512" width="8.8984375" bestFit="1" customWidth="1"/>
    <col min="5513" max="5513" width="7.8984375" bestFit="1" customWidth="1"/>
    <col min="5514" max="5515" width="8.8984375" bestFit="1" customWidth="1"/>
    <col min="5516" max="5516" width="7.8984375" bestFit="1" customWidth="1"/>
    <col min="5517" max="5519" width="8.8984375" bestFit="1" customWidth="1"/>
    <col min="5520" max="5520" width="7.8984375" bestFit="1" customWidth="1"/>
    <col min="5521" max="5527" width="8.8984375" bestFit="1" customWidth="1"/>
    <col min="5528" max="5528" width="7.8984375" bestFit="1" customWidth="1"/>
    <col min="5529" max="5531" width="8.8984375" bestFit="1" customWidth="1"/>
    <col min="5532" max="5532" width="7.8984375" bestFit="1" customWidth="1"/>
    <col min="5533" max="5534" width="8.8984375" bestFit="1" customWidth="1"/>
    <col min="5535" max="5535" width="7.8984375" bestFit="1" customWidth="1"/>
    <col min="5536" max="5538" width="8.8984375" bestFit="1" customWidth="1"/>
    <col min="5539" max="5539" width="7.8984375" bestFit="1" customWidth="1"/>
    <col min="5540" max="5545" width="8.8984375" bestFit="1" customWidth="1"/>
    <col min="5546" max="5546" width="7.8984375" bestFit="1" customWidth="1"/>
    <col min="5547" max="5548" width="8.8984375" bestFit="1" customWidth="1"/>
    <col min="5549" max="5549" width="7.8984375" bestFit="1" customWidth="1"/>
    <col min="5550" max="5553" width="8.8984375" bestFit="1" customWidth="1"/>
    <col min="5554" max="5554" width="7.8984375" bestFit="1" customWidth="1"/>
    <col min="5555" max="5556" width="8.8984375" bestFit="1" customWidth="1"/>
    <col min="5557" max="5558" width="7.8984375" bestFit="1" customWidth="1"/>
    <col min="5559" max="5559" width="8.8984375" bestFit="1" customWidth="1"/>
    <col min="5560" max="5560" width="7.8984375" bestFit="1" customWidth="1"/>
    <col min="5561" max="5561" width="8.8984375" bestFit="1" customWidth="1"/>
    <col min="5562" max="5563" width="7.8984375" bestFit="1" customWidth="1"/>
    <col min="5564" max="5566" width="8.8984375" bestFit="1" customWidth="1"/>
    <col min="5567" max="5568" width="7.8984375" bestFit="1" customWidth="1"/>
    <col min="5569" max="5574" width="8.8984375" bestFit="1" customWidth="1"/>
    <col min="5575" max="5575" width="7.8984375" bestFit="1" customWidth="1"/>
    <col min="5576" max="5576" width="8.8984375" bestFit="1" customWidth="1"/>
    <col min="5577" max="5577" width="7.8984375" bestFit="1" customWidth="1"/>
    <col min="5578" max="5587" width="8.8984375" bestFit="1" customWidth="1"/>
    <col min="5588" max="5588" width="7.8984375" bestFit="1" customWidth="1"/>
    <col min="5589" max="5597" width="8.8984375" bestFit="1" customWidth="1"/>
    <col min="5598" max="5598" width="7.8984375" bestFit="1" customWidth="1"/>
    <col min="5599" max="5616" width="8.8984375" bestFit="1" customWidth="1"/>
    <col min="5617" max="5618" width="7.8984375" bestFit="1" customWidth="1"/>
    <col min="5619" max="5620" width="8.8984375" bestFit="1" customWidth="1"/>
    <col min="5621" max="5622" width="7.8984375" bestFit="1" customWidth="1"/>
    <col min="5623" max="5626" width="8.8984375" bestFit="1" customWidth="1"/>
    <col min="5627" max="5627" width="7.8984375" bestFit="1" customWidth="1"/>
    <col min="5628" max="5647" width="8.8984375" bestFit="1" customWidth="1"/>
    <col min="5648" max="5648" width="7.8984375" bestFit="1" customWidth="1"/>
    <col min="5649" max="5657" width="8.8984375" bestFit="1" customWidth="1"/>
    <col min="5658" max="5658" width="7.8984375" bestFit="1" customWidth="1"/>
    <col min="5659" max="5660" width="8.8984375" bestFit="1" customWidth="1"/>
    <col min="5661" max="5661" width="9.8984375" bestFit="1" customWidth="1"/>
    <col min="5662" max="5667" width="8.8984375" bestFit="1" customWidth="1"/>
    <col min="5668" max="5668" width="7.8984375" bestFit="1" customWidth="1"/>
    <col min="5669" max="5672" width="8.8984375" bestFit="1" customWidth="1"/>
    <col min="5673" max="5673" width="7.8984375" bestFit="1" customWidth="1"/>
    <col min="5674" max="5675" width="8.8984375" bestFit="1" customWidth="1"/>
    <col min="5676" max="5676" width="7.8984375" bestFit="1" customWidth="1"/>
    <col min="5677" max="5680" width="8.8984375" bestFit="1" customWidth="1"/>
    <col min="5681" max="5681" width="7.8984375" bestFit="1" customWidth="1"/>
    <col min="5682" max="5682" width="8.8984375" bestFit="1" customWidth="1"/>
    <col min="5683" max="5684" width="7.8984375" bestFit="1" customWidth="1"/>
    <col min="5685" max="5685" width="8.8984375" bestFit="1" customWidth="1"/>
    <col min="5686" max="5686" width="7.8984375" bestFit="1" customWidth="1"/>
    <col min="5687" max="5689" width="8.8984375" bestFit="1" customWidth="1"/>
    <col min="5690" max="5690" width="7.8984375" bestFit="1" customWidth="1"/>
    <col min="5691" max="5691" width="8.8984375" bestFit="1" customWidth="1"/>
    <col min="5692" max="5692" width="7.8984375" bestFit="1" customWidth="1"/>
    <col min="5693" max="5699" width="8.8984375" bestFit="1" customWidth="1"/>
    <col min="5700" max="5700" width="7.8984375" bestFit="1" customWidth="1"/>
    <col min="5701" max="5703" width="8.8984375" bestFit="1" customWidth="1"/>
    <col min="5704" max="5704" width="7.8984375" bestFit="1" customWidth="1"/>
    <col min="5705" max="5715" width="8.8984375" bestFit="1" customWidth="1"/>
    <col min="5716" max="5716" width="7.8984375" bestFit="1" customWidth="1"/>
    <col min="5717" max="5718" width="8.8984375" bestFit="1" customWidth="1"/>
    <col min="5719" max="5719" width="7.8984375" bestFit="1" customWidth="1"/>
    <col min="5720" max="5722" width="8.8984375" bestFit="1" customWidth="1"/>
    <col min="5723" max="5723" width="7.8984375" bestFit="1" customWidth="1"/>
    <col min="5724" max="5730" width="8.8984375" bestFit="1" customWidth="1"/>
    <col min="5731" max="5731" width="7.8984375" bestFit="1" customWidth="1"/>
    <col min="5732" max="5736" width="8.8984375" bestFit="1" customWidth="1"/>
    <col min="5737" max="5737" width="7.8984375" bestFit="1" customWidth="1"/>
    <col min="5738" max="5745" width="8.8984375" bestFit="1" customWidth="1"/>
    <col min="5746" max="5746" width="7.8984375" bestFit="1" customWidth="1"/>
    <col min="5747" max="5754" width="8.8984375" bestFit="1" customWidth="1"/>
    <col min="5755" max="5755" width="7.8984375" bestFit="1" customWidth="1"/>
    <col min="5756" max="5758" width="8.8984375" bestFit="1" customWidth="1"/>
    <col min="5759" max="5759" width="7.8984375" bestFit="1" customWidth="1"/>
    <col min="5760" max="5762" width="8.8984375" bestFit="1" customWidth="1"/>
    <col min="5763" max="5763" width="7.8984375" bestFit="1" customWidth="1"/>
    <col min="5764" max="5771" width="8.8984375" bestFit="1" customWidth="1"/>
    <col min="5772" max="5772" width="7.8984375" bestFit="1" customWidth="1"/>
    <col min="5773" max="5773" width="8.8984375" bestFit="1" customWidth="1"/>
    <col min="5774" max="5774" width="7.8984375" bestFit="1" customWidth="1"/>
    <col min="5775" max="5823" width="8.8984375" bestFit="1" customWidth="1"/>
    <col min="5824" max="5824" width="7.8984375" bestFit="1" customWidth="1"/>
    <col min="5825" max="5825" width="8.8984375" bestFit="1" customWidth="1"/>
    <col min="5826" max="5827" width="7.8984375" bestFit="1" customWidth="1"/>
    <col min="5828" max="5832" width="8.8984375" bestFit="1" customWidth="1"/>
    <col min="5833" max="5833" width="7.8984375" bestFit="1" customWidth="1"/>
    <col min="5834" max="5835" width="8.8984375" bestFit="1" customWidth="1"/>
    <col min="5836" max="5837" width="7.8984375" bestFit="1" customWidth="1"/>
    <col min="5838" max="5839" width="8.8984375" bestFit="1" customWidth="1"/>
    <col min="5840" max="5840" width="7.8984375" bestFit="1" customWidth="1"/>
    <col min="5841" max="5844" width="8.8984375" bestFit="1" customWidth="1"/>
    <col min="5845" max="5845" width="7.8984375" bestFit="1" customWidth="1"/>
    <col min="5846" max="5847" width="8.8984375" bestFit="1" customWidth="1"/>
    <col min="5848" max="5848" width="7.8984375" bestFit="1" customWidth="1"/>
    <col min="5849" max="5852" width="8.8984375" bestFit="1" customWidth="1"/>
    <col min="5853" max="5853" width="7.8984375" bestFit="1" customWidth="1"/>
    <col min="5854" max="5854" width="8.8984375" bestFit="1" customWidth="1"/>
    <col min="5855" max="5855" width="7.8984375" bestFit="1" customWidth="1"/>
    <col min="5856" max="5859" width="8.8984375" bestFit="1" customWidth="1"/>
    <col min="5860" max="5860" width="7.8984375" bestFit="1" customWidth="1"/>
    <col min="5861" max="5861" width="8.8984375" bestFit="1" customWidth="1"/>
    <col min="5862" max="5862" width="7.8984375" bestFit="1" customWidth="1"/>
    <col min="5863" max="5864" width="8.8984375" bestFit="1" customWidth="1"/>
    <col min="5865" max="5865" width="7.8984375" bestFit="1" customWidth="1"/>
    <col min="5866" max="5869" width="8.8984375" bestFit="1" customWidth="1"/>
    <col min="5870" max="5870" width="7.8984375" bestFit="1" customWidth="1"/>
    <col min="5871" max="5872" width="8.8984375" bestFit="1" customWidth="1"/>
    <col min="5873" max="5873" width="7.8984375" bestFit="1" customWidth="1"/>
    <col min="5874" max="5879" width="8.8984375" bestFit="1" customWidth="1"/>
    <col min="5880" max="5880" width="7.8984375" bestFit="1" customWidth="1"/>
    <col min="5881" max="5882" width="8.8984375" bestFit="1" customWidth="1"/>
    <col min="5883" max="5883" width="7.8984375" bestFit="1" customWidth="1"/>
    <col min="5884" max="5885" width="8.8984375" bestFit="1" customWidth="1"/>
    <col min="5886" max="5887" width="7.8984375" bestFit="1" customWidth="1"/>
    <col min="5888" max="5888" width="8.8984375" bestFit="1" customWidth="1"/>
    <col min="5889" max="5889" width="7.8984375" bestFit="1" customWidth="1"/>
    <col min="5890" max="5890" width="8.8984375" bestFit="1" customWidth="1"/>
    <col min="5891" max="5891" width="7.8984375" bestFit="1" customWidth="1"/>
    <col min="5892" max="5893" width="8.8984375" bestFit="1" customWidth="1"/>
    <col min="5894" max="5894" width="7.8984375" bestFit="1" customWidth="1"/>
    <col min="5895" max="5897" width="8.8984375" bestFit="1" customWidth="1"/>
    <col min="5898" max="5898" width="7.8984375" bestFit="1" customWidth="1"/>
    <col min="5899" max="5901" width="8.8984375" bestFit="1" customWidth="1"/>
    <col min="5902" max="5902" width="7.8984375" bestFit="1" customWidth="1"/>
    <col min="5903" max="5904" width="8.8984375" bestFit="1" customWidth="1"/>
    <col min="5905" max="5905" width="7.8984375" bestFit="1" customWidth="1"/>
    <col min="5906" max="5909" width="8.8984375" bestFit="1" customWidth="1"/>
    <col min="5910" max="5911" width="7.8984375" bestFit="1" customWidth="1"/>
    <col min="5912" max="5915" width="8.8984375" bestFit="1" customWidth="1"/>
    <col min="5916" max="5916" width="7.8984375" bestFit="1" customWidth="1"/>
    <col min="5917" max="5919" width="8.8984375" bestFit="1" customWidth="1"/>
    <col min="5920" max="5920" width="7.8984375" bestFit="1" customWidth="1"/>
    <col min="5921" max="5921" width="8.8984375" bestFit="1" customWidth="1"/>
    <col min="5922" max="5922" width="7.8984375" bestFit="1" customWidth="1"/>
    <col min="5923" max="5939" width="8.8984375" bestFit="1" customWidth="1"/>
    <col min="5940" max="5940" width="11.8984375" bestFit="1" customWidth="1"/>
  </cols>
  <sheetData>
    <row r="1" spans="1:5" ht="16.2" thickBot="1" x14ac:dyDescent="0.35"/>
    <row r="2" spans="1:5" ht="16.2" thickBot="1" x14ac:dyDescent="0.35">
      <c r="A2" s="2" t="s">
        <v>1616</v>
      </c>
      <c r="B2" s="3"/>
      <c r="C2" s="3"/>
      <c r="D2" s="4"/>
    </row>
    <row r="3" spans="1:5" ht="16.2" thickBot="1" x14ac:dyDescent="0.35">
      <c r="A3" s="12" t="s">
        <v>1610</v>
      </c>
      <c r="B3" s="13" t="s">
        <v>1611</v>
      </c>
      <c r="C3" s="13" t="s">
        <v>1614</v>
      </c>
      <c r="D3" s="14" t="s">
        <v>1615</v>
      </c>
    </row>
    <row r="4" spans="1:5" ht="16.2" thickBot="1" x14ac:dyDescent="0.35">
      <c r="A4" s="12">
        <v>1201681.4928000034</v>
      </c>
      <c r="B4" s="13">
        <v>140.99278338613203</v>
      </c>
      <c r="C4" s="13">
        <v>8523</v>
      </c>
      <c r="D4" s="14">
        <v>3.9658570925731196</v>
      </c>
    </row>
    <row r="5" spans="1:5" x14ac:dyDescent="0.3">
      <c r="A5" s="5"/>
      <c r="D5" s="6"/>
    </row>
    <row r="6" spans="1:5" x14ac:dyDescent="0.3">
      <c r="A6" s="5"/>
      <c r="D6" s="6"/>
    </row>
    <row r="7" spans="1:5" x14ac:dyDescent="0.3">
      <c r="A7" s="7">
        <f>GETPIVOTDATA("Sum of Sales",$A$3)</f>
        <v>1201681.4928000034</v>
      </c>
      <c r="B7" s="1">
        <f>GETPIVOTDATA("Average of Sales2",$A$3)</f>
        <v>140.99278338613203</v>
      </c>
      <c r="C7">
        <f>GETPIVOTDATA("Count of Sr No.",$A$3)</f>
        <v>8523</v>
      </c>
      <c r="D7" s="8">
        <f>GETPIVOTDATA("Average of Rating",$A$3)</f>
        <v>3.9658570925731196</v>
      </c>
    </row>
    <row r="8" spans="1:5" ht="16.2" thickBot="1" x14ac:dyDescent="0.35">
      <c r="A8" s="9"/>
      <c r="B8" s="10"/>
      <c r="C8" s="10"/>
      <c r="D8" s="11"/>
    </row>
    <row r="9" spans="1:5" ht="16.2" thickBot="1" x14ac:dyDescent="0.35"/>
    <row r="10" spans="1:5" x14ac:dyDescent="0.3">
      <c r="A10" s="2" t="s">
        <v>1618</v>
      </c>
      <c r="B10" s="3"/>
      <c r="C10" s="3"/>
      <c r="D10" s="3"/>
      <c r="E10" s="4"/>
    </row>
    <row r="11" spans="1:5" ht="16.2" thickBot="1" x14ac:dyDescent="0.35">
      <c r="A11" s="5"/>
      <c r="E11" s="6"/>
    </row>
    <row r="12" spans="1:5" ht="16.2" thickBot="1" x14ac:dyDescent="0.35">
      <c r="A12" s="18" t="s">
        <v>1617</v>
      </c>
      <c r="B12" s="20" t="s">
        <v>1610</v>
      </c>
      <c r="E12" s="6"/>
    </row>
    <row r="13" spans="1:5" x14ac:dyDescent="0.3">
      <c r="A13" s="19" t="s">
        <v>17</v>
      </c>
      <c r="B13" s="16">
        <v>776319.68840000057</v>
      </c>
      <c r="E13" s="6"/>
    </row>
    <row r="14" spans="1:5" ht="16.2" thickBot="1" x14ac:dyDescent="0.35">
      <c r="A14" s="15" t="s">
        <v>10</v>
      </c>
      <c r="B14" s="17">
        <v>425361.8043999995</v>
      </c>
      <c r="E14" s="6"/>
    </row>
    <row r="15" spans="1:5" x14ac:dyDescent="0.3">
      <c r="E15" s="6"/>
    </row>
    <row r="16" spans="1:5" x14ac:dyDescent="0.3">
      <c r="A16" s="5"/>
      <c r="E16" s="6"/>
    </row>
    <row r="17" spans="1:8" x14ac:dyDescent="0.3">
      <c r="A17" s="5"/>
      <c r="E17" s="6"/>
    </row>
    <row r="18" spans="1:8" x14ac:dyDescent="0.3">
      <c r="A18" s="5"/>
      <c r="E18" s="6"/>
    </row>
    <row r="19" spans="1:8" ht="16.2" thickBot="1" x14ac:dyDescent="0.35">
      <c r="A19" s="9"/>
      <c r="B19" s="10"/>
      <c r="C19" s="10"/>
      <c r="D19" s="10"/>
      <c r="E19" s="11"/>
    </row>
    <row r="21" spans="1:8" x14ac:dyDescent="0.3">
      <c r="A21" s="21"/>
      <c r="B21" s="21"/>
      <c r="C21" s="21"/>
      <c r="D21" s="21"/>
      <c r="E21" s="21"/>
      <c r="F21" s="21"/>
      <c r="G21" s="21"/>
      <c r="H21" s="21"/>
    </row>
    <row r="22" spans="1:8" x14ac:dyDescent="0.3">
      <c r="A22" s="21" t="s">
        <v>1627</v>
      </c>
      <c r="B22" s="21"/>
      <c r="C22" s="21"/>
      <c r="D22" s="21"/>
      <c r="E22" s="21"/>
      <c r="F22" s="21"/>
      <c r="G22" s="21"/>
      <c r="H22" s="21"/>
    </row>
    <row r="23" spans="1:8" x14ac:dyDescent="0.3">
      <c r="A23" s="22" t="s">
        <v>1610</v>
      </c>
      <c r="B23" s="22" t="s">
        <v>1619</v>
      </c>
      <c r="C23" s="21"/>
      <c r="D23" s="21"/>
      <c r="E23" s="21"/>
      <c r="F23" s="21"/>
      <c r="G23" s="21"/>
      <c r="H23" s="21"/>
    </row>
    <row r="24" spans="1:8" x14ac:dyDescent="0.3">
      <c r="A24" s="22" t="s">
        <v>1617</v>
      </c>
      <c r="B24" s="21" t="s">
        <v>10</v>
      </c>
      <c r="C24" s="21" t="s">
        <v>17</v>
      </c>
      <c r="D24" s="21"/>
      <c r="E24" s="21"/>
      <c r="F24" s="21"/>
      <c r="G24" s="21"/>
      <c r="H24" s="21"/>
    </row>
    <row r="25" spans="1:8" x14ac:dyDescent="0.3">
      <c r="A25" s="23" t="s">
        <v>14</v>
      </c>
      <c r="B25" s="24">
        <v>121349.89940000001</v>
      </c>
      <c r="C25" s="24">
        <v>215047.9126000001</v>
      </c>
      <c r="D25" s="21"/>
      <c r="E25" s="21"/>
      <c r="F25" s="21"/>
      <c r="G25" s="21"/>
      <c r="H25" s="21"/>
    </row>
    <row r="26" spans="1:8" x14ac:dyDescent="0.3">
      <c r="A26" s="23" t="s">
        <v>34</v>
      </c>
      <c r="B26" s="24">
        <v>138685.86819999994</v>
      </c>
      <c r="C26" s="24">
        <v>254464.77940000014</v>
      </c>
      <c r="D26" s="21"/>
      <c r="E26" s="21"/>
      <c r="F26" s="21"/>
      <c r="G26" s="21"/>
      <c r="H26" s="21"/>
    </row>
    <row r="27" spans="1:8" x14ac:dyDescent="0.3">
      <c r="A27" s="23" t="s">
        <v>21</v>
      </c>
      <c r="B27" s="24">
        <v>165326.0368</v>
      </c>
      <c r="C27" s="24">
        <v>306806.99640000012</v>
      </c>
      <c r="D27" s="21"/>
      <c r="E27" s="21"/>
      <c r="F27" s="21"/>
      <c r="G27" s="21"/>
      <c r="H27" s="21"/>
    </row>
    <row r="28" spans="1:8" x14ac:dyDescent="0.3">
      <c r="A28" s="21"/>
      <c r="B28" s="21"/>
      <c r="C28" s="21"/>
      <c r="D28" s="21"/>
      <c r="E28" s="21"/>
      <c r="F28" s="21"/>
      <c r="G28" s="21"/>
      <c r="H28" s="21"/>
    </row>
    <row r="29" spans="1:8" x14ac:dyDescent="0.3">
      <c r="A29" s="21"/>
      <c r="B29" s="21"/>
      <c r="C29" s="21"/>
      <c r="D29" s="21"/>
      <c r="E29" s="21"/>
      <c r="F29" s="21"/>
      <c r="G29" s="21"/>
      <c r="H29" s="21"/>
    </row>
    <row r="30" spans="1:8" x14ac:dyDescent="0.3">
      <c r="A30" s="21"/>
      <c r="B30" s="21"/>
      <c r="C30" s="21"/>
      <c r="D30" s="21"/>
      <c r="E30" s="21"/>
      <c r="F30" s="21"/>
      <c r="G30" s="21"/>
      <c r="H30" s="21"/>
    </row>
    <row r="32" spans="1:8" x14ac:dyDescent="0.3">
      <c r="A32" s="21"/>
      <c r="B32" s="21"/>
      <c r="C32" s="21"/>
      <c r="D32" s="21"/>
      <c r="E32" s="21"/>
      <c r="F32" s="21"/>
      <c r="G32" s="21"/>
      <c r="H32" s="21"/>
    </row>
    <row r="33" spans="1:8" x14ac:dyDescent="0.3">
      <c r="A33" s="21" t="s">
        <v>1620</v>
      </c>
      <c r="B33" s="21"/>
      <c r="C33" s="21"/>
      <c r="D33" s="21"/>
      <c r="E33" s="21"/>
      <c r="F33" s="21"/>
      <c r="G33" s="21"/>
      <c r="H33" s="21"/>
    </row>
    <row r="34" spans="1:8" x14ac:dyDescent="0.3">
      <c r="A34" s="22" t="s">
        <v>1617</v>
      </c>
      <c r="B34" s="21" t="s">
        <v>1610</v>
      </c>
      <c r="C34" s="21"/>
      <c r="D34" s="21"/>
      <c r="E34" s="21"/>
      <c r="F34" s="21"/>
      <c r="G34" s="21"/>
      <c r="H34" s="21"/>
    </row>
    <row r="35" spans="1:8" x14ac:dyDescent="0.3">
      <c r="A35" s="23" t="s">
        <v>153</v>
      </c>
      <c r="B35" s="24">
        <v>9077.869999999999</v>
      </c>
      <c r="C35" s="21"/>
      <c r="D35" s="21"/>
      <c r="E35" s="21"/>
      <c r="F35" s="21"/>
      <c r="G35" s="21"/>
      <c r="H35" s="21"/>
    </row>
    <row r="36" spans="1:8" x14ac:dyDescent="0.3">
      <c r="A36" s="23" t="s">
        <v>74</v>
      </c>
      <c r="B36" s="24">
        <v>15596.696600000001</v>
      </c>
      <c r="C36" s="21"/>
      <c r="D36" s="21"/>
      <c r="E36" s="21"/>
      <c r="F36" s="21"/>
      <c r="G36" s="21"/>
      <c r="H36" s="21"/>
    </row>
    <row r="37" spans="1:8" x14ac:dyDescent="0.3">
      <c r="A37" s="23" t="s">
        <v>159</v>
      </c>
      <c r="B37" s="24">
        <v>21880.027399999992</v>
      </c>
      <c r="C37" s="21"/>
      <c r="D37" s="21"/>
      <c r="E37" s="21"/>
      <c r="F37" s="21"/>
      <c r="G37" s="21"/>
      <c r="H37" s="21"/>
    </row>
    <row r="38" spans="1:8" x14ac:dyDescent="0.3">
      <c r="A38" s="23" t="s">
        <v>64</v>
      </c>
      <c r="B38" s="24">
        <v>22451.891599999999</v>
      </c>
      <c r="C38" s="21"/>
      <c r="D38" s="21"/>
      <c r="E38" s="21"/>
      <c r="F38" s="21"/>
      <c r="G38" s="21"/>
      <c r="H38" s="21"/>
    </row>
    <row r="39" spans="1:8" x14ac:dyDescent="0.3">
      <c r="A39" s="23" t="s">
        <v>61</v>
      </c>
      <c r="B39" s="24">
        <v>29334.680599999996</v>
      </c>
      <c r="C39" s="21"/>
      <c r="D39" s="21"/>
      <c r="E39" s="21"/>
      <c r="F39" s="21"/>
      <c r="G39" s="21"/>
      <c r="H39" s="21"/>
    </row>
    <row r="40" spans="1:8" x14ac:dyDescent="0.3">
      <c r="A40" s="23" t="s">
        <v>57</v>
      </c>
      <c r="B40" s="24">
        <v>35379.119800000015</v>
      </c>
      <c r="C40" s="21"/>
      <c r="D40" s="21"/>
      <c r="E40" s="21"/>
      <c r="F40" s="21"/>
      <c r="G40" s="21"/>
      <c r="H40" s="21"/>
    </row>
    <row r="41" spans="1:8" x14ac:dyDescent="0.3">
      <c r="A41" s="23" t="s">
        <v>32</v>
      </c>
      <c r="B41" s="24">
        <v>58514.166999999987</v>
      </c>
      <c r="C41" s="21"/>
      <c r="D41" s="21"/>
      <c r="E41" s="21"/>
      <c r="F41" s="21"/>
      <c r="G41" s="21"/>
      <c r="H41" s="21"/>
    </row>
    <row r="42" spans="1:8" x14ac:dyDescent="0.3">
      <c r="A42" s="23" t="s">
        <v>54</v>
      </c>
      <c r="B42" s="24">
        <v>59449.863799999992</v>
      </c>
      <c r="C42" s="21"/>
      <c r="D42" s="21"/>
      <c r="E42" s="21"/>
      <c r="F42" s="21"/>
      <c r="G42" s="21"/>
      <c r="H42" s="21"/>
    </row>
    <row r="43" spans="1:8" x14ac:dyDescent="0.3">
      <c r="A43" s="23" t="s">
        <v>19</v>
      </c>
      <c r="B43" s="24">
        <v>68025.838800000012</v>
      </c>
      <c r="C43" s="21"/>
      <c r="D43" s="21"/>
      <c r="E43" s="21"/>
      <c r="F43" s="21"/>
      <c r="G43" s="21"/>
      <c r="H43" s="21"/>
    </row>
    <row r="44" spans="1:8" x14ac:dyDescent="0.3">
      <c r="A44" s="23" t="s">
        <v>95</v>
      </c>
      <c r="B44" s="24">
        <v>81894.736400000009</v>
      </c>
      <c r="C44" s="21"/>
      <c r="D44" s="21"/>
      <c r="E44" s="21"/>
      <c r="F44" s="21"/>
      <c r="G44" s="21"/>
      <c r="H44" s="21"/>
    </row>
    <row r="45" spans="1:8" x14ac:dyDescent="0.3">
      <c r="A45" s="23" t="s">
        <v>28</v>
      </c>
      <c r="B45" s="24">
        <v>90706.728999999992</v>
      </c>
      <c r="C45" s="21"/>
      <c r="D45" s="21"/>
      <c r="E45" s="21"/>
      <c r="F45" s="21"/>
      <c r="G45" s="21"/>
      <c r="H45" s="21"/>
    </row>
    <row r="46" spans="1:8" x14ac:dyDescent="0.3">
      <c r="A46" s="23" t="s">
        <v>67</v>
      </c>
      <c r="B46" s="24">
        <v>101276.46159999995</v>
      </c>
      <c r="C46" s="21"/>
      <c r="D46" s="21"/>
      <c r="E46" s="21"/>
      <c r="F46" s="21"/>
      <c r="G46" s="21"/>
      <c r="H46" s="21"/>
    </row>
    <row r="47" spans="1:8" x14ac:dyDescent="0.3">
      <c r="A47" s="23" t="s">
        <v>24</v>
      </c>
      <c r="B47" s="24">
        <v>118558.88140000009</v>
      </c>
      <c r="C47" s="21"/>
      <c r="D47" s="21"/>
      <c r="E47" s="21"/>
      <c r="F47" s="21"/>
      <c r="G47" s="21"/>
      <c r="H47" s="21"/>
    </row>
    <row r="48" spans="1:8" x14ac:dyDescent="0.3">
      <c r="A48" s="23" t="s">
        <v>42</v>
      </c>
      <c r="B48" s="24">
        <v>135976.52539999998</v>
      </c>
      <c r="C48" s="21"/>
      <c r="D48" s="21"/>
      <c r="E48" s="21"/>
      <c r="F48" s="21"/>
      <c r="G48" s="21"/>
      <c r="H48" s="21"/>
    </row>
    <row r="49" spans="1:10" x14ac:dyDescent="0.3">
      <c r="A49" s="23" t="s">
        <v>48</v>
      </c>
      <c r="B49" s="24">
        <v>175433.92240000021</v>
      </c>
      <c r="C49" s="21"/>
      <c r="D49" s="21"/>
      <c r="E49" s="21"/>
      <c r="F49" s="21"/>
      <c r="G49" s="21"/>
      <c r="H49" s="21"/>
    </row>
    <row r="50" spans="1:10" x14ac:dyDescent="0.3">
      <c r="A50" s="23" t="s">
        <v>12</v>
      </c>
      <c r="B50" s="24">
        <v>178124.08099999995</v>
      </c>
      <c r="C50" s="21"/>
      <c r="D50" s="21"/>
      <c r="E50" s="21"/>
      <c r="F50" s="21"/>
      <c r="G50" s="21"/>
      <c r="H50" s="21"/>
    </row>
    <row r="51" spans="1:10" x14ac:dyDescent="0.3">
      <c r="A51" s="21"/>
      <c r="B51" s="21"/>
      <c r="C51" s="21"/>
      <c r="D51" s="21"/>
      <c r="E51" s="21"/>
      <c r="F51" s="21"/>
      <c r="G51" s="21"/>
      <c r="H51" s="21"/>
    </row>
    <row r="56" spans="1:10" x14ac:dyDescent="0.3">
      <c r="A56" s="21"/>
      <c r="B56" s="21"/>
      <c r="C56" s="21"/>
      <c r="D56" s="21"/>
      <c r="E56" s="21"/>
      <c r="F56" s="21"/>
      <c r="G56" s="21"/>
      <c r="H56" s="21"/>
      <c r="I56" s="21"/>
      <c r="J56" s="21"/>
    </row>
    <row r="57" spans="1:10" x14ac:dyDescent="0.3">
      <c r="A57" s="21" t="s">
        <v>1621</v>
      </c>
      <c r="B57" s="21"/>
      <c r="C57" s="21"/>
      <c r="D57" s="21"/>
      <c r="E57" s="21"/>
      <c r="F57" s="21"/>
      <c r="G57" s="21"/>
      <c r="H57" s="21"/>
      <c r="I57" s="21"/>
      <c r="J57" s="21"/>
    </row>
    <row r="58" spans="1:10" x14ac:dyDescent="0.3">
      <c r="A58" s="21"/>
      <c r="B58" s="21"/>
      <c r="C58" s="21"/>
      <c r="D58" s="21"/>
      <c r="E58" s="21"/>
      <c r="F58" s="21"/>
      <c r="G58" s="21"/>
      <c r="H58" s="21"/>
      <c r="I58" s="21"/>
      <c r="J58" s="21"/>
    </row>
    <row r="59" spans="1:10" x14ac:dyDescent="0.3">
      <c r="A59" s="21"/>
      <c r="B59" s="21"/>
      <c r="C59" s="21"/>
      <c r="D59" s="21"/>
      <c r="E59" s="21"/>
      <c r="F59" s="21"/>
      <c r="G59" s="21"/>
      <c r="H59" s="21"/>
      <c r="I59" s="21"/>
      <c r="J59" s="21"/>
    </row>
    <row r="60" spans="1:10" x14ac:dyDescent="0.3">
      <c r="A60" s="22" t="s">
        <v>1617</v>
      </c>
      <c r="B60" s="21" t="s">
        <v>1610</v>
      </c>
      <c r="C60" s="21"/>
      <c r="D60" s="21"/>
      <c r="E60" s="21"/>
      <c r="F60" s="21"/>
      <c r="G60" s="21"/>
      <c r="H60" s="21"/>
      <c r="I60" s="21"/>
      <c r="J60" s="21"/>
    </row>
    <row r="61" spans="1:10" x14ac:dyDescent="0.3">
      <c r="A61" s="23">
        <v>2011</v>
      </c>
      <c r="B61" s="24">
        <v>78131.566599999976</v>
      </c>
      <c r="C61" s="21"/>
      <c r="D61" s="21"/>
      <c r="E61" s="21"/>
      <c r="F61" s="21"/>
      <c r="G61" s="21"/>
      <c r="H61" s="21"/>
      <c r="I61" s="21"/>
      <c r="J61" s="21"/>
    </row>
    <row r="62" spans="1:10" x14ac:dyDescent="0.3">
      <c r="A62" s="23">
        <v>2012</v>
      </c>
      <c r="B62" s="24">
        <v>130476.85979999998</v>
      </c>
      <c r="C62" s="21"/>
      <c r="D62" s="21"/>
      <c r="E62" s="21"/>
      <c r="F62" s="21"/>
      <c r="G62" s="21"/>
      <c r="H62" s="21"/>
      <c r="I62" s="21"/>
      <c r="J62" s="21"/>
    </row>
    <row r="63" spans="1:10" x14ac:dyDescent="0.3">
      <c r="A63" s="23">
        <v>2014</v>
      </c>
      <c r="B63" s="24">
        <v>131809.01560000007</v>
      </c>
      <c r="C63" s="21"/>
      <c r="D63" s="21"/>
      <c r="E63" s="21"/>
      <c r="F63" s="21"/>
      <c r="G63" s="21"/>
      <c r="H63" s="21"/>
      <c r="I63" s="21"/>
      <c r="J63" s="21"/>
    </row>
    <row r="64" spans="1:10" x14ac:dyDescent="0.3">
      <c r="A64" s="23">
        <v>2015</v>
      </c>
      <c r="B64" s="24">
        <v>130942.78019999999</v>
      </c>
      <c r="C64" s="21"/>
      <c r="D64" s="21"/>
      <c r="E64" s="21"/>
      <c r="F64" s="21"/>
      <c r="G64" s="21"/>
      <c r="H64" s="21"/>
      <c r="I64" s="21"/>
      <c r="J64" s="21"/>
    </row>
    <row r="65" spans="1:10" x14ac:dyDescent="0.3">
      <c r="A65" s="23">
        <v>2016</v>
      </c>
      <c r="B65" s="24">
        <v>132113.36980000007</v>
      </c>
      <c r="C65" s="21"/>
      <c r="D65" s="21"/>
      <c r="E65" s="21"/>
      <c r="F65" s="21"/>
      <c r="G65" s="21"/>
      <c r="H65" s="21"/>
      <c r="I65" s="21"/>
      <c r="J65" s="21"/>
    </row>
    <row r="66" spans="1:10" x14ac:dyDescent="0.3">
      <c r="A66" s="23">
        <v>2017</v>
      </c>
      <c r="B66" s="24">
        <v>133103.90699999989</v>
      </c>
      <c r="C66" s="21"/>
      <c r="D66" s="21"/>
      <c r="E66" s="21"/>
      <c r="F66" s="21"/>
      <c r="G66" s="21"/>
      <c r="H66" s="21"/>
      <c r="I66" s="21"/>
      <c r="J66" s="21"/>
    </row>
    <row r="67" spans="1:10" x14ac:dyDescent="0.3">
      <c r="A67" s="23">
        <v>2018</v>
      </c>
      <c r="B67" s="24">
        <v>204522.25700000025</v>
      </c>
      <c r="C67" s="21"/>
      <c r="D67" s="21"/>
      <c r="E67" s="21"/>
      <c r="F67" s="21"/>
      <c r="G67" s="21"/>
      <c r="H67" s="21"/>
      <c r="I67" s="21"/>
      <c r="J67" s="21"/>
    </row>
    <row r="68" spans="1:10" x14ac:dyDescent="0.3">
      <c r="A68" s="23">
        <v>2020</v>
      </c>
      <c r="B68" s="24">
        <v>129103.96039999987</v>
      </c>
      <c r="C68" s="21"/>
      <c r="D68" s="21"/>
      <c r="E68" s="21"/>
      <c r="F68" s="21"/>
      <c r="G68" s="21"/>
      <c r="H68" s="21"/>
      <c r="I68" s="21"/>
      <c r="J68" s="21"/>
    </row>
    <row r="69" spans="1:10" x14ac:dyDescent="0.3">
      <c r="A69" s="23">
        <v>2022</v>
      </c>
      <c r="B69" s="24">
        <v>131477.77639999994</v>
      </c>
      <c r="C69" s="21"/>
      <c r="D69" s="21"/>
      <c r="E69" s="21"/>
      <c r="F69" s="21"/>
      <c r="G69" s="21"/>
      <c r="H69" s="21"/>
      <c r="I69" s="21"/>
      <c r="J69" s="21"/>
    </row>
    <row r="70" spans="1:10" x14ac:dyDescent="0.3">
      <c r="A70" s="21"/>
      <c r="B70" s="21"/>
      <c r="C70" s="21"/>
      <c r="D70" s="21"/>
      <c r="E70" s="21"/>
      <c r="F70" s="21"/>
      <c r="G70" s="21"/>
      <c r="H70" s="21"/>
      <c r="I70" s="21"/>
      <c r="J70" s="21"/>
    </row>
    <row r="71" spans="1:10" x14ac:dyDescent="0.3">
      <c r="A71" s="21"/>
      <c r="B71" s="21"/>
      <c r="C71" s="21"/>
      <c r="D71" s="21"/>
      <c r="E71" s="21"/>
      <c r="F71" s="21"/>
      <c r="G71" s="21"/>
      <c r="H71" s="21"/>
      <c r="I71" s="21"/>
      <c r="J71" s="21"/>
    </row>
    <row r="72" spans="1:10" x14ac:dyDescent="0.3">
      <c r="A72" s="21"/>
      <c r="B72" s="21"/>
      <c r="C72" s="21"/>
      <c r="D72" s="21"/>
      <c r="E72" s="21"/>
      <c r="F72" s="21"/>
      <c r="G72" s="21"/>
      <c r="H72" s="21"/>
      <c r="I72" s="21"/>
      <c r="J72" s="21"/>
    </row>
    <row r="73" spans="1:10" x14ac:dyDescent="0.3">
      <c r="A73" s="21"/>
      <c r="B73" s="21"/>
      <c r="C73" s="21"/>
      <c r="D73" s="21"/>
      <c r="E73" s="21"/>
      <c r="F73" s="21"/>
      <c r="G73" s="21"/>
      <c r="H73" s="21"/>
      <c r="I73" s="21"/>
      <c r="J73" s="21"/>
    </row>
    <row r="75" spans="1:10" ht="18" x14ac:dyDescent="0.3">
      <c r="A75" s="25"/>
    </row>
    <row r="76" spans="1:10" x14ac:dyDescent="0.3">
      <c r="A76" s="21"/>
      <c r="B76" s="21"/>
      <c r="C76" s="21"/>
      <c r="D76" s="21"/>
      <c r="E76" s="21"/>
      <c r="F76" s="21"/>
      <c r="G76" s="21"/>
      <c r="H76" s="21"/>
    </row>
    <row r="77" spans="1:10" ht="18" x14ac:dyDescent="0.3">
      <c r="A77" s="26" t="s">
        <v>5</v>
      </c>
      <c r="B77" s="21"/>
      <c r="C77" s="21"/>
      <c r="D77" s="21"/>
      <c r="E77" s="21"/>
      <c r="F77" s="21"/>
      <c r="G77" s="21"/>
      <c r="H77" s="21"/>
    </row>
    <row r="78" spans="1:10" x14ac:dyDescent="0.3">
      <c r="A78" s="21"/>
      <c r="B78" s="21"/>
      <c r="C78" s="21"/>
      <c r="D78" s="21"/>
      <c r="E78" s="21"/>
      <c r="F78" s="21"/>
      <c r="G78" s="21"/>
      <c r="H78" s="21"/>
    </row>
    <row r="79" spans="1:10" x14ac:dyDescent="0.3">
      <c r="A79" s="22" t="s">
        <v>1617</v>
      </c>
      <c r="B79" s="21" t="s">
        <v>1610</v>
      </c>
      <c r="C79" s="21"/>
      <c r="D79" s="21"/>
      <c r="E79" s="21"/>
      <c r="F79" s="21"/>
      <c r="G79" s="21"/>
      <c r="H79" s="21"/>
    </row>
    <row r="80" spans="1:10" x14ac:dyDescent="0.3">
      <c r="A80" s="23" t="s">
        <v>30</v>
      </c>
      <c r="B80" s="24">
        <v>248991.58600000024</v>
      </c>
      <c r="C80" s="21"/>
      <c r="D80" s="21"/>
      <c r="E80" s="21"/>
      <c r="F80" s="21"/>
      <c r="G80" s="21"/>
      <c r="H80" s="21"/>
    </row>
    <row r="81" spans="1:12" x14ac:dyDescent="0.3">
      <c r="A81" s="23" t="s">
        <v>15</v>
      </c>
      <c r="B81" s="24">
        <v>507895.7363999993</v>
      </c>
      <c r="C81" s="21"/>
      <c r="D81" s="21"/>
      <c r="E81" s="21"/>
      <c r="F81" s="21"/>
      <c r="G81" s="21"/>
      <c r="H81" s="21"/>
    </row>
    <row r="82" spans="1:12" x14ac:dyDescent="0.3">
      <c r="A82" s="23" t="s">
        <v>26</v>
      </c>
      <c r="B82" s="24">
        <v>444794.17039999936</v>
      </c>
      <c r="C82" s="21"/>
      <c r="D82" s="21"/>
      <c r="E82" s="21"/>
      <c r="F82" s="21"/>
      <c r="G82" s="21"/>
      <c r="H82" s="21"/>
    </row>
    <row r="83" spans="1:12" x14ac:dyDescent="0.3">
      <c r="A83" s="21"/>
      <c r="B83" s="21"/>
      <c r="C83" s="21"/>
      <c r="D83" s="21"/>
      <c r="E83" s="21"/>
      <c r="F83" s="21"/>
      <c r="G83" s="21"/>
      <c r="H83" s="21"/>
    </row>
    <row r="84" spans="1:12" x14ac:dyDescent="0.3">
      <c r="A84" s="21"/>
      <c r="B84" s="21"/>
      <c r="C84" s="21"/>
      <c r="D84" s="21"/>
      <c r="E84" s="21"/>
      <c r="F84" s="21"/>
      <c r="G84" s="21"/>
      <c r="H84" s="21"/>
    </row>
    <row r="85" spans="1:12" x14ac:dyDescent="0.3">
      <c r="A85" s="21"/>
      <c r="B85" s="21"/>
      <c r="C85" s="21"/>
      <c r="D85" s="21"/>
      <c r="E85" s="21"/>
      <c r="F85" s="21"/>
      <c r="G85" s="21"/>
      <c r="H85" s="21"/>
    </row>
    <row r="86" spans="1:12" x14ac:dyDescent="0.3">
      <c r="A86" s="21"/>
      <c r="B86" s="21"/>
      <c r="C86" s="21"/>
      <c r="D86" s="21"/>
      <c r="E86" s="21"/>
      <c r="F86" s="21"/>
      <c r="G86" s="21"/>
      <c r="H86" s="21"/>
    </row>
    <row r="89" spans="1:12" x14ac:dyDescent="0.3">
      <c r="A89" s="21"/>
      <c r="B89" s="21"/>
      <c r="C89" s="21"/>
      <c r="D89" s="21"/>
      <c r="E89" s="21"/>
      <c r="F89" s="21"/>
      <c r="G89" s="21"/>
      <c r="H89" s="21"/>
      <c r="I89" s="21"/>
      <c r="J89" s="21"/>
      <c r="K89" s="21"/>
      <c r="L89" s="21"/>
    </row>
    <row r="90" spans="1:12" x14ac:dyDescent="0.3">
      <c r="A90" s="21" t="s">
        <v>1624</v>
      </c>
      <c r="B90" s="21"/>
      <c r="C90" s="21"/>
      <c r="D90" s="21"/>
      <c r="E90" s="21"/>
      <c r="F90" s="21"/>
      <c r="G90" s="21"/>
      <c r="H90" s="21"/>
      <c r="I90" s="21"/>
      <c r="J90" s="21"/>
      <c r="K90" s="21"/>
      <c r="L90" s="21"/>
    </row>
    <row r="91" spans="1:12" x14ac:dyDescent="0.3">
      <c r="A91" s="21"/>
      <c r="B91" s="21"/>
      <c r="C91" s="21"/>
      <c r="D91" s="21"/>
      <c r="E91" s="21"/>
      <c r="F91" s="21"/>
      <c r="G91" s="21"/>
      <c r="H91" s="21"/>
      <c r="I91" s="21"/>
      <c r="J91" s="21"/>
      <c r="K91" s="21"/>
      <c r="L91" s="21"/>
    </row>
    <row r="92" spans="1:12" x14ac:dyDescent="0.3">
      <c r="A92" s="22" t="s">
        <v>1617</v>
      </c>
      <c r="B92" s="21" t="s">
        <v>1610</v>
      </c>
      <c r="C92" s="21"/>
      <c r="D92" s="21" t="s">
        <v>1622</v>
      </c>
      <c r="E92" s="21" t="s">
        <v>1623</v>
      </c>
      <c r="F92" s="21"/>
      <c r="G92" s="21"/>
      <c r="H92" s="21"/>
      <c r="I92" s="21"/>
      <c r="J92" s="21"/>
      <c r="K92" s="21"/>
      <c r="L92" s="21"/>
    </row>
    <row r="93" spans="1:12" x14ac:dyDescent="0.3">
      <c r="A93" s="23" t="s">
        <v>14</v>
      </c>
      <c r="B93" s="24">
        <v>336397.81199999945</v>
      </c>
      <c r="C93" s="21"/>
      <c r="D93" s="21" t="str">
        <f>A93</f>
        <v>Tier 1</v>
      </c>
      <c r="E93" s="24">
        <f>GETPIVOTDATA("Sales",$A$92,"Outlet Location Type","Tier 3")</f>
        <v>472133.03319999954</v>
      </c>
      <c r="F93" s="21"/>
      <c r="G93" s="21"/>
      <c r="H93" s="21"/>
      <c r="I93" s="21"/>
      <c r="J93" s="21"/>
      <c r="K93" s="21"/>
      <c r="L93" s="21"/>
    </row>
    <row r="94" spans="1:12" x14ac:dyDescent="0.3">
      <c r="A94" s="23" t="s">
        <v>34</v>
      </c>
      <c r="B94" s="24">
        <v>393150.64759999956</v>
      </c>
      <c r="C94" s="21"/>
      <c r="D94" s="21" t="str">
        <f>A94</f>
        <v>Tier 2</v>
      </c>
      <c r="E94" s="24">
        <f>GETPIVOTDATA("Sales",$A$92,"Outlet Location Type","Tier 2")</f>
        <v>393150.64759999956</v>
      </c>
      <c r="F94" s="21"/>
      <c r="G94" s="21"/>
      <c r="H94" s="21"/>
      <c r="I94" s="21"/>
      <c r="J94" s="21"/>
      <c r="K94" s="21"/>
      <c r="L94" s="21"/>
    </row>
    <row r="95" spans="1:12" x14ac:dyDescent="0.3">
      <c r="A95" s="23" t="s">
        <v>21</v>
      </c>
      <c r="B95" s="24">
        <v>472133.03319999954</v>
      </c>
      <c r="C95" s="21"/>
      <c r="D95" s="21" t="str">
        <f>A95</f>
        <v>Tier 3</v>
      </c>
      <c r="E95" s="24">
        <f>GETPIVOTDATA("Sales",$A$92,"Outlet Location Type","Tier 1")</f>
        <v>336397.81199999945</v>
      </c>
      <c r="F95" s="21"/>
      <c r="G95" s="21"/>
      <c r="H95" s="21"/>
      <c r="I95" s="21"/>
      <c r="J95" s="21"/>
      <c r="K95" s="21"/>
      <c r="L95" s="21"/>
    </row>
    <row r="96" spans="1:12" x14ac:dyDescent="0.3">
      <c r="A96" s="21"/>
      <c r="B96" s="21"/>
      <c r="C96" s="21"/>
      <c r="D96" s="21"/>
      <c r="E96" s="21"/>
      <c r="F96" s="21"/>
      <c r="G96" s="21"/>
      <c r="H96" s="21"/>
      <c r="I96" s="21"/>
      <c r="J96" s="21"/>
      <c r="K96" s="21"/>
      <c r="L96" s="21"/>
    </row>
    <row r="97" spans="1:12" x14ac:dyDescent="0.3">
      <c r="A97" s="21"/>
      <c r="B97" s="21"/>
      <c r="C97" s="21"/>
      <c r="D97" s="21"/>
      <c r="E97" s="21"/>
      <c r="F97" s="21"/>
      <c r="G97" s="21"/>
      <c r="H97" s="21"/>
      <c r="I97" s="21"/>
      <c r="J97" s="21"/>
      <c r="K97" s="21"/>
      <c r="L97" s="21"/>
    </row>
    <row r="98" spans="1:12" x14ac:dyDescent="0.3">
      <c r="A98" s="21"/>
      <c r="B98" s="21"/>
      <c r="C98" s="21"/>
      <c r="D98" s="21"/>
      <c r="E98" s="21"/>
      <c r="F98" s="21"/>
      <c r="G98" s="21"/>
      <c r="H98" s="21"/>
      <c r="I98" s="21"/>
      <c r="J98" s="21"/>
      <c r="K98" s="21"/>
      <c r="L98" s="21"/>
    </row>
    <row r="99" spans="1:12" x14ac:dyDescent="0.3">
      <c r="A99" s="21"/>
      <c r="B99" s="21"/>
      <c r="C99" s="21"/>
      <c r="D99" s="21"/>
      <c r="E99" s="21"/>
      <c r="F99" s="21"/>
      <c r="G99" s="21"/>
      <c r="H99" s="21"/>
      <c r="I99" s="21"/>
      <c r="J99" s="21"/>
      <c r="K99" s="21"/>
      <c r="L99" s="21"/>
    </row>
    <row r="100" spans="1:12" x14ac:dyDescent="0.3">
      <c r="A100" s="21"/>
      <c r="B100" s="21"/>
      <c r="C100" s="21"/>
      <c r="D100" s="21"/>
      <c r="E100" s="21"/>
      <c r="F100" s="21"/>
      <c r="G100" s="21"/>
      <c r="H100" s="21"/>
      <c r="I100" s="21"/>
      <c r="J100" s="21"/>
      <c r="K100" s="21"/>
      <c r="L100" s="21"/>
    </row>
    <row r="103" spans="1:12" x14ac:dyDescent="0.3">
      <c r="A103" s="21"/>
      <c r="B103" s="21"/>
      <c r="C103" s="21"/>
      <c r="D103" s="21"/>
      <c r="E103" s="21"/>
      <c r="F103" s="21"/>
    </row>
    <row r="104" spans="1:12" x14ac:dyDescent="0.3">
      <c r="A104" s="21"/>
      <c r="B104" s="21"/>
      <c r="C104" s="21"/>
      <c r="D104" s="21"/>
      <c r="E104" s="21"/>
      <c r="F104" s="21"/>
    </row>
    <row r="105" spans="1:12" x14ac:dyDescent="0.3">
      <c r="A105" s="22" t="s">
        <v>1617</v>
      </c>
      <c r="B105" s="21" t="s">
        <v>1610</v>
      </c>
      <c r="C105" s="21"/>
      <c r="D105" s="21"/>
      <c r="E105" s="21"/>
      <c r="F105" s="21"/>
    </row>
    <row r="106" spans="1:12" x14ac:dyDescent="0.3">
      <c r="A106" s="23" t="s">
        <v>40</v>
      </c>
      <c r="B106" s="24">
        <v>151939.149</v>
      </c>
      <c r="C106" s="21"/>
      <c r="D106" s="21"/>
      <c r="E106" s="21"/>
      <c r="F106" s="21"/>
    </row>
    <row r="107" spans="1:12" x14ac:dyDescent="0.3">
      <c r="A107" s="23" t="s">
        <v>46</v>
      </c>
      <c r="B107" s="24">
        <v>130714.67460000006</v>
      </c>
      <c r="C107" s="21"/>
      <c r="D107" s="21"/>
      <c r="E107" s="21"/>
      <c r="F107" s="21"/>
    </row>
    <row r="108" spans="1:12" x14ac:dyDescent="0.3">
      <c r="A108" s="23" t="s">
        <v>22</v>
      </c>
      <c r="B108" s="24">
        <v>131477.77639999994</v>
      </c>
      <c r="C108" s="21"/>
      <c r="D108" s="21"/>
      <c r="E108" s="21"/>
      <c r="F108" s="21"/>
    </row>
    <row r="109" spans="1:12" x14ac:dyDescent="0.3">
      <c r="A109" s="23" t="s">
        <v>16</v>
      </c>
      <c r="B109" s="24">
        <v>787549.89280000131</v>
      </c>
      <c r="C109" s="21"/>
      <c r="D109" s="21"/>
      <c r="E109" s="21"/>
      <c r="F109" s="21"/>
    </row>
    <row r="110" spans="1:12" x14ac:dyDescent="0.3">
      <c r="A110" s="21"/>
      <c r="B110" s="21"/>
      <c r="C110" s="21"/>
      <c r="D110" s="21"/>
      <c r="E110" s="21"/>
      <c r="F110" s="21"/>
    </row>
    <row r="111" spans="1:12" x14ac:dyDescent="0.3">
      <c r="A111" s="21"/>
      <c r="B111" s="21"/>
      <c r="C111" s="21"/>
      <c r="D111" s="21"/>
      <c r="E111" s="21"/>
      <c r="F111" s="21"/>
    </row>
    <row r="112" spans="1:12" x14ac:dyDescent="0.3">
      <c r="A112" s="21"/>
      <c r="B112" s="21"/>
      <c r="C112" s="21"/>
      <c r="D112" s="21"/>
      <c r="E112" s="21"/>
      <c r="F112" s="21"/>
    </row>
    <row r="113" spans="1:6" x14ac:dyDescent="0.3">
      <c r="A113" s="21"/>
      <c r="B113" s="21"/>
      <c r="C113" s="21"/>
      <c r="D113" s="21"/>
      <c r="E113" s="21"/>
      <c r="F113" s="21"/>
    </row>
    <row r="114" spans="1:6" x14ac:dyDescent="0.3">
      <c r="A114" s="22" t="s">
        <v>1617</v>
      </c>
      <c r="B114" s="21" t="s">
        <v>1625</v>
      </c>
      <c r="C114" s="21"/>
      <c r="D114" s="21"/>
      <c r="E114" s="21"/>
      <c r="F114" s="21"/>
    </row>
    <row r="115" spans="1:6" x14ac:dyDescent="0.3">
      <c r="A115" s="23" t="s">
        <v>40</v>
      </c>
      <c r="B115" s="27">
        <v>140.29468975069253</v>
      </c>
      <c r="C115" s="21"/>
      <c r="D115" s="21"/>
      <c r="E115" s="21"/>
      <c r="F115" s="21"/>
    </row>
    <row r="116" spans="1:6" x14ac:dyDescent="0.3">
      <c r="A116" s="23" t="s">
        <v>46</v>
      </c>
      <c r="B116" s="27">
        <v>139.80179101604284</v>
      </c>
      <c r="C116" s="21"/>
      <c r="D116" s="21"/>
      <c r="E116" s="21"/>
      <c r="F116" s="21"/>
    </row>
    <row r="117" spans="1:6" x14ac:dyDescent="0.3">
      <c r="A117" s="23" t="s">
        <v>22</v>
      </c>
      <c r="B117" s="27">
        <v>141.67863836206891</v>
      </c>
      <c r="C117" s="21"/>
      <c r="D117" s="21"/>
      <c r="E117" s="21"/>
      <c r="F117" s="21"/>
    </row>
    <row r="118" spans="1:6" x14ac:dyDescent="0.3">
      <c r="A118" s="23" t="s">
        <v>16</v>
      </c>
      <c r="B118" s="27">
        <v>141.21389506903375</v>
      </c>
      <c r="C118" s="21"/>
      <c r="D118" s="21"/>
      <c r="E118" s="21"/>
      <c r="F118" s="21"/>
    </row>
    <row r="119" spans="1:6" x14ac:dyDescent="0.3">
      <c r="A119" s="21"/>
      <c r="B119" s="21"/>
      <c r="C119" s="21"/>
      <c r="D119" s="21"/>
      <c r="E119" s="21"/>
      <c r="F119" s="21"/>
    </row>
    <row r="120" spans="1:6" x14ac:dyDescent="0.3">
      <c r="A120" s="21"/>
      <c r="B120" s="21"/>
      <c r="C120" s="21"/>
      <c r="D120" s="21"/>
      <c r="E120" s="21"/>
      <c r="F120" s="21"/>
    </row>
    <row r="121" spans="1:6" x14ac:dyDescent="0.3">
      <c r="A121" s="21"/>
      <c r="B121" s="21"/>
      <c r="C121" s="21"/>
      <c r="D121" s="21"/>
      <c r="E121" s="21"/>
      <c r="F121" s="21"/>
    </row>
    <row r="122" spans="1:6" x14ac:dyDescent="0.3">
      <c r="A122" s="22" t="s">
        <v>1617</v>
      </c>
      <c r="B122" s="21" t="s">
        <v>1626</v>
      </c>
      <c r="C122" s="21"/>
      <c r="D122" s="21"/>
      <c r="E122" s="21"/>
      <c r="F122" s="21"/>
    </row>
    <row r="123" spans="1:6" x14ac:dyDescent="0.3">
      <c r="A123" s="23" t="s">
        <v>40</v>
      </c>
      <c r="B123" s="28">
        <v>1083</v>
      </c>
      <c r="C123" s="21"/>
      <c r="D123" s="21"/>
      <c r="E123" s="21"/>
      <c r="F123" s="21"/>
    </row>
    <row r="124" spans="1:6" x14ac:dyDescent="0.3">
      <c r="A124" s="23" t="s">
        <v>46</v>
      </c>
      <c r="B124" s="28">
        <v>935</v>
      </c>
      <c r="C124" s="21"/>
      <c r="D124" s="21"/>
      <c r="E124" s="21"/>
      <c r="F124" s="21"/>
    </row>
    <row r="125" spans="1:6" x14ac:dyDescent="0.3">
      <c r="A125" s="23" t="s">
        <v>22</v>
      </c>
      <c r="B125" s="28">
        <v>928</v>
      </c>
      <c r="C125" s="21"/>
      <c r="D125" s="21"/>
      <c r="E125" s="21"/>
      <c r="F125" s="21"/>
    </row>
    <row r="126" spans="1:6" x14ac:dyDescent="0.3">
      <c r="A126" s="23" t="s">
        <v>16</v>
      </c>
      <c r="B126" s="28">
        <v>5577</v>
      </c>
      <c r="C126" s="21"/>
      <c r="D126" s="21"/>
      <c r="E126" s="21"/>
      <c r="F126" s="21"/>
    </row>
    <row r="127" spans="1:6" x14ac:dyDescent="0.3">
      <c r="A127" s="21"/>
      <c r="B127" s="21"/>
      <c r="C127" s="21"/>
      <c r="D127" s="21"/>
      <c r="E127" s="21"/>
      <c r="F127" s="21"/>
    </row>
    <row r="128" spans="1:6" x14ac:dyDescent="0.3">
      <c r="A128" s="21"/>
      <c r="B128" s="21"/>
      <c r="C128" s="21"/>
      <c r="D128" s="21"/>
      <c r="E128" s="21"/>
      <c r="F128" s="21"/>
    </row>
    <row r="129" spans="1:6" x14ac:dyDescent="0.3">
      <c r="A129" s="21"/>
      <c r="B129" s="21"/>
      <c r="C129" s="21"/>
      <c r="D129" s="21"/>
      <c r="E129" s="21"/>
      <c r="F129" s="21"/>
    </row>
    <row r="130" spans="1:6" x14ac:dyDescent="0.3">
      <c r="A130" s="21"/>
      <c r="B130" s="21"/>
      <c r="C130" s="21"/>
      <c r="D130" s="21"/>
      <c r="E130" s="21"/>
      <c r="F130" s="21"/>
    </row>
  </sheetData>
  <pageMargins left="0.7" right="0.7" top="0.75" bottom="0.75" header="0.3" footer="0.3"/>
  <drawing r:id="rId11"/>
  <tableParts count="1">
    <tablePart r:id="rId12"/>
  </tableParts>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944EB-A040-46BE-BEF9-B699FE29E29E}">
  <dimension ref="K20"/>
  <sheetViews>
    <sheetView showGridLines="0" zoomScale="80" zoomScaleNormal="80" workbookViewId="0">
      <selection activeCell="AA16" sqref="AA16"/>
    </sheetView>
  </sheetViews>
  <sheetFormatPr defaultRowHeight="15.6" x14ac:dyDescent="0.3"/>
  <sheetData>
    <row r="20" spans="11:11" x14ac:dyDescent="0.3">
      <c r="K20" t="s">
        <v>1612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Dhammdeep Vathore</cp:lastModifiedBy>
  <dcterms:created xsi:type="dcterms:W3CDTF">2024-06-23T13:11:17Z</dcterms:created>
  <dcterms:modified xsi:type="dcterms:W3CDTF">2025-12-29T16:49:53Z</dcterms:modified>
</cp:coreProperties>
</file>