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advance excel practice files1\Excel_projects\"/>
    </mc:Choice>
  </mc:AlternateContent>
  <xr:revisionPtr revIDLastSave="0" documentId="13_ncr:1_{E946B796-9C52-4180-95BC-F5F11FBA2232}" xr6:coauthVersionLast="47" xr6:coauthVersionMax="47" xr10:uidLastSave="{00000000-0000-0000-0000-000000000000}"/>
  <bookViews>
    <workbookView xWindow="-110" yWindow="-110" windowWidth="19420" windowHeight="11500" activeTab="2" xr2:uid="{F8420BDF-C08E-4FBB-891B-F574F63AC6D0}"/>
  </bookViews>
  <sheets>
    <sheet name="Documentation" sheetId="2" r:id="rId1"/>
    <sheet name="Dashboard" sheetId="3" r:id="rId2"/>
    <sheet name="BlinkIT Grocery Raw Data" sheetId="1" r:id="rId3"/>
  </sheets>
  <definedNames>
    <definedName name="_xlchart.v2.0" hidden="1">Documentation!$D$77:$D$79</definedName>
    <definedName name="_xlchart.v2.1" hidden="1">Documentation!$E$77:$E$79</definedName>
    <definedName name="_xlchart.v2.2" hidden="1">Documentation!$D$77:$D$79</definedName>
    <definedName name="_xlchart.v2.3" hidden="1">Documentation!$E$77:$E$79</definedName>
    <definedName name="_xlnm.Print_Area" localSheetId="1">Dashboard!$C$2:$AA$45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7" i="2" l="1"/>
  <c r="D78" i="2"/>
  <c r="D79" i="2"/>
  <c r="E78" i="2"/>
  <c r="A8" i="2"/>
  <c r="D8" i="2"/>
  <c r="E79" i="2"/>
  <c r="E77" i="2"/>
  <c r="C8" i="2"/>
  <c r="B8" i="2"/>
</calcChain>
</file>

<file path=xl/sharedStrings.xml><?xml version="1.0" encoding="utf-8"?>
<sst xmlns="http://schemas.openxmlformats.org/spreadsheetml/2006/main" count="59751" uniqueCount="1630">
  <si>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</si>
  <si>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</si>
  <si>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</si>
  <si>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</si>
  <si>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</si>
  <si>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</si>
  <si>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</si>
  <si>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</si>
  <si>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</si>
  <si>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</si>
  <si>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</si>
  <si>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</si>
  <si>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</si>
  <si>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</si>
  <si>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</si>
  <si>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</si>
  <si>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</si>
  <si>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</si>
  <si>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</si>
  <si>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</si>
  <si>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</si>
  <si>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</si>
  <si>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</si>
  <si>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</si>
  <si>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</si>
  <si>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</si>
  <si>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</si>
  <si>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</si>
  <si>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</si>
  <si>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</si>
  <si>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</si>
  <si>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</si>
  <si>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</si>
  <si>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</si>
  <si>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</si>
  <si>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</si>
  <si>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</si>
  <si>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</si>
  <si>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</si>
  <si>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</si>
  <si>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</si>
  <si>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</si>
  <si>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</si>
  <si>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</si>
  <si>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</si>
  <si>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</si>
  <si>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</si>
  <si>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</si>
  <si>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</si>
  <si>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</si>
  <si>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</si>
  <si>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</si>
  <si>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</si>
  <si>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</si>
  <si>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</si>
  <si>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</si>
  <si>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</si>
  <si>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</si>
  <si>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</si>
  <si>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</si>
  <si>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</si>
  <si>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</si>
  <si>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</si>
  <si>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</si>
  <si>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</si>
  <si>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</si>
  <si>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</si>
  <si>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</si>
  <si>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</si>
  <si>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</si>
  <si>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</si>
  <si>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</si>
  <si>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</si>
  <si>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</si>
  <si>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</si>
  <si>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</si>
  <si>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</si>
  <si>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</si>
  <si>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</si>
  <si>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</si>
  <si>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</si>
  <si>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</si>
  <si>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</si>
  <si>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</si>
  <si>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</si>
  <si>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</si>
  <si>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</si>
  <si>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</si>
  <si>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</si>
  <si>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</si>
  <si>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</si>
  <si>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</si>
  <si>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</si>
  <si>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</si>
  <si>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</si>
  <si>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</si>
  <si>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</si>
  <si>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</si>
  <si>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</si>
  <si>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</si>
  <si>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</si>
  <si>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</si>
  <si>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</si>
  <si>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</si>
  <si>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</si>
  <si>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</si>
  <si>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</si>
  <si>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</si>
  <si>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</si>
  <si>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</si>
  <si>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</si>
  <si>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</si>
  <si>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</si>
  <si>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</si>
  <si>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</si>
  <si>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</si>
  <si>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</si>
  <si>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</si>
  <si>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</si>
  <si>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</si>
  <si>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</si>
  <si>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</si>
  <si>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</si>
  <si>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</si>
  <si>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</si>
  <si>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</si>
  <si>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</si>
  <si>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</si>
  <si>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</si>
  <si>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</si>
  <si>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</si>
  <si>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</si>
  <si>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</si>
  <si>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</si>
  <si>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</si>
  <si>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</si>
  <si>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</si>
  <si>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</si>
  <si>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</si>
  <si>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</si>
  <si>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</si>
  <si>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</si>
  <si>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</si>
  <si>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</si>
  <si>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</si>
  <si>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</si>
  <si>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</si>
  <si>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</si>
  <si>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</si>
  <si>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</si>
  <si>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</si>
  <si>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</si>
  <si>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</si>
  <si>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</si>
  <si>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</si>
  <si>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</si>
  <si>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</si>
  <si>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</si>
  <si>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</si>
  <si>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</si>
  <si>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</si>
  <si>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</si>
  <si>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</si>
  <si>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</si>
  <si>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</si>
  <si>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</si>
  <si>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</si>
  <si>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</si>
  <si>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</si>
  <si>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</si>
  <si>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</si>
  <si>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</si>
  <si>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</si>
  <si>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</si>
  <si>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</si>
  <si>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</si>
  <si>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</si>
  <si>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</si>
  <si>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</si>
  <si>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</si>
  <si>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</si>
  <si>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</si>
  <si>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</si>
  <si>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</si>
  <si>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</si>
  <si>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</si>
  <si>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</si>
  <si>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</si>
  <si>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</si>
  <si>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</si>
  <si>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</si>
  <si>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</si>
  <si>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</si>
  <si>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</si>
  <si>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</si>
  <si>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</si>
  <si>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</si>
  <si>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</si>
  <si>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</si>
  <si>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</si>
  <si>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</si>
  <si>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</si>
  <si>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</si>
  <si>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</si>
  <si>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</si>
  <si>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</si>
  <si>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</si>
  <si>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</si>
  <si>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</si>
  <si>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</si>
  <si>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</si>
  <si>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</si>
  <si>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</si>
  <si>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</si>
  <si>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</si>
  <si>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</si>
  <si>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</si>
  <si>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</si>
  <si>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</si>
  <si>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</si>
  <si>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</si>
  <si>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</si>
  <si>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</si>
  <si>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</si>
  <si>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</si>
  <si>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</si>
  <si>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</si>
  <si>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</si>
  <si>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</si>
  <si>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</si>
  <si>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</si>
  <si>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</si>
  <si>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</si>
  <si>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</si>
  <si>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</si>
  <si>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</si>
  <si>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</si>
  <si>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</si>
  <si>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</si>
  <si>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</si>
  <si>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</si>
  <si>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</si>
  <si>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</si>
  <si>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</si>
  <si>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</si>
  <si>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</si>
  <si>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</si>
  <si>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</si>
  <si>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</si>
  <si>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</si>
  <si>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</si>
  <si>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</si>
  <si>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</si>
  <si>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</si>
  <si>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</si>
  <si>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</si>
  <si>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</si>
  <si>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</si>
  <si>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</si>
  <si>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</si>
  <si>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</si>
  <si>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</si>
  <si>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</si>
  <si>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</si>
  <si>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</si>
  <si>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</si>
  <si>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</si>
  <si>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</si>
  <si>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</si>
  <si>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</si>
  <si>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</si>
  <si>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</si>
  <si>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</si>
  <si>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</si>
  <si>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</si>
  <si>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</si>
  <si>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</si>
  <si>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</si>
  <si>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</si>
  <si>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</si>
  <si>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</si>
  <si>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</si>
  <si>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</si>
  <si>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</si>
  <si>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</si>
  <si>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</si>
  <si>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</si>
  <si>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</si>
  <si>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</si>
  <si>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</si>
  <si>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</si>
  <si>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</si>
  <si>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</si>
  <si>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</si>
  <si>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</si>
  <si>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</si>
  <si>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</si>
  <si>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</si>
  <si>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</si>
  <si>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</si>
  <si>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</si>
  <si>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</si>
  <si>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</si>
  <si>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</si>
  <si>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</si>
  <si>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</si>
  <si>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</si>
  <si>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</si>
  <si>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</si>
  <si>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</si>
  <si>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</si>
  <si>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</si>
  <si>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</si>
  <si>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</si>
  <si>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</si>
  <si>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</si>
  <si>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</si>
  <si>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</si>
  <si>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</si>
  <si>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</si>
  <si>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</si>
  <si>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</si>
  <si>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</si>
  <si>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</si>
  <si>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</si>
  <si>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</si>
  <si>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</si>
  <si>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</si>
  <si>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</si>
  <si>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</si>
  <si>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</si>
  <si>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</si>
  <si>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</si>
  <si>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</si>
  <si>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</si>
  <si>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</si>
  <si>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</si>
  <si>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</si>
  <si>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</si>
  <si>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</si>
  <si>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</si>
  <si>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</si>
  <si>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</si>
  <si>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</si>
  <si>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</si>
  <si>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</si>
  <si>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</si>
  <si>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</si>
  <si>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</si>
  <si>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</si>
  <si>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</si>
  <si>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</si>
  <si>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</si>
  <si>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</si>
  <si>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</si>
  <si>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</si>
  <si>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</si>
  <si>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</si>
  <si>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</si>
  <si>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</si>
  <si>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</si>
  <si>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</si>
  <si>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</si>
  <si>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</si>
  <si>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</si>
  <si>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</si>
  <si>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</si>
  <si>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</si>
  <si>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</si>
  <si>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</si>
  <si>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</si>
  <si>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</si>
  <si>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</si>
  <si>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</si>
  <si>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</si>
  <si>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</si>
  <si>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</si>
  <si>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</si>
  <si>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</si>
  <si>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</si>
  <si>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</si>
  <si>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</si>
  <si>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</si>
  <si>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</si>
  <si>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</si>
  <si>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</si>
  <si>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</si>
  <si>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</si>
  <si>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</si>
  <si>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</si>
  <si>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</si>
  <si>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</si>
  <si>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</si>
  <si>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</si>
  <si>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</si>
  <si>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</si>
  <si>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</si>
  <si>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</si>
  <si>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</si>
  <si>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</si>
  <si>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</si>
  <si>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</si>
  <si>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</si>
  <si>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</si>
  <si>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</si>
  <si>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</si>
  <si>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</si>
  <si>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</si>
  <si>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</si>
  <si>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</si>
  <si>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</si>
  <si>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</si>
  <si>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</si>
  <si>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</si>
  <si>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</si>
  <si>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</si>
  <si>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</si>
  <si>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</si>
  <si>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</si>
  <si>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</si>
  <si>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</si>
  <si>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</si>
  <si>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</si>
  <si>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</si>
  <si>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</si>
  <si>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</si>
  <si>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</si>
  <si>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</si>
  <si>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</si>
  <si>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</si>
  <si>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</si>
  <si>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</si>
  <si>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</si>
  <si>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</si>
  <si>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</si>
  <si>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</si>
  <si>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</si>
  <si>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</si>
  <si>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</si>
  <si>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</si>
  <si>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</si>
  <si>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</si>
  <si>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</si>
  <si>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</si>
  <si>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</si>
  <si>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</si>
  <si>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</si>
  <si>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</si>
  <si>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</si>
  <si>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</si>
  <si>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</si>
  <si>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</si>
  <si>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</si>
  <si>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</si>
  <si>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</si>
  <si>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</si>
  <si>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</si>
  <si>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</si>
  <si>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</si>
  <si>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</si>
  <si>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</si>
  <si>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</si>
  <si>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</si>
  <si>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</si>
  <si>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</si>
  <si>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</si>
  <si>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</si>
  <si>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</si>
  <si>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</si>
  <si>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</si>
  <si>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</si>
  <si>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</si>
  <si>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</si>
  <si>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</si>
  <si>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</si>
  <si>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</si>
  <si>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</si>
  <si>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</si>
  <si>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</si>
  <si>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</si>
  <si>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</si>
  <si>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</si>
  <si>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</si>
  <si>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</si>
  <si>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</si>
  <si>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</si>
  <si>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</si>
  <si>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</si>
  <si>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</si>
  <si>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</si>
  <si>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</si>
  <si>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</si>
  <si>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</si>
  <si>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</si>
  <si>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</si>
  <si>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</si>
  <si>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</si>
  <si>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</si>
  <si>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</si>
  <si>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</si>
  <si>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</si>
  <si>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</si>
  <si>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</si>
  <si>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</si>
  <si>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</si>
  <si>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</si>
  <si>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</si>
  <si>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</si>
  <si>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</si>
  <si>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</si>
  <si>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</si>
  <si>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</si>
  <si>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</si>
  <si>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</si>
  <si>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</si>
  <si>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</si>
  <si>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</si>
  <si>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</si>
  <si>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</si>
  <si>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</si>
  <si>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</si>
  <si>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</si>
  <si>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</si>
  <si>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</si>
  <si>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</si>
  <si>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</si>
  <si>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</si>
  <si>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</si>
  <si>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</si>
  <si>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</si>
  <si>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</si>
  <si>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</si>
  <si>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</si>
  <si>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</si>
  <si>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</si>
  <si>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</si>
  <si>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</si>
  <si>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</si>
  <si>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</si>
  <si>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</si>
  <si>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</si>
  <si>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</si>
  <si>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</si>
  <si>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</si>
  <si>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</si>
  <si>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</si>
  <si>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</si>
  <si>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</si>
  <si>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</si>
  <si>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</si>
  <si>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</si>
  <si>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</si>
  <si>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</si>
  <si>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</si>
  <si>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</si>
  <si>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</si>
  <si>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</si>
  <si>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</si>
  <si>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</si>
  <si>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</si>
  <si>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</si>
  <si>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</si>
  <si>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</si>
  <si>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</si>
  <si>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</si>
  <si>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</si>
  <si>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</si>
  <si>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</si>
  <si>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</si>
  <si>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</si>
  <si>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</si>
  <si>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</si>
  <si>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</si>
  <si>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</si>
  <si>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</si>
  <si>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</si>
  <si>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</si>
  <si>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</si>
  <si>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</si>
  <si>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</si>
  <si>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</si>
  <si>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</si>
  <si>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</si>
  <si>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</si>
  <si>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</si>
  <si>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</si>
  <si>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</si>
  <si>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</si>
  <si>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</si>
  <si>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</si>
  <si>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</si>
  <si>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</si>
  <si>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</si>
  <si>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</si>
  <si>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</si>
  <si>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</si>
  <si>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</si>
  <si>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</si>
  <si>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</si>
  <si>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</si>
  <si>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</si>
  <si>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</si>
  <si>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</si>
  <si>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</si>
  <si>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</si>
  <si>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</si>
  <si>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</si>
  <si>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</si>
  <si>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</si>
  <si>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</si>
  <si>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</si>
  <si>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</si>
  <si>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</si>
  <si>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</si>
  <si>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</si>
  <si>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</si>
  <si>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</si>
  <si>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</si>
  <si>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</si>
  <si>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</si>
  <si>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</si>
  <si>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</si>
  <si>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</si>
  <si>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</si>
  <si>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</si>
  <si>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</si>
  <si>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</si>
  <si>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</si>
  <si>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</si>
  <si>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</si>
  <si>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</si>
  <si>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</si>
  <si>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</si>
  <si>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</si>
  <si>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</si>
  <si>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</si>
  <si>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</si>
  <si>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</si>
  <si>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</si>
  <si>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</si>
  <si>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</si>
  <si>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</si>
  <si>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</si>
  <si>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</si>
  <si>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</si>
  <si>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</si>
  <si>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</si>
  <si>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</si>
  <si>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</si>
  <si>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</si>
  <si>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</si>
  <si>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</si>
  <si>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</si>
  <si>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</si>
  <si>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</si>
  <si>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</si>
  <si>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</si>
  <si>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</si>
  <si>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</si>
  <si>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</si>
  <si>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</si>
  <si>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</si>
  <si>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</si>
  <si>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</si>
  <si>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</si>
  <si>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</si>
  <si>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</si>
  <si>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</si>
  <si>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</si>
  <si>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</si>
  <si>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</si>
  <si>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</si>
  <si>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</si>
  <si>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</si>
  <si>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</si>
  <si>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</si>
  <si>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</si>
  <si>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</si>
  <si>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</si>
  <si>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</si>
  <si>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</si>
  <si>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</si>
  <si>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</si>
  <si>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</si>
  <si>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</si>
  <si>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</si>
  <si>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</si>
  <si>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</si>
  <si>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</si>
  <si>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</si>
  <si>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</si>
  <si>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</si>
  <si>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</si>
  <si>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</si>
  <si>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</si>
  <si>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</si>
  <si>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</si>
  <si>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</si>
  <si>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</si>
  <si>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</si>
  <si>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</si>
  <si>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</si>
  <si>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</si>
  <si>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</si>
  <si>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</si>
  <si>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</si>
  <si>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</si>
  <si>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</si>
  <si>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</si>
  <si>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</si>
  <si>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</si>
  <si>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</si>
  <si>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</si>
  <si>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</si>
  <si>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</si>
  <si>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</si>
  <si>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</si>
  <si>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</si>
  <si>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</si>
  <si>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</si>
  <si>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</si>
  <si>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</si>
  <si>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</si>
  <si>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</si>
  <si>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</si>
  <si>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</si>
  <si>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</si>
  <si>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</si>
  <si>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</si>
  <si>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</si>
  <si>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</si>
  <si>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</si>
  <si>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</si>
  <si>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</si>
  <si>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</si>
  <si>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</si>
  <si>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</si>
  <si>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</si>
  <si>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</si>
  <si>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</si>
  <si>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</si>
  <si>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</si>
  <si>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</si>
  <si>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</si>
  <si>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</si>
  <si>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</si>
  <si>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</si>
  <si>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</si>
  <si>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</si>
  <si>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</si>
  <si>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</si>
  <si>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</si>
  <si>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</si>
  <si>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</si>
  <si>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</si>
  <si>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</si>
  <si>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</si>
  <si>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</si>
  <si>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</si>
  <si>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</si>
  <si>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</si>
  <si>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</si>
  <si>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</si>
  <si>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</si>
  <si>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</si>
  <si>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</si>
  <si>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</si>
  <si>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</si>
  <si>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</si>
  <si>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</si>
  <si>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</si>
  <si>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</si>
  <si>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</si>
  <si>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</si>
  <si>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</si>
  <si>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</si>
  <si>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</si>
  <si>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</si>
  <si>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</si>
  <si>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</si>
  <si>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</si>
  <si>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</si>
  <si>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</si>
  <si>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</si>
  <si>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</si>
  <si>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</si>
  <si>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</si>
  <si>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</si>
  <si>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</si>
  <si>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</si>
  <si>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</si>
  <si>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</si>
  <si>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</si>
  <si>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</si>
  <si>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</si>
  <si>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</si>
  <si>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</si>
  <si>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</si>
  <si>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</si>
  <si>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</si>
  <si>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</si>
  <si>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</si>
  <si>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</si>
  <si>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</si>
  <si>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</si>
  <si>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</si>
  <si>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</si>
  <si>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</si>
  <si>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</si>
  <si>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</si>
  <si>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</si>
  <si>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</si>
  <si>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</si>
  <si>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</si>
  <si>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</si>
  <si>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</si>
  <si>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</si>
  <si>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</si>
  <si>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</si>
  <si>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</si>
  <si>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</si>
  <si>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</si>
  <si>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</si>
  <si>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</si>
  <si>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</si>
  <si>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</si>
  <si>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</si>
  <si>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</si>
  <si>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</si>
  <si>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</si>
  <si>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</si>
  <si>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</si>
  <si>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</si>
  <si>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</si>
  <si>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</si>
  <si>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</si>
  <si>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</si>
  <si>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</si>
  <si>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</si>
  <si>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</si>
  <si>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</si>
  <si>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</si>
  <si>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</si>
  <si>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</si>
  <si>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</si>
  <si>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</si>
  <si>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</si>
  <si>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</si>
  <si>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</si>
  <si>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</si>
  <si>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</si>
  <si>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</si>
  <si>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</si>
  <si>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</si>
  <si>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</si>
  <si>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</si>
  <si>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</si>
  <si>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</si>
  <si>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</si>
  <si>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</si>
  <si>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</si>
  <si>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</si>
  <si>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</si>
  <si>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</si>
  <si>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</si>
  <si>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</si>
  <si>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</si>
  <si>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</si>
  <si>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</si>
  <si>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</si>
  <si>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</si>
  <si>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</si>
  <si>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</si>
  <si>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</si>
  <si>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</si>
  <si>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</si>
  <si>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</si>
  <si>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</si>
  <si>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</si>
  <si>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</si>
  <si>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</si>
  <si>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</si>
  <si>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</si>
  <si>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</si>
  <si>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</si>
  <si>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</si>
  <si>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</si>
  <si>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</si>
  <si>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</si>
  <si>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</si>
  <si>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</si>
  <si>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</si>
  <si>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</si>
  <si>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</si>
  <si>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</si>
  <si>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</si>
  <si>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</si>
  <si>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</si>
  <si>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</si>
  <si>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</si>
  <si>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</si>
  <si>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</si>
  <si>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</si>
  <si>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</si>
  <si>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</si>
  <si>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</si>
  <si>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</si>
  <si>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</si>
  <si>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</si>
  <si>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</si>
  <si>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</si>
  <si>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</si>
  <si>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</si>
  <si>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</si>
  <si>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</si>
  <si>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</si>
  <si>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</si>
  <si>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</si>
  <si>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</si>
  <si>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</si>
  <si>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</si>
  <si>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</si>
  <si>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</si>
  <si>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</si>
  <si>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</si>
  <si>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</si>
  <si>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</si>
  <si>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</si>
  <si>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</si>
  <si>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</si>
  <si>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</si>
  <si>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</si>
  <si>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</si>
  <si>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</si>
  <si>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</si>
  <si>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</si>
  <si>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</si>
  <si>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</si>
  <si>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</si>
  <si>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</si>
  <si>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</si>
  <si>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</si>
  <si>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</si>
  <si>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</si>
  <si>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</si>
  <si>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</si>
  <si>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</si>
  <si>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</si>
  <si>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</si>
  <si>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</si>
  <si>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</si>
  <si>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</si>
  <si>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</si>
  <si>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</si>
  <si>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</si>
  <si>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</si>
  <si>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</si>
  <si>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</si>
  <si>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</si>
  <si>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</si>
  <si>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</si>
  <si>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</si>
  <si>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</si>
  <si>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</si>
  <si>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</si>
  <si>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</si>
  <si>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</si>
  <si>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</si>
  <si>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</si>
  <si>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</si>
  <si>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</si>
  <si>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</si>
  <si>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</si>
  <si>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</si>
  <si>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</si>
  <si>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</si>
  <si>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</si>
  <si>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</si>
  <si>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</si>
  <si>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</si>
  <si>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</si>
  <si>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</si>
  <si>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</si>
  <si>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</si>
  <si>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</si>
  <si>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</si>
  <si>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</si>
  <si>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</si>
  <si>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</si>
  <si>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</si>
  <si>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</si>
  <si>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</si>
  <si>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</si>
  <si>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</si>
  <si>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</si>
  <si>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</si>
  <si>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</si>
  <si>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</si>
  <si>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</si>
  <si>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</si>
  <si>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</si>
  <si>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</si>
  <si>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</si>
  <si>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</si>
  <si>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</si>
  <si>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</si>
  <si>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</si>
  <si>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</si>
  <si>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</si>
  <si>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</si>
  <si>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</si>
  <si>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</si>
  <si>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</si>
  <si>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</si>
  <si>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</si>
  <si>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</si>
  <si>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</si>
  <si>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</si>
  <si>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</si>
  <si>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</si>
  <si>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</si>
  <si>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</si>
  <si>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</si>
  <si>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</si>
  <si>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</si>
  <si>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</si>
  <si>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</si>
  <si>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</si>
  <si>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</si>
  <si>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</si>
  <si>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</si>
  <si>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</si>
  <si>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</si>
  <si>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</si>
  <si>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</si>
  <si>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</si>
  <si>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</si>
  <si>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</si>
  <si>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</si>
  <si>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</si>
  <si>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</si>
  <si>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</si>
  <si>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</si>
  <si>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</si>
  <si>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</si>
  <si>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</si>
  <si>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</si>
  <si>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</si>
  <si>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</si>
  <si>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</si>
  <si>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</si>
  <si>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</si>
  <si>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</si>
  <si>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</si>
  <si>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</si>
  <si>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</si>
  <si>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</si>
  <si>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</si>
  <si>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</si>
  <si>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</si>
  <si>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</si>
  <si>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</si>
  <si>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</si>
  <si>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</si>
  <si>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</si>
  <si>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</si>
  <si>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</si>
  <si>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</si>
  <si>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</si>
  <si>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</si>
  <si>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</si>
  <si>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</si>
  <si>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</si>
  <si>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</si>
  <si>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</si>
  <si>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</si>
  <si>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</si>
  <si>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</si>
  <si>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</si>
  <si>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</si>
  <si>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</si>
  <si>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</si>
  <si>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</si>
  <si>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</si>
  <si>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</si>
  <si>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</si>
  <si>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</si>
  <si>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</si>
  <si>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</si>
  <si>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</si>
  <si>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</si>
  <si>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</si>
  <si>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</si>
  <si>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</si>
  <si>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</si>
  <si>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</si>
  <si>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</si>
  <si>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</si>
  <si>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</si>
  <si>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</si>
  <si>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</si>
  <si>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</si>
  <si>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</si>
  <si>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</si>
  <si>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</si>
  <si>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</si>
  <si>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</si>
  <si>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</si>
  <si>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</si>
  <si>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</si>
  <si>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</si>
  <si>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</si>
  <si>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</si>
  <si>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</si>
  <si>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</si>
  <si>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</si>
  <si>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</si>
  <si>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</si>
  <si>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</si>
  <si>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</si>
  <si>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</si>
  <si>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</si>
  <si>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</si>
  <si>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</si>
  <si>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</si>
  <si>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</si>
  <si>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</si>
  <si>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</si>
  <si>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</si>
  <si>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</si>
  <si>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</si>
  <si>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</si>
  <si>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</si>
  <si>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</si>
  <si>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</si>
  <si>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</si>
  <si>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</si>
  <si>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</si>
  <si>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</si>
  <si>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</si>
  <si>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</si>
  <si>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</si>
  <si>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</si>
  <si>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</si>
  <si>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</si>
  <si>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</si>
  <si>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</si>
  <si>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</si>
  <si>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</si>
  <si>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</si>
  <si>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</si>
  <si>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</si>
  <si>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</si>
  <si>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</si>
  <si>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</si>
  <si>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</si>
  <si>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</si>
  <si>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</si>
  <si>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</si>
  <si>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</si>
  <si>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</si>
  <si>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</si>
  <si>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</si>
  <si>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</si>
  <si>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</si>
  <si>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</si>
  <si>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</si>
  <si>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</si>
  <si>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</si>
  <si>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</si>
  <si>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</si>
  <si>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</si>
  <si>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</si>
  <si>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</si>
  <si>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</si>
  <si>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</si>
  <si>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</si>
  <si>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</si>
  <si>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</si>
  <si>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</si>
  <si>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</si>
  <si>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</si>
  <si>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</si>
  <si>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</si>
  <si>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</si>
  <si>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</si>
  <si>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</si>
  <si>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</si>
  <si>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</si>
  <si>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</si>
  <si>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</si>
  <si>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</si>
  <si>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</si>
  <si>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</si>
  <si>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</si>
  <si>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</si>
  <si>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</si>
  <si>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</si>
  <si>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</si>
  <si>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</si>
  <si>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</si>
  <si>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</si>
  <si>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</si>
  <si>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</si>
  <si>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</si>
  <si>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</si>
  <si>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</si>
  <si>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</si>
  <si>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</si>
  <si>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</si>
  <si>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</si>
  <si>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</si>
  <si>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</si>
  <si>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</si>
  <si>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</si>
  <si>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</si>
  <si>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</si>
  <si>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</si>
  <si>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</si>
  <si>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</si>
  <si>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</si>
  <si>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</si>
  <si>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</si>
  <si>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</si>
  <si>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</si>
  <si>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</si>
  <si>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</si>
  <si>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</si>
  <si>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</si>
  <si>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</si>
  <si>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</si>
  <si>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</si>
  <si>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</si>
  <si>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</si>
  <si>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</si>
  <si>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</si>
  <si>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</si>
  <si>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</si>
  <si>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</si>
  <si>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</si>
  <si>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</si>
  <si>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</si>
  <si>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</si>
  <si>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</si>
  <si>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</si>
  <si>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</si>
  <si>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</si>
  <si>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</si>
  <si>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</si>
  <si>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</si>
  <si>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</si>
  <si>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</si>
  <si>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</si>
  <si>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</si>
  <si>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</si>
  <si>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</si>
  <si>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</si>
  <si>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</si>
  <si>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</si>
  <si>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</si>
  <si>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</si>
  <si>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</si>
  <si>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</si>
  <si>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</si>
  <si>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</si>
  <si>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</si>
  <si>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</si>
  <si>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</si>
  <si>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</si>
  <si>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</si>
  <si>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</si>
  <si>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</si>
  <si>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</si>
  <si>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</si>
  <si>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</si>
  <si>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</si>
  <si>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</si>
  <si>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</si>
  <si>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</si>
  <si>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</si>
  <si>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</si>
  <si>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</si>
  <si>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</si>
  <si>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</si>
  <si>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</si>
  <si>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</si>
  <si>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</si>
  <si>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</si>
  <si>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</si>
  <si>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</si>
  <si>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</si>
  <si>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</si>
  <si>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</si>
  <si>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</si>
  <si>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</si>
  <si>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</si>
  <si>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</si>
  <si>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</si>
  <si>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</si>
  <si>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</si>
  <si>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</si>
  <si>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</si>
  <si>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</si>
  <si>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</si>
  <si>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</si>
  <si>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</si>
  <si>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</si>
  <si>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</si>
  <si>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</si>
  <si>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</si>
  <si>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</si>
  <si>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</si>
  <si>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</si>
  <si>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</si>
  <si>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</si>
  <si>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</si>
  <si>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</si>
  <si>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</si>
  <si>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</si>
  <si>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</si>
  <si>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</si>
  <si>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</si>
  <si>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</si>
  <si>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</si>
  <si>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</si>
  <si>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</si>
  <si>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</si>
  <si>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</si>
  <si>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</si>
  <si>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</si>
  <si>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</si>
  <si>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</si>
  <si>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</si>
  <si>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</si>
  <si>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</si>
  <si>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</si>
  <si>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</si>
  <si>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</si>
  <si>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</si>
  <si>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</si>
  <si>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</si>
  <si>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</si>
  <si>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</si>
  <si>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</si>
  <si>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</si>
  <si>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</si>
  <si>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</si>
  <si>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</si>
  <si>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</si>
  <si>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</si>
  <si>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</si>
  <si>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</si>
  <si>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</si>
  <si>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</si>
  <si>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</si>
  <si>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</si>
  <si>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</si>
  <si>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</si>
  <si>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</si>
  <si>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</si>
  <si>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</si>
  <si>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</si>
  <si>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</si>
  <si>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</si>
  <si>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</si>
  <si>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</si>
  <si>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</si>
  <si>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</si>
  <si>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</si>
  <si>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</si>
  <si>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</si>
  <si>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</si>
  <si>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</si>
  <si>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</si>
  <si>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</si>
  <si>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</si>
  <si>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</si>
  <si>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</si>
  <si>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</si>
  <si>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</si>
  <si>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</si>
  <si>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</si>
  <si>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</si>
  <si>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</si>
  <si>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</si>
  <si>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</si>
  <si>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</si>
  <si>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</si>
  <si>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</si>
  <si>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</si>
  <si>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</si>
  <si>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</si>
  <si>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</si>
  <si>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</si>
  <si>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</si>
  <si>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</si>
  <si>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</si>
  <si>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</si>
  <si>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</si>
  <si>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</si>
  <si>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</si>
  <si>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</si>
  <si>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</si>
  <si>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</si>
  <si>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</si>
  <si>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</si>
  <si>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</si>
  <si>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</si>
  <si>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</si>
  <si>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</si>
  <si>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</si>
  <si>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</si>
  <si>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</si>
  <si>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</si>
  <si>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</si>
  <si>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</si>
  <si>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</si>
  <si>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</si>
  <si>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</si>
  <si>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</si>
  <si>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</si>
  <si>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</si>
  <si>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</si>
  <si>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</si>
  <si>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</si>
  <si>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</si>
  <si>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</si>
  <si>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</si>
  <si>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</si>
  <si>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</si>
  <si>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</si>
  <si>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</si>
  <si>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</si>
  <si>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</si>
  <si>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</si>
  <si>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</si>
  <si>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</si>
  <si>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</si>
  <si>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</si>
  <si>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</si>
  <si>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</si>
  <si>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</si>
  <si>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</si>
  <si>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</si>
  <si>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</si>
  <si>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</si>
  <si>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</si>
  <si>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</si>
  <si>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</si>
  <si>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</si>
  <si>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</si>
  <si>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</si>
  <si>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</si>
  <si>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</si>
  <si>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</si>
  <si>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</si>
  <si>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</si>
  <si>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</si>
  <si>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</si>
  <si>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</si>
  <si>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</si>
  <si>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</si>
  <si>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</si>
  <si>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</si>
  <si>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</si>
  <si>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</si>
  <si>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</si>
  <si>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</si>
  <si>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</si>
  <si>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</si>
  <si>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</si>
  <si>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</si>
  <si>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</si>
  <si>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</si>
  <si>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</si>
  <si>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</si>
  <si>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</si>
  <si>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</si>
  <si>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</si>
  <si>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</si>
  <si>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</si>
  <si>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</si>
  <si>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</si>
  <si>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</si>
  <si>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</si>
  <si>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</si>
  <si>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</si>
  <si>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</si>
  <si>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</si>
  <si>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</si>
  <si>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</si>
  <si>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</si>
  <si>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</si>
  <si>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</si>
  <si>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</si>
  <si>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</si>
  <si>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</si>
  <si>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</si>
  <si>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</si>
  <si>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</si>
  <si>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</si>
  <si>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</si>
  <si>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</si>
  <si>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</si>
  <si>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</si>
  <si>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</si>
  <si>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</si>
  <si>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</si>
  <si>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</si>
  <si>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</si>
  <si>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</si>
  <si>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</si>
  <si>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</si>
  <si>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</si>
  <si>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</si>
  <si>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</si>
  <si>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</si>
  <si>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</si>
  <si>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</si>
  <si>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</si>
  <si>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</si>
  <si>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</si>
  <si>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</si>
  <si>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</si>
  <si>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</si>
  <si>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</si>
  <si>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</si>
  <si>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</si>
  <si>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</si>
  <si>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</si>
  <si>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</si>
  <si>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</si>
  <si>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</si>
  <si>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</si>
  <si>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</si>
  <si>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</si>
  <si>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</si>
  <si>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</si>
  <si>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</si>
  <si>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</si>
  <si>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</si>
  <si>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</si>
  <si>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</si>
  <si>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</si>
  <si>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</si>
  <si>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</si>
  <si>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</si>
  <si>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</si>
  <si>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</si>
  <si>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</si>
  <si>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</si>
  <si>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</si>
  <si>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</si>
  <si>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</si>
  <si>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</si>
  <si>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</si>
  <si>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</si>
  <si>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</si>
  <si>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</si>
  <si>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</si>
  <si>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</si>
  <si>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</si>
  <si>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</si>
  <si>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</si>
  <si>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</si>
  <si>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</si>
  <si>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</si>
  <si>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</si>
  <si>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</si>
  <si>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</si>
  <si>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</si>
  <si>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</si>
  <si>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</si>
  <si>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</si>
  <si>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</si>
  <si>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</si>
  <si>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</si>
  <si>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</si>
  <si>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</si>
  <si>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</si>
  <si>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</si>
  <si>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</si>
  <si>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</si>
  <si>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</si>
  <si>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</si>
  <si>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</si>
  <si>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</si>
  <si>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</si>
  <si>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</si>
  <si>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</si>
  <si>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</si>
  <si>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</si>
  <si>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</si>
  <si>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</si>
  <si>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</si>
  <si>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</si>
  <si>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</si>
  <si>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</si>
  <si>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</si>
  <si>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</si>
  <si>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</si>
  <si>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</si>
  <si>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</si>
  <si>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</si>
  <si>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</si>
  <si>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</si>
  <si>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</si>
  <si>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</si>
  <si>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</si>
  <si>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</si>
  <si>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</si>
  <si>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</si>
  <si>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</si>
  <si>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</si>
  <si>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of Rating</t>
  </si>
  <si>
    <t>Average Sales</t>
  </si>
  <si>
    <t>Average Rating</t>
  </si>
  <si>
    <t>number of items</t>
  </si>
  <si>
    <t>KPI'S Requirements</t>
  </si>
  <si>
    <t>Row Labels</t>
  </si>
  <si>
    <t>Total Sales by Item Type</t>
  </si>
  <si>
    <t>Total Sales by Fat</t>
  </si>
  <si>
    <t>Column Labels</t>
  </si>
  <si>
    <t>Fat Content by Outlet for Total Sales</t>
  </si>
  <si>
    <t xml:space="preserve"> Sales by Outlet Size </t>
  </si>
  <si>
    <t>outlet location  sales</t>
  </si>
  <si>
    <t>Sales by Outlet Location</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</si>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</sst>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0" fillId="0" borderId="13" xfId="0" applyBorder="1"/>
    <xf numFmtId="0" fontId="0" fillId="0" borderId="0" xfId="0" applyBorder="1"/>
    <xf numFmtId="0" fontId="0" fillId="0" borderId="14" xfId="0" applyBorder="1"/>
    <xf numFmtId="164" fontId="0" fillId="0" borderId="16" xfId="0" applyNumberFormat="1" applyBorder="1"/>
    <xf numFmtId="165" fontId="0" fillId="0" borderId="16" xfId="0" applyNumberFormat="1" applyBorder="1"/>
    <xf numFmtId="0" fontId="0" fillId="0" borderId="17" xfId="0"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2" xfId="0" applyBorder="1"/>
    <xf numFmtId="0" fontId="0" fillId="0" borderId="15" xfId="0" applyBorder="1"/>
    <xf numFmtId="0" fontId="0" fillId="0" borderId="16" xfId="0" applyBorder="1"/>
    <xf numFmtId="0" fontId="0" fillId="0" borderId="24" xfId="0" pivotButton="1" applyBorder="1"/>
    <xf numFmtId="0" fontId="0" fillId="0" borderId="21" xfId="0" applyBorder="1" applyAlignment="1">
      <alignment horizontal="left"/>
    </xf>
    <xf numFmtId="0" fontId="0" fillId="0" borderId="23" xfId="0" applyBorder="1" applyAlignment="1">
      <alignment horizontal="left"/>
    </xf>
    <xf numFmtId="0" fontId="0" fillId="0" borderId="24" xfId="0" applyBorder="1"/>
    <xf numFmtId="167" fontId="0" fillId="0" borderId="21" xfId="0" applyNumberFormat="1" applyBorder="1"/>
    <xf numFmtId="167" fontId="0" fillId="0" borderId="23" xfId="0" applyNumberFormat="1" applyBorder="1"/>
    <xf numFmtId="0" fontId="0" fillId="0" borderId="11" xfId="0" applyBorder="1"/>
    <xf numFmtId="167" fontId="0" fillId="0" borderId="14" xfId="0" applyNumberFormat="1" applyBorder="1"/>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5" xfId="0" applyNumberFormat="1" applyBorder="1"/>
    <xf numFmtId="167" fontId="0" fillId="0" borderId="22" xfId="0" applyNumberFormat="1" applyBorder="1"/>
    <xf numFmtId="167" fontId="0" fillId="0" borderId="13" xfId="0" applyNumberFormat="1" applyBorder="1"/>
    <xf numFmtId="0" fontId="0" fillId="0" borderId="25" xfId="0" applyBorder="1"/>
    <xf numFmtId="0" fontId="0" fillId="0" borderId="25" xfId="0" pivotButton="1" applyBorder="1"/>
    <xf numFmtId="167" fontId="0" fillId="0" borderId="25" xfId="0" applyNumberFormat="1"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21" xfId="0" applyNumberFormat="1" applyBorder="1"/>
    <xf numFmtId="0" fontId="0" fillId="0" borderId="22" xfId="0" applyNumberFormat="1" applyBorder="1"/>
    <xf numFmtId="0" fontId="0" fillId="0" borderId="23" xfId="0" applyNumberFormat="1" applyBorder="1"/>
    <xf numFmtId="167" fontId="0" fillId="0" borderId="33" xfId="0" applyNumberFormat="1" applyBorder="1"/>
    <xf numFmtId="167" fontId="0" fillId="0" borderId="34" xfId="0" applyNumberFormat="1" applyBorder="1"/>
    <xf numFmtId="167" fontId="0" fillId="0" borderId="35" xfId="0" applyNumberFormat="1" applyBorder="1"/>
    <xf numFmtId="0" fontId="0" fillId="0" borderId="33" xfId="0" applyBorder="1" applyAlignment="1">
      <alignment horizontal="left"/>
    </xf>
    <xf numFmtId="0" fontId="0" fillId="0" borderId="34" xfId="0" applyBorder="1" applyAlignment="1">
      <alignment horizontal="left"/>
    </xf>
    <xf numFmtId="0" fontId="0" fillId="0" borderId="35" xfId="0" applyBorder="1" applyAlignment="1">
      <alignment horizontal="left"/>
    </xf>
    <xf numFmtId="164" fontId="0" fillId="0" borderId="21" xfId="0" applyNumberFormat="1" applyBorder="1"/>
    <xf numFmtId="164" fontId="0" fillId="0" borderId="22" xfId="0" applyNumberFormat="1" applyBorder="1"/>
    <xf numFmtId="164" fontId="0" fillId="0" borderId="23" xfId="0" applyNumberFormat="1" applyBorder="1"/>
    <xf numFmtId="0" fontId="0" fillId="0" borderId="22" xfId="0" applyBorder="1" applyAlignment="1">
      <alignment horizontal="left"/>
    </xf>
    <xf numFmtId="0" fontId="18" fillId="33" borderId="26" xfId="0" applyFont="1" applyFill="1" applyBorder="1" applyAlignment="1">
      <alignment horizontal="center"/>
    </xf>
    <xf numFmtId="0" fontId="0" fillId="33" borderId="27" xfId="0" applyFill="1" applyBorder="1" applyAlignment="1">
      <alignment horizontal="center"/>
    </xf>
    <xf numFmtId="0" fontId="0" fillId="33" borderId="37" xfId="0" applyFill="1" applyBorder="1" applyAlignment="1">
      <alignment horizontal="center"/>
    </xf>
    <xf numFmtId="0" fontId="18" fillId="33" borderId="25" xfId="0" applyFont="1" applyFill="1" applyBorder="1" applyAlignment="1">
      <alignment horizontal="center"/>
    </xf>
    <xf numFmtId="0" fontId="0" fillId="33" borderId="25" xfId="0" applyFill="1" applyBorder="1" applyAlignment="1">
      <alignment horizontal="center"/>
    </xf>
    <xf numFmtId="0" fontId="0" fillId="33" borderId="36" xfId="0" applyFill="1" applyBorder="1" applyAlignment="1">
      <alignment horizontal="center"/>
    </xf>
    <xf numFmtId="0" fontId="18"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2">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0A82544F-BCC1-4D59-9693-27D2DF066FB5}">
      <tableStyleElement type="wholeTable" dxfId="101"/>
      <tableStyleElement type="headerRow" dxfId="10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Documentation!$B$12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8D-4686-B5B1-C5CD8322B4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8D-4686-B5B1-C5CD8322B425}"/>
              </c:ext>
            </c:extLst>
          </c:dPt>
          <c:cat>
            <c:strRef>
              <c:f>Documentation!$A$13:$A$14</c:f>
              <c:strCache>
                <c:ptCount val="2"/>
                <c:pt idx="0">
                  <c:v>Low Fat</c:v>
                </c:pt>
                <c:pt idx="1">
                  <c:v>Regular</c:v>
                </c:pt>
              </c:strCache>
            </c:strRef>
          </c:cat>
          <c:val>
            <c:numRef>
              <c:f>Documentation!$B$13:$B$14</c:f>
              <c:numCache>
                <c:formatCode>"$"0.0,"k"</c:formatCode>
                <c:ptCount val="2"/>
                <c:pt idx="0">
                  <c:v>776319.68840000057</c:v>
                </c:pt>
                <c:pt idx="1">
                  <c:v>425361.8043999995</c:v>
                </c:pt>
              </c:numCache>
            </c:numRef>
          </c:val>
          <c:extLst>
            <c:ext xmlns:c16="http://schemas.microsoft.com/office/drawing/2014/chart" uri="{C3380CC4-5D6E-409C-BE32-E72D297353CC}">
              <c16:uniqueId val="{00000000-DFA6-4DC2-A9D9-0A75D9690C3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Documentation!$B$21:$B$22</c:f>
              <c:strCache>
                <c:ptCount val="1"/>
                <c:pt idx="0">
                  <c:v>Regular</c:v>
                </c:pt>
              </c:strCache>
            </c:strRef>
          </c:tx>
          <c:spPr>
            <a:solidFill>
              <a:schemeClr val="accent1"/>
            </a:solidFill>
            <a:ln>
              <a:noFill/>
            </a:ln>
            <a:effectLst/>
          </c:spPr>
          <c:invertIfNegative val="0"/>
          <c:cat>
            <c:strRef>
              <c:f>Documentation!$A$23:$A$25</c:f>
              <c:strCache>
                <c:ptCount val="3"/>
                <c:pt idx="0">
                  <c:v>Tier 1</c:v>
                </c:pt>
                <c:pt idx="1">
                  <c:v>Tier 2</c:v>
                </c:pt>
                <c:pt idx="2">
                  <c:v>Tier 3</c:v>
                </c:pt>
              </c:strCache>
            </c:strRef>
          </c:cat>
          <c:val>
            <c:numRef>
              <c:f>Documentation!$B$23:$B$25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072-4378-85EA-A7DF038D8F45}"/>
            </c:ext>
          </c:extLst>
        </c:ser>
        <c:ser>
          <c:idx val="1"/>
          <c:order val="1"/>
          <c:tx>
            <c:strRef>
              <c:f>Documentation!$C$21:$C$22</c:f>
              <c:strCache>
                <c:ptCount val="1"/>
                <c:pt idx="0">
                  <c:v>Low Fat</c:v>
                </c:pt>
              </c:strCache>
            </c:strRef>
          </c:tx>
          <c:spPr>
            <a:solidFill>
              <a:schemeClr val="accent2"/>
            </a:solidFill>
            <a:ln>
              <a:noFill/>
            </a:ln>
            <a:effectLst/>
          </c:spPr>
          <c:invertIfNegative val="0"/>
          <c:cat>
            <c:strRef>
              <c:f>Documentation!$A$23:$A$25</c:f>
              <c:strCache>
                <c:ptCount val="3"/>
                <c:pt idx="0">
                  <c:v>Tier 1</c:v>
                </c:pt>
                <c:pt idx="1">
                  <c:v>Tier 2</c:v>
                </c:pt>
                <c:pt idx="2">
                  <c:v>Tier 3</c:v>
                </c:pt>
              </c:strCache>
            </c:strRef>
          </c:cat>
          <c:val>
            <c:numRef>
              <c:f>Documentation!$C$23:$C$25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45C0-4683-B1DB-C071643FCDA8}"/>
            </c:ext>
          </c:extLst>
        </c:ser>
        <c:dLbls>
          <c:showLegendKey val="0"/>
          <c:showVal val="0"/>
          <c:showCatName val="0"/>
          <c:showSerName val="0"/>
          <c:showPercent val="0"/>
          <c:showBubbleSize val="0"/>
        </c:dLbls>
        <c:gapWidth val="182"/>
        <c:axId val="519560127"/>
        <c:axId val="519549567"/>
      </c:barChart>
      <c:catAx>
        <c:axId val="51956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549567"/>
        <c:crosses val="autoZero"/>
        <c:auto val="1"/>
        <c:lblAlgn val="ctr"/>
        <c:lblOffset val="100"/>
        <c:noMultiLvlLbl val="0"/>
      </c:catAx>
      <c:valAx>
        <c:axId val="519549567"/>
        <c:scaling>
          <c:orientation val="minMax"/>
        </c:scaling>
        <c:delete val="1"/>
        <c:axPos val="b"/>
        <c:numFmt formatCode="&quot;$&quot;0.0,&quot;k&quot;" sourceLinked="1"/>
        <c:majorTickMark val="none"/>
        <c:minorTickMark val="none"/>
        <c:tickLblPos val="nextTo"/>
        <c:crossAx val="519560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Documentation!$B$31</c:f>
              <c:strCache>
                <c:ptCount val="1"/>
                <c:pt idx="0">
                  <c:v>Total</c:v>
                </c:pt>
              </c:strCache>
            </c:strRef>
          </c:tx>
          <c:spPr>
            <a:solidFill>
              <a:schemeClr val="accent1"/>
            </a:solidFill>
            <a:ln>
              <a:noFill/>
            </a:ln>
            <a:effectLst/>
          </c:spPr>
          <c:invertIfNegative val="0"/>
          <c:cat>
            <c:strRef>
              <c:f>Documentation!$A$32:$A$47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Documentation!$B$32:$B$47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7E2-4C51-B60A-1FD9694E4A85}"/>
            </c:ext>
          </c:extLst>
        </c:ser>
        <c:dLbls>
          <c:showLegendKey val="0"/>
          <c:showVal val="0"/>
          <c:showCatName val="0"/>
          <c:showSerName val="0"/>
          <c:showPercent val="0"/>
          <c:showBubbleSize val="0"/>
        </c:dLbls>
        <c:gapWidth val="182"/>
        <c:axId val="695029087"/>
        <c:axId val="695021887"/>
      </c:barChart>
      <c:catAx>
        <c:axId val="69502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021887"/>
        <c:crosses val="autoZero"/>
        <c:auto val="1"/>
        <c:lblAlgn val="ctr"/>
        <c:lblOffset val="100"/>
        <c:noMultiLvlLbl val="0"/>
      </c:catAx>
      <c:valAx>
        <c:axId val="695021887"/>
        <c:scaling>
          <c:orientation val="minMax"/>
        </c:scaling>
        <c:delete val="1"/>
        <c:axPos val="b"/>
        <c:numFmt formatCode="&quot;$&quot;0.0,&quot;k&quot;" sourceLinked="1"/>
        <c:majorTickMark val="none"/>
        <c:minorTickMark val="none"/>
        <c:tickLblPos val="nextTo"/>
        <c:crossAx val="69502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Documentation!$B$52</c:f>
              <c:strCache>
                <c:ptCount val="1"/>
                <c:pt idx="0">
                  <c:v>Total</c:v>
                </c:pt>
              </c:strCache>
            </c:strRef>
          </c:tx>
          <c:spPr>
            <a:solidFill>
              <a:schemeClr val="accent1"/>
            </a:solidFill>
            <a:ln>
              <a:noFill/>
            </a:ln>
            <a:effectLst/>
          </c:spPr>
          <c:cat>
            <c:strRef>
              <c:f>Documentation!$A$53:$A$61</c:f>
              <c:strCache>
                <c:ptCount val="9"/>
                <c:pt idx="0">
                  <c:v>2011</c:v>
                </c:pt>
                <c:pt idx="1">
                  <c:v>2012</c:v>
                </c:pt>
                <c:pt idx="2">
                  <c:v>2014</c:v>
                </c:pt>
                <c:pt idx="3">
                  <c:v>2015</c:v>
                </c:pt>
                <c:pt idx="4">
                  <c:v>2016</c:v>
                </c:pt>
                <c:pt idx="5">
                  <c:v>2017</c:v>
                </c:pt>
                <c:pt idx="6">
                  <c:v>2018</c:v>
                </c:pt>
                <c:pt idx="7">
                  <c:v>2020</c:v>
                </c:pt>
                <c:pt idx="8">
                  <c:v>2022</c:v>
                </c:pt>
              </c:strCache>
            </c:strRef>
          </c:cat>
          <c:val>
            <c:numRef>
              <c:f>Documentation!$B$53:$B$61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E50-4A26-8D98-D49B3ED187F9}"/>
            </c:ext>
          </c:extLst>
        </c:ser>
        <c:dLbls>
          <c:showLegendKey val="0"/>
          <c:showVal val="0"/>
          <c:showCatName val="0"/>
          <c:showSerName val="0"/>
          <c:showPercent val="0"/>
          <c:showBubbleSize val="0"/>
        </c:dLbls>
        <c:axId val="660635727"/>
        <c:axId val="660632367"/>
      </c:areaChart>
      <c:catAx>
        <c:axId val="660635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32367"/>
        <c:crosses val="autoZero"/>
        <c:auto val="1"/>
        <c:lblAlgn val="ctr"/>
        <c:lblOffset val="100"/>
        <c:noMultiLvlLbl val="0"/>
      </c:catAx>
      <c:valAx>
        <c:axId val="66063236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357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4676881402749395"/>
          <c:y val="0.20933518681921198"/>
          <c:w val="0.4241979432891711"/>
          <c:h val="0.79066452035060919"/>
        </c:manualLayout>
      </c:layout>
      <c:doughnutChart>
        <c:varyColors val="1"/>
        <c:ser>
          <c:idx val="0"/>
          <c:order val="0"/>
          <c:tx>
            <c:strRef>
              <c:f>Documentation!$B$66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8D-4F1E-BFA3-2A736F0C99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8D-4F1E-BFA3-2A736F0C99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8D-4F1E-BFA3-2A736F0C992C}"/>
              </c:ext>
            </c:extLst>
          </c:dPt>
          <c:cat>
            <c:strRef>
              <c:f>Documentation!$A$67:$A$69</c:f>
              <c:strCache>
                <c:ptCount val="3"/>
                <c:pt idx="0">
                  <c:v>High</c:v>
                </c:pt>
                <c:pt idx="1">
                  <c:v>Medium</c:v>
                </c:pt>
                <c:pt idx="2">
                  <c:v>Small</c:v>
                </c:pt>
              </c:strCache>
            </c:strRef>
          </c:cat>
          <c:val>
            <c:numRef>
              <c:f>Documentation!$B$67:$B$69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F770-4BF5-95DA-E79AA04AC1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712937914243203"/>
          <c:y val="0"/>
          <c:w val="0.65741241715135934"/>
          <c:h val="0.22250116577444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Documentation!$B$83</c:f>
              <c:strCache>
                <c:ptCount val="1"/>
                <c:pt idx="0">
                  <c:v>Total</c:v>
                </c:pt>
              </c:strCache>
            </c:strRef>
          </c:tx>
          <c:spPr>
            <a:solidFill>
              <a:schemeClr val="accent1"/>
            </a:solidFill>
            <a:ln>
              <a:noFill/>
            </a:ln>
            <a:effectLst/>
          </c:spPr>
          <c:invertIfNegative val="0"/>
          <c:cat>
            <c:strRef>
              <c:f>Documentation!$A$84:$A$87</c:f>
              <c:strCache>
                <c:ptCount val="4"/>
                <c:pt idx="0">
                  <c:v>Grocery Store</c:v>
                </c:pt>
                <c:pt idx="1">
                  <c:v>Supermarket Type3</c:v>
                </c:pt>
                <c:pt idx="2">
                  <c:v>Supermarket Type2</c:v>
                </c:pt>
                <c:pt idx="3">
                  <c:v>Supermarket Type1</c:v>
                </c:pt>
              </c:strCache>
            </c:strRef>
          </c:cat>
          <c:val>
            <c:numRef>
              <c:f>Documentation!$B$84:$B$87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37C-4E78-9ADE-16FFD99495F3}"/>
            </c:ext>
          </c:extLst>
        </c:ser>
        <c:dLbls>
          <c:showLegendKey val="0"/>
          <c:showVal val="0"/>
          <c:showCatName val="0"/>
          <c:showSerName val="0"/>
          <c:showPercent val="0"/>
          <c:showBubbleSize val="0"/>
        </c:dLbls>
        <c:gapWidth val="182"/>
        <c:axId val="865904735"/>
        <c:axId val="865924415"/>
      </c:barChart>
      <c:catAx>
        <c:axId val="86590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24415"/>
        <c:crosses val="autoZero"/>
        <c:auto val="1"/>
        <c:lblAlgn val="ctr"/>
        <c:lblOffset val="100"/>
        <c:noMultiLvlLbl val="0"/>
      </c:catAx>
      <c:valAx>
        <c:axId val="865924415"/>
        <c:scaling>
          <c:orientation val="minMax"/>
        </c:scaling>
        <c:delete val="1"/>
        <c:axPos val="b"/>
        <c:numFmt formatCode="&quot;$&quot;0.0,&quot;k&quot;" sourceLinked="1"/>
        <c:majorTickMark val="none"/>
        <c:minorTickMark val="none"/>
        <c:tickLblPos val="nextTo"/>
        <c:crossAx val="86590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Documentation!$B$90</c:f>
              <c:strCache>
                <c:ptCount val="1"/>
                <c:pt idx="0">
                  <c:v>Total</c:v>
                </c:pt>
              </c:strCache>
            </c:strRef>
          </c:tx>
          <c:spPr>
            <a:solidFill>
              <a:schemeClr val="accent1"/>
            </a:solidFill>
            <a:ln>
              <a:noFill/>
            </a:ln>
            <a:effectLst/>
          </c:spPr>
          <c:invertIfNegative val="0"/>
          <c:cat>
            <c:strRef>
              <c:f>Documentation!$A$91:$A$94</c:f>
              <c:strCache>
                <c:ptCount val="4"/>
                <c:pt idx="0">
                  <c:v>Grocery Store</c:v>
                </c:pt>
                <c:pt idx="1">
                  <c:v>Supermarket Type3</c:v>
                </c:pt>
                <c:pt idx="2">
                  <c:v>Supermarket Type2</c:v>
                </c:pt>
                <c:pt idx="3">
                  <c:v>Supermarket Type1</c:v>
                </c:pt>
              </c:strCache>
            </c:strRef>
          </c:cat>
          <c:val>
            <c:numRef>
              <c:f>Documentation!$B$91:$B$94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AFF-46FE-923C-D550067BBBF9}"/>
            </c:ext>
          </c:extLst>
        </c:ser>
        <c:dLbls>
          <c:showLegendKey val="0"/>
          <c:showVal val="0"/>
          <c:showCatName val="0"/>
          <c:showSerName val="0"/>
          <c:showPercent val="0"/>
          <c:showBubbleSize val="0"/>
        </c:dLbls>
        <c:gapWidth val="182"/>
        <c:axId val="918318687"/>
        <c:axId val="918304287"/>
      </c:barChart>
      <c:catAx>
        <c:axId val="91831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304287"/>
        <c:crosses val="autoZero"/>
        <c:auto val="1"/>
        <c:lblAlgn val="ctr"/>
        <c:lblOffset val="100"/>
        <c:noMultiLvlLbl val="0"/>
      </c:catAx>
      <c:valAx>
        <c:axId val="918304287"/>
        <c:scaling>
          <c:orientation val="minMax"/>
        </c:scaling>
        <c:delete val="1"/>
        <c:axPos val="b"/>
        <c:numFmt formatCode="&quot;$&quot;0" sourceLinked="1"/>
        <c:majorTickMark val="none"/>
        <c:minorTickMark val="none"/>
        <c:tickLblPos val="nextTo"/>
        <c:crossAx val="91831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Documentation!$B$97</c:f>
              <c:strCache>
                <c:ptCount val="1"/>
                <c:pt idx="0">
                  <c:v>Total</c:v>
                </c:pt>
              </c:strCache>
            </c:strRef>
          </c:tx>
          <c:spPr>
            <a:solidFill>
              <a:schemeClr val="accent1"/>
            </a:solidFill>
            <a:ln>
              <a:noFill/>
            </a:ln>
            <a:effectLst/>
          </c:spPr>
          <c:invertIfNegative val="0"/>
          <c:cat>
            <c:strRef>
              <c:f>Documentation!$A$98:$A$101</c:f>
              <c:strCache>
                <c:ptCount val="4"/>
                <c:pt idx="0">
                  <c:v>Grocery Store</c:v>
                </c:pt>
                <c:pt idx="1">
                  <c:v>Supermarket Type3</c:v>
                </c:pt>
                <c:pt idx="2">
                  <c:v>Supermarket Type2</c:v>
                </c:pt>
                <c:pt idx="3">
                  <c:v>Supermarket Type1</c:v>
                </c:pt>
              </c:strCache>
            </c:strRef>
          </c:cat>
          <c:val>
            <c:numRef>
              <c:f>Documentation!$B$98:$B$101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8870-4A1D-97C3-F9C24EE7288C}"/>
            </c:ext>
          </c:extLst>
        </c:ser>
        <c:dLbls>
          <c:showLegendKey val="0"/>
          <c:showVal val="0"/>
          <c:showCatName val="0"/>
          <c:showSerName val="0"/>
          <c:showPercent val="0"/>
          <c:showBubbleSize val="0"/>
        </c:dLbls>
        <c:gapWidth val="182"/>
        <c:axId val="1211284447"/>
        <c:axId val="1211284927"/>
      </c:barChart>
      <c:catAx>
        <c:axId val="121128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84927"/>
        <c:crosses val="autoZero"/>
        <c:auto val="1"/>
        <c:lblAlgn val="ctr"/>
        <c:lblOffset val="100"/>
        <c:noMultiLvlLbl val="0"/>
      </c:catAx>
      <c:valAx>
        <c:axId val="1211284927"/>
        <c:scaling>
          <c:orientation val="minMax"/>
        </c:scaling>
        <c:delete val="1"/>
        <c:axPos val="b"/>
        <c:numFmt formatCode="General" sourceLinked="1"/>
        <c:majorTickMark val="none"/>
        <c:minorTickMark val="none"/>
        <c:tickLblPos val="nextTo"/>
        <c:crossAx val="121128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9151783021402827"/>
              <c:y val="8.94495542078384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8.1249988575648399E-2"/>
              <c:y val="-0.19678901925724471"/>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829259866527013"/>
                  <c:h val="0.25582572503441814"/>
                </c:manualLayout>
              </c15:layout>
            </c:ext>
          </c:extLst>
        </c:dLbl>
      </c:pivotFmt>
    </c:pivotFmts>
    <c:plotArea>
      <c:layout>
        <c:manualLayout>
          <c:layoutTarget val="inner"/>
          <c:xMode val="edge"/>
          <c:yMode val="edge"/>
          <c:x val="0.13811903991577054"/>
          <c:y val="0.15549149830116279"/>
          <c:w val="0.7063512083308201"/>
          <c:h val="0.72579227418800474"/>
        </c:manualLayout>
      </c:layout>
      <c:doughnutChart>
        <c:varyColors val="1"/>
        <c:ser>
          <c:idx val="0"/>
          <c:order val="0"/>
          <c:tx>
            <c:strRef>
              <c:f>Documentation!$B$12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BB5-465F-B676-F4A521FC350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BB5-465F-B676-F4A521FC3500}"/>
              </c:ext>
            </c:extLst>
          </c:dPt>
          <c:dLbls>
            <c:dLbl>
              <c:idx val="0"/>
              <c:layout>
                <c:manualLayout>
                  <c:x val="0.19151783021402827"/>
                  <c:y val="8.9449554207838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B5-465F-B676-F4A521FC3500}"/>
                </c:ext>
              </c:extLst>
            </c:dLbl>
            <c:dLbl>
              <c:idx val="1"/>
              <c:layout>
                <c:manualLayout>
                  <c:x val="-8.1249988575648399E-2"/>
                  <c:y val="-0.19678901925724471"/>
                </c:manualLayout>
              </c:layout>
              <c:showLegendKey val="0"/>
              <c:showVal val="1"/>
              <c:showCatName val="0"/>
              <c:showSerName val="0"/>
              <c:showPercent val="1"/>
              <c:showBubbleSize val="0"/>
              <c:extLst>
                <c:ext xmlns:c15="http://schemas.microsoft.com/office/drawing/2012/chart" uri="{CE6537A1-D6FC-4f65-9D91-7224C49458BB}">
                  <c15:layout>
                    <c:manualLayout>
                      <c:w val="0.28829259866527013"/>
                      <c:h val="0.25582572503441814"/>
                    </c:manualLayout>
                  </c15:layout>
                </c:ext>
                <c:ext xmlns:c16="http://schemas.microsoft.com/office/drawing/2014/chart" uri="{C3380CC4-5D6E-409C-BE32-E72D297353CC}">
                  <c16:uniqueId val="{00000003-6BB5-465F-B676-F4A521FC350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Documentation!$A$13:$A$14</c:f>
              <c:strCache>
                <c:ptCount val="2"/>
                <c:pt idx="0">
                  <c:v>Low Fat</c:v>
                </c:pt>
                <c:pt idx="1">
                  <c:v>Regular</c:v>
                </c:pt>
              </c:strCache>
            </c:strRef>
          </c:cat>
          <c:val>
            <c:numRef>
              <c:f>Documentation!$B$13:$B$14</c:f>
              <c:numCache>
                <c:formatCode>"$"0.0,"k"</c:formatCode>
                <c:ptCount val="2"/>
                <c:pt idx="0">
                  <c:v>776319.68840000057</c:v>
                </c:pt>
                <c:pt idx="1">
                  <c:v>425361.8043999995</c:v>
                </c:pt>
              </c:numCache>
            </c:numRef>
          </c:val>
          <c:extLst>
            <c:ext xmlns:c16="http://schemas.microsoft.com/office/drawing/2014/chart" uri="{C3380CC4-5D6E-409C-BE32-E72D297353CC}">
              <c16:uniqueId val="{00000004-6BB5-465F-B676-F4A521FC3500}"/>
            </c:ext>
          </c:extLst>
        </c:ser>
        <c:dLbls>
          <c:showLegendKey val="0"/>
          <c:showVal val="0"/>
          <c:showCatName val="0"/>
          <c:showSerName val="0"/>
          <c:showPercent val="0"/>
          <c:showBubbleSize val="0"/>
          <c:showLeaderLines val="0"/>
        </c:dLbls>
        <c:firstSliceAng val="0"/>
        <c:holeSize val="63"/>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4741445260317"/>
          <c:y val="2.0233600054305866E-2"/>
          <c:w val="0.81675258554739683"/>
          <c:h val="0.96899008069511483"/>
        </c:manualLayout>
      </c:layout>
      <c:barChart>
        <c:barDir val="bar"/>
        <c:grouping val="clustered"/>
        <c:varyColors val="0"/>
        <c:ser>
          <c:idx val="0"/>
          <c:order val="0"/>
          <c:tx>
            <c:strRef>
              <c:f>Documentation!$B$21:$B$22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Documentation!$A$23:$A$25</c:f>
              <c:strCache>
                <c:ptCount val="3"/>
                <c:pt idx="0">
                  <c:v>Tier 1</c:v>
                </c:pt>
                <c:pt idx="1">
                  <c:v>Tier 2</c:v>
                </c:pt>
                <c:pt idx="2">
                  <c:v>Tier 3</c:v>
                </c:pt>
              </c:strCache>
            </c:strRef>
          </c:cat>
          <c:val>
            <c:numRef>
              <c:f>Documentation!$B$23:$B$25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733-4EE9-86BA-EDA2DC83123C}"/>
            </c:ext>
          </c:extLst>
        </c:ser>
        <c:ser>
          <c:idx val="1"/>
          <c:order val="1"/>
          <c:tx>
            <c:strRef>
              <c:f>Documentation!$C$21:$C$22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Documentation!$A$23:$A$25</c:f>
              <c:strCache>
                <c:ptCount val="3"/>
                <c:pt idx="0">
                  <c:v>Tier 1</c:v>
                </c:pt>
                <c:pt idx="1">
                  <c:v>Tier 2</c:v>
                </c:pt>
                <c:pt idx="2">
                  <c:v>Tier 3</c:v>
                </c:pt>
              </c:strCache>
            </c:strRef>
          </c:cat>
          <c:val>
            <c:numRef>
              <c:f>Documentation!$C$23:$C$25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839-4A24-B461-640A9B18D0E7}"/>
            </c:ext>
          </c:extLst>
        </c:ser>
        <c:dLbls>
          <c:dLblPos val="outEnd"/>
          <c:showLegendKey val="0"/>
          <c:showVal val="1"/>
          <c:showCatName val="0"/>
          <c:showSerName val="0"/>
          <c:showPercent val="0"/>
          <c:showBubbleSize val="0"/>
        </c:dLbls>
        <c:gapWidth val="198"/>
        <c:axId val="519560127"/>
        <c:axId val="519549567"/>
      </c:barChart>
      <c:catAx>
        <c:axId val="51956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549567"/>
        <c:crosses val="autoZero"/>
        <c:auto val="1"/>
        <c:lblAlgn val="ctr"/>
        <c:lblOffset val="100"/>
        <c:noMultiLvlLbl val="0"/>
      </c:catAx>
      <c:valAx>
        <c:axId val="519549567"/>
        <c:scaling>
          <c:orientation val="minMax"/>
        </c:scaling>
        <c:delete val="1"/>
        <c:axPos val="b"/>
        <c:numFmt formatCode="&quot;$&quot;0.0,&quot;k&quot;" sourceLinked="1"/>
        <c:majorTickMark val="none"/>
        <c:minorTickMark val="none"/>
        <c:tickLblPos val="nextTo"/>
        <c:crossAx val="519560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488243050023133"/>
          <c:y val="2.9548558518942489E-2"/>
          <c:w val="0.47093551158996266"/>
          <c:h val="0.946309824990889"/>
        </c:manualLayout>
      </c:layout>
      <c:barChart>
        <c:barDir val="bar"/>
        <c:grouping val="clustered"/>
        <c:varyColors val="0"/>
        <c:ser>
          <c:idx val="0"/>
          <c:order val="0"/>
          <c:tx>
            <c:strRef>
              <c:f>Documentation!$B$31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Documentation!$A$32:$A$47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Documentation!$B$32:$B$47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8DF-4C35-AFB5-0ABDA57D3B04}"/>
            </c:ext>
          </c:extLst>
        </c:ser>
        <c:dLbls>
          <c:showLegendKey val="0"/>
          <c:showVal val="0"/>
          <c:showCatName val="0"/>
          <c:showSerName val="0"/>
          <c:showPercent val="0"/>
          <c:showBubbleSize val="0"/>
        </c:dLbls>
        <c:gapWidth val="66"/>
        <c:axId val="695029087"/>
        <c:axId val="695021887"/>
      </c:barChart>
      <c:catAx>
        <c:axId val="69502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95021887"/>
        <c:crosses val="autoZero"/>
        <c:auto val="1"/>
        <c:lblAlgn val="ctr"/>
        <c:lblOffset val="100"/>
        <c:noMultiLvlLbl val="0"/>
      </c:catAx>
      <c:valAx>
        <c:axId val="695021887"/>
        <c:scaling>
          <c:orientation val="minMax"/>
        </c:scaling>
        <c:delete val="1"/>
        <c:axPos val="b"/>
        <c:numFmt formatCode="&quot;$&quot;0.0,&quot;k&quot;" sourceLinked="1"/>
        <c:majorTickMark val="none"/>
        <c:minorTickMark val="none"/>
        <c:tickLblPos val="nextTo"/>
        <c:crossAx val="69502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1.8575694712699091E-3"/>
              <c:y val="-0.246551673930557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7.4302778850796536E-3"/>
              <c:y val="-0.3230556793012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7.43027788507967E-3"/>
              <c:y val="-0.3352921422897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5.5727815464660761E-3"/>
              <c:y val="-0.3419247961503450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fld id="{DD2C3055-91F8-4C9C-A678-89E87076CFCB}" type="VALUE">
                  <a:rPr lang="en-US">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847798070789764E-2"/>
                  <c:h val="0.1656173668990881"/>
                </c:manualLayout>
              </c15:layout>
              <c15:dlblFieldTable/>
              <c15:showDataLabelsRange val="0"/>
            </c:ext>
          </c:extLst>
        </c:dLbl>
      </c:pivotFmt>
      <c:pivotFmt>
        <c:idx val="7"/>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1.3002986298889364E-2"/>
              <c:y val="-0.3423822925898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6005972597778794E-2"/>
              <c:y val="-0.358163308472196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0"/>
              <c:y val="-0.38469392391458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1.4860555770159137E-2"/>
              <c:y val="-0.34489800075100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1.1145416827619454E-2"/>
              <c:y val="-0.29846942372683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Documentation!$B$52</c:f>
              <c:strCache>
                <c:ptCount val="1"/>
                <c:pt idx="0">
                  <c:v>Total</c:v>
                </c:pt>
              </c:strCache>
            </c:strRef>
          </c:tx>
          <c:spPr>
            <a:solidFill>
              <a:srgbClr val="FFD200">
                <a:alpha val="75000"/>
              </a:srgbClr>
            </a:solidFill>
            <a:ln w="25400">
              <a:solidFill>
                <a:schemeClr val="tx1">
                  <a:lumMod val="65000"/>
                  <a:lumOff val="3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E9AC-41F6-8E51-66966A068A88}"/>
              </c:ext>
            </c:extLst>
          </c:dPt>
          <c:dPt>
            <c:idx val="1"/>
            <c:bubble3D val="0"/>
            <c:extLst>
              <c:ext xmlns:c16="http://schemas.microsoft.com/office/drawing/2014/chart" uri="{C3380CC4-5D6E-409C-BE32-E72D297353CC}">
                <c16:uniqueId val="{00000002-E9AC-41F6-8E51-66966A068A88}"/>
              </c:ext>
            </c:extLst>
          </c:dPt>
          <c:dPt>
            <c:idx val="2"/>
            <c:bubble3D val="0"/>
            <c:extLst>
              <c:ext xmlns:c16="http://schemas.microsoft.com/office/drawing/2014/chart" uri="{C3380CC4-5D6E-409C-BE32-E72D297353CC}">
                <c16:uniqueId val="{00000003-E9AC-41F6-8E51-66966A068A88}"/>
              </c:ext>
            </c:extLst>
          </c:dPt>
          <c:dPt>
            <c:idx val="3"/>
            <c:bubble3D val="0"/>
            <c:extLst>
              <c:ext xmlns:c16="http://schemas.microsoft.com/office/drawing/2014/chart" uri="{C3380CC4-5D6E-409C-BE32-E72D297353CC}">
                <c16:uniqueId val="{00000004-E9AC-41F6-8E51-66966A068A88}"/>
              </c:ext>
            </c:extLst>
          </c:dPt>
          <c:dPt>
            <c:idx val="4"/>
            <c:bubble3D val="0"/>
            <c:extLst>
              <c:ext xmlns:c16="http://schemas.microsoft.com/office/drawing/2014/chart" uri="{C3380CC4-5D6E-409C-BE32-E72D297353CC}">
                <c16:uniqueId val="{00000005-E9AC-41F6-8E51-66966A068A88}"/>
              </c:ext>
            </c:extLst>
          </c:dPt>
          <c:dPt>
            <c:idx val="5"/>
            <c:bubble3D val="0"/>
            <c:extLst>
              <c:ext xmlns:c16="http://schemas.microsoft.com/office/drawing/2014/chart" uri="{C3380CC4-5D6E-409C-BE32-E72D297353CC}">
                <c16:uniqueId val="{00000006-E9AC-41F6-8E51-66966A068A88}"/>
              </c:ext>
            </c:extLst>
          </c:dPt>
          <c:dPt>
            <c:idx val="6"/>
            <c:bubble3D val="0"/>
            <c:extLst>
              <c:ext xmlns:c16="http://schemas.microsoft.com/office/drawing/2014/chart" uri="{C3380CC4-5D6E-409C-BE32-E72D297353CC}">
                <c16:uniqueId val="{00000007-E9AC-41F6-8E51-66966A068A88}"/>
              </c:ext>
            </c:extLst>
          </c:dPt>
          <c:dPt>
            <c:idx val="7"/>
            <c:bubble3D val="0"/>
            <c:extLst>
              <c:ext xmlns:c16="http://schemas.microsoft.com/office/drawing/2014/chart" uri="{C3380CC4-5D6E-409C-BE32-E72D297353CC}">
                <c16:uniqueId val="{00000008-E9AC-41F6-8E51-66966A068A88}"/>
              </c:ext>
            </c:extLst>
          </c:dPt>
          <c:dPt>
            <c:idx val="8"/>
            <c:bubble3D val="0"/>
            <c:extLst>
              <c:ext xmlns:c16="http://schemas.microsoft.com/office/drawing/2014/chart" uri="{C3380CC4-5D6E-409C-BE32-E72D297353CC}">
                <c16:uniqueId val="{00000009-E9AC-41F6-8E51-66966A068A88}"/>
              </c:ext>
            </c:extLst>
          </c:dPt>
          <c:dLbls>
            <c:dLbl>
              <c:idx val="0"/>
              <c:layout>
                <c:manualLayout>
                  <c:x val="1.8575694712699091E-3"/>
                  <c:y val="-0.246551673930557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AC-41F6-8E51-66966A068A88}"/>
                </c:ext>
              </c:extLst>
            </c:dLbl>
            <c:dLbl>
              <c:idx val="1"/>
              <c:layout>
                <c:manualLayout>
                  <c:x val="-7.4302778850796536E-3"/>
                  <c:y val="-0.3230556793012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AC-41F6-8E51-66966A068A88}"/>
                </c:ext>
              </c:extLst>
            </c:dLbl>
            <c:dLbl>
              <c:idx val="2"/>
              <c:layout>
                <c:manualLayout>
                  <c:x val="-7.43027788507967E-3"/>
                  <c:y val="-0.33529214228974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AC-41F6-8E51-66966A068A88}"/>
                </c:ext>
              </c:extLst>
            </c:dLbl>
            <c:dLbl>
              <c:idx val="3"/>
              <c:layout>
                <c:manualLayout>
                  <c:x val="5.5727815464660761E-3"/>
                  <c:y val="-0.3419247961503450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fld id="{DD2C3055-91F8-4C9C-A678-89E87076CFCB}" type="VALUE">
                      <a:rPr lang="en-US">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847798070789764E-2"/>
                      <c:h val="0.1656173668990881"/>
                    </c:manualLayout>
                  </c15:layout>
                  <c15:dlblFieldTable/>
                  <c15:showDataLabelsRange val="0"/>
                </c:ext>
                <c:ext xmlns:c16="http://schemas.microsoft.com/office/drawing/2014/chart" uri="{C3380CC4-5D6E-409C-BE32-E72D297353CC}">
                  <c16:uniqueId val="{00000004-E9AC-41F6-8E51-66966A068A88}"/>
                </c:ext>
              </c:extLst>
            </c:dLbl>
            <c:dLbl>
              <c:idx val="4"/>
              <c:layout>
                <c:manualLayout>
                  <c:x val="-1.3002986298889364E-2"/>
                  <c:y val="-0.3423822925898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AC-41F6-8E51-66966A068A88}"/>
                </c:ext>
              </c:extLst>
            </c:dLbl>
            <c:dLbl>
              <c:idx val="5"/>
              <c:layout>
                <c:manualLayout>
                  <c:x val="-2.6005972597778794E-2"/>
                  <c:y val="-0.358163308472196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AC-41F6-8E51-66966A068A88}"/>
                </c:ext>
              </c:extLst>
            </c:dLbl>
            <c:dLbl>
              <c:idx val="6"/>
              <c:layout>
                <c:manualLayout>
                  <c:x val="0"/>
                  <c:y val="-0.38469392391458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9AC-41F6-8E51-66966A068A88}"/>
                </c:ext>
              </c:extLst>
            </c:dLbl>
            <c:dLbl>
              <c:idx val="7"/>
              <c:layout>
                <c:manualLayout>
                  <c:x val="1.4860555770159137E-2"/>
                  <c:y val="-0.344898000751004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9AC-41F6-8E51-66966A068A88}"/>
                </c:ext>
              </c:extLst>
            </c:dLbl>
            <c:dLbl>
              <c:idx val="8"/>
              <c:layout>
                <c:manualLayout>
                  <c:x val="-1.1145416827619454E-2"/>
                  <c:y val="-0.298469423726830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9AC-41F6-8E51-66966A068A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Documentation!$A$53:$A$61</c:f>
              <c:strCache>
                <c:ptCount val="9"/>
                <c:pt idx="0">
                  <c:v>2011</c:v>
                </c:pt>
                <c:pt idx="1">
                  <c:v>2012</c:v>
                </c:pt>
                <c:pt idx="2">
                  <c:v>2014</c:v>
                </c:pt>
                <c:pt idx="3">
                  <c:v>2015</c:v>
                </c:pt>
                <c:pt idx="4">
                  <c:v>2016</c:v>
                </c:pt>
                <c:pt idx="5">
                  <c:v>2017</c:v>
                </c:pt>
                <c:pt idx="6">
                  <c:v>2018</c:v>
                </c:pt>
                <c:pt idx="7">
                  <c:v>2020</c:v>
                </c:pt>
                <c:pt idx="8">
                  <c:v>2022</c:v>
                </c:pt>
              </c:strCache>
            </c:strRef>
          </c:cat>
          <c:val>
            <c:numRef>
              <c:f>Documentation!$B$53:$B$61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9AC-41F6-8E51-66966A068A88}"/>
            </c:ext>
          </c:extLst>
        </c:ser>
        <c:dLbls>
          <c:showLegendKey val="0"/>
          <c:showVal val="1"/>
          <c:showCatName val="0"/>
          <c:showSerName val="0"/>
          <c:showPercent val="0"/>
          <c:showBubbleSize val="0"/>
        </c:dLbls>
        <c:dropLines>
          <c:spPr>
            <a:ln w="9525" cap="flat" cmpd="sng" algn="ctr">
              <a:solidFill>
                <a:schemeClr val="bg1">
                  <a:lumMod val="50000"/>
                  <a:alpha val="40000"/>
                </a:schemeClr>
              </a:solidFill>
              <a:round/>
            </a:ln>
            <a:effectLst/>
          </c:spPr>
        </c:dropLines>
        <c:axId val="660635727"/>
        <c:axId val="660632367"/>
      </c:areaChart>
      <c:catAx>
        <c:axId val="66063572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660632367"/>
        <c:crosses val="autoZero"/>
        <c:auto val="1"/>
        <c:lblAlgn val="ctr"/>
        <c:lblOffset val="100"/>
        <c:noMultiLvlLbl val="0"/>
      </c:catAx>
      <c:valAx>
        <c:axId val="660632367"/>
        <c:scaling>
          <c:orientation val="minMax"/>
        </c:scaling>
        <c:delete val="1"/>
        <c:axPos val="l"/>
        <c:numFmt formatCode="&quot;$&quot;0.0,&quot;k&quot;" sourceLinked="1"/>
        <c:majorTickMark val="out"/>
        <c:minorTickMark val="none"/>
        <c:tickLblPos val="nextTo"/>
        <c:crossAx val="6606357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2728494588577933"/>
              <c:y val="-3.044929172748721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509013237199868"/>
              <c:y val="3.249653437623351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15294012913872"/>
                  <c:h val="0.14358285824451236"/>
                </c:manualLayout>
              </c15:layout>
            </c:ext>
          </c:extLst>
        </c:dLbl>
      </c:pivotFmt>
      <c:pivotFmt>
        <c:idx val="8"/>
        <c:spPr>
          <a:solidFill>
            <a:srgbClr val="D09E00"/>
          </a:solidFill>
          <a:ln w="19050">
            <a:solidFill>
              <a:schemeClr val="lt1"/>
            </a:solidFill>
          </a:ln>
          <a:effectLst/>
        </c:spPr>
        <c:dLbl>
          <c:idx val="0"/>
          <c:layout>
            <c:manualLayout>
              <c:x val="-0.2366122291207958"/>
              <c:y val="-0.13863596720739577"/>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52473492511405"/>
                  <c:h val="0.28575808720782142"/>
                </c:manualLayout>
              </c15:layout>
            </c:ext>
          </c:extLst>
        </c:dLbl>
      </c:pivotFmt>
    </c:pivotFmts>
    <c:plotArea>
      <c:layout>
        <c:manualLayout>
          <c:layoutTarget val="inner"/>
          <c:xMode val="edge"/>
          <c:yMode val="edge"/>
          <c:x val="0.19460530966881914"/>
          <c:y val="0.12716906662349997"/>
          <c:w val="0.60199087207655178"/>
          <c:h val="0.87283088674066123"/>
        </c:manualLayout>
      </c:layout>
      <c:doughnutChart>
        <c:varyColors val="1"/>
        <c:ser>
          <c:idx val="0"/>
          <c:order val="0"/>
          <c:tx>
            <c:strRef>
              <c:f>Documentation!$B$66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484-4B43-A761-51E7E1C0EC8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484-4B43-A761-51E7E1C0EC8D}"/>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A484-4B43-A761-51E7E1C0EC8D}"/>
              </c:ext>
            </c:extLst>
          </c:dPt>
          <c:dLbls>
            <c:dLbl>
              <c:idx val="0"/>
              <c:layout>
                <c:manualLayout>
                  <c:x val="0.22728494588577933"/>
                  <c:y val="-3.0449291727487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84-4B43-A761-51E7E1C0EC8D}"/>
                </c:ext>
              </c:extLst>
            </c:dLbl>
            <c:dLbl>
              <c:idx val="1"/>
              <c:layout>
                <c:manualLayout>
                  <c:x val="0.2509013237199868"/>
                  <c:y val="3.249653437623351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015294012913872"/>
                      <c:h val="0.14358285824451236"/>
                    </c:manualLayout>
                  </c15:layout>
                </c:ext>
                <c:ext xmlns:c16="http://schemas.microsoft.com/office/drawing/2014/chart" uri="{C3380CC4-5D6E-409C-BE32-E72D297353CC}">
                  <c16:uniqueId val="{00000003-A484-4B43-A761-51E7E1C0EC8D}"/>
                </c:ext>
              </c:extLst>
            </c:dLbl>
            <c:dLbl>
              <c:idx val="2"/>
              <c:layout>
                <c:manualLayout>
                  <c:x val="-0.2366122291207958"/>
                  <c:y val="-0.13863596720739577"/>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52473492511405"/>
                      <c:h val="0.28575808720782142"/>
                    </c:manualLayout>
                  </c15:layout>
                </c:ext>
                <c:ext xmlns:c16="http://schemas.microsoft.com/office/drawing/2014/chart" uri="{C3380CC4-5D6E-409C-BE32-E72D297353CC}">
                  <c16:uniqueId val="{00000005-A484-4B43-A761-51E7E1C0EC8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Documentation!$A$67:$A$69</c:f>
              <c:strCache>
                <c:ptCount val="3"/>
                <c:pt idx="0">
                  <c:v>High</c:v>
                </c:pt>
                <c:pt idx="1">
                  <c:v>Medium</c:v>
                </c:pt>
                <c:pt idx="2">
                  <c:v>Small</c:v>
                </c:pt>
              </c:strCache>
            </c:strRef>
          </c:cat>
          <c:val>
            <c:numRef>
              <c:f>Documentation!$B$67:$B$69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484-4B43-A761-51E7E1C0EC8D}"/>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layout>
        <c:manualLayout>
          <c:xMode val="edge"/>
          <c:yMode val="edge"/>
          <c:x val="0.1712937914243203"/>
          <c:y val="0"/>
          <c:w val="0.7122518465102522"/>
          <c:h val="0.1559894971636152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025181756433802"/>
          <c:y val="5.7205259301369583E-2"/>
          <c:w val="0.42990843237026954"/>
          <c:h val="0.79568148905863467"/>
        </c:manualLayout>
      </c:layout>
      <c:barChart>
        <c:barDir val="bar"/>
        <c:grouping val="clustered"/>
        <c:varyColors val="0"/>
        <c:ser>
          <c:idx val="0"/>
          <c:order val="0"/>
          <c:tx>
            <c:strRef>
              <c:f>Documentation!$B$83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Documentation!$A$84:$A$87</c:f>
              <c:strCache>
                <c:ptCount val="4"/>
                <c:pt idx="0">
                  <c:v>Grocery Store</c:v>
                </c:pt>
                <c:pt idx="1">
                  <c:v>Supermarket Type3</c:v>
                </c:pt>
                <c:pt idx="2">
                  <c:v>Supermarket Type2</c:v>
                </c:pt>
                <c:pt idx="3">
                  <c:v>Supermarket Type1</c:v>
                </c:pt>
              </c:strCache>
            </c:strRef>
          </c:cat>
          <c:val>
            <c:numRef>
              <c:f>Documentation!$B$84:$B$87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2F1-4439-B91C-CCAD5734D69F}"/>
            </c:ext>
          </c:extLst>
        </c:ser>
        <c:dLbls>
          <c:dLblPos val="outEnd"/>
          <c:showLegendKey val="0"/>
          <c:showVal val="1"/>
          <c:showCatName val="0"/>
          <c:showSerName val="0"/>
          <c:showPercent val="0"/>
          <c:showBubbleSize val="0"/>
        </c:dLbls>
        <c:gapWidth val="96"/>
        <c:axId val="865904735"/>
        <c:axId val="865924415"/>
      </c:barChart>
      <c:catAx>
        <c:axId val="86590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865924415"/>
        <c:crosses val="autoZero"/>
        <c:auto val="1"/>
        <c:lblAlgn val="ctr"/>
        <c:lblOffset val="100"/>
        <c:noMultiLvlLbl val="0"/>
      </c:catAx>
      <c:valAx>
        <c:axId val="865924415"/>
        <c:scaling>
          <c:orientation val="minMax"/>
        </c:scaling>
        <c:delete val="1"/>
        <c:axPos val="b"/>
        <c:numFmt formatCode="&quot;$&quot;0.0,&quot;k&quot;" sourceLinked="1"/>
        <c:majorTickMark val="none"/>
        <c:minorTickMark val="none"/>
        <c:tickLblPos val="nextTo"/>
        <c:crossAx val="86590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025181756433802"/>
          <c:y val="0.19047619047619047"/>
          <c:w val="0.40367789489572592"/>
          <c:h val="0.59287776527934011"/>
        </c:manualLayout>
      </c:layout>
      <c:barChart>
        <c:barDir val="bar"/>
        <c:grouping val="clustered"/>
        <c:varyColors val="0"/>
        <c:ser>
          <c:idx val="0"/>
          <c:order val="0"/>
          <c:tx>
            <c:strRef>
              <c:f>Documentation!$B$83</c:f>
              <c:strCache>
                <c:ptCount val="1"/>
                <c:pt idx="0">
                  <c:v>Total</c:v>
                </c:pt>
              </c:strCache>
            </c:strRef>
          </c:tx>
          <c:spPr>
            <a:solidFill>
              <a:schemeClr val="accent1"/>
            </a:solidFill>
            <a:ln>
              <a:noFill/>
            </a:ln>
            <a:effectLst/>
          </c:spPr>
          <c:invertIfNegative val="0"/>
          <c:cat>
            <c:strRef>
              <c:f>Documentation!$A$84:$A$87</c:f>
              <c:strCache>
                <c:ptCount val="4"/>
                <c:pt idx="0">
                  <c:v>Grocery Store</c:v>
                </c:pt>
                <c:pt idx="1">
                  <c:v>Supermarket Type3</c:v>
                </c:pt>
                <c:pt idx="2">
                  <c:v>Supermarket Type2</c:v>
                </c:pt>
                <c:pt idx="3">
                  <c:v>Supermarket Type1</c:v>
                </c:pt>
              </c:strCache>
            </c:strRef>
          </c:cat>
          <c:val>
            <c:numRef>
              <c:f>Documentation!$B$84:$B$87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2F1-4439-B91C-CCAD5734D69F}"/>
            </c:ext>
          </c:extLst>
        </c:ser>
        <c:dLbls>
          <c:showLegendKey val="0"/>
          <c:showVal val="0"/>
          <c:showCatName val="0"/>
          <c:showSerName val="0"/>
          <c:showPercent val="0"/>
          <c:showBubbleSize val="0"/>
        </c:dLbls>
        <c:gapWidth val="182"/>
        <c:axId val="865904735"/>
        <c:axId val="865924415"/>
      </c:barChart>
      <c:catAx>
        <c:axId val="86590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24415"/>
        <c:crosses val="autoZero"/>
        <c:auto val="1"/>
        <c:lblAlgn val="ctr"/>
        <c:lblOffset val="100"/>
        <c:noMultiLvlLbl val="0"/>
      </c:catAx>
      <c:valAx>
        <c:axId val="865924415"/>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0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[Blinkit_Grocery_Sales_DashBoard.xlsx]Documentation!PivotTable9</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Documentation!$B$90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Documentation!$A$91:$A$94</c:f>
              <c:strCache>
                <c:ptCount val="4"/>
                <c:pt idx="0">
                  <c:v>Grocery Store</c:v>
                </c:pt>
                <c:pt idx="1">
                  <c:v>Supermarket Type3</c:v>
                </c:pt>
                <c:pt idx="2">
                  <c:v>Supermarket Type2</c:v>
                </c:pt>
                <c:pt idx="3">
                  <c:v>Supermarket Type1</c:v>
                </c:pt>
              </c:strCache>
            </c:strRef>
          </c:cat>
          <c:val>
            <c:numRef>
              <c:f>Documentation!$B$91:$B$94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E1C-4068-9211-5339625D8D49}"/>
            </c:ext>
          </c:extLst>
        </c:ser>
        <c:dLbls>
          <c:dLblPos val="outEnd"/>
          <c:showLegendKey val="0"/>
          <c:showVal val="1"/>
          <c:showCatName val="0"/>
          <c:showSerName val="0"/>
          <c:showPercent val="0"/>
          <c:showBubbleSize val="0"/>
        </c:dLbls>
        <c:gapWidth val="182"/>
        <c:axId val="918318687"/>
        <c:axId val="918304287"/>
      </c:barChart>
      <c:catAx>
        <c:axId val="918318687"/>
        <c:scaling>
          <c:orientation val="minMax"/>
        </c:scaling>
        <c:delete val="1"/>
        <c:axPos val="l"/>
        <c:numFmt formatCode="General" sourceLinked="1"/>
        <c:majorTickMark val="none"/>
        <c:minorTickMark val="none"/>
        <c:tickLblPos val="nextTo"/>
        <c:crossAx val="918304287"/>
        <c:crosses val="autoZero"/>
        <c:auto val="1"/>
        <c:lblAlgn val="ctr"/>
        <c:lblOffset val="100"/>
        <c:noMultiLvlLbl val="0"/>
      </c:catAx>
      <c:valAx>
        <c:axId val="918304287"/>
        <c:scaling>
          <c:orientation val="minMax"/>
        </c:scaling>
        <c:delete val="1"/>
        <c:axPos val="b"/>
        <c:numFmt formatCode="&quot;$&quot;0" sourceLinked="1"/>
        <c:majorTickMark val="none"/>
        <c:minorTickMark val="none"/>
        <c:tickLblPos val="nextTo"/>
        <c:crossAx val="91831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[Blinkit_Grocery_Sales_DashBoard.xlsx]Documentation!PivotTable10</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70507308646887E-2"/>
          <c:y val="7.407407407407407E-2"/>
          <c:w val="0.87016257391459184"/>
          <c:h val="0.8416746864975212"/>
        </c:manualLayout>
      </c:layout>
      <c:barChart>
        <c:barDir val="bar"/>
        <c:grouping val="clustered"/>
        <c:varyColors val="0"/>
        <c:ser>
          <c:idx val="0"/>
          <c:order val="0"/>
          <c:tx>
            <c:strRef>
              <c:f>Documentation!$B$97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Documentation!$A$98:$A$101</c:f>
              <c:strCache>
                <c:ptCount val="4"/>
                <c:pt idx="0">
                  <c:v>Grocery Store</c:v>
                </c:pt>
                <c:pt idx="1">
                  <c:v>Supermarket Type3</c:v>
                </c:pt>
                <c:pt idx="2">
                  <c:v>Supermarket Type2</c:v>
                </c:pt>
                <c:pt idx="3">
                  <c:v>Supermarket Type1</c:v>
                </c:pt>
              </c:strCache>
            </c:strRef>
          </c:cat>
          <c:val>
            <c:numRef>
              <c:f>Documentation!$B$98:$B$101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D605-419D-AA0C-B1DC1E4C3E2D}"/>
            </c:ext>
          </c:extLst>
        </c:ser>
        <c:dLbls>
          <c:showLegendKey val="0"/>
          <c:showVal val="0"/>
          <c:showCatName val="0"/>
          <c:showSerName val="0"/>
          <c:showPercent val="0"/>
          <c:showBubbleSize val="0"/>
        </c:dLbls>
        <c:gapWidth val="182"/>
        <c:axId val="865912895"/>
        <c:axId val="865917695"/>
      </c:barChart>
      <c:catAx>
        <c:axId val="865912895"/>
        <c:scaling>
          <c:orientation val="minMax"/>
        </c:scaling>
        <c:delete val="1"/>
        <c:axPos val="l"/>
        <c:numFmt formatCode="General" sourceLinked="1"/>
        <c:majorTickMark val="none"/>
        <c:minorTickMark val="none"/>
        <c:tickLblPos val="nextTo"/>
        <c:crossAx val="865917695"/>
        <c:crosses val="autoZero"/>
        <c:auto val="1"/>
        <c:lblAlgn val="ctr"/>
        <c:lblOffset val="100"/>
        <c:noMultiLvlLbl val="0"/>
      </c:catAx>
      <c:valAx>
        <c:axId val="865917695"/>
        <c:scaling>
          <c:orientation val="minMax"/>
        </c:scaling>
        <c:delete val="1"/>
        <c:axPos val="b"/>
        <c:numFmt formatCode="General" sourceLinked="1"/>
        <c:majorTickMark val="none"/>
        <c:minorTickMark val="none"/>
        <c:tickLblPos val="nextTo"/>
        <c:crossAx val="86591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FCD25033-64CF-41AA-B969-824969B8A2A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CD25033-64CF-41AA-B969-824969B8A2A3}">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50">
                    <a:solidFill>
                      <a:schemeClr val="tx1">
                        <a:lumMod val="85000"/>
                        <a:lumOff val="15000"/>
                      </a:schemeClr>
                    </a:solidFill>
                  </a:defRPr>
                </a:pPr>
                <a:endParaRPr lang="en-US" sz="1050" b="0" i="0" u="none" strike="noStrike" baseline="0">
                  <a:solidFill>
                    <a:schemeClr val="tx1">
                      <a:lumMod val="85000"/>
                      <a:lumOff val="15000"/>
                    </a:schemeClr>
                  </a:solidFill>
                  <a:latin typeface="Calibri" panose="020F0502020204030204"/>
                </a:endParaRPr>
              </a:p>
            </cx:txPr>
            <cx:visibility seriesName="0" categoryName="0" value="1"/>
          </cx:dataLabels>
          <cx:dataId val="0"/>
        </cx:series>
      </cx:plotAreaRegion>
      <cx:axis id="0">
        <cx:catScaling gapWidth="0.5"/>
        <cx:tickLabels/>
        <cx:txPr>
          <a:bodyPr spcFirstLastPara="1" vertOverflow="ellipsis" horzOverflow="overflow" wrap="square" lIns="0" tIns="0" rIns="0" bIns="0" anchor="ctr" anchorCtr="1"/>
          <a:lstStyle/>
          <a:p>
            <a:pPr algn="ctr" rtl="0">
              <a:defRPr sz="1000">
                <a:solidFill>
                  <a:schemeClr val="tx1">
                    <a:lumMod val="85000"/>
                    <a:lumOff val="15000"/>
                  </a:schemeClr>
                </a:solidFill>
              </a:defRPr>
            </a:pPr>
            <a:endParaRPr lang="en-US" sz="1000" b="0" i="0" u="none" strike="noStrike" baseline="0">
              <a:solidFill>
                <a:schemeClr val="tx1">
                  <a:lumMod val="85000"/>
                  <a:lumOff val="15000"/>
                </a:scheme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hyperlink" Target="#'BlinkIT Grocery Data'!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Sheets Design'!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8</xdr:col>
      <xdr:colOff>299021</xdr:colOff>
      <xdr:row>0</xdr:row>
      <xdr:rowOff>190044</xdr:rowOff>
    </xdr:from>
    <xdr:to>
      <xdr:col>11</xdr:col>
      <xdr:colOff>134064</xdr:colOff>
      <xdr:row>6</xdr:row>
      <xdr:rowOff>110282</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2A8D108D-99D5-2B92-4997-25E0FDA172C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7049071" y="190044"/>
              <a:ext cx="1816243" cy="1228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282539</xdr:colOff>
      <xdr:row>11</xdr:row>
      <xdr:rowOff>14269</xdr:rowOff>
    </xdr:from>
    <xdr:to>
      <xdr:col>4</xdr:col>
      <xdr:colOff>0</xdr:colOff>
      <xdr:row>15</xdr:row>
      <xdr:rowOff>64214</xdr:rowOff>
    </xdr:to>
    <xdr:graphicFrame macro="">
      <xdr:nvGraphicFramePr>
        <xdr:cNvPr id="3" name="Chart 2">
          <a:extLst>
            <a:ext uri="{FF2B5EF4-FFF2-40B4-BE49-F238E27FC236}">
              <a16:creationId xmlns:a16="http://schemas.microsoft.com/office/drawing/2014/main" id="{420190BE-07A7-5B6E-8C18-7F3AC7E9C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54224</xdr:colOff>
      <xdr:row>19</xdr:row>
      <xdr:rowOff>21404</xdr:rowOff>
    </xdr:from>
    <xdr:to>
      <xdr:col>7</xdr:col>
      <xdr:colOff>520843</xdr:colOff>
      <xdr:row>24</xdr:row>
      <xdr:rowOff>178371</xdr:rowOff>
    </xdr:to>
    <xdr:graphicFrame macro="">
      <xdr:nvGraphicFramePr>
        <xdr:cNvPr id="4" name="Chart 3">
          <a:extLst>
            <a:ext uri="{FF2B5EF4-FFF2-40B4-BE49-F238E27FC236}">
              <a16:creationId xmlns:a16="http://schemas.microsoft.com/office/drawing/2014/main" id="{CCA40DAE-FD84-8949-7CD5-C169CD4F4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68494</xdr:colOff>
      <xdr:row>30</xdr:row>
      <xdr:rowOff>0</xdr:rowOff>
    </xdr:from>
    <xdr:to>
      <xdr:col>7</xdr:col>
      <xdr:colOff>221180</xdr:colOff>
      <xdr:row>47</xdr:row>
      <xdr:rowOff>0</xdr:rowOff>
    </xdr:to>
    <xdr:graphicFrame macro="">
      <xdr:nvGraphicFramePr>
        <xdr:cNvPr id="7" name="Chart 6">
          <a:extLst>
            <a:ext uri="{FF2B5EF4-FFF2-40B4-BE49-F238E27FC236}">
              <a16:creationId xmlns:a16="http://schemas.microsoft.com/office/drawing/2014/main" id="{2B89BC6E-4904-8E2A-5C15-61D4CE42E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206909</xdr:colOff>
      <xdr:row>52</xdr:row>
      <xdr:rowOff>7136</xdr:rowOff>
    </xdr:from>
    <xdr:to>
      <xdr:col>4</xdr:col>
      <xdr:colOff>577921</xdr:colOff>
      <xdr:row>61</xdr:row>
      <xdr:rowOff>14270</xdr:rowOff>
    </xdr:to>
    <xdr:graphicFrame macro="">
      <xdr:nvGraphicFramePr>
        <xdr:cNvPr id="8" name="Chart 7">
          <a:extLst>
            <a:ext uri="{FF2B5EF4-FFF2-40B4-BE49-F238E27FC236}">
              <a16:creationId xmlns:a16="http://schemas.microsoft.com/office/drawing/2014/main" id="{640C60FF-C48A-DB9D-C3E7-B96EB6653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272602</xdr:colOff>
      <xdr:row>65</xdr:row>
      <xdr:rowOff>51487</xdr:rowOff>
    </xdr:from>
    <xdr:to>
      <xdr:col>3</xdr:col>
      <xdr:colOff>692207</xdr:colOff>
      <xdr:row>71</xdr:row>
      <xdr:rowOff>125856</xdr:rowOff>
    </xdr:to>
    <xdr:graphicFrame macro="">
      <xdr:nvGraphicFramePr>
        <xdr:cNvPr id="9" name="Chart 8">
          <a:extLst>
            <a:ext uri="{FF2B5EF4-FFF2-40B4-BE49-F238E27FC236}">
              <a16:creationId xmlns:a16="http://schemas.microsoft.com/office/drawing/2014/main" id="{0A9671D3-C1CC-5CB8-D7D9-DF711BDCE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152400</xdr:colOff>
      <xdr:row>75</xdr:row>
      <xdr:rowOff>12700</xdr:rowOff>
    </xdr:from>
    <xdr:to>
      <xdr:col>8</xdr:col>
      <xdr:colOff>25400</xdr:colOff>
      <xdr:row>79</xdr:row>
      <xdr:rowOff>190500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EA304900-E899-011C-7BFC-FFCB939FEA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21250" y="15665450"/>
              <a:ext cx="1854200" cy="977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368300</xdr:colOff>
      <xdr:row>82</xdr:row>
      <xdr:rowOff>19050</xdr:rowOff>
    </xdr:from>
    <xdr:to>
      <xdr:col>3</xdr:col>
      <xdr:colOff>876300</xdr:colOff>
      <xdr:row>87</xdr:row>
      <xdr:rowOff>0</xdr:rowOff>
    </xdr:to>
    <xdr:graphicFrame macro="">
      <xdr:nvGraphicFramePr>
        <xdr:cNvPr id="11" name="Chart 10">
          <a:extLst>
            <a:ext uri="{FF2B5EF4-FFF2-40B4-BE49-F238E27FC236}">
              <a16:creationId xmlns:a16="http://schemas.microsoft.com/office/drawing/2014/main" id="{18C35DF3-1A37-6E28-F2D8-92595CDA4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368299</xdr:colOff>
      <xdr:row>89</xdr:row>
      <xdr:rowOff>0</xdr:rowOff>
    </xdr:from>
    <xdr:to>
      <xdr:col>3</xdr:col>
      <xdr:colOff>920750</xdr:colOff>
      <xdr:row>93</xdr:row>
      <xdr:rowOff>187324</xdr:rowOff>
    </xdr:to>
    <xdr:graphicFrame macro="">
      <xdr:nvGraphicFramePr>
        <xdr:cNvPr id="12" name="Chart 11">
          <a:extLst>
            <a:ext uri="{FF2B5EF4-FFF2-40B4-BE49-F238E27FC236}">
              <a16:creationId xmlns:a16="http://schemas.microsoft.com/office/drawing/2014/main" id="{755D49A2-F122-8877-98AC-4287A4141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368300</xdr:colOff>
      <xdr:row>96</xdr:row>
      <xdr:rowOff>0</xdr:rowOff>
    </xdr:from>
    <xdr:to>
      <xdr:col>3</xdr:col>
      <xdr:colOff>901700</xdr:colOff>
      <xdr:row>100</xdr:row>
      <xdr:rowOff>196850</xdr:rowOff>
    </xdr:to>
    <xdr:graphicFrame macro="">
      <xdr:nvGraphicFramePr>
        <xdr:cNvPr id="14" name="Chart 13">
          <a:extLst>
            <a:ext uri="{FF2B5EF4-FFF2-40B4-BE49-F238E27FC236}">
              <a16:creationId xmlns:a16="http://schemas.microsoft.com/office/drawing/2014/main" id="{1EC11540-03BD-8D89-4EA9-D606B4560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275594</xdr:colOff>
      <xdr:row>7</xdr:row>
      <xdr:rowOff>6327</xdr:rowOff>
    </xdr:from>
    <xdr:to>
      <xdr:col>11</xdr:col>
      <xdr:colOff>123195</xdr:colOff>
      <xdr:row>12</xdr:row>
      <xdr:rowOff>136497</xdr:rowOff>
    </xdr:to>
    <mc:AlternateContent xmlns:mc="http://schemas.openxmlformats.org/markup-compatibility/2006">
      <mc:Choice xmlns:a14="http://schemas.microsoft.com/office/drawing/2010/main" Requires="a14">
        <xdr:graphicFrame macro="">
          <xdr:nvGraphicFramePr>
            <xdr:cNvPr id="15" name="Outlet Location Type">
              <a:extLst>
                <a:ext uri="{FF2B5EF4-FFF2-40B4-BE49-F238E27FC236}">
                  <a16:creationId xmlns:a16="http://schemas.microsoft.com/office/drawing/2014/main" id="{7BAF8603-7E43-7F28-EBCC-DC55A3F875C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025644" y="1511277"/>
              <a:ext cx="1828801" cy="124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433373</xdr:colOff>
      <xdr:row>1</xdr:row>
      <xdr:rowOff>387</xdr:rowOff>
    </xdr:from>
    <xdr:to>
      <xdr:col>8</xdr:col>
      <xdr:colOff>280973</xdr:colOff>
      <xdr:row>13</xdr:row>
      <xdr:rowOff>105156</xdr:rowOff>
    </xdr:to>
    <mc:AlternateContent xmlns:mc="http://schemas.openxmlformats.org/markup-compatibility/2006">
      <mc:Choice xmlns:a14="http://schemas.microsoft.com/office/drawing/2010/main" Requires="a14">
        <xdr:graphicFrame macro="">
          <xdr:nvGraphicFramePr>
            <xdr:cNvPr id="16" name="Item Type">
              <a:extLst>
                <a:ext uri="{FF2B5EF4-FFF2-40B4-BE49-F238E27FC236}">
                  <a16:creationId xmlns:a16="http://schemas.microsoft.com/office/drawing/2014/main" id="{DAB82420-F6B0-7459-390C-2029E987029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5202223" y="203587"/>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484322</xdr:colOff>
      <xdr:row>1</xdr:row>
      <xdr:rowOff>96864</xdr:rowOff>
    </xdr:from>
    <xdr:to>
      <xdr:col>27</xdr:col>
      <xdr:colOff>75338</xdr:colOff>
      <xdr:row>41</xdr:row>
      <xdr:rowOff>53814</xdr:rowOff>
    </xdr:to>
    <xdr:sp macro="" textlink="">
      <xdr:nvSpPr>
        <xdr:cNvPr id="2" name="Rectangle 1">
          <a:extLst>
            <a:ext uri="{FF2B5EF4-FFF2-40B4-BE49-F238E27FC236}">
              <a16:creationId xmlns:a16="http://schemas.microsoft.com/office/drawing/2014/main" id="{BE3E3F6E-9742-F4DB-CF02-CEB88DCA29C7}"/>
            </a:ext>
          </a:extLst>
        </xdr:cNvPr>
        <xdr:cNvSpPr/>
      </xdr:nvSpPr>
      <xdr:spPr>
        <a:xfrm>
          <a:off x="1797373" y="290593"/>
          <a:ext cx="16004151" cy="7663052"/>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539215</xdr:colOff>
      <xdr:row>1</xdr:row>
      <xdr:rowOff>107627</xdr:rowOff>
    </xdr:from>
    <xdr:to>
      <xdr:col>6</xdr:col>
      <xdr:colOff>558754</xdr:colOff>
      <xdr:row>40</xdr:row>
      <xdr:rowOff>161443</xdr:rowOff>
    </xdr:to>
    <xdr:sp macro="" textlink="">
      <xdr:nvSpPr>
        <xdr:cNvPr id="3" name="Rectangle: Top Corners Rounded 2">
          <a:extLst>
            <a:ext uri="{FF2B5EF4-FFF2-40B4-BE49-F238E27FC236}">
              <a16:creationId xmlns:a16="http://schemas.microsoft.com/office/drawing/2014/main" id="{BE28DB6D-9BED-FC6D-9C09-DCBBA5322D33}"/>
            </a:ext>
          </a:extLst>
        </xdr:cNvPr>
        <xdr:cNvSpPr/>
      </xdr:nvSpPr>
      <xdr:spPr>
        <a:xfrm rot="5400000">
          <a:off x="-608008" y="2761630"/>
          <a:ext cx="7566189" cy="2645641"/>
        </a:xfrm>
        <a:prstGeom prst="round2SameRect">
          <a:avLst>
            <a:gd name="adj1" fmla="val 10392"/>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652638</xdr:colOff>
      <xdr:row>2</xdr:row>
      <xdr:rowOff>1</xdr:rowOff>
    </xdr:from>
    <xdr:to>
      <xdr:col>6</xdr:col>
      <xdr:colOff>467023</xdr:colOff>
      <xdr:row>5</xdr:row>
      <xdr:rowOff>58616</xdr:rowOff>
    </xdr:to>
    <xdr:sp macro="" textlink="">
      <xdr:nvSpPr>
        <xdr:cNvPr id="4" name="TextBox 3">
          <a:extLst>
            <a:ext uri="{FF2B5EF4-FFF2-40B4-BE49-F238E27FC236}">
              <a16:creationId xmlns:a16="http://schemas.microsoft.com/office/drawing/2014/main" id="{12E5420B-FD0F-27C5-5D76-3E8D9C0582B3}"/>
            </a:ext>
          </a:extLst>
        </xdr:cNvPr>
        <xdr:cNvSpPr txBox="1"/>
      </xdr:nvSpPr>
      <xdr:spPr>
        <a:xfrm>
          <a:off x="1314096" y="343959"/>
          <a:ext cx="2460219" cy="640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a:latin typeface="Segoe UI Black" panose="020B0A02040204020203" pitchFamily="34" charset="0"/>
              <a:ea typeface="Segoe UI Black" panose="020B0A02040204020203" pitchFamily="34" charset="0"/>
            </a:rPr>
            <a:t>blink</a:t>
          </a:r>
          <a:r>
            <a:rPr lang="en-IN" sz="5400">
              <a:solidFill>
                <a:schemeClr val="accent6">
                  <a:lumMod val="50000"/>
                </a:schemeClr>
              </a:solidFill>
              <a:latin typeface="Segoe UI Black" panose="020B0A02040204020203" pitchFamily="34" charset="0"/>
              <a:ea typeface="Segoe UI Black" panose="020B0A02040204020203" pitchFamily="34" charset="0"/>
            </a:rPr>
            <a:t>it</a:t>
          </a:r>
          <a:endParaRPr lang="en-IN" sz="44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3</xdr:col>
      <xdr:colOff>105561</xdr:colOff>
      <xdr:row>4</xdr:row>
      <xdr:rowOff>68385</xdr:rowOff>
    </xdr:from>
    <xdr:to>
      <xdr:col>6</xdr:col>
      <xdr:colOff>340024</xdr:colOff>
      <xdr:row>7</xdr:row>
      <xdr:rowOff>127000</xdr:rowOff>
    </xdr:to>
    <xdr:sp macro="" textlink="">
      <xdr:nvSpPr>
        <xdr:cNvPr id="5" name="TextBox 4">
          <a:extLst>
            <a:ext uri="{FF2B5EF4-FFF2-40B4-BE49-F238E27FC236}">
              <a16:creationId xmlns:a16="http://schemas.microsoft.com/office/drawing/2014/main" id="{661D6FF7-6A91-40A8-88BB-9A6C9E8C70D8}"/>
            </a:ext>
          </a:extLst>
        </xdr:cNvPr>
        <xdr:cNvSpPr txBox="1"/>
      </xdr:nvSpPr>
      <xdr:spPr>
        <a:xfrm>
          <a:off x="1428478" y="800399"/>
          <a:ext cx="2218838" cy="640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dk1"/>
              </a:solidFill>
              <a:latin typeface="Aptos Display" panose="020B0004020202020204" pitchFamily="34" charset="0"/>
              <a:ea typeface="Segoe UI Black" panose="020B0A02040204020203" pitchFamily="34" charset="0"/>
            </a:rPr>
            <a:t>India's Last Minute App</a:t>
          </a:r>
          <a:r>
            <a:rPr lang="en-IN" sz="1600" baseline="0">
              <a:solidFill>
                <a:schemeClr val="dk1"/>
              </a:solidFill>
              <a:latin typeface="Aptos Display" panose="020B0004020202020204" pitchFamily="34" charset="0"/>
              <a:ea typeface="Segoe UI Black" panose="020B0A02040204020203" pitchFamily="34" charset="0"/>
            </a:rPr>
            <a:t> </a:t>
          </a:r>
          <a:endParaRPr lang="en-IN" sz="1600">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7</xdr:col>
      <xdr:colOff>159291</xdr:colOff>
      <xdr:row>1</xdr:row>
      <xdr:rowOff>139914</xdr:rowOff>
    </xdr:from>
    <xdr:to>
      <xdr:col>15</xdr:col>
      <xdr:colOff>159291</xdr:colOff>
      <xdr:row>13</xdr:row>
      <xdr:rowOff>117232</xdr:rowOff>
    </xdr:to>
    <xdr:grpSp>
      <xdr:nvGrpSpPr>
        <xdr:cNvPr id="26" name="Group 25">
          <a:extLst>
            <a:ext uri="{FF2B5EF4-FFF2-40B4-BE49-F238E27FC236}">
              <a16:creationId xmlns:a16="http://schemas.microsoft.com/office/drawing/2014/main" id="{CE89C159-AE08-2C45-58E0-B77ED76ED6B4}"/>
            </a:ext>
          </a:extLst>
        </xdr:cNvPr>
        <xdr:cNvGrpSpPr/>
      </xdr:nvGrpSpPr>
      <xdr:grpSpPr>
        <a:xfrm>
          <a:off x="4757567" y="336983"/>
          <a:ext cx="5255172" cy="2298352"/>
          <a:chOff x="4127499" y="336973"/>
          <a:chExt cx="5314462" cy="2320259"/>
        </a:xfrm>
      </xdr:grpSpPr>
      <xdr:sp macro="" textlink="">
        <xdr:nvSpPr>
          <xdr:cNvPr id="6" name="Rectangle: Rounded Corners 5">
            <a:extLst>
              <a:ext uri="{FF2B5EF4-FFF2-40B4-BE49-F238E27FC236}">
                <a16:creationId xmlns:a16="http://schemas.microsoft.com/office/drawing/2014/main" id="{254FABB9-0EAC-6FA0-7D80-86AF78E73C35}"/>
              </a:ext>
            </a:extLst>
          </xdr:cNvPr>
          <xdr:cNvSpPr/>
        </xdr:nvSpPr>
        <xdr:spPr>
          <a:xfrm>
            <a:off x="4127499" y="336973"/>
            <a:ext cx="2530232" cy="1020950"/>
          </a:xfrm>
          <a:prstGeom prst="roundRect">
            <a:avLst/>
          </a:prstGeom>
          <a:gradFill>
            <a:gsLst>
              <a:gs pos="48000">
                <a:schemeClr val="accent6">
                  <a:lumMod val="75000"/>
                  <a:alpha val="45000"/>
                </a:schemeClr>
              </a:gs>
              <a:gs pos="0">
                <a:srgbClr val="FFD200">
                  <a:alpha val="60000"/>
                </a:srgbClr>
              </a:gs>
              <a:gs pos="100000">
                <a:schemeClr val="accent6">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7" name="Rectangle: Rounded Corners 6">
            <a:extLst>
              <a:ext uri="{FF2B5EF4-FFF2-40B4-BE49-F238E27FC236}">
                <a16:creationId xmlns:a16="http://schemas.microsoft.com/office/drawing/2014/main" id="{B63D947B-87C6-43AB-1E11-562457159A69}"/>
              </a:ext>
            </a:extLst>
          </xdr:cNvPr>
          <xdr:cNvSpPr/>
        </xdr:nvSpPr>
        <xdr:spPr>
          <a:xfrm>
            <a:off x="6911729" y="336973"/>
            <a:ext cx="2530232" cy="102095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1" name="Rectangle: Rounded Corners 20">
            <a:extLst>
              <a:ext uri="{FF2B5EF4-FFF2-40B4-BE49-F238E27FC236}">
                <a16:creationId xmlns:a16="http://schemas.microsoft.com/office/drawing/2014/main" id="{7CDF3625-94D5-DE17-42BA-BB17AF392EDB}"/>
              </a:ext>
            </a:extLst>
          </xdr:cNvPr>
          <xdr:cNvSpPr/>
        </xdr:nvSpPr>
        <xdr:spPr>
          <a:xfrm>
            <a:off x="4127499" y="1572847"/>
            <a:ext cx="2530232" cy="108438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22" name="Rectangle: Rounded Corners 21">
            <a:extLst>
              <a:ext uri="{FF2B5EF4-FFF2-40B4-BE49-F238E27FC236}">
                <a16:creationId xmlns:a16="http://schemas.microsoft.com/office/drawing/2014/main" id="{B361F062-DFCE-0E14-006D-BF6907150255}"/>
              </a:ext>
            </a:extLst>
          </xdr:cNvPr>
          <xdr:cNvSpPr/>
        </xdr:nvSpPr>
        <xdr:spPr>
          <a:xfrm>
            <a:off x="6911729" y="1572847"/>
            <a:ext cx="2530232" cy="108438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6</xdr:col>
      <xdr:colOff>545177</xdr:colOff>
      <xdr:row>1</xdr:row>
      <xdr:rowOff>4884</xdr:rowOff>
    </xdr:from>
    <xdr:to>
      <xdr:col>10</xdr:col>
      <xdr:colOff>222793</xdr:colOff>
      <xdr:row>4</xdr:row>
      <xdr:rowOff>180730</xdr:rowOff>
    </xdr:to>
    <xdr:sp macro="" textlink="Documentation!A8">
      <xdr:nvSpPr>
        <xdr:cNvPr id="27" name="TextBox 26">
          <a:extLst>
            <a:ext uri="{FF2B5EF4-FFF2-40B4-BE49-F238E27FC236}">
              <a16:creationId xmlns:a16="http://schemas.microsoft.com/office/drawing/2014/main" id="{89A24891-E9B5-61EA-05D4-13122608D096}"/>
            </a:ext>
          </a:extLst>
        </xdr:cNvPr>
        <xdr:cNvSpPr txBox="1"/>
      </xdr:nvSpPr>
      <xdr:spPr>
        <a:xfrm>
          <a:off x="3852469" y="198912"/>
          <a:ext cx="2323449" cy="713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997F19-F3B7-4E79-8B9E-4D12B92990E6}"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105560</xdr:colOff>
      <xdr:row>10</xdr:row>
      <xdr:rowOff>34637</xdr:rowOff>
    </xdr:from>
    <xdr:to>
      <xdr:col>6</xdr:col>
      <xdr:colOff>467021</xdr:colOff>
      <xdr:row>17</xdr:row>
      <xdr:rowOff>178743</xdr:rowOff>
    </xdr:to>
    <mc:AlternateContent xmlns:mc="http://schemas.openxmlformats.org/markup-compatibility/2006" xmlns:a14="http://schemas.microsoft.com/office/drawing/2010/main">
      <mc:Choice Requires="a14">
        <xdr:graphicFrame macro="">
          <xdr:nvGraphicFramePr>
            <xdr:cNvPr id="28" name="Outlet Size 1">
              <a:extLst>
                <a:ext uri="{FF2B5EF4-FFF2-40B4-BE49-F238E27FC236}">
                  <a16:creationId xmlns:a16="http://schemas.microsoft.com/office/drawing/2014/main" id="{F08E434C-F168-4363-ACE9-ADD0AE8ECEF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75136" y="1928874"/>
              <a:ext cx="2331038" cy="1500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115331</xdr:colOff>
      <xdr:row>4</xdr:row>
      <xdr:rowOff>1</xdr:rowOff>
    </xdr:from>
    <xdr:to>
      <xdr:col>10</xdr:col>
      <xdr:colOff>76254</xdr:colOff>
      <xdr:row>7</xdr:row>
      <xdr:rowOff>29308</xdr:rowOff>
    </xdr:to>
    <xdr:sp macro="" textlink="">
      <xdr:nvSpPr>
        <xdr:cNvPr id="29" name="TextBox 28">
          <a:extLst>
            <a:ext uri="{FF2B5EF4-FFF2-40B4-BE49-F238E27FC236}">
              <a16:creationId xmlns:a16="http://schemas.microsoft.com/office/drawing/2014/main" id="{FA62E38D-FFAA-FBEF-4046-AD234611E0A4}"/>
            </a:ext>
          </a:extLst>
        </xdr:cNvPr>
        <xdr:cNvSpPr txBox="1"/>
      </xdr:nvSpPr>
      <xdr:spPr>
        <a:xfrm>
          <a:off x="4084081" y="732015"/>
          <a:ext cx="1945298" cy="611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574485</xdr:colOff>
      <xdr:row>1</xdr:row>
      <xdr:rowOff>4884</xdr:rowOff>
    </xdr:from>
    <xdr:to>
      <xdr:col>14</xdr:col>
      <xdr:colOff>252101</xdr:colOff>
      <xdr:row>4</xdr:row>
      <xdr:rowOff>180730</xdr:rowOff>
    </xdr:to>
    <xdr:sp macro="" textlink="Documentation!B8">
      <xdr:nvSpPr>
        <xdr:cNvPr id="30" name="TextBox 29">
          <a:extLst>
            <a:ext uri="{FF2B5EF4-FFF2-40B4-BE49-F238E27FC236}">
              <a16:creationId xmlns:a16="http://schemas.microsoft.com/office/drawing/2014/main" id="{E59C503F-EBB9-0925-D033-99322FD42C65}"/>
            </a:ext>
          </a:extLst>
        </xdr:cNvPr>
        <xdr:cNvSpPr txBox="1"/>
      </xdr:nvSpPr>
      <xdr:spPr>
        <a:xfrm>
          <a:off x="6527610" y="198912"/>
          <a:ext cx="2323449" cy="713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AC1A6C-B2AD-4216-93C2-17242C49DF8E}"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437715</xdr:colOff>
      <xdr:row>7</xdr:row>
      <xdr:rowOff>78154</xdr:rowOff>
    </xdr:from>
    <xdr:to>
      <xdr:col>10</xdr:col>
      <xdr:colOff>115331</xdr:colOff>
      <xdr:row>11</xdr:row>
      <xdr:rowOff>58614</xdr:rowOff>
    </xdr:to>
    <xdr:sp macro="" textlink="Documentation!D8">
      <xdr:nvSpPr>
        <xdr:cNvPr id="31" name="TextBox 30">
          <a:extLst>
            <a:ext uri="{FF2B5EF4-FFF2-40B4-BE49-F238E27FC236}">
              <a16:creationId xmlns:a16="http://schemas.microsoft.com/office/drawing/2014/main" id="{849A3981-DE42-AA23-FCD2-54C555BBA995}"/>
            </a:ext>
          </a:extLst>
        </xdr:cNvPr>
        <xdr:cNvSpPr txBox="1"/>
      </xdr:nvSpPr>
      <xdr:spPr>
        <a:xfrm>
          <a:off x="3745007" y="1392251"/>
          <a:ext cx="2323449" cy="75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70289F-DDA4-4D0D-822C-8A038F4CB016}"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545176</xdr:colOff>
      <xdr:row>7</xdr:row>
      <xdr:rowOff>107460</xdr:rowOff>
    </xdr:from>
    <xdr:to>
      <xdr:col>14</xdr:col>
      <xdr:colOff>222792</xdr:colOff>
      <xdr:row>11</xdr:row>
      <xdr:rowOff>87920</xdr:rowOff>
    </xdr:to>
    <xdr:sp macro="" textlink="Documentation!C8">
      <xdr:nvSpPr>
        <xdr:cNvPr id="32" name="TextBox 31">
          <a:extLst>
            <a:ext uri="{FF2B5EF4-FFF2-40B4-BE49-F238E27FC236}">
              <a16:creationId xmlns:a16="http://schemas.microsoft.com/office/drawing/2014/main" id="{393BD605-6E02-FD00-29C3-A312B42020E4}"/>
            </a:ext>
          </a:extLst>
        </xdr:cNvPr>
        <xdr:cNvSpPr txBox="1"/>
      </xdr:nvSpPr>
      <xdr:spPr>
        <a:xfrm>
          <a:off x="6498301" y="1421557"/>
          <a:ext cx="2323449" cy="75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3735CC-94DC-466A-9AE5-8FC8BBE577C2}" type="TxLink">
            <a:rPr lang="en-US" sz="2400">
              <a:latin typeface="Segoe UI Black" panose="020B0A02040204020203" pitchFamily="34" charset="0"/>
              <a:ea typeface="Segoe UI Black" panose="020B0A02040204020203" pitchFamily="34" charset="0"/>
            </a:rPr>
            <a:pPr algn="ctr"/>
            <a:t>4.0</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134870</xdr:colOff>
      <xdr:row>4</xdr:row>
      <xdr:rowOff>9771</xdr:rowOff>
    </xdr:from>
    <xdr:to>
      <xdr:col>14</xdr:col>
      <xdr:colOff>95793</xdr:colOff>
      <xdr:row>7</xdr:row>
      <xdr:rowOff>39078</xdr:rowOff>
    </xdr:to>
    <xdr:sp macro="" textlink="">
      <xdr:nvSpPr>
        <xdr:cNvPr id="33" name="TextBox 32">
          <a:extLst>
            <a:ext uri="{FF2B5EF4-FFF2-40B4-BE49-F238E27FC236}">
              <a16:creationId xmlns:a16="http://schemas.microsoft.com/office/drawing/2014/main" id="{5ABF2E1B-3CA8-9E05-8643-20FCF0EA1685}"/>
            </a:ext>
          </a:extLst>
        </xdr:cNvPr>
        <xdr:cNvSpPr txBox="1"/>
      </xdr:nvSpPr>
      <xdr:spPr>
        <a:xfrm>
          <a:off x="6749453" y="741785"/>
          <a:ext cx="1945298" cy="611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AVG</a:t>
          </a:r>
          <a:r>
            <a:rPr lang="en-IN" sz="1600" baseline="0">
              <a:latin typeface="Segoe UI Semibold" panose="020B0702040204020203" pitchFamily="34" charset="0"/>
              <a:cs typeface="Segoe UI Semibold" panose="020B0702040204020203" pitchFamily="34" charset="0"/>
            </a:rPr>
            <a:t> </a:t>
          </a:r>
          <a:r>
            <a:rPr lang="en-IN" sz="1600">
              <a:latin typeface="Segoe UI Semibold" panose="020B0702040204020203" pitchFamily="34" charset="0"/>
              <a:cs typeface="Segoe UI Semibold" panose="020B0702040204020203" pitchFamily="34" charset="0"/>
            </a:rPr>
            <a:t>SALES</a:t>
          </a:r>
        </a:p>
      </xdr:txBody>
    </xdr:sp>
    <xdr:clientData/>
  </xdr:twoCellAnchor>
  <xdr:twoCellAnchor>
    <xdr:from>
      <xdr:col>7</xdr:col>
      <xdr:colOff>86024</xdr:colOff>
      <xdr:row>10</xdr:row>
      <xdr:rowOff>19540</xdr:rowOff>
    </xdr:from>
    <xdr:to>
      <xdr:col>10</xdr:col>
      <xdr:colOff>46947</xdr:colOff>
      <xdr:row>13</xdr:row>
      <xdr:rowOff>48847</xdr:rowOff>
    </xdr:to>
    <xdr:sp macro="" textlink="">
      <xdr:nvSpPr>
        <xdr:cNvPr id="34" name="TextBox 33">
          <a:extLst>
            <a:ext uri="{FF2B5EF4-FFF2-40B4-BE49-F238E27FC236}">
              <a16:creationId xmlns:a16="http://schemas.microsoft.com/office/drawing/2014/main" id="{7A033941-EDFF-EB2C-CC79-CCC4A79F20E0}"/>
            </a:ext>
          </a:extLst>
        </xdr:cNvPr>
        <xdr:cNvSpPr txBox="1"/>
      </xdr:nvSpPr>
      <xdr:spPr>
        <a:xfrm>
          <a:off x="4054774" y="1915721"/>
          <a:ext cx="1945298" cy="611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NO</a:t>
          </a:r>
          <a:r>
            <a:rPr lang="en-IN" sz="1600" baseline="0">
              <a:latin typeface="Segoe UI Semibold" panose="020B0702040204020203" pitchFamily="34" charset="0"/>
              <a:cs typeface="Segoe UI Semibold" panose="020B0702040204020203" pitchFamily="34" charset="0"/>
            </a:rPr>
            <a:t> OF ITEM</a:t>
          </a:r>
          <a:r>
            <a:rPr lang="en-IN" sz="1600">
              <a:latin typeface="Segoe UI Semibold" panose="020B0702040204020203" pitchFamily="34" charset="0"/>
              <a:cs typeface="Segoe UI Semibold" panose="020B0702040204020203" pitchFamily="34" charset="0"/>
            </a:rPr>
            <a:t>S</a:t>
          </a:r>
        </a:p>
      </xdr:txBody>
    </xdr:sp>
    <xdr:clientData/>
  </xdr:twoCellAnchor>
  <xdr:twoCellAnchor>
    <xdr:from>
      <xdr:col>11</xdr:col>
      <xdr:colOff>232563</xdr:colOff>
      <xdr:row>10</xdr:row>
      <xdr:rowOff>58617</xdr:rowOff>
    </xdr:from>
    <xdr:to>
      <xdr:col>14</xdr:col>
      <xdr:colOff>193486</xdr:colOff>
      <xdr:row>13</xdr:row>
      <xdr:rowOff>87924</xdr:rowOff>
    </xdr:to>
    <xdr:sp macro="" textlink="">
      <xdr:nvSpPr>
        <xdr:cNvPr id="35" name="TextBox 34">
          <a:extLst>
            <a:ext uri="{FF2B5EF4-FFF2-40B4-BE49-F238E27FC236}">
              <a16:creationId xmlns:a16="http://schemas.microsoft.com/office/drawing/2014/main" id="{6B743217-288C-67E2-6749-4C0CFD8E1869}"/>
            </a:ext>
          </a:extLst>
        </xdr:cNvPr>
        <xdr:cNvSpPr txBox="1"/>
      </xdr:nvSpPr>
      <xdr:spPr>
        <a:xfrm>
          <a:off x="6847146" y="1954798"/>
          <a:ext cx="1945298" cy="611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AVG</a:t>
          </a:r>
          <a:r>
            <a:rPr lang="en-IN" sz="1600" baseline="0">
              <a:latin typeface="Segoe UI Semibold" panose="020B0702040204020203" pitchFamily="34" charset="0"/>
              <a:cs typeface="Segoe UI Semibold" panose="020B0702040204020203" pitchFamily="34" charset="0"/>
            </a:rPr>
            <a:t> RATING</a:t>
          </a:r>
          <a:endParaRPr lang="en-IN" sz="16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222791</xdr:colOff>
      <xdr:row>1</xdr:row>
      <xdr:rowOff>114280</xdr:rowOff>
    </xdr:from>
    <xdr:to>
      <xdr:col>14</xdr:col>
      <xdr:colOff>584254</xdr:colOff>
      <xdr:row>3</xdr:row>
      <xdr:rowOff>126918</xdr:rowOff>
    </xdr:to>
    <xdr:pic>
      <xdr:nvPicPr>
        <xdr:cNvPr id="9" name="Picture 8">
          <a:extLst>
            <a:ext uri="{FF2B5EF4-FFF2-40B4-BE49-F238E27FC236}">
              <a16:creationId xmlns:a16="http://schemas.microsoft.com/office/drawing/2014/main" id="{621D8423-05B0-1202-4610-6C640B1F28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1749" y="308308"/>
          <a:ext cx="361463" cy="356596"/>
        </a:xfrm>
        <a:prstGeom prst="rect">
          <a:avLst/>
        </a:prstGeom>
      </xdr:spPr>
    </xdr:pic>
    <xdr:clientData/>
  </xdr:twoCellAnchor>
  <xdr:twoCellAnchor editAs="oneCell">
    <xdr:from>
      <xdr:col>14</xdr:col>
      <xdr:colOff>183715</xdr:colOff>
      <xdr:row>8</xdr:row>
      <xdr:rowOff>58616</xdr:rowOff>
    </xdr:from>
    <xdr:to>
      <xdr:col>14</xdr:col>
      <xdr:colOff>594023</xdr:colOff>
      <xdr:row>10</xdr:row>
      <xdr:rowOff>78156</xdr:rowOff>
    </xdr:to>
    <xdr:pic>
      <xdr:nvPicPr>
        <xdr:cNvPr id="11" name="Picture 10">
          <a:extLst>
            <a:ext uri="{FF2B5EF4-FFF2-40B4-BE49-F238E27FC236}">
              <a16:creationId xmlns:a16="http://schemas.microsoft.com/office/drawing/2014/main" id="{EADE2214-9970-318B-3671-A5C162529E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82673" y="1566741"/>
          <a:ext cx="410308" cy="407596"/>
        </a:xfrm>
        <a:prstGeom prst="rect">
          <a:avLst/>
        </a:prstGeom>
      </xdr:spPr>
    </xdr:pic>
    <xdr:clientData/>
  </xdr:twoCellAnchor>
  <xdr:twoCellAnchor editAs="oneCell">
    <xdr:from>
      <xdr:col>10</xdr:col>
      <xdr:colOff>30143</xdr:colOff>
      <xdr:row>2</xdr:row>
      <xdr:rowOff>27</xdr:rowOff>
    </xdr:from>
    <xdr:to>
      <xdr:col>10</xdr:col>
      <xdr:colOff>569761</xdr:colOff>
      <xdr:row>3</xdr:row>
      <xdr:rowOff>106284</xdr:rowOff>
    </xdr:to>
    <xdr:pic>
      <xdr:nvPicPr>
        <xdr:cNvPr id="13" name="Picture 12">
          <a:extLst>
            <a:ext uri="{FF2B5EF4-FFF2-40B4-BE49-F238E27FC236}">
              <a16:creationId xmlns:a16="http://schemas.microsoft.com/office/drawing/2014/main" id="{4ECC5E97-9922-624F-8481-39372E8AF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83268" y="343985"/>
          <a:ext cx="539618" cy="300285"/>
        </a:xfrm>
        <a:prstGeom prst="rect">
          <a:avLst/>
        </a:prstGeom>
      </xdr:spPr>
    </xdr:pic>
    <xdr:clientData/>
  </xdr:twoCellAnchor>
  <xdr:twoCellAnchor editAs="oneCell">
    <xdr:from>
      <xdr:col>10</xdr:col>
      <xdr:colOff>134869</xdr:colOff>
      <xdr:row>8</xdr:row>
      <xdr:rowOff>117230</xdr:rowOff>
    </xdr:from>
    <xdr:to>
      <xdr:col>10</xdr:col>
      <xdr:colOff>517209</xdr:colOff>
      <xdr:row>10</xdr:row>
      <xdr:rowOff>108802</xdr:rowOff>
    </xdr:to>
    <xdr:pic>
      <xdr:nvPicPr>
        <xdr:cNvPr id="15" name="Picture 14">
          <a:extLst>
            <a:ext uri="{FF2B5EF4-FFF2-40B4-BE49-F238E27FC236}">
              <a16:creationId xmlns:a16="http://schemas.microsoft.com/office/drawing/2014/main" id="{2AC06DB6-2301-9ABB-D083-63A609B7EEA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87994" y="1625355"/>
          <a:ext cx="382340" cy="379628"/>
        </a:xfrm>
        <a:prstGeom prst="rect">
          <a:avLst/>
        </a:prstGeom>
      </xdr:spPr>
    </xdr:pic>
    <xdr:clientData/>
  </xdr:twoCellAnchor>
  <xdr:twoCellAnchor>
    <xdr:from>
      <xdr:col>7</xdr:col>
      <xdr:colOff>86023</xdr:colOff>
      <xdr:row>14</xdr:row>
      <xdr:rowOff>48847</xdr:rowOff>
    </xdr:from>
    <xdr:to>
      <xdr:col>15</xdr:col>
      <xdr:colOff>222792</xdr:colOff>
      <xdr:row>41</xdr:row>
      <xdr:rowOff>1</xdr:rowOff>
    </xdr:to>
    <xdr:sp macro="" textlink="">
      <xdr:nvSpPr>
        <xdr:cNvPr id="17" name="Rectangle: Rounded Corners 16">
          <a:extLst>
            <a:ext uri="{FF2B5EF4-FFF2-40B4-BE49-F238E27FC236}">
              <a16:creationId xmlns:a16="http://schemas.microsoft.com/office/drawing/2014/main" id="{401D4D93-A3FA-480E-AF9A-C88C1E4AF43D}"/>
            </a:ext>
          </a:extLst>
        </xdr:cNvPr>
        <xdr:cNvSpPr/>
      </xdr:nvSpPr>
      <xdr:spPr>
        <a:xfrm>
          <a:off x="4025176" y="2718000"/>
          <a:ext cx="5388972" cy="5181832"/>
        </a:xfrm>
        <a:prstGeom prst="roundRect">
          <a:avLst>
            <a:gd name="adj" fmla="val 326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213023</xdr:colOff>
      <xdr:row>16</xdr:row>
      <xdr:rowOff>146540</xdr:rowOff>
    </xdr:from>
    <xdr:to>
      <xdr:col>10</xdr:col>
      <xdr:colOff>408408</xdr:colOff>
      <xdr:row>27</xdr:row>
      <xdr:rowOff>127001</xdr:rowOff>
    </xdr:to>
    <xdr:graphicFrame macro="">
      <xdr:nvGraphicFramePr>
        <xdr:cNvPr id="18" name="Chart 17">
          <a:extLst>
            <a:ext uri="{FF2B5EF4-FFF2-40B4-BE49-F238E27FC236}">
              <a16:creationId xmlns:a16="http://schemas.microsoft.com/office/drawing/2014/main" id="{FD57869D-D893-45AE-A37F-65E6CBC0C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222792</xdr:colOff>
      <xdr:row>15</xdr:row>
      <xdr:rowOff>1356</xdr:rowOff>
    </xdr:from>
    <xdr:to>
      <xdr:col>10</xdr:col>
      <xdr:colOff>95793</xdr:colOff>
      <xdr:row>16</xdr:row>
      <xdr:rowOff>156307</xdr:rowOff>
    </xdr:to>
    <xdr:sp macro="" textlink="">
      <xdr:nvSpPr>
        <xdr:cNvPr id="12" name="TextBox 11">
          <a:extLst>
            <a:ext uri="{FF2B5EF4-FFF2-40B4-BE49-F238E27FC236}">
              <a16:creationId xmlns:a16="http://schemas.microsoft.com/office/drawing/2014/main" id="{5F4D824F-150C-4259-A2DD-7A3C66688613}"/>
            </a:ext>
          </a:extLst>
        </xdr:cNvPr>
        <xdr:cNvSpPr txBox="1"/>
      </xdr:nvSpPr>
      <xdr:spPr>
        <a:xfrm>
          <a:off x="4191542" y="2867675"/>
          <a:ext cx="1857376" cy="34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latin typeface="Segoe UI Semibold" panose="020B0702040204020203" pitchFamily="34" charset="0"/>
              <a:cs typeface="Segoe UI Semibold" panose="020B0702040204020203" pitchFamily="34" charset="0"/>
            </a:rPr>
            <a:t>FAT</a:t>
          </a:r>
          <a:r>
            <a:rPr lang="en-IN" sz="1400" baseline="0">
              <a:latin typeface="Segoe UI Semibold" panose="020B0702040204020203" pitchFamily="34" charset="0"/>
              <a:cs typeface="Segoe UI Semibold" panose="020B0702040204020203" pitchFamily="34" charset="0"/>
            </a:rPr>
            <a:t> CONTENT</a:t>
          </a:r>
          <a:endParaRPr lang="en-IN" sz="1600" baseline="0">
            <a:latin typeface="Segoe UI Semibold" panose="020B0702040204020203" pitchFamily="34" charset="0"/>
            <a:cs typeface="Segoe UI Semibold" panose="020B0702040204020203" pitchFamily="34" charset="0"/>
          </a:endParaRP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11</xdr:col>
      <xdr:colOff>154408</xdr:colOff>
      <xdr:row>14</xdr:row>
      <xdr:rowOff>48847</xdr:rowOff>
    </xdr:from>
    <xdr:to>
      <xdr:col>11</xdr:col>
      <xdr:colOff>154408</xdr:colOff>
      <xdr:row>41</xdr:row>
      <xdr:rowOff>1</xdr:rowOff>
    </xdr:to>
    <xdr:cxnSp macro="">
      <xdr:nvCxnSpPr>
        <xdr:cNvPr id="16" name="Straight Connector 15">
          <a:extLst>
            <a:ext uri="{FF2B5EF4-FFF2-40B4-BE49-F238E27FC236}">
              <a16:creationId xmlns:a16="http://schemas.microsoft.com/office/drawing/2014/main" id="{8F15F1D0-AA0E-B442-F037-D4235F117333}"/>
            </a:ext>
          </a:extLst>
        </xdr:cNvPr>
        <xdr:cNvCxnSpPr>
          <a:stCxn id="17" idx="0"/>
          <a:endCxn id="17" idx="2"/>
        </xdr:cNvCxnSpPr>
      </xdr:nvCxnSpPr>
      <xdr:spPr>
        <a:xfrm>
          <a:off x="6719662" y="2718000"/>
          <a:ext cx="0" cy="5181832"/>
        </a:xfrm>
        <a:prstGeom prst="line">
          <a:avLst/>
        </a:prstGeom>
        <a:ln w="25400">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37177</xdr:colOff>
      <xdr:row>27</xdr:row>
      <xdr:rowOff>53730</xdr:rowOff>
    </xdr:from>
    <xdr:to>
      <xdr:col>11</xdr:col>
      <xdr:colOff>100677</xdr:colOff>
      <xdr:row>27</xdr:row>
      <xdr:rowOff>53730</xdr:rowOff>
    </xdr:to>
    <xdr:cxnSp macro="">
      <xdr:nvCxnSpPr>
        <xdr:cNvPr id="20" name="Straight Connector 19">
          <a:extLst>
            <a:ext uri="{FF2B5EF4-FFF2-40B4-BE49-F238E27FC236}">
              <a16:creationId xmlns:a16="http://schemas.microsoft.com/office/drawing/2014/main" id="{2F589F10-7436-48BA-A922-9CDD28EFBD2B}"/>
            </a:ext>
          </a:extLst>
        </xdr:cNvPr>
        <xdr:cNvCxnSpPr/>
      </xdr:nvCxnSpPr>
      <xdr:spPr>
        <a:xfrm flipH="1">
          <a:off x="4005927" y="5248383"/>
          <a:ext cx="2709333" cy="0"/>
        </a:xfrm>
        <a:prstGeom prst="line">
          <a:avLst/>
        </a:prstGeom>
        <a:ln w="25400">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154407</xdr:colOff>
      <xdr:row>29</xdr:row>
      <xdr:rowOff>48847</xdr:rowOff>
    </xdr:from>
    <xdr:to>
      <xdr:col>11</xdr:col>
      <xdr:colOff>97109</xdr:colOff>
      <xdr:row>40</xdr:row>
      <xdr:rowOff>129152</xdr:rowOff>
    </xdr:to>
    <xdr:graphicFrame macro="">
      <xdr:nvGraphicFramePr>
        <xdr:cNvPr id="24" name="Chart 23">
          <a:extLst>
            <a:ext uri="{FF2B5EF4-FFF2-40B4-BE49-F238E27FC236}">
              <a16:creationId xmlns:a16="http://schemas.microsoft.com/office/drawing/2014/main" id="{5D37608A-4F07-4C1D-92BF-619264DCE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398640</xdr:colOff>
      <xdr:row>13</xdr:row>
      <xdr:rowOff>127001</xdr:rowOff>
    </xdr:from>
    <xdr:to>
      <xdr:col>13</xdr:col>
      <xdr:colOff>359563</xdr:colOff>
      <xdr:row>16</xdr:row>
      <xdr:rowOff>156308</xdr:rowOff>
    </xdr:to>
    <xdr:sp macro="" textlink="">
      <xdr:nvSpPr>
        <xdr:cNvPr id="37" name="TextBox 36">
          <a:extLst>
            <a:ext uri="{FF2B5EF4-FFF2-40B4-BE49-F238E27FC236}">
              <a16:creationId xmlns:a16="http://schemas.microsoft.com/office/drawing/2014/main" id="{CB550A93-ECC4-6E7D-BECE-D4534083E8A4}"/>
            </a:ext>
          </a:extLst>
        </xdr:cNvPr>
        <xdr:cNvSpPr txBox="1"/>
      </xdr:nvSpPr>
      <xdr:spPr>
        <a:xfrm>
          <a:off x="6351765" y="2605265"/>
          <a:ext cx="1945298" cy="611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ITEM</a:t>
          </a:r>
          <a:r>
            <a:rPr lang="en-IN" sz="1400" baseline="0">
              <a:latin typeface="Segoe UI Semibold" panose="020B0702040204020203" pitchFamily="34" charset="0"/>
              <a:cs typeface="Segoe UI Semibold" panose="020B0702040204020203" pitchFamily="34" charset="0"/>
            </a:rPr>
            <a:t> TYPE</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7</xdr:col>
      <xdr:colOff>154410</xdr:colOff>
      <xdr:row>27</xdr:row>
      <xdr:rowOff>86102</xdr:rowOff>
    </xdr:from>
    <xdr:to>
      <xdr:col>10</xdr:col>
      <xdr:colOff>115333</xdr:colOff>
      <xdr:row>29</xdr:row>
      <xdr:rowOff>21525</xdr:rowOff>
    </xdr:to>
    <xdr:sp macro="" textlink="">
      <xdr:nvSpPr>
        <xdr:cNvPr id="38" name="TextBox 37">
          <a:extLst>
            <a:ext uri="{FF2B5EF4-FFF2-40B4-BE49-F238E27FC236}">
              <a16:creationId xmlns:a16="http://schemas.microsoft.com/office/drawing/2014/main" id="{CE2952A1-C5C9-D2CF-4D2C-95DE57613461}"/>
            </a:ext>
          </a:extLst>
        </xdr:cNvPr>
        <xdr:cNvSpPr txBox="1"/>
      </xdr:nvSpPr>
      <xdr:spPr>
        <a:xfrm>
          <a:off x="4093563" y="5273729"/>
          <a:ext cx="1930499" cy="322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latin typeface="Segoe UI Semibold" panose="020B0702040204020203" pitchFamily="34" charset="0"/>
              <a:cs typeface="Segoe UI Semibold" panose="020B0702040204020203" pitchFamily="34" charset="0"/>
            </a:rPr>
            <a:t>FAT</a:t>
          </a:r>
          <a:r>
            <a:rPr lang="en-IN" sz="1400" baseline="0">
              <a:latin typeface="Segoe UI Semibold" panose="020B0702040204020203" pitchFamily="34" charset="0"/>
              <a:cs typeface="Segoe UI Semibold" panose="020B0702040204020203" pitchFamily="34" charset="0"/>
            </a:rPr>
            <a:t> BY OUTLET</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11</xdr:col>
      <xdr:colOff>222792</xdr:colOff>
      <xdr:row>16</xdr:row>
      <xdr:rowOff>29308</xdr:rowOff>
    </xdr:from>
    <xdr:to>
      <xdr:col>15</xdr:col>
      <xdr:colOff>183714</xdr:colOff>
      <xdr:row>40</xdr:row>
      <xdr:rowOff>107627</xdr:rowOff>
    </xdr:to>
    <xdr:graphicFrame macro="">
      <xdr:nvGraphicFramePr>
        <xdr:cNvPr id="39" name="Chart 38">
          <a:extLst>
            <a:ext uri="{FF2B5EF4-FFF2-40B4-BE49-F238E27FC236}">
              <a16:creationId xmlns:a16="http://schemas.microsoft.com/office/drawing/2014/main" id="{D56878D0-588D-4611-999B-E72A2F38E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309396</xdr:colOff>
      <xdr:row>1</xdr:row>
      <xdr:rowOff>137296</xdr:rowOff>
    </xdr:from>
    <xdr:to>
      <xdr:col>26</xdr:col>
      <xdr:colOff>26220</xdr:colOff>
      <xdr:row>42</xdr:row>
      <xdr:rowOff>68384</xdr:rowOff>
    </xdr:to>
    <xdr:sp macro="" textlink="">
      <xdr:nvSpPr>
        <xdr:cNvPr id="41" name="Rectangle: Rounded Corners 40">
          <a:extLst>
            <a:ext uri="{FF2B5EF4-FFF2-40B4-BE49-F238E27FC236}">
              <a16:creationId xmlns:a16="http://schemas.microsoft.com/office/drawing/2014/main" id="{E58EA7B6-0B70-4854-9978-1969C8992A54}"/>
            </a:ext>
          </a:extLst>
        </xdr:cNvPr>
        <xdr:cNvSpPr/>
      </xdr:nvSpPr>
      <xdr:spPr>
        <a:xfrm>
          <a:off x="9569813" y="331324"/>
          <a:ext cx="6992865" cy="7842129"/>
        </a:xfrm>
        <a:prstGeom prst="roundRect">
          <a:avLst>
            <a:gd name="adj" fmla="val 3265"/>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15</xdr:col>
      <xdr:colOff>330252</xdr:colOff>
      <xdr:row>2</xdr:row>
      <xdr:rowOff>42334</xdr:rowOff>
    </xdr:from>
    <xdr:to>
      <xdr:col>26</xdr:col>
      <xdr:colOff>144638</xdr:colOff>
      <xdr:row>42</xdr:row>
      <xdr:rowOff>9769</xdr:rowOff>
    </xdr:to>
    <xdr:sp macro="" textlink="">
      <xdr:nvSpPr>
        <xdr:cNvPr id="45" name="Rectangle: Rounded Corners 44">
          <a:extLst>
            <a:ext uri="{FF2B5EF4-FFF2-40B4-BE49-F238E27FC236}">
              <a16:creationId xmlns:a16="http://schemas.microsoft.com/office/drawing/2014/main" id="{931BD3B5-9245-459F-BDC8-875D7A7D5C54}"/>
            </a:ext>
          </a:extLst>
        </xdr:cNvPr>
        <xdr:cNvSpPr/>
      </xdr:nvSpPr>
      <xdr:spPr>
        <a:xfrm>
          <a:off x="9590669" y="386292"/>
          <a:ext cx="7090427" cy="7728546"/>
        </a:xfrm>
        <a:prstGeom prst="roundRect">
          <a:avLst>
            <a:gd name="adj" fmla="val 3265"/>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15</xdr:col>
      <xdr:colOff>468591</xdr:colOff>
      <xdr:row>3</xdr:row>
      <xdr:rowOff>185613</xdr:rowOff>
    </xdr:from>
    <xdr:to>
      <xdr:col>26</xdr:col>
      <xdr:colOff>559660</xdr:colOff>
      <xdr:row>13</xdr:row>
      <xdr:rowOff>146536</xdr:rowOff>
    </xdr:to>
    <xdr:graphicFrame macro="">
      <xdr:nvGraphicFramePr>
        <xdr:cNvPr id="42" name="Chart 41">
          <a:extLst>
            <a:ext uri="{FF2B5EF4-FFF2-40B4-BE49-F238E27FC236}">
              <a16:creationId xmlns:a16="http://schemas.microsoft.com/office/drawing/2014/main" id="{B9E9EE49-3069-43F2-9771-621C47714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486559</xdr:colOff>
      <xdr:row>1</xdr:row>
      <xdr:rowOff>97692</xdr:rowOff>
    </xdr:from>
    <xdr:to>
      <xdr:col>19</xdr:col>
      <xdr:colOff>613561</xdr:colOff>
      <xdr:row>3</xdr:row>
      <xdr:rowOff>166077</xdr:rowOff>
    </xdr:to>
    <xdr:sp macro="" textlink="">
      <xdr:nvSpPr>
        <xdr:cNvPr id="44" name="TextBox 43">
          <a:extLst>
            <a:ext uri="{FF2B5EF4-FFF2-40B4-BE49-F238E27FC236}">
              <a16:creationId xmlns:a16="http://schemas.microsoft.com/office/drawing/2014/main" id="{838410AA-54FB-86A6-4F25-105ADD657B4D}"/>
            </a:ext>
          </a:extLst>
        </xdr:cNvPr>
        <xdr:cNvSpPr txBox="1"/>
      </xdr:nvSpPr>
      <xdr:spPr>
        <a:xfrm>
          <a:off x="9746976" y="291720"/>
          <a:ext cx="2772835" cy="412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Segoe UI Semibold" panose="020B0702040204020203" pitchFamily="34" charset="0"/>
              <a:cs typeface="Segoe UI Semibold" panose="020B0702040204020203" pitchFamily="34" charset="0"/>
            </a:rPr>
            <a:t>OUTLET</a:t>
          </a:r>
          <a:r>
            <a:rPr lang="en-IN" sz="1600" baseline="0">
              <a:latin typeface="Segoe UI Semibold" panose="020B0702040204020203" pitchFamily="34" charset="0"/>
              <a:cs typeface="Segoe UI Semibold" panose="020B0702040204020203" pitchFamily="34" charset="0"/>
            </a:rPr>
            <a:t> ESTABLISHMENT</a:t>
          </a: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15</xdr:col>
      <xdr:colOff>437712</xdr:colOff>
      <xdr:row>15</xdr:row>
      <xdr:rowOff>87923</xdr:rowOff>
    </xdr:from>
    <xdr:to>
      <xdr:col>18</xdr:col>
      <xdr:colOff>947</xdr:colOff>
      <xdr:row>17</xdr:row>
      <xdr:rowOff>39077</xdr:rowOff>
    </xdr:to>
    <xdr:sp macro="" textlink="">
      <xdr:nvSpPr>
        <xdr:cNvPr id="46" name="TextBox 45">
          <a:extLst>
            <a:ext uri="{FF2B5EF4-FFF2-40B4-BE49-F238E27FC236}">
              <a16:creationId xmlns:a16="http://schemas.microsoft.com/office/drawing/2014/main" id="{CC31AD77-D868-8DC2-4C38-5FF493E8BD92}"/>
            </a:ext>
          </a:extLst>
        </xdr:cNvPr>
        <xdr:cNvSpPr txBox="1"/>
      </xdr:nvSpPr>
      <xdr:spPr>
        <a:xfrm>
          <a:off x="9698129" y="2954242"/>
          <a:ext cx="1547610" cy="339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latin typeface="Segoe UI Semibold" panose="020B0702040204020203" pitchFamily="34" charset="0"/>
              <a:cs typeface="Segoe UI Semibold" panose="020B0702040204020203" pitchFamily="34" charset="0"/>
            </a:rPr>
            <a:t>OUTLET SIZE</a:t>
          </a: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15</xdr:col>
      <xdr:colOff>482652</xdr:colOff>
      <xdr:row>14</xdr:row>
      <xdr:rowOff>146538</xdr:rowOff>
    </xdr:from>
    <xdr:to>
      <xdr:col>26</xdr:col>
      <xdr:colOff>46946</xdr:colOff>
      <xdr:row>14</xdr:row>
      <xdr:rowOff>181707</xdr:rowOff>
    </xdr:to>
    <xdr:cxnSp macro="">
      <xdr:nvCxnSpPr>
        <xdr:cNvPr id="48" name="Straight Connector 47">
          <a:extLst>
            <a:ext uri="{FF2B5EF4-FFF2-40B4-BE49-F238E27FC236}">
              <a16:creationId xmlns:a16="http://schemas.microsoft.com/office/drawing/2014/main" id="{C624A988-421F-4ADC-9BD4-F6D1E7CE0A3B}"/>
            </a:ext>
          </a:extLst>
        </xdr:cNvPr>
        <xdr:cNvCxnSpPr/>
      </xdr:nvCxnSpPr>
      <xdr:spPr>
        <a:xfrm flipH="1">
          <a:off x="9743069" y="2818830"/>
          <a:ext cx="6840335" cy="35169"/>
        </a:xfrm>
        <a:prstGeom prst="line">
          <a:avLst/>
        </a:prstGeom>
        <a:ln w="25400">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379097</xdr:colOff>
      <xdr:row>17</xdr:row>
      <xdr:rowOff>29308</xdr:rowOff>
    </xdr:from>
    <xdr:to>
      <xdr:col>21</xdr:col>
      <xdr:colOff>32287</xdr:colOff>
      <xdr:row>28</xdr:row>
      <xdr:rowOff>58617</xdr:rowOff>
    </xdr:to>
    <xdr:graphicFrame macro="">
      <xdr:nvGraphicFramePr>
        <xdr:cNvPr id="50" name="Chart 49">
          <a:extLst>
            <a:ext uri="{FF2B5EF4-FFF2-40B4-BE49-F238E27FC236}">
              <a16:creationId xmlns:a16="http://schemas.microsoft.com/office/drawing/2014/main" id="{416C3F97-2FFC-422E-B158-6C1B7E62C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120462</xdr:colOff>
      <xdr:row>15</xdr:row>
      <xdr:rowOff>146538</xdr:rowOff>
    </xdr:from>
    <xdr:to>
      <xdr:col>21</xdr:col>
      <xdr:colOff>130232</xdr:colOff>
      <xdr:row>28</xdr:row>
      <xdr:rowOff>0</xdr:rowOff>
    </xdr:to>
    <xdr:cxnSp macro="">
      <xdr:nvCxnSpPr>
        <xdr:cNvPr id="51" name="Straight Connector 50">
          <a:extLst>
            <a:ext uri="{FF2B5EF4-FFF2-40B4-BE49-F238E27FC236}">
              <a16:creationId xmlns:a16="http://schemas.microsoft.com/office/drawing/2014/main" id="{644CDA1A-9ED4-4232-8566-8669B78623E4}"/>
            </a:ext>
          </a:extLst>
        </xdr:cNvPr>
        <xdr:cNvCxnSpPr/>
      </xdr:nvCxnSpPr>
      <xdr:spPr>
        <a:xfrm>
          <a:off x="13907496" y="3009419"/>
          <a:ext cx="9770" cy="2371937"/>
        </a:xfrm>
        <a:prstGeom prst="line">
          <a:avLst/>
        </a:prstGeom>
        <a:ln w="25400">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349790</xdr:colOff>
      <xdr:row>28</xdr:row>
      <xdr:rowOff>107462</xdr:rowOff>
    </xdr:from>
    <xdr:to>
      <xdr:col>26</xdr:col>
      <xdr:colOff>10718</xdr:colOff>
      <xdr:row>28</xdr:row>
      <xdr:rowOff>175846</xdr:rowOff>
    </xdr:to>
    <xdr:cxnSp macro="">
      <xdr:nvCxnSpPr>
        <xdr:cNvPr id="53" name="Straight Connector 52">
          <a:extLst>
            <a:ext uri="{FF2B5EF4-FFF2-40B4-BE49-F238E27FC236}">
              <a16:creationId xmlns:a16="http://schemas.microsoft.com/office/drawing/2014/main" id="{0DF2F6ED-4710-4B92-9A25-17A4010C12F9}"/>
            </a:ext>
          </a:extLst>
        </xdr:cNvPr>
        <xdr:cNvCxnSpPr/>
      </xdr:nvCxnSpPr>
      <xdr:spPr>
        <a:xfrm flipH="1">
          <a:off x="9610207" y="5496143"/>
          <a:ext cx="6936969" cy="68384"/>
        </a:xfrm>
        <a:prstGeom prst="line">
          <a:avLst/>
        </a:prstGeom>
        <a:ln w="25400">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330252</xdr:colOff>
      <xdr:row>1</xdr:row>
      <xdr:rowOff>117230</xdr:rowOff>
    </xdr:from>
    <xdr:to>
      <xdr:col>19</xdr:col>
      <xdr:colOff>584254</xdr:colOff>
      <xdr:row>3</xdr:row>
      <xdr:rowOff>87923</xdr:rowOff>
    </xdr:to>
    <xdr:sp macro="" textlink="">
      <xdr:nvSpPr>
        <xdr:cNvPr id="8" name="TextBox 7">
          <a:extLst>
            <a:ext uri="{FF2B5EF4-FFF2-40B4-BE49-F238E27FC236}">
              <a16:creationId xmlns:a16="http://schemas.microsoft.com/office/drawing/2014/main" id="{BE19CD0C-BF6A-4504-A0A0-AFCCD6D6FDB0}"/>
            </a:ext>
          </a:extLst>
        </xdr:cNvPr>
        <xdr:cNvSpPr txBox="1"/>
      </xdr:nvSpPr>
      <xdr:spPr>
        <a:xfrm>
          <a:off x="9590669" y="311258"/>
          <a:ext cx="2899835" cy="314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21</xdr:col>
      <xdr:colOff>14134</xdr:colOff>
      <xdr:row>15</xdr:row>
      <xdr:rowOff>58615</xdr:rowOff>
    </xdr:from>
    <xdr:to>
      <xdr:col>23</xdr:col>
      <xdr:colOff>642869</xdr:colOff>
      <xdr:row>16</xdr:row>
      <xdr:rowOff>107461</xdr:rowOff>
    </xdr:to>
    <xdr:sp macro="" textlink="">
      <xdr:nvSpPr>
        <xdr:cNvPr id="19" name="TextBox 18">
          <a:extLst>
            <a:ext uri="{FF2B5EF4-FFF2-40B4-BE49-F238E27FC236}">
              <a16:creationId xmlns:a16="http://schemas.microsoft.com/office/drawing/2014/main" id="{FBA2B813-DE69-6F05-34F6-5D566566A872}"/>
            </a:ext>
          </a:extLst>
        </xdr:cNvPr>
        <xdr:cNvSpPr txBox="1"/>
      </xdr:nvSpPr>
      <xdr:spPr>
        <a:xfrm>
          <a:off x="13243301" y="2924934"/>
          <a:ext cx="1951651" cy="242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latin typeface="Segoe UI Semibold" panose="020B0702040204020203" pitchFamily="34" charset="0"/>
              <a:cs typeface="Segoe UI Semibold" panose="020B0702040204020203" pitchFamily="34" charset="0"/>
            </a:rPr>
            <a:t>OUTLET LOCATION</a:t>
          </a: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21</xdr:col>
      <xdr:colOff>538056</xdr:colOff>
      <xdr:row>16</xdr:row>
      <xdr:rowOff>156307</xdr:rowOff>
    </xdr:from>
    <xdr:to>
      <xdr:col>26</xdr:col>
      <xdr:colOff>452983</xdr:colOff>
      <xdr:row>27</xdr:row>
      <xdr:rowOff>146537</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04E998FF-3E98-4D43-A204-BB29527B90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406456" y="3261457"/>
              <a:ext cx="3216927" cy="2155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379823</xdr:colOff>
      <xdr:row>30</xdr:row>
      <xdr:rowOff>86102</xdr:rowOff>
    </xdr:from>
    <xdr:to>
      <xdr:col>19</xdr:col>
      <xdr:colOff>315112</xdr:colOff>
      <xdr:row>39</xdr:row>
      <xdr:rowOff>75339</xdr:rowOff>
    </xdr:to>
    <xdr:graphicFrame macro="">
      <xdr:nvGraphicFramePr>
        <xdr:cNvPr id="36" name="Chart 35">
          <a:extLst>
            <a:ext uri="{FF2B5EF4-FFF2-40B4-BE49-F238E27FC236}">
              <a16:creationId xmlns:a16="http://schemas.microsoft.com/office/drawing/2014/main" id="{56896731-A402-4F8B-A221-5064C0B69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447953</xdr:colOff>
      <xdr:row>28</xdr:row>
      <xdr:rowOff>139915</xdr:rowOff>
    </xdr:from>
    <xdr:to>
      <xdr:col>18</xdr:col>
      <xdr:colOff>11188</xdr:colOff>
      <xdr:row>30</xdr:row>
      <xdr:rowOff>150678</xdr:rowOff>
    </xdr:to>
    <xdr:sp macro="" textlink="">
      <xdr:nvSpPr>
        <xdr:cNvPr id="52" name="TextBox 51">
          <a:extLst>
            <a:ext uri="{FF2B5EF4-FFF2-40B4-BE49-F238E27FC236}">
              <a16:creationId xmlns:a16="http://schemas.microsoft.com/office/drawing/2014/main" id="{76CCDFDE-B84E-4CF5-C564-BE7724EC525C}"/>
            </a:ext>
          </a:extLst>
        </xdr:cNvPr>
        <xdr:cNvSpPr txBox="1"/>
      </xdr:nvSpPr>
      <xdr:spPr>
        <a:xfrm>
          <a:off x="9639309" y="5521271"/>
          <a:ext cx="1532811" cy="398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latin typeface="Segoe UI Semibold" panose="020B0702040204020203" pitchFamily="34" charset="0"/>
              <a:cs typeface="Segoe UI Semibold" panose="020B0702040204020203" pitchFamily="34" charset="0"/>
            </a:rPr>
            <a:t>OUTLET TYPE</a:t>
          </a: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15</xdr:col>
      <xdr:colOff>411589</xdr:colOff>
      <xdr:row>49</xdr:row>
      <xdr:rowOff>116789</xdr:rowOff>
    </xdr:from>
    <xdr:to>
      <xdr:col>18</xdr:col>
      <xdr:colOff>432687</xdr:colOff>
      <xdr:row>55</xdr:row>
      <xdr:rowOff>16008</xdr:rowOff>
    </xdr:to>
    <xdr:graphicFrame macro="">
      <xdr:nvGraphicFramePr>
        <xdr:cNvPr id="54" name="Chart 53">
          <a:extLst>
            <a:ext uri="{FF2B5EF4-FFF2-40B4-BE49-F238E27FC236}">
              <a16:creationId xmlns:a16="http://schemas.microsoft.com/office/drawing/2014/main" id="{EAD85141-D6EF-CAEA-77A2-ABE5FD2DF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408983</xdr:colOff>
      <xdr:row>30</xdr:row>
      <xdr:rowOff>86100</xdr:rowOff>
    </xdr:from>
    <xdr:to>
      <xdr:col>22</xdr:col>
      <xdr:colOff>571334</xdr:colOff>
      <xdr:row>39</xdr:row>
      <xdr:rowOff>86102</xdr:rowOff>
    </xdr:to>
    <xdr:graphicFrame macro="">
      <xdr:nvGraphicFramePr>
        <xdr:cNvPr id="55" name="Chart 54">
          <a:extLst>
            <a:ext uri="{FF2B5EF4-FFF2-40B4-BE49-F238E27FC236}">
              <a16:creationId xmlns:a16="http://schemas.microsoft.com/office/drawing/2014/main" id="{94559428-CCE0-46BA-A839-3BD11B847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632307</xdr:colOff>
      <xdr:row>39</xdr:row>
      <xdr:rowOff>118391</xdr:rowOff>
    </xdr:from>
    <xdr:to>
      <xdr:col>18</xdr:col>
      <xdr:colOff>201517</xdr:colOff>
      <xdr:row>41</xdr:row>
      <xdr:rowOff>96865</xdr:rowOff>
    </xdr:to>
    <xdr:sp macro="" textlink="">
      <xdr:nvSpPr>
        <xdr:cNvPr id="56" name="TextBox 55">
          <a:extLst>
            <a:ext uri="{FF2B5EF4-FFF2-40B4-BE49-F238E27FC236}">
              <a16:creationId xmlns:a16="http://schemas.microsoft.com/office/drawing/2014/main" id="{87584040-3E4F-D130-EC75-4DC21CEE8D70}"/>
            </a:ext>
          </a:extLst>
        </xdr:cNvPr>
        <xdr:cNvSpPr txBox="1"/>
      </xdr:nvSpPr>
      <xdr:spPr>
        <a:xfrm>
          <a:off x="9823663" y="7630764"/>
          <a:ext cx="1538786" cy="365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latin typeface="Segoe UI Semibold" panose="020B0702040204020203" pitchFamily="34" charset="0"/>
              <a:cs typeface="Segoe UI Semibold" panose="020B0702040204020203" pitchFamily="34" charset="0"/>
            </a:rPr>
            <a:t>OUTLET TYPE</a:t>
          </a: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19</xdr:col>
      <xdr:colOff>427945</xdr:colOff>
      <xdr:row>39</xdr:row>
      <xdr:rowOff>96865</xdr:rowOff>
    </xdr:from>
    <xdr:to>
      <xdr:col>21</xdr:col>
      <xdr:colOff>655247</xdr:colOff>
      <xdr:row>41</xdr:row>
      <xdr:rowOff>43051</xdr:rowOff>
    </xdr:to>
    <xdr:sp macro="" textlink="">
      <xdr:nvSpPr>
        <xdr:cNvPr id="57" name="TextBox 56">
          <a:extLst>
            <a:ext uri="{FF2B5EF4-FFF2-40B4-BE49-F238E27FC236}">
              <a16:creationId xmlns:a16="http://schemas.microsoft.com/office/drawing/2014/main" id="{3DB1E6AC-06F5-016A-8B8E-5A76FC691B13}"/>
            </a:ext>
          </a:extLst>
        </xdr:cNvPr>
        <xdr:cNvSpPr txBox="1"/>
      </xdr:nvSpPr>
      <xdr:spPr>
        <a:xfrm>
          <a:off x="12245403" y="7609238"/>
          <a:ext cx="1540352" cy="333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latin typeface="Segoe UI Semibold" panose="020B0702040204020203" pitchFamily="34" charset="0"/>
              <a:cs typeface="Segoe UI Semibold" panose="020B0702040204020203" pitchFamily="34" charset="0"/>
            </a:rPr>
            <a:t>AVG SALES</a:t>
          </a: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23</xdr:col>
      <xdr:colOff>232872</xdr:colOff>
      <xdr:row>39</xdr:row>
      <xdr:rowOff>107627</xdr:rowOff>
    </xdr:from>
    <xdr:to>
      <xdr:col>25</xdr:col>
      <xdr:colOff>457566</xdr:colOff>
      <xdr:row>40</xdr:row>
      <xdr:rowOff>172203</xdr:rowOff>
    </xdr:to>
    <xdr:sp macro="" textlink="">
      <xdr:nvSpPr>
        <xdr:cNvPr id="58" name="TextBox 57">
          <a:extLst>
            <a:ext uri="{FF2B5EF4-FFF2-40B4-BE49-F238E27FC236}">
              <a16:creationId xmlns:a16="http://schemas.microsoft.com/office/drawing/2014/main" id="{A1ED0AED-70C0-A331-15D1-347424FEBD04}"/>
            </a:ext>
          </a:extLst>
        </xdr:cNvPr>
        <xdr:cNvSpPr txBox="1"/>
      </xdr:nvSpPr>
      <xdr:spPr>
        <a:xfrm>
          <a:off x="14676431" y="7620000"/>
          <a:ext cx="1537745" cy="258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latin typeface="Segoe UI Semibold" panose="020B0702040204020203" pitchFamily="34" charset="0"/>
              <a:cs typeface="Segoe UI Semibold" panose="020B0702040204020203" pitchFamily="34" charset="0"/>
            </a:rPr>
            <a:t>NO OF ITEMS</a:t>
          </a: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23</xdr:col>
      <xdr:colOff>91253</xdr:colOff>
      <xdr:row>30</xdr:row>
      <xdr:rowOff>96866</xdr:rowOff>
    </xdr:from>
    <xdr:to>
      <xdr:col>26</xdr:col>
      <xdr:colOff>413706</xdr:colOff>
      <xdr:row>39</xdr:row>
      <xdr:rowOff>96865</xdr:rowOff>
    </xdr:to>
    <xdr:graphicFrame macro="">
      <xdr:nvGraphicFramePr>
        <xdr:cNvPr id="60" name="Chart 59">
          <a:extLst>
            <a:ext uri="{FF2B5EF4-FFF2-40B4-BE49-F238E27FC236}">
              <a16:creationId xmlns:a16="http://schemas.microsoft.com/office/drawing/2014/main" id="{BDB8CDAE-F7C1-4FAC-9F00-BDFEE0224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105561</xdr:colOff>
      <xdr:row>6</xdr:row>
      <xdr:rowOff>186000</xdr:rowOff>
    </xdr:from>
    <xdr:to>
      <xdr:col>3</xdr:col>
      <xdr:colOff>597861</xdr:colOff>
      <xdr:row>9</xdr:row>
      <xdr:rowOff>99755</xdr:rowOff>
    </xdr:to>
    <xdr:pic>
      <xdr:nvPicPr>
        <xdr:cNvPr id="62" name="Picture 61">
          <a:extLst>
            <a:ext uri="{FF2B5EF4-FFF2-40B4-BE49-F238E27FC236}">
              <a16:creationId xmlns:a16="http://schemas.microsoft.com/office/drawing/2014/main" id="{722AFD91-F770-C81C-A9CE-4829E6B9910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428478" y="1306069"/>
          <a:ext cx="492300" cy="495839"/>
        </a:xfrm>
        <a:prstGeom prst="rect">
          <a:avLst/>
        </a:prstGeom>
      </xdr:spPr>
    </xdr:pic>
    <xdr:clientData/>
  </xdr:twoCellAnchor>
  <xdr:twoCellAnchor>
    <xdr:from>
      <xdr:col>3</xdr:col>
      <xdr:colOff>512037</xdr:colOff>
      <xdr:row>6</xdr:row>
      <xdr:rowOff>186000</xdr:rowOff>
    </xdr:from>
    <xdr:to>
      <xdr:col>6</xdr:col>
      <xdr:colOff>290010</xdr:colOff>
      <xdr:row>8</xdr:row>
      <xdr:rowOff>182443</xdr:rowOff>
    </xdr:to>
    <xdr:sp macro="" textlink="">
      <xdr:nvSpPr>
        <xdr:cNvPr id="63" name="TextBox 62">
          <a:extLst>
            <a:ext uri="{FF2B5EF4-FFF2-40B4-BE49-F238E27FC236}">
              <a16:creationId xmlns:a16="http://schemas.microsoft.com/office/drawing/2014/main" id="{524399AC-7D7B-CD7D-3D43-62D302F1B0F4}"/>
            </a:ext>
          </a:extLst>
        </xdr:cNvPr>
        <xdr:cNvSpPr txBox="1"/>
      </xdr:nvSpPr>
      <xdr:spPr>
        <a:xfrm>
          <a:off x="1834954" y="1306069"/>
          <a:ext cx="1762348" cy="38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6">
                  <a:lumMod val="50000"/>
                </a:schemeClr>
              </a:solidFill>
              <a:latin typeface="Segoe UI Semibold" panose="020B0702040204020203" pitchFamily="34" charset="0"/>
              <a:cs typeface="Segoe UI Semibold" panose="020B0702040204020203" pitchFamily="34" charset="0"/>
            </a:rPr>
            <a:t>FILTER</a:t>
          </a:r>
          <a:r>
            <a:rPr lang="en-IN" sz="1600" baseline="0">
              <a:solidFill>
                <a:schemeClr val="accent6">
                  <a:lumMod val="50000"/>
                </a:schemeClr>
              </a:solidFill>
              <a:latin typeface="Segoe UI Semibold" panose="020B0702040204020203" pitchFamily="34" charset="0"/>
              <a:cs typeface="Segoe UI Semibold" panose="020B0702040204020203" pitchFamily="34" charset="0"/>
            </a:rPr>
            <a:t> PANEL</a:t>
          </a:r>
          <a:endParaRPr lang="en-IN" sz="1600">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66481</xdr:colOff>
      <xdr:row>18</xdr:row>
      <xdr:rowOff>97925</xdr:rowOff>
    </xdr:from>
    <xdr:to>
      <xdr:col>6</xdr:col>
      <xdr:colOff>467020</xdr:colOff>
      <xdr:row>25</xdr:row>
      <xdr:rowOff>103910</xdr:rowOff>
    </xdr:to>
    <mc:AlternateContent xmlns:mc="http://schemas.openxmlformats.org/markup-compatibility/2006" xmlns:a14="http://schemas.microsoft.com/office/drawing/2010/main">
      <mc:Choice Requires="a14">
        <xdr:graphicFrame macro="">
          <xdr:nvGraphicFramePr>
            <xdr:cNvPr id="64" name="Outlet Location Type 1">
              <a:extLst>
                <a:ext uri="{FF2B5EF4-FFF2-40B4-BE49-F238E27FC236}">
                  <a16:creationId xmlns:a16="http://schemas.microsoft.com/office/drawing/2014/main" id="{934C0A76-BDC6-4C7F-823D-7A204229D5B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36057" y="3541993"/>
              <a:ext cx="2370116" cy="1362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31931</xdr:colOff>
      <xdr:row>26</xdr:row>
      <xdr:rowOff>7667</xdr:rowOff>
    </xdr:from>
    <xdr:to>
      <xdr:col>6</xdr:col>
      <xdr:colOff>465666</xdr:colOff>
      <xdr:row>35</xdr:row>
      <xdr:rowOff>74082</xdr:rowOff>
    </xdr:to>
    <mc:AlternateContent xmlns:mc="http://schemas.openxmlformats.org/markup-compatibility/2006" xmlns:a14="http://schemas.microsoft.com/office/drawing/2010/main">
      <mc:Choice Requires="a14">
        <xdr:graphicFrame macro="">
          <xdr:nvGraphicFramePr>
            <xdr:cNvPr id="71" name="Item Type 3">
              <a:extLst>
                <a:ext uri="{FF2B5EF4-FFF2-40B4-BE49-F238E27FC236}">
                  <a16:creationId xmlns:a16="http://schemas.microsoft.com/office/drawing/2014/main" id="{A7192EF9-CFD5-4D24-9246-3C2F1CC8B8A1}"/>
                </a:ext>
              </a:extLst>
            </xdr:cNvPr>
            <xdr:cNvGraphicFramePr/>
          </xdr:nvGraphicFramePr>
          <xdr:xfrm>
            <a:off x="0" y="0"/>
            <a:ext cx="0" cy="0"/>
          </xdr:xfrm>
          <a:graphic>
            <a:graphicData uri="http://schemas.microsoft.com/office/drawing/2010/slicer">
              <sle:slicer xmlns:sle="http://schemas.microsoft.com/office/drawing/2010/slicer" name="Item Type 3"/>
            </a:graphicData>
          </a:graphic>
        </xdr:graphicFrame>
      </mc:Choice>
      <mc:Fallback xmlns="">
        <xdr:sp macro="" textlink="">
          <xdr:nvSpPr>
            <xdr:cNvPr id="0" name=""/>
            <xdr:cNvSpPr>
              <a:spLocks noTextEdit="1"/>
            </xdr:cNvSpPr>
          </xdr:nvSpPr>
          <xdr:spPr>
            <a:xfrm>
              <a:off x="2001507" y="5001565"/>
              <a:ext cx="2403312" cy="1809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95430</xdr:colOff>
      <xdr:row>36</xdr:row>
      <xdr:rowOff>116417</xdr:rowOff>
    </xdr:from>
    <xdr:to>
      <xdr:col>4</xdr:col>
      <xdr:colOff>444498</xdr:colOff>
      <xdr:row>39</xdr:row>
      <xdr:rowOff>190500</xdr:rowOff>
    </xdr:to>
    <xdr:pic>
      <xdr:nvPicPr>
        <xdr:cNvPr id="72" name="Picture 71">
          <a:hlinkClick xmlns:r="http://schemas.openxmlformats.org/officeDocument/2006/relationships" r:id="rId16"/>
          <a:extLst>
            <a:ext uri="{FF2B5EF4-FFF2-40B4-BE49-F238E27FC236}">
              <a16:creationId xmlns:a16="http://schemas.microsoft.com/office/drawing/2014/main" id="{0CE7E565-35EE-40C7-A4CC-9C234A31E21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H="1">
          <a:off x="2063930" y="7302500"/>
          <a:ext cx="1005235" cy="677333"/>
        </a:xfrm>
        <a:prstGeom prst="rect">
          <a:avLst/>
        </a:prstGeom>
      </xdr:spPr>
    </xdr:pic>
    <xdr:clientData/>
  </xdr:twoCellAnchor>
  <xdr:twoCellAnchor editAs="oneCell">
    <xdr:from>
      <xdr:col>5</xdr:col>
      <xdr:colOff>137584</xdr:colOff>
      <xdr:row>36</xdr:row>
      <xdr:rowOff>126998</xdr:rowOff>
    </xdr:from>
    <xdr:to>
      <xdr:col>6</xdr:col>
      <xdr:colOff>158750</xdr:colOff>
      <xdr:row>39</xdr:row>
      <xdr:rowOff>169333</xdr:rowOff>
    </xdr:to>
    <xdr:pic>
      <xdr:nvPicPr>
        <xdr:cNvPr id="73" name="Picture 72">
          <a:hlinkClick xmlns:r="http://schemas.openxmlformats.org/officeDocument/2006/relationships" r:id="rId18"/>
          <a:extLst>
            <a:ext uri="{FF2B5EF4-FFF2-40B4-BE49-F238E27FC236}">
              <a16:creationId xmlns:a16="http://schemas.microsoft.com/office/drawing/2014/main" id="{D405EFBC-003C-4D98-AFD4-EAA3D8F120F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flipV="1">
          <a:off x="3418417" y="7313081"/>
          <a:ext cx="677333" cy="6455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samudrala" refreshedDate="46045.391847800929" createdVersion="8" refreshedVersion="8" minRefreshableVersion="3" recordCount="8523" xr:uid="{5785DCF1-E113-4DE5-9213-C57475E42BB7}">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07518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B2341E-B310-4982-99FC-DCB0BAF8E9B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97:B10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14">
    <format dxfId="13">
      <pivotArea type="all" dataOnly="0" outline="0" fieldPosition="0"/>
    </format>
    <format dxfId="12">
      <pivotArea outline="0" collapsedLevelsAreSubtotals="1" fieldPosition="0"/>
    </format>
    <format dxfId="11">
      <pivotArea dataOnly="0" labelOnly="1" grandRow="1" outline="0" fieldPosition="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6" type="button" dataOnly="0" labelOnly="1" outline="0"/>
    </format>
    <format dxfId="6">
      <pivotArea dataOnly="0" labelOnly="1" outline="0" axis="axisValues"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2">
    <chartFormat chart="45" format="8"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350B27-8763-4B45-B43F-3009578E63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Average of Rating" fld="12" subtotal="average" baseField="0" baseItem="2"/>
    <dataField name="Number of Items" fld="1" subtotal="count" baseField="0" baseItem="1"/>
  </dataFields>
  <formats count="3">
    <format dxfId="16">
      <pivotArea type="all" dataOnly="0" outline="0" fieldPosition="0"/>
    </format>
    <format dxfId="15">
      <pivotArea outline="0" collapsedLevelsAreSubtotals="1" fieldPosition="0"/>
    </format>
    <format dxfId="1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B5D49-664F-4E6C-A89C-4AC6F482086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83: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13">
    <format dxfId="29">
      <pivotArea type="all" dataOnly="0" outline="0" fieldPosition="0"/>
    </format>
    <format dxfId="28">
      <pivotArea outline="0" collapsedLevelsAreSubtotals="1" fieldPosition="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6" type="button" dataOnly="0" labelOnly="1" outline="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8" type="button" dataOnly="0" labelOnly="1" outline="0" axis="axisRow" fieldPosition="0"/>
    </format>
    <format dxfId="18">
      <pivotArea dataOnly="0" labelOnly="1" fieldPosition="0">
        <references count="1">
          <reference field="8" count="0"/>
        </references>
      </pivotArea>
    </format>
    <format dxfId="17">
      <pivotArea dataOnly="0" labelOnly="1" outline="0" axis="axisValues" fieldPosition="0"/>
    </format>
  </formats>
  <chartFormats count="9">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C7E18C-8297-4B63-B1ED-48A166F208C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1:B47"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9">
    <format dxfId="38">
      <pivotArea type="all" dataOnly="0" outline="0" fieldPosition="0"/>
    </format>
    <format dxfId="37">
      <pivotArea outline="0" collapsedLevelsAreSubtotals="1" fieldPosition="0"/>
    </format>
    <format dxfId="36">
      <pivotArea dataOnly="0" labelOnly="1" grandRow="1" outline="0"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3" type="button" dataOnly="0" labelOnly="1" outline="0" axis="axisRow" fieldPosition="0"/>
    </format>
    <format dxfId="31">
      <pivotArea dataOnly="0" labelOnly="1" fieldPosition="0">
        <references count="1">
          <reference field="3" count="0"/>
        </references>
      </pivotArea>
    </format>
    <format dxfId="30">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516485-FDDB-4AFE-BC16-985E8ABEFF3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76:B7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0" baseItem="0"/>
  </dataFields>
  <formats count="9">
    <format dxfId="47">
      <pivotArea type="all" dataOnly="0" outline="0" fieldPosition="0"/>
    </format>
    <format dxfId="46">
      <pivotArea outline="0" collapsedLevelsAreSubtotals="1" fieldPosition="0"/>
    </format>
    <format dxfId="45">
      <pivotArea dataOnly="0" labelOnly="1" grandRow="1" outline="0"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6" type="button" dataOnly="0" labelOnly="1" outline="0" axis="axisRow" fieldPosition="0"/>
    </format>
    <format dxfId="40">
      <pivotArea dataOnly="0" labelOnly="1" fieldPosition="0">
        <references count="1">
          <reference field="6" count="0"/>
        </references>
      </pivotArea>
    </format>
    <format dxfId="39">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0FB0E5-8E8F-454B-BBEE-6CE25AE203C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7">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fieldPosition="0">
        <references count="1">
          <reference field="0" count="0"/>
        </references>
      </pivotArea>
    </format>
    <format dxfId="50">
      <pivotArea dataOnly="0" labelOnly="1" grandRow="1" outline="0" fieldPosition="0"/>
    </format>
    <format dxfId="49">
      <pivotArea dataOnly="0" labelOnly="1" outline="0" axis="axisValues" fieldPosition="0"/>
    </format>
    <format dxfId="48">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9B908E-397B-4967-A136-628D6BD286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90:B9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4"/>
  </dataFields>
  <formats count="14">
    <format dxfId="68">
      <pivotArea type="all" dataOnly="0" outline="0" fieldPosition="0"/>
    </format>
    <format dxfId="67">
      <pivotArea outline="0" collapsedLevelsAreSubtotals="1" fieldPosition="0"/>
    </format>
    <format dxfId="66">
      <pivotArea dataOnly="0" labelOnly="1" grandRow="1" outline="0"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6" type="button" dataOnly="0" labelOnly="1" outline="0"/>
    </format>
    <format dxfId="61">
      <pivotArea dataOnly="0" labelOnly="1" outline="0" axis="axisValues"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8" type="button" dataOnly="0" labelOnly="1" outline="0" axis="axisRow" fieldPosition="0"/>
    </format>
    <format dxfId="56">
      <pivotArea dataOnly="0" labelOnly="1" fieldPosition="0">
        <references count="1">
          <reference field="8" count="0"/>
        </references>
      </pivotArea>
    </format>
    <format dxfId="55">
      <pivotArea dataOnly="0" labelOnly="1" outline="0" axis="axisValues" fieldPosition="0"/>
    </format>
  </formats>
  <chartFormats count="1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534FC3-52FD-4664-BF94-6E6779F432E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66:B6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9">
    <format dxfId="77">
      <pivotArea type="all" dataOnly="0" outline="0" fieldPosition="0"/>
    </format>
    <format dxfId="76">
      <pivotArea outline="0" collapsedLevelsAreSubtotals="1" fieldPosition="0"/>
    </format>
    <format dxfId="75">
      <pivotArea dataOnly="0" labelOnly="1" grandRow="1" outline="0"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7" type="button" dataOnly="0" labelOnly="1" outline="0" axis="axisRow" fieldPosition="0"/>
    </format>
    <format dxfId="70">
      <pivotArea dataOnly="0" labelOnly="1" fieldPosition="0">
        <references count="1">
          <reference field="7" count="0"/>
        </references>
      </pivotArea>
    </format>
    <format dxfId="69">
      <pivotArea dataOnly="0" labelOnly="1" outline="0" axis="axisValues" fieldPosition="0"/>
    </format>
  </formats>
  <chartFormats count="1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35E31E-A51E-41D8-A6F4-39C09756969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90">
      <pivotArea type="all" dataOnly="0" outline="0" fieldPosition="0"/>
    </format>
    <format dxfId="89">
      <pivotArea outline="0" collapsedLevelsAreSubtotals="1" fieldPosition="0"/>
    </format>
    <format dxfId="88">
      <pivotArea dataOnly="0" labelOnly="1" grandRow="1" outline="0" fieldPosition="0"/>
    </format>
    <format dxfId="87">
      <pivotArea dataOnly="0" labelOnly="1" outline="0" axis="axisValues"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0" type="button" dataOnly="0" labelOnly="1" outline="0" axis="axisCol" fieldPosition="0"/>
    </format>
    <format dxfId="81">
      <pivotArea type="topRight" dataOnly="0" labelOnly="1" outline="0" fieldPosition="0"/>
    </format>
    <format dxfId="80">
      <pivotArea field="6" type="button" dataOnly="0" labelOnly="1" outline="0" axis="axisRow" fieldPosition="0"/>
    </format>
    <format dxfId="79">
      <pivotArea dataOnly="0" labelOnly="1" fieldPosition="0">
        <references count="1">
          <reference field="6" count="0"/>
        </references>
      </pivotArea>
    </format>
    <format dxfId="78">
      <pivotArea dataOnly="0" labelOnly="1" fieldPosition="0">
        <references count="1">
          <reference field="0" count="0"/>
        </references>
      </pivotArea>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8487D9-3A17-4F3B-BC06-D156EF7FCA1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52:B6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9">
    <format dxfId="99">
      <pivotArea type="all" dataOnly="0" outline="0" fieldPosition="0"/>
    </format>
    <format dxfId="98">
      <pivotArea outline="0" collapsedLevelsAreSubtotals="1" fieldPosition="0"/>
    </format>
    <format dxfId="97">
      <pivotArea dataOnly="0" labelOnly="1" grandRow="1"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field="4" type="button" dataOnly="0" labelOnly="1" outline="0" axis="axisRow" fieldPosition="0"/>
    </format>
    <format dxfId="92">
      <pivotArea dataOnly="0" labelOnly="1" fieldPosition="0">
        <references count="1">
          <reference field="4" count="0"/>
        </references>
      </pivotArea>
    </format>
    <format dxfId="91">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F5DA414-CA88-4EB6-B7AE-8B59AED565AD}"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60751805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7D2977C-B883-4939-8171-74AC3823DF08}"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60751805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3BB3A02-FE45-442E-B680-37319F9F2FBA}" sourceName="Item Type">
  <pivotTables>
    <pivotTable tabId="2" name="PivotTable2"/>
    <pivotTable tabId="2" name="PivotTable1"/>
    <pivotTable tabId="2" name="PivotTable10"/>
    <pivotTable tabId="2" name="PivotTable3"/>
    <pivotTable tabId="2" name="PivotTable4"/>
    <pivotTable tabId="2" name="PivotTable5"/>
    <pivotTable tabId="2" name="PivotTable7"/>
    <pivotTable tabId="2" name="PivotTable8"/>
    <pivotTable tabId="2" name="PivotTable9"/>
  </pivotTables>
  <data>
    <tabular pivotCacheId="60751805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60D6D5C-EF95-436F-9327-FED30671957A}" cache="Slicer_Outlet_Size" caption="Outlet Size" rowHeight="262466"/>
  <slicer name="Outlet Location Type" xr10:uid="{CF02D66E-5897-48B8-9475-DEFFD3CDD4B4}" cache="Slicer_Outlet_Location_Type" caption="Outlet Location Type" rowHeight="262466"/>
  <slicer name="Item Type" xr10:uid="{AA5641D8-12A9-46C3-B300-3622E9F249A7}"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C1D305D-0432-4F5B-83B5-5A174DAD0A96}" cache="Slicer_Outlet_Size" caption="Outlet Size" style="Blinkit  Analysis" rowHeight="262466"/>
  <slicer name="Outlet Location Type 1" xr10:uid="{4C9CABED-FE2B-4ABF-89BC-C07E36337BA7}" cache="Slicer_Outlet_Location_Type" caption="Outlet Location Type" style="Blinkit  Analysis" rowHeight="262466"/>
  <slicer name="Item Type 3" xr10:uid="{BC3CAEDA-0F92-4048-BF98-D73DA1DB4393}" cache="Slicer_Item_Type" caption="Item Type" columnCount="2"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6556EAD0-EA2D-4627-98F9-AA825FB1C896}"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5EB0-1447-47C5-9AEE-7FD6C7631E53}">
  <dimension ref="A1:I102"/>
  <sheetViews>
    <sheetView zoomScaleNormal="100" workbookViewId="0">
      <selection activeCell="K17" sqref="K17"/>
    </sheetView>
  </sheetViews>
  <sheetFormatPr defaultRowHeight="15.5" x14ac:dyDescent="0.35"/>
  <cols>
    <col min="1" max="1" width="16.9140625" bestFit="1" customWidth="1"/>
    <col min="2" max="2" width="12.9140625" bestFit="1" customWidth="1"/>
    <col min="3" max="3" width="7.1640625" bestFit="1" customWidth="1"/>
    <col min="4" max="4" width="15" bestFit="1" customWidth="1"/>
    <col min="5" max="5" width="10.58203125" bestFit="1" customWidth="1"/>
  </cols>
  <sheetData>
    <row r="1" spans="1:5" ht="16" thickBot="1" x14ac:dyDescent="0.4"/>
    <row r="2" spans="1:5" ht="24" customHeight="1" thickBot="1" x14ac:dyDescent="0.6">
      <c r="A2" s="59" t="s">
        <v>1618</v>
      </c>
      <c r="B2" s="60"/>
      <c r="C2" s="60"/>
      <c r="D2" s="61"/>
    </row>
    <row r="3" spans="1:5" ht="16" thickBot="1" x14ac:dyDescent="0.4">
      <c r="A3" s="10" t="s">
        <v>1610</v>
      </c>
      <c r="B3" s="11" t="s">
        <v>1611</v>
      </c>
      <c r="C3" s="11" t="s">
        <v>1614</v>
      </c>
      <c r="D3" s="12" t="s">
        <v>1613</v>
      </c>
    </row>
    <row r="4" spans="1:5" ht="16" thickBot="1" x14ac:dyDescent="0.4">
      <c r="A4" s="7">
        <v>1201681.4928000034</v>
      </c>
      <c r="B4" s="8">
        <v>140.99278338613203</v>
      </c>
      <c r="C4" s="8">
        <v>3.9658570925731196</v>
      </c>
      <c r="D4" s="9">
        <v>8523</v>
      </c>
    </row>
    <row r="5" spans="1:5" x14ac:dyDescent="0.35">
      <c r="A5" s="1"/>
      <c r="B5" s="2"/>
      <c r="C5" s="2"/>
      <c r="D5" s="3"/>
    </row>
    <row r="6" spans="1:5" x14ac:dyDescent="0.35">
      <c r="A6" s="1"/>
      <c r="B6" s="2"/>
      <c r="C6" s="2"/>
      <c r="D6" s="3"/>
    </row>
    <row r="7" spans="1:5" x14ac:dyDescent="0.35">
      <c r="A7" s="1" t="s">
        <v>1609</v>
      </c>
      <c r="B7" s="2" t="s">
        <v>1615</v>
      </c>
      <c r="C7" s="2" t="s">
        <v>1616</v>
      </c>
      <c r="D7" s="3" t="s">
        <v>1617</v>
      </c>
    </row>
    <row r="8" spans="1:5" ht="16" thickBot="1" x14ac:dyDescent="0.4">
      <c r="A8" s="13">
        <f>GETPIVOTDATA("Sum of Total Sales",$A$3)</f>
        <v>1201681.4928000034</v>
      </c>
      <c r="B8" s="4">
        <f>GETPIVOTDATA("Average  Sales",$A$3)</f>
        <v>140.99278338613203</v>
      </c>
      <c r="C8" s="5">
        <f>GETPIVOTDATA("Average of Rating",$A$3)</f>
        <v>3.9658570925731196</v>
      </c>
      <c r="D8" s="6">
        <f>GETPIVOTDATA("Number of Items",$A$3)</f>
        <v>8523</v>
      </c>
    </row>
    <row r="10" spans="1:5" ht="16" thickBot="1" x14ac:dyDescent="0.4"/>
    <row r="11" spans="1:5" ht="24" thickBot="1" x14ac:dyDescent="0.6">
      <c r="A11" s="59" t="s">
        <v>1621</v>
      </c>
      <c r="B11" s="60"/>
      <c r="C11" s="60"/>
      <c r="D11" s="61"/>
      <c r="E11" s="14"/>
    </row>
    <row r="12" spans="1:5" ht="16" thickBot="1" x14ac:dyDescent="0.4">
      <c r="A12" s="17" t="s">
        <v>1619</v>
      </c>
      <c r="B12" s="20" t="s">
        <v>1610</v>
      </c>
      <c r="C12" s="2"/>
      <c r="D12" s="2"/>
      <c r="E12" s="3"/>
    </row>
    <row r="13" spans="1:5" x14ac:dyDescent="0.35">
      <c r="A13" s="18" t="s">
        <v>17</v>
      </c>
      <c r="B13" s="21">
        <v>776319.68840000057</v>
      </c>
      <c r="C13" s="2"/>
      <c r="D13" s="2"/>
      <c r="E13" s="3"/>
    </row>
    <row r="14" spans="1:5" ht="16" thickBot="1" x14ac:dyDescent="0.4">
      <c r="A14" s="19" t="s">
        <v>10</v>
      </c>
      <c r="B14" s="22">
        <v>425361.8043999995</v>
      </c>
      <c r="C14" s="2"/>
      <c r="D14" s="2"/>
      <c r="E14" s="3"/>
    </row>
    <row r="15" spans="1:5" x14ac:dyDescent="0.35">
      <c r="C15" s="2"/>
      <c r="D15" s="2"/>
      <c r="E15" s="3"/>
    </row>
    <row r="16" spans="1:5" ht="16" thickBot="1" x14ac:dyDescent="0.4">
      <c r="A16" s="15"/>
      <c r="B16" s="16"/>
      <c r="C16" s="16"/>
      <c r="D16" s="16"/>
      <c r="E16" s="6"/>
    </row>
    <row r="19" spans="1:8" ht="16" thickBot="1" x14ac:dyDescent="0.4"/>
    <row r="20" spans="1:8" ht="24" thickBot="1" x14ac:dyDescent="0.6">
      <c r="A20" s="59" t="s">
        <v>1623</v>
      </c>
      <c r="B20" s="60"/>
      <c r="C20" s="60"/>
      <c r="D20" s="61"/>
      <c r="E20" s="23"/>
      <c r="F20" s="23"/>
      <c r="G20" s="23"/>
      <c r="H20" s="14"/>
    </row>
    <row r="21" spans="1:8" ht="16" thickBot="1" x14ac:dyDescent="0.4">
      <c r="A21" s="17" t="s">
        <v>1610</v>
      </c>
      <c r="B21" s="17" t="s">
        <v>1622</v>
      </c>
      <c r="C21" s="20"/>
      <c r="D21" s="2"/>
      <c r="E21" s="2"/>
      <c r="F21" s="2"/>
      <c r="G21" s="2"/>
      <c r="H21" s="3"/>
    </row>
    <row r="22" spans="1:8" ht="16" thickBot="1" x14ac:dyDescent="0.4">
      <c r="A22" s="17" t="s">
        <v>1619</v>
      </c>
      <c r="B22" s="10" t="s">
        <v>10</v>
      </c>
      <c r="C22" s="12" t="s">
        <v>17</v>
      </c>
      <c r="D22" s="2"/>
      <c r="E22" s="2"/>
      <c r="F22" s="2"/>
      <c r="G22" s="2"/>
      <c r="H22" s="3"/>
    </row>
    <row r="23" spans="1:8" x14ac:dyDescent="0.35">
      <c r="A23" s="18" t="s">
        <v>14</v>
      </c>
      <c r="B23" s="26">
        <v>121349.89940000001</v>
      </c>
      <c r="C23" s="27">
        <v>215047.9126000001</v>
      </c>
      <c r="D23" s="2"/>
      <c r="E23" s="2"/>
      <c r="F23" s="2"/>
      <c r="G23" s="2"/>
      <c r="H23" s="3"/>
    </row>
    <row r="24" spans="1:8" x14ac:dyDescent="0.35">
      <c r="A24" s="52" t="s">
        <v>34</v>
      </c>
      <c r="B24" s="30">
        <v>138685.86819999994</v>
      </c>
      <c r="C24" s="24">
        <v>254464.77940000014</v>
      </c>
      <c r="D24" s="2"/>
      <c r="E24" s="2"/>
      <c r="F24" s="2"/>
      <c r="G24" s="2"/>
      <c r="H24" s="3"/>
    </row>
    <row r="25" spans="1:8" ht="16" thickBot="1" x14ac:dyDescent="0.4">
      <c r="A25" s="19" t="s">
        <v>21</v>
      </c>
      <c r="B25" s="28">
        <v>165326.0368</v>
      </c>
      <c r="C25" s="25">
        <v>306806.99640000012</v>
      </c>
      <c r="D25" s="2"/>
      <c r="E25" s="2"/>
      <c r="F25" s="2"/>
      <c r="G25" s="2"/>
      <c r="H25" s="3"/>
    </row>
    <row r="26" spans="1:8" ht="16" thickBot="1" x14ac:dyDescent="0.4">
      <c r="A26" s="15"/>
      <c r="B26" s="16"/>
      <c r="C26" s="16"/>
      <c r="D26" s="16"/>
      <c r="E26" s="16"/>
      <c r="F26" s="16"/>
      <c r="G26" s="16"/>
      <c r="H26" s="6"/>
    </row>
    <row r="29" spans="1:8" ht="16" thickBot="1" x14ac:dyDescent="0.4"/>
    <row r="30" spans="1:8" ht="24" thickBot="1" x14ac:dyDescent="0.6">
      <c r="A30" s="59" t="s">
        <v>1620</v>
      </c>
      <c r="B30" s="60"/>
      <c r="C30" s="60"/>
      <c r="D30" s="61"/>
      <c r="E30" s="23"/>
      <c r="F30" s="23"/>
      <c r="G30" s="23"/>
      <c r="H30" s="14"/>
    </row>
    <row r="31" spans="1:8" ht="16" thickBot="1" x14ac:dyDescent="0.4">
      <c r="A31" s="17" t="s">
        <v>1619</v>
      </c>
      <c r="B31" s="20" t="s">
        <v>1610</v>
      </c>
      <c r="C31" s="2"/>
      <c r="D31" s="2"/>
      <c r="E31" s="2"/>
      <c r="F31" s="2"/>
      <c r="G31" s="2"/>
      <c r="H31" s="3"/>
    </row>
    <row r="32" spans="1:8" x14ac:dyDescent="0.35">
      <c r="A32" s="18" t="s">
        <v>153</v>
      </c>
      <c r="B32" s="21">
        <v>9077.869999999999</v>
      </c>
      <c r="C32" s="2"/>
      <c r="D32" s="2"/>
      <c r="E32" s="2"/>
      <c r="F32" s="2"/>
      <c r="G32" s="2"/>
      <c r="H32" s="3"/>
    </row>
    <row r="33" spans="1:8" x14ac:dyDescent="0.35">
      <c r="A33" s="52" t="s">
        <v>74</v>
      </c>
      <c r="B33" s="29">
        <v>15596.696600000001</v>
      </c>
      <c r="C33" s="2"/>
      <c r="D33" s="2"/>
      <c r="E33" s="2"/>
      <c r="F33" s="2"/>
      <c r="G33" s="2"/>
      <c r="H33" s="3"/>
    </row>
    <row r="34" spans="1:8" x14ac:dyDescent="0.35">
      <c r="A34" s="52" t="s">
        <v>159</v>
      </c>
      <c r="B34" s="29">
        <v>21880.027399999992</v>
      </c>
      <c r="C34" s="2"/>
      <c r="D34" s="2"/>
      <c r="E34" s="2"/>
      <c r="F34" s="2"/>
      <c r="G34" s="2"/>
      <c r="H34" s="3"/>
    </row>
    <row r="35" spans="1:8" x14ac:dyDescent="0.35">
      <c r="A35" s="52" t="s">
        <v>64</v>
      </c>
      <c r="B35" s="29">
        <v>22451.891599999999</v>
      </c>
      <c r="C35" s="2"/>
      <c r="D35" s="2"/>
      <c r="E35" s="2"/>
      <c r="F35" s="2"/>
      <c r="G35" s="2"/>
      <c r="H35" s="3"/>
    </row>
    <row r="36" spans="1:8" x14ac:dyDescent="0.35">
      <c r="A36" s="52" t="s">
        <v>61</v>
      </c>
      <c r="B36" s="29">
        <v>29334.680599999996</v>
      </c>
      <c r="C36" s="2"/>
      <c r="D36" s="2"/>
      <c r="E36" s="2"/>
      <c r="F36" s="2"/>
      <c r="G36" s="2"/>
      <c r="H36" s="3"/>
    </row>
    <row r="37" spans="1:8" x14ac:dyDescent="0.35">
      <c r="A37" s="52" t="s">
        <v>57</v>
      </c>
      <c r="B37" s="29">
        <v>35379.119800000015</v>
      </c>
      <c r="C37" s="2"/>
      <c r="D37" s="2"/>
      <c r="E37" s="2"/>
      <c r="F37" s="2"/>
      <c r="G37" s="2"/>
      <c r="H37" s="3"/>
    </row>
    <row r="38" spans="1:8" x14ac:dyDescent="0.35">
      <c r="A38" s="52" t="s">
        <v>32</v>
      </c>
      <c r="B38" s="29">
        <v>58514.166999999987</v>
      </c>
      <c r="C38" s="2"/>
      <c r="D38" s="2"/>
      <c r="E38" s="2"/>
      <c r="F38" s="2"/>
      <c r="G38" s="2"/>
      <c r="H38" s="3"/>
    </row>
    <row r="39" spans="1:8" x14ac:dyDescent="0.35">
      <c r="A39" s="52" t="s">
        <v>54</v>
      </c>
      <c r="B39" s="29">
        <v>59449.863799999992</v>
      </c>
      <c r="C39" s="2"/>
      <c r="D39" s="2"/>
      <c r="E39" s="2"/>
      <c r="F39" s="2"/>
      <c r="G39" s="2"/>
      <c r="H39" s="3"/>
    </row>
    <row r="40" spans="1:8" x14ac:dyDescent="0.35">
      <c r="A40" s="52" t="s">
        <v>19</v>
      </c>
      <c r="B40" s="29">
        <v>68025.838800000012</v>
      </c>
      <c r="C40" s="2"/>
      <c r="D40" s="2"/>
      <c r="E40" s="2"/>
      <c r="F40" s="2"/>
      <c r="G40" s="2"/>
      <c r="H40" s="3"/>
    </row>
    <row r="41" spans="1:8" x14ac:dyDescent="0.35">
      <c r="A41" s="52" t="s">
        <v>95</v>
      </c>
      <c r="B41" s="29">
        <v>81894.736400000009</v>
      </c>
      <c r="C41" s="2"/>
      <c r="D41" s="2"/>
      <c r="E41" s="2"/>
      <c r="F41" s="2"/>
      <c r="G41" s="2"/>
      <c r="H41" s="3"/>
    </row>
    <row r="42" spans="1:8" x14ac:dyDescent="0.35">
      <c r="A42" s="52" t="s">
        <v>28</v>
      </c>
      <c r="B42" s="29">
        <v>90706.728999999992</v>
      </c>
      <c r="C42" s="2"/>
      <c r="D42" s="2"/>
      <c r="E42" s="2"/>
      <c r="F42" s="2"/>
      <c r="G42" s="2"/>
      <c r="H42" s="3"/>
    </row>
    <row r="43" spans="1:8" x14ac:dyDescent="0.35">
      <c r="A43" s="52" t="s">
        <v>67</v>
      </c>
      <c r="B43" s="29">
        <v>101276.46159999995</v>
      </c>
      <c r="C43" s="2"/>
      <c r="D43" s="2"/>
      <c r="E43" s="2"/>
      <c r="F43" s="2"/>
      <c r="G43" s="2"/>
      <c r="H43" s="3"/>
    </row>
    <row r="44" spans="1:8" x14ac:dyDescent="0.35">
      <c r="A44" s="52" t="s">
        <v>24</v>
      </c>
      <c r="B44" s="29">
        <v>118558.88140000009</v>
      </c>
      <c r="C44" s="2"/>
      <c r="D44" s="2"/>
      <c r="E44" s="2"/>
      <c r="F44" s="2"/>
      <c r="G44" s="2"/>
      <c r="H44" s="3"/>
    </row>
    <row r="45" spans="1:8" x14ac:dyDescent="0.35">
      <c r="A45" s="52" t="s">
        <v>42</v>
      </c>
      <c r="B45" s="29">
        <v>135976.52539999998</v>
      </c>
      <c r="C45" s="2"/>
      <c r="D45" s="2"/>
      <c r="E45" s="2"/>
      <c r="F45" s="2"/>
      <c r="G45" s="2"/>
      <c r="H45" s="3"/>
    </row>
    <row r="46" spans="1:8" x14ac:dyDescent="0.35">
      <c r="A46" s="52" t="s">
        <v>48</v>
      </c>
      <c r="B46" s="29">
        <v>175433.92240000021</v>
      </c>
      <c r="C46" s="2"/>
      <c r="D46" s="2"/>
      <c r="E46" s="2"/>
      <c r="F46" s="2"/>
      <c r="G46" s="2"/>
      <c r="H46" s="3"/>
    </row>
    <row r="47" spans="1:8" ht="16" thickBot="1" x14ac:dyDescent="0.4">
      <c r="A47" s="19" t="s">
        <v>12</v>
      </c>
      <c r="B47" s="22">
        <v>178124.08099999995</v>
      </c>
      <c r="C47" s="2"/>
      <c r="D47" s="2"/>
      <c r="E47" s="2"/>
      <c r="F47" s="2"/>
      <c r="G47" s="2"/>
      <c r="H47" s="3"/>
    </row>
    <row r="48" spans="1:8" ht="16" thickBot="1" x14ac:dyDescent="0.4">
      <c r="A48" s="15"/>
      <c r="B48" s="16"/>
      <c r="C48" s="16"/>
      <c r="D48" s="16"/>
      <c r="E48" s="16"/>
      <c r="F48" s="16"/>
      <c r="G48" s="16"/>
      <c r="H48" s="6"/>
    </row>
    <row r="50" spans="1:6" ht="16" thickBot="1" x14ac:dyDescent="0.4"/>
    <row r="51" spans="1:6" ht="24" thickBot="1" x14ac:dyDescent="0.6">
      <c r="A51" s="53" t="s">
        <v>1623</v>
      </c>
      <c r="B51" s="54"/>
      <c r="C51" s="54"/>
      <c r="D51" s="54"/>
      <c r="E51" s="34"/>
      <c r="F51" s="35"/>
    </row>
    <row r="52" spans="1:6" ht="16" thickBot="1" x14ac:dyDescent="0.4">
      <c r="A52" s="17" t="s">
        <v>1619</v>
      </c>
      <c r="B52" s="20" t="s">
        <v>1610</v>
      </c>
      <c r="C52" s="31"/>
      <c r="D52" s="31"/>
      <c r="E52" s="31"/>
      <c r="F52" s="36"/>
    </row>
    <row r="53" spans="1:6" x14ac:dyDescent="0.35">
      <c r="A53" s="18">
        <v>2011</v>
      </c>
      <c r="B53" s="21">
        <v>78131.566599999976</v>
      </c>
      <c r="C53" s="31"/>
      <c r="D53" s="31"/>
      <c r="E53" s="31"/>
      <c r="F53" s="36"/>
    </row>
    <row r="54" spans="1:6" x14ac:dyDescent="0.35">
      <c r="A54" s="52">
        <v>2012</v>
      </c>
      <c r="B54" s="29">
        <v>130476.85979999998</v>
      </c>
      <c r="C54" s="31"/>
      <c r="D54" s="31"/>
      <c r="E54" s="31"/>
      <c r="F54" s="36"/>
    </row>
    <row r="55" spans="1:6" x14ac:dyDescent="0.35">
      <c r="A55" s="52">
        <v>2014</v>
      </c>
      <c r="B55" s="29">
        <v>131809.01560000007</v>
      </c>
      <c r="C55" s="31"/>
      <c r="D55" s="31"/>
      <c r="E55" s="31"/>
      <c r="F55" s="36"/>
    </row>
    <row r="56" spans="1:6" x14ac:dyDescent="0.35">
      <c r="A56" s="52">
        <v>2015</v>
      </c>
      <c r="B56" s="29">
        <v>130942.78019999999</v>
      </c>
      <c r="C56" s="31"/>
      <c r="D56" s="31"/>
      <c r="E56" s="31"/>
      <c r="F56" s="36"/>
    </row>
    <row r="57" spans="1:6" x14ac:dyDescent="0.35">
      <c r="A57" s="52">
        <v>2016</v>
      </c>
      <c r="B57" s="29">
        <v>132113.36980000007</v>
      </c>
      <c r="C57" s="31"/>
      <c r="D57" s="31"/>
      <c r="E57" s="31"/>
      <c r="F57" s="36"/>
    </row>
    <row r="58" spans="1:6" x14ac:dyDescent="0.35">
      <c r="A58" s="52">
        <v>2017</v>
      </c>
      <c r="B58" s="29">
        <v>133103.90699999989</v>
      </c>
      <c r="C58" s="31"/>
      <c r="D58" s="31"/>
      <c r="E58" s="31"/>
      <c r="F58" s="36"/>
    </row>
    <row r="59" spans="1:6" x14ac:dyDescent="0.35">
      <c r="A59" s="52">
        <v>2018</v>
      </c>
      <c r="B59" s="29">
        <v>204522.25700000025</v>
      </c>
      <c r="C59" s="31"/>
      <c r="D59" s="31"/>
      <c r="E59" s="31"/>
      <c r="F59" s="36"/>
    </row>
    <row r="60" spans="1:6" x14ac:dyDescent="0.35">
      <c r="A60" s="52">
        <v>2020</v>
      </c>
      <c r="B60" s="29">
        <v>129103.96039999987</v>
      </c>
      <c r="C60" s="31"/>
      <c r="D60" s="31"/>
      <c r="E60" s="31"/>
      <c r="F60" s="36"/>
    </row>
    <row r="61" spans="1:6" ht="16" thickBot="1" x14ac:dyDescent="0.4">
      <c r="A61" s="19">
        <v>2022</v>
      </c>
      <c r="B61" s="22">
        <v>131477.77639999994</v>
      </c>
      <c r="C61" s="31"/>
      <c r="D61" s="31"/>
      <c r="E61" s="31"/>
      <c r="F61" s="36"/>
    </row>
    <row r="62" spans="1:6" ht="16" thickBot="1" x14ac:dyDescent="0.4">
      <c r="A62" s="37"/>
      <c r="B62" s="38"/>
      <c r="C62" s="38"/>
      <c r="D62" s="38"/>
      <c r="E62" s="38"/>
      <c r="F62" s="39"/>
    </row>
    <row r="65" spans="1:9" ht="23.5" x14ac:dyDescent="0.55000000000000004">
      <c r="A65" s="56" t="s">
        <v>1624</v>
      </c>
      <c r="B65" s="57"/>
      <c r="C65" s="57"/>
      <c r="D65" s="57"/>
    </row>
    <row r="66" spans="1:9" x14ac:dyDescent="0.35">
      <c r="A66" s="32" t="s">
        <v>1619</v>
      </c>
      <c r="B66" s="31" t="s">
        <v>1610</v>
      </c>
      <c r="C66" s="31"/>
      <c r="D66" s="31"/>
    </row>
    <row r="67" spans="1:9" x14ac:dyDescent="0.35">
      <c r="A67" s="46" t="s">
        <v>30</v>
      </c>
      <c r="B67" s="43">
        <v>248991.58600000024</v>
      </c>
      <c r="C67" s="31"/>
      <c r="D67" s="31"/>
    </row>
    <row r="68" spans="1:9" x14ac:dyDescent="0.35">
      <c r="A68" s="47" t="s">
        <v>15</v>
      </c>
      <c r="B68" s="44">
        <v>507895.7363999993</v>
      </c>
      <c r="C68" s="31"/>
      <c r="D68" s="31"/>
    </row>
    <row r="69" spans="1:9" x14ac:dyDescent="0.35">
      <c r="A69" s="48" t="s">
        <v>26</v>
      </c>
      <c r="B69" s="45">
        <v>444794.17039999936</v>
      </c>
      <c r="C69" s="31"/>
      <c r="D69" s="31"/>
    </row>
    <row r="70" spans="1:9" x14ac:dyDescent="0.35">
      <c r="A70" s="31"/>
      <c r="B70" s="31"/>
      <c r="C70" s="31"/>
      <c r="D70" s="31"/>
    </row>
    <row r="71" spans="1:9" x14ac:dyDescent="0.35">
      <c r="A71" s="31"/>
      <c r="B71" s="31"/>
      <c r="C71" s="31"/>
      <c r="D71" s="31"/>
    </row>
    <row r="72" spans="1:9" x14ac:dyDescent="0.35">
      <c r="A72" s="31"/>
      <c r="B72" s="31"/>
      <c r="C72" s="31"/>
      <c r="D72" s="31"/>
    </row>
    <row r="74" spans="1:9" ht="16" thickBot="1" x14ac:dyDescent="0.4"/>
    <row r="75" spans="1:9" ht="24" thickBot="1" x14ac:dyDescent="0.6">
      <c r="A75" s="53" t="s">
        <v>1626</v>
      </c>
      <c r="B75" s="54"/>
      <c r="C75" s="54"/>
      <c r="D75" s="58"/>
      <c r="E75" s="23"/>
      <c r="F75" s="23"/>
      <c r="G75" s="23"/>
      <c r="H75" s="23"/>
      <c r="I75" s="14"/>
    </row>
    <row r="76" spans="1:9" ht="16" thickBot="1" x14ac:dyDescent="0.4">
      <c r="A76" s="17" t="s">
        <v>1619</v>
      </c>
      <c r="B76" s="20" t="s">
        <v>1610</v>
      </c>
      <c r="C76" s="2"/>
      <c r="D76" s="31" t="s">
        <v>1625</v>
      </c>
      <c r="E76" s="31"/>
      <c r="F76" s="2"/>
      <c r="G76" s="2"/>
      <c r="H76" s="2"/>
      <c r="I76" s="3"/>
    </row>
    <row r="77" spans="1:9" x14ac:dyDescent="0.35">
      <c r="A77" s="18" t="s">
        <v>14</v>
      </c>
      <c r="B77" s="21">
        <v>336397.81199999945</v>
      </c>
      <c r="C77" s="2"/>
      <c r="D77" s="31" t="str">
        <f>A77</f>
        <v>Tier 1</v>
      </c>
      <c r="E77" s="33">
        <f>GETPIVOTDATA("Total Sales",$A$76,"Outlet Location Type","Tier 3")</f>
        <v>472133.03319999954</v>
      </c>
      <c r="F77" s="2"/>
      <c r="G77" s="2"/>
      <c r="H77" s="2"/>
      <c r="I77" s="3"/>
    </row>
    <row r="78" spans="1:9" x14ac:dyDescent="0.35">
      <c r="A78" s="52" t="s">
        <v>34</v>
      </c>
      <c r="B78" s="29">
        <v>393150.64759999956</v>
      </c>
      <c r="C78" s="2"/>
      <c r="D78" s="31" t="str">
        <f t="shared" ref="D78:D79" si="0">A78</f>
        <v>Tier 2</v>
      </c>
      <c r="E78" s="33">
        <f>GETPIVOTDATA("Total Sales",$A$76,"Outlet Location Type","Tier 2")</f>
        <v>393150.64759999956</v>
      </c>
      <c r="F78" s="2"/>
      <c r="G78" s="2"/>
      <c r="H78" s="2"/>
      <c r="I78" s="3"/>
    </row>
    <row r="79" spans="1:9" ht="16" thickBot="1" x14ac:dyDescent="0.4">
      <c r="A79" s="19" t="s">
        <v>21</v>
      </c>
      <c r="B79" s="22">
        <v>472133.03319999954</v>
      </c>
      <c r="C79" s="2"/>
      <c r="D79" s="31" t="str">
        <f t="shared" si="0"/>
        <v>Tier 3</v>
      </c>
      <c r="E79" s="33">
        <f>GETPIVOTDATA("Total Sales",$A$76,"Outlet Location Type","Tier 1")</f>
        <v>336397.81199999945</v>
      </c>
      <c r="F79" s="2"/>
      <c r="G79" s="2"/>
      <c r="H79" s="2"/>
      <c r="I79" s="3"/>
    </row>
    <row r="80" spans="1:9" ht="16" thickBot="1" x14ac:dyDescent="0.4">
      <c r="A80" s="15"/>
      <c r="B80" s="16"/>
      <c r="C80" s="16"/>
      <c r="D80" s="16"/>
      <c r="E80" s="16"/>
      <c r="F80" s="16"/>
      <c r="G80" s="16"/>
      <c r="H80" s="16"/>
      <c r="I80" s="6"/>
    </row>
    <row r="81" spans="1:4" ht="16" thickBot="1" x14ac:dyDescent="0.4"/>
    <row r="82" spans="1:4" ht="24" thickBot="1" x14ac:dyDescent="0.6">
      <c r="A82" s="53" t="s">
        <v>1629</v>
      </c>
      <c r="B82" s="54"/>
      <c r="C82" s="54"/>
      <c r="D82" s="55"/>
    </row>
    <row r="83" spans="1:4" ht="16" thickBot="1" x14ac:dyDescent="0.4">
      <c r="A83" s="17" t="s">
        <v>1619</v>
      </c>
      <c r="B83" s="20" t="s">
        <v>1610</v>
      </c>
      <c r="C83" s="2"/>
      <c r="D83" s="3"/>
    </row>
    <row r="84" spans="1:4" x14ac:dyDescent="0.35">
      <c r="A84" s="52" t="s">
        <v>40</v>
      </c>
      <c r="B84" s="21">
        <v>151939.149</v>
      </c>
      <c r="C84" s="2"/>
      <c r="D84" s="3"/>
    </row>
    <row r="85" spans="1:4" x14ac:dyDescent="0.35">
      <c r="A85" s="52" t="s">
        <v>46</v>
      </c>
      <c r="B85" s="29">
        <v>130714.67460000006</v>
      </c>
      <c r="C85" s="2"/>
      <c r="D85" s="3"/>
    </row>
    <row r="86" spans="1:4" x14ac:dyDescent="0.35">
      <c r="A86" s="52" t="s">
        <v>22</v>
      </c>
      <c r="B86" s="29">
        <v>131477.77639999994</v>
      </c>
      <c r="C86" s="2"/>
      <c r="D86" s="3"/>
    </row>
    <row r="87" spans="1:4" ht="16" thickBot="1" x14ac:dyDescent="0.4">
      <c r="A87" s="19" t="s">
        <v>16</v>
      </c>
      <c r="B87" s="22">
        <v>787549.89280000131</v>
      </c>
      <c r="C87" s="2"/>
      <c r="D87" s="3"/>
    </row>
    <row r="88" spans="1:4" x14ac:dyDescent="0.35">
      <c r="A88" s="1"/>
      <c r="B88" s="2"/>
      <c r="C88" s="2"/>
      <c r="D88" s="3"/>
    </row>
    <row r="89" spans="1:4" ht="16" thickBot="1" x14ac:dyDescent="0.4">
      <c r="A89" s="1"/>
      <c r="B89" s="2"/>
      <c r="C89" s="2"/>
      <c r="D89" s="3"/>
    </row>
    <row r="90" spans="1:4" ht="16" thickBot="1" x14ac:dyDescent="0.4">
      <c r="A90" s="17" t="s">
        <v>1619</v>
      </c>
      <c r="B90" s="20" t="s">
        <v>1627</v>
      </c>
      <c r="C90" s="2"/>
      <c r="D90" s="3"/>
    </row>
    <row r="91" spans="1:4" x14ac:dyDescent="0.35">
      <c r="A91" s="52" t="s">
        <v>40</v>
      </c>
      <c r="B91" s="49">
        <v>140.29468975069253</v>
      </c>
      <c r="C91" s="2"/>
      <c r="D91" s="3"/>
    </row>
    <row r="92" spans="1:4" x14ac:dyDescent="0.35">
      <c r="A92" s="52" t="s">
        <v>46</v>
      </c>
      <c r="B92" s="50">
        <v>139.80179101604284</v>
      </c>
      <c r="C92" s="2"/>
      <c r="D92" s="3"/>
    </row>
    <row r="93" spans="1:4" x14ac:dyDescent="0.35">
      <c r="A93" s="52" t="s">
        <v>22</v>
      </c>
      <c r="B93" s="50">
        <v>141.67863836206891</v>
      </c>
      <c r="C93" s="2"/>
      <c r="D93" s="3"/>
    </row>
    <row r="94" spans="1:4" ht="16" thickBot="1" x14ac:dyDescent="0.4">
      <c r="A94" s="19" t="s">
        <v>16</v>
      </c>
      <c r="B94" s="51">
        <v>141.21389506903375</v>
      </c>
      <c r="C94" s="2"/>
      <c r="D94" s="3"/>
    </row>
    <row r="95" spans="1:4" x14ac:dyDescent="0.35">
      <c r="A95" s="1"/>
      <c r="B95" s="2"/>
      <c r="C95" s="2"/>
      <c r="D95" s="3"/>
    </row>
    <row r="96" spans="1:4" ht="16" thickBot="1" x14ac:dyDescent="0.4">
      <c r="A96" s="1"/>
      <c r="B96" s="2"/>
      <c r="C96" s="2"/>
      <c r="D96" s="3"/>
    </row>
    <row r="97" spans="1:4" ht="16" thickBot="1" x14ac:dyDescent="0.4">
      <c r="A97" s="17" t="s">
        <v>1619</v>
      </c>
      <c r="B97" s="20" t="s">
        <v>1628</v>
      </c>
      <c r="C97" s="2"/>
      <c r="D97" s="3"/>
    </row>
    <row r="98" spans="1:4" x14ac:dyDescent="0.35">
      <c r="A98" s="52" t="s">
        <v>40</v>
      </c>
      <c r="B98" s="40">
        <v>1083</v>
      </c>
      <c r="C98" s="2"/>
      <c r="D98" s="3"/>
    </row>
    <row r="99" spans="1:4" x14ac:dyDescent="0.35">
      <c r="A99" s="52" t="s">
        <v>46</v>
      </c>
      <c r="B99" s="41">
        <v>935</v>
      </c>
      <c r="C99" s="2"/>
      <c r="D99" s="3"/>
    </row>
    <row r="100" spans="1:4" x14ac:dyDescent="0.35">
      <c r="A100" s="52" t="s">
        <v>22</v>
      </c>
      <c r="B100" s="41">
        <v>928</v>
      </c>
      <c r="C100" s="2"/>
      <c r="D100" s="3"/>
    </row>
    <row r="101" spans="1:4" ht="16" thickBot="1" x14ac:dyDescent="0.4">
      <c r="A101" s="19" t="s">
        <v>16</v>
      </c>
      <c r="B101" s="42">
        <v>5577</v>
      </c>
      <c r="C101" s="2"/>
      <c r="D101" s="3"/>
    </row>
    <row r="102" spans="1:4" ht="16" thickBot="1" x14ac:dyDescent="0.4">
      <c r="A102" s="15"/>
      <c r="B102" s="16"/>
      <c r="C102" s="16"/>
      <c r="D102" s="6"/>
    </row>
  </sheetData>
  <sortState xmlns:xlrd2="http://schemas.microsoft.com/office/spreadsheetml/2017/richdata2" ref="E77:E79">
    <sortCondition descending="1" ref="E77:E79"/>
  </sortState>
  <mergeCells count="8">
    <mergeCell ref="A82:D82"/>
    <mergeCell ref="A51:D51"/>
    <mergeCell ref="A65:D65"/>
    <mergeCell ref="A75:D75"/>
    <mergeCell ref="A2:D2"/>
    <mergeCell ref="A11:D11"/>
    <mergeCell ref="A20:D20"/>
    <mergeCell ref="A30:D3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F42A-5CEC-4880-9E58-0586617914D2}">
  <sheetPr>
    <pageSetUpPr autoPageBreaks="0" fitToPage="1"/>
  </sheetPr>
  <dimension ref="A2"/>
  <sheetViews>
    <sheetView showGridLines="0" topLeftCell="A2" zoomScale="58" zoomScaleNormal="58" workbookViewId="0">
      <selection activeCell="AC23" sqref="AC23"/>
    </sheetView>
  </sheetViews>
  <sheetFormatPr defaultRowHeight="15.5" x14ac:dyDescent="0.35"/>
  <sheetData>
    <row r="2" ht="12" customHeight="1" x14ac:dyDescent="0.35"/>
  </sheetData>
  <printOptions horizontalCentered="1" verticalCentered="1"/>
  <pageMargins left="0.19685039370078741" right="0.19685039370078741" top="0.19685039370078741" bottom="0.19685039370078741" header="0.31496062992125984" footer="0.31496062992125984"/>
  <pageSetup paperSize="9" scale="61"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zoomScale="87" zoomScaleNormal="87" workbookViewId="0"/>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1612</v>
      </c>
      <c r="C1" t="s">
        <v>1</v>
      </c>
      <c r="D1" t="s">
        <v>2</v>
      </c>
      <c r="E1" t="s">
        <v>1608</v>
      </c>
      <c r="F1" t="s">
        <v>3</v>
      </c>
      <c r="G1" t="s">
        <v>4</v>
      </c>
      <c r="H1" t="s">
        <v>5</v>
      </c>
      <c r="I1" t="s">
        <v>6</v>
      </c>
      <c r="J1" t="s">
        <v>7</v>
      </c>
      <c r="K1" t="s">
        <v>8</v>
      </c>
      <c r="L1" t="s">
        <v>1609</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Documentation</vt:lpstr>
      <vt:lpstr>Dashboard</vt:lpstr>
      <vt:lpstr>BlinkIT Grocery Raw 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surya samudrala</cp:lastModifiedBy>
  <cp:lastPrinted>2026-05-03T05:23:55Z</cp:lastPrinted>
  <dcterms:created xsi:type="dcterms:W3CDTF">2024-06-23T13:11:17Z</dcterms:created>
  <dcterms:modified xsi:type="dcterms:W3CDTF">2026-06-01T18:41:00Z</dcterms:modified>
</cp:coreProperties>
</file>