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xampp\htdocs\gsp_penyakit\public\data-puskesmas\"/>
    </mc:Choice>
  </mc:AlternateContent>
  <xr:revisionPtr revIDLastSave="0" documentId="10_ncr:8100000_{F4820864-DF5C-4794-9508-A8F93CDA4DB1}" xr6:coauthVersionLast="34" xr6:coauthVersionMax="34" xr10:uidLastSave="{00000000-0000-0000-0000-000000000000}"/>
  <bookViews>
    <workbookView xWindow="0" yWindow="0" windowWidth="14580" windowHeight="45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" l="1"/>
  <c r="AI4" i="1"/>
  <c r="AE6" i="1"/>
  <c r="AE5" i="1"/>
  <c r="AE4" i="1"/>
  <c r="AD5" i="1"/>
  <c r="AD6" i="1"/>
  <c r="AD4" i="1"/>
  <c r="Y5" i="1"/>
  <c r="Y6" i="1"/>
  <c r="Y7" i="1"/>
  <c r="Y8" i="1"/>
  <c r="Y9" i="1"/>
  <c r="Y10" i="1"/>
  <c r="Y11" i="1"/>
  <c r="Y12" i="1"/>
  <c r="Y13" i="1"/>
  <c r="Y14" i="1"/>
  <c r="Y15" i="1"/>
  <c r="Y16" i="1"/>
  <c r="Y4" i="1"/>
  <c r="Z16" i="1"/>
  <c r="Z15" i="1"/>
  <c r="Z14" i="1"/>
  <c r="Z13" i="1"/>
  <c r="Z12" i="1"/>
  <c r="Z11" i="1"/>
  <c r="Z10" i="1"/>
  <c r="Z8" i="1"/>
  <c r="Z9" i="1"/>
  <c r="Z7" i="1"/>
  <c r="Z6" i="1"/>
  <c r="Z5" i="1"/>
  <c r="Z4" i="1"/>
  <c r="U237" i="1" l="1"/>
  <c r="U228" i="1"/>
  <c r="U223" i="1"/>
  <c r="U219" i="1"/>
  <c r="U218" i="1"/>
  <c r="U217" i="1"/>
  <c r="U212" i="1"/>
  <c r="U190" i="1"/>
  <c r="U185" i="1"/>
  <c r="U184" i="1"/>
  <c r="U191" i="1"/>
  <c r="U183" i="1"/>
  <c r="U181" i="1"/>
  <c r="U172" i="1"/>
  <c r="U171" i="1"/>
  <c r="U170" i="1"/>
  <c r="U164" i="1"/>
  <c r="U163" i="1"/>
  <c r="U161" i="1"/>
  <c r="U160" i="1"/>
  <c r="U159" i="1"/>
  <c r="U110" i="1"/>
  <c r="U108" i="1"/>
  <c r="U106" i="1"/>
  <c r="U104" i="1"/>
  <c r="U94" i="1"/>
  <c r="U92" i="1"/>
  <c r="U90" i="1"/>
  <c r="U88" i="1"/>
  <c r="U64" i="1"/>
  <c r="U62" i="1"/>
  <c r="U60" i="1"/>
  <c r="U58" i="1"/>
  <c r="U56" i="1"/>
  <c r="U55" i="1"/>
  <c r="U54" i="1"/>
  <c r="U53" i="1"/>
  <c r="U49" i="1"/>
  <c r="U47" i="1"/>
  <c r="U44" i="1"/>
  <c r="U38" i="1"/>
  <c r="U36" i="1"/>
  <c r="U34" i="1"/>
  <c r="U32" i="1"/>
  <c r="U30" i="1"/>
  <c r="U28" i="1"/>
  <c r="U27" i="1"/>
  <c r="U26" i="1"/>
  <c r="U25" i="1"/>
  <c r="U24" i="1"/>
  <c r="U22" i="1"/>
  <c r="U18" i="1"/>
  <c r="U16" i="1"/>
  <c r="U14" i="1"/>
  <c r="U13" i="1"/>
  <c r="U12" i="1"/>
  <c r="U11" i="1"/>
  <c r="U10" i="1"/>
  <c r="U8" i="1"/>
  <c r="U7" i="1"/>
  <c r="U5" i="1"/>
  <c r="U4" i="1"/>
  <c r="U6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4" i="1"/>
  <c r="P15" i="1" l="1"/>
  <c r="P5" i="1"/>
  <c r="P6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</calcChain>
</file>

<file path=xl/sharedStrings.xml><?xml version="1.0" encoding="utf-8"?>
<sst xmlns="http://schemas.openxmlformats.org/spreadsheetml/2006/main" count="591" uniqueCount="399">
  <si>
    <t>Aisyah</t>
  </si>
  <si>
    <t>P</t>
  </si>
  <si>
    <t>demam, batuk, mata merah, nafsu makan turun, muntah-muntah</t>
  </si>
  <si>
    <t>Campak</t>
  </si>
  <si>
    <t>batuk</t>
  </si>
  <si>
    <t>Batuk</t>
  </si>
  <si>
    <t>demam, batuk, ruam kemerahan di kulit, mata merah, pucat</t>
  </si>
  <si>
    <t>diare, demam, minum dengan lahap, haus, cubitan kulit lambat pulih</t>
  </si>
  <si>
    <t>Diare dengan dehidrasi ringan</t>
  </si>
  <si>
    <t>batuk, pilek</t>
  </si>
  <si>
    <t>Fitroh</t>
  </si>
  <si>
    <t>L</t>
  </si>
  <si>
    <t>demam</t>
  </si>
  <si>
    <t>Demam</t>
  </si>
  <si>
    <t>sakit perut, diare 14 hari, tidak bisa minum, letargis</t>
  </si>
  <si>
    <t>Diare persisten berat</t>
  </si>
  <si>
    <t>sakit perut, muntah, tinja cair, ada darah dalam tinja</t>
  </si>
  <si>
    <t>Disentri</t>
  </si>
  <si>
    <t>Angga</t>
  </si>
  <si>
    <t>muntah-muntah, diare beberapa hari, cubitan pada kulit lambat pulih, letargis, pucat, susah minum</t>
  </si>
  <si>
    <t>Diare dengan dehidrasi berat</t>
  </si>
  <si>
    <t>demam, batuk, pilek, memuntah makanan, pucat</t>
  </si>
  <si>
    <t>Demam dengan Tanda Bahaya Umum</t>
  </si>
  <si>
    <t>demam, sariawan, luka di mulut, ruam kemerahan di kulit</t>
  </si>
  <si>
    <t>Campak dengan komplikasi</t>
  </si>
  <si>
    <t>demam mendadak tinggi dan terus menerus, demam 7 hari batuk, muntah, nyeri di ulu hati</t>
  </si>
  <si>
    <t>Demam mungkin DBD</t>
  </si>
  <si>
    <t xml:space="preserve">Nada </t>
  </si>
  <si>
    <t>suhu badan 37,5 C, keluhan batuk, nafas cepat, nafas dalam satu menit 43 kali, batuk selama 3 hari, agak pucat</t>
  </si>
  <si>
    <t>Pneumonia</t>
  </si>
  <si>
    <t>Nada</t>
  </si>
  <si>
    <t>Suhu badan 37 C, berak cair, anak diare selama 3 hari, tidak ada darah dalam tinja, anak rewel</t>
  </si>
  <si>
    <t>Diare</t>
  </si>
  <si>
    <t>batuk, pilek, napas cepat, stridor, muntah, sulit minum</t>
  </si>
  <si>
    <t>Pneumonia berat</t>
  </si>
  <si>
    <t>batuk, pilek, napas cepat</t>
  </si>
  <si>
    <t>Zahra</t>
  </si>
  <si>
    <t>napas cepat, batuk beberapa hari</t>
  </si>
  <si>
    <t>batuk, pilek, demam, napas cepat</t>
  </si>
  <si>
    <t>demam, batuk, pilek, sariawan, stomatitis(luka dimulut)</t>
  </si>
  <si>
    <t>batuk, napas cepat, tarikan dinding dada ke dalam, stridor</t>
  </si>
  <si>
    <t>Pneumonia Berat</t>
  </si>
  <si>
    <t>Pilek</t>
  </si>
  <si>
    <t>Ruam kemerahan di kulit</t>
  </si>
  <si>
    <t>Mata merah</t>
  </si>
  <si>
    <t>Pucat</t>
  </si>
  <si>
    <t>Nafsu makan turun</t>
  </si>
  <si>
    <t>Muntah-muntah</t>
  </si>
  <si>
    <t>Minum dengan lahap</t>
  </si>
  <si>
    <t>Haus</t>
  </si>
  <si>
    <t>Cubitan kulit lambat pulih</t>
  </si>
  <si>
    <t>Sakit perut</t>
  </si>
  <si>
    <t>Tinja cair</t>
  </si>
  <si>
    <t>Ada darah dalam tinja</t>
  </si>
  <si>
    <t>Tidak bisa minum</t>
  </si>
  <si>
    <t>Letargis</t>
  </si>
  <si>
    <t>Memuntahkan makanan</t>
  </si>
  <si>
    <t>Nyeri di ulu hati</t>
  </si>
  <si>
    <t>Sariawan</t>
  </si>
  <si>
    <t>Luka di mulut</t>
  </si>
  <si>
    <t>Suhu badan 37,5</t>
  </si>
  <si>
    <t>Nafas cepat</t>
  </si>
  <si>
    <t>GEJALA</t>
  </si>
  <si>
    <t>INISIAL GEJALA</t>
  </si>
  <si>
    <t>Stridor</t>
  </si>
  <si>
    <t>Berak cair</t>
  </si>
  <si>
    <t>Tidak ada darah dalam tinja</t>
  </si>
  <si>
    <t>Anak rewel</t>
  </si>
  <si>
    <t>Tarikan dinding dada ke dalam</t>
  </si>
  <si>
    <t>Stomatitis</t>
  </si>
  <si>
    <t>NAMA</t>
  </si>
  <si>
    <t>{1,2}</t>
  </si>
  <si>
    <t>{1}</t>
  </si>
  <si>
    <t>{3,1,4,5,6}</t>
  </si>
  <si>
    <t>{3,1,5,7,8}</t>
  </si>
  <si>
    <t>{9,3,10,11,12}</t>
  </si>
  <si>
    <t>{3}</t>
  </si>
  <si>
    <t>{13,8,14,15}</t>
  </si>
  <si>
    <t>{13,9,16,17}</t>
  </si>
  <si>
    <t>{3,1,2,18,6}</t>
  </si>
  <si>
    <t>{3,1,8,19}</t>
  </si>
  <si>
    <t>{8,9,12,17,6,16}</t>
  </si>
  <si>
    <t>{3,20,21,4}</t>
  </si>
  <si>
    <t>{22,1,23,6}</t>
  </si>
  <si>
    <t>{1,2,23,24,8,16}</t>
  </si>
  <si>
    <t>{1,2,23}</t>
  </si>
  <si>
    <t>{22,25,9,26,27}</t>
  </si>
  <si>
    <t>{23,1}</t>
  </si>
  <si>
    <t>{1,23,28,24}</t>
  </si>
  <si>
    <t>{1,2,3,23}</t>
  </si>
  <si>
    <t>{3,1,2,20,29}</t>
  </si>
  <si>
    <t>{1,2} {1} {3,1,4,5,6} {3,1,5,7,8} {3,1,5,7,8} {9,3,10,11,12}</t>
  </si>
  <si>
    <t>{3} {3} {13,8,14,15} {13,9,16,17}</t>
  </si>
  <si>
    <t>{3,1,2,18,6} {3,1,8,19} {8,9,12,17,6,16} {3,20,21,4}</t>
  </si>
  <si>
    <t>{22,1,23,6} {1,2,23,24,8,16} {1,2,23} {22,25,9,26,27}</t>
  </si>
  <si>
    <t>{23,1} {1,23,28,24} {1,2,3,23} {3,1,2,20,29}</t>
  </si>
  <si>
    <t>SEQUENCES 1</t>
  </si>
  <si>
    <t>Count</t>
  </si>
  <si>
    <t>Support</t>
  </si>
  <si>
    <t>{2}</t>
  </si>
  <si>
    <t>{4}</t>
  </si>
  <si>
    <t>{5}</t>
  </si>
  <si>
    <t>{6}</t>
  </si>
  <si>
    <t>{7}</t>
  </si>
  <si>
    <t>{8}</t>
  </si>
  <si>
    <t>{9}</t>
  </si>
  <si>
    <t>{10}</t>
  </si>
  <si>
    <t>{11}</t>
  </si>
  <si>
    <t>{12}</t>
  </si>
  <si>
    <t>{13}</t>
  </si>
  <si>
    <t>{14}</t>
  </si>
  <si>
    <t>{15}</t>
  </si>
  <si>
    <t>{16}</t>
  </si>
  <si>
    <t>{17}</t>
  </si>
  <si>
    <t>{18}</t>
  </si>
  <si>
    <t>{19}</t>
  </si>
  <si>
    <t>{20}</t>
  </si>
  <si>
    <t>{21}</t>
  </si>
  <si>
    <t>{22}</t>
  </si>
  <si>
    <t>{23}</t>
  </si>
  <si>
    <t>{24}</t>
  </si>
  <si>
    <t>{25}</t>
  </si>
  <si>
    <t>{26}</t>
  </si>
  <si>
    <t>{27}</t>
  </si>
  <si>
    <t>{28}</t>
  </si>
  <si>
    <t>{29}</t>
  </si>
  <si>
    <t>SEQUENCES 2</t>
  </si>
  <si>
    <t>Nama</t>
  </si>
  <si>
    <t>Kelamin</t>
  </si>
  <si>
    <t>Umur (bulan)</t>
  </si>
  <si>
    <t>Berat badan</t>
  </si>
  <si>
    <t>Tinggi badan</t>
  </si>
  <si>
    <t>Suhu</t>
  </si>
  <si>
    <t>Gejala</t>
  </si>
  <si>
    <t>Diagnosa</t>
  </si>
  <si>
    <t>Inisial Gejala</t>
  </si>
  <si>
    <t>Confidence</t>
  </si>
  <si>
    <t>{1} {2}</t>
  </si>
  <si>
    <t>{2} {1}</t>
  </si>
  <si>
    <t>{1} {3}</t>
  </si>
  <si>
    <t>{3} {1}</t>
  </si>
  <si>
    <t>{1} {4}</t>
  </si>
  <si>
    <t>{4} {1}</t>
  </si>
  <si>
    <t>{1} {6}</t>
  </si>
  <si>
    <t>{6} {1}</t>
  </si>
  <si>
    <t>{1} {8}</t>
  </si>
  <si>
    <t>{8} {1}</t>
  </si>
  <si>
    <t>{1} {9}</t>
  </si>
  <si>
    <t>{9} {1}</t>
  </si>
  <si>
    <t>{1} {12}</t>
  </si>
  <si>
    <t>{12} {1}</t>
  </si>
  <si>
    <t>{1} {16}</t>
  </si>
  <si>
    <t>{16} {1}</t>
  </si>
  <si>
    <t>{1} {17}</t>
  </si>
  <si>
    <t>{17} {1}</t>
  </si>
  <si>
    <t>{1} {20}</t>
  </si>
  <si>
    <t>{20} {1}</t>
  </si>
  <si>
    <t>{1} {23}</t>
  </si>
  <si>
    <t>{23} {1}</t>
  </si>
  <si>
    <t>{1} {24}</t>
  </si>
  <si>
    <t>{24} {1}</t>
  </si>
  <si>
    <t>MINSUP : 40%</t>
  </si>
  <si>
    <t>{2} {3}</t>
  </si>
  <si>
    <t>{3} {2}</t>
  </si>
  <si>
    <t>{2} {4}</t>
  </si>
  <si>
    <t>{4} {2}</t>
  </si>
  <si>
    <t>{2} {6}</t>
  </si>
  <si>
    <t>{6} {2}</t>
  </si>
  <si>
    <t>{2} {8}</t>
  </si>
  <si>
    <t>{8} {2}</t>
  </si>
  <si>
    <t>{2} {9}</t>
  </si>
  <si>
    <t>{9} {2}</t>
  </si>
  <si>
    <t>{2} {12}</t>
  </si>
  <si>
    <t>{12} {2}</t>
  </si>
  <si>
    <t>{2} {16}</t>
  </si>
  <si>
    <t>{16} {2}</t>
  </si>
  <si>
    <t>{2} {17}</t>
  </si>
  <si>
    <t>{17} {2}</t>
  </si>
  <si>
    <t>{2} {20}</t>
  </si>
  <si>
    <t>{20} {2}</t>
  </si>
  <si>
    <t>{2} {23}</t>
  </si>
  <si>
    <t>{23} {2}</t>
  </si>
  <si>
    <t>{2} {24}</t>
  </si>
  <si>
    <t>{24} {2}</t>
  </si>
  <si>
    <t>{3} {4}</t>
  </si>
  <si>
    <t>{4} {3}</t>
  </si>
  <si>
    <t>{3} {6}</t>
  </si>
  <si>
    <t>{6} {3}</t>
  </si>
  <si>
    <t>{3} {8}</t>
  </si>
  <si>
    <t>{8} {3}</t>
  </si>
  <si>
    <t>{3} {9}</t>
  </si>
  <si>
    <t>{9} {3}</t>
  </si>
  <si>
    <t>{3} {12}</t>
  </si>
  <si>
    <t>{12} {3}</t>
  </si>
  <si>
    <t>{3} {16}</t>
  </si>
  <si>
    <t>{16} {3}</t>
  </si>
  <si>
    <t>{3} {17}</t>
  </si>
  <si>
    <t>{17} {3}</t>
  </si>
  <si>
    <t>{3} {20}</t>
  </si>
  <si>
    <t>{20} {3}</t>
  </si>
  <si>
    <t>{3} {23}</t>
  </si>
  <si>
    <t>{23} {3}</t>
  </si>
  <si>
    <t>{3} {24}</t>
  </si>
  <si>
    <t>{24} {3}</t>
  </si>
  <si>
    <t>{4} {6}</t>
  </si>
  <si>
    <t>{6} {4}</t>
  </si>
  <si>
    <t>{4} {8}</t>
  </si>
  <si>
    <t>{8} {4}</t>
  </si>
  <si>
    <t>{4} {9}</t>
  </si>
  <si>
    <t>{9} {4}</t>
  </si>
  <si>
    <t>{4} {12}</t>
  </si>
  <si>
    <t>{12} {4}</t>
  </si>
  <si>
    <t>{4} {16}</t>
  </si>
  <si>
    <t>{16} {4}</t>
  </si>
  <si>
    <t>{4} {17}</t>
  </si>
  <si>
    <t>{17} {4}</t>
  </si>
  <si>
    <t>{4} {20}</t>
  </si>
  <si>
    <t>{20} {4}</t>
  </si>
  <si>
    <t>{4} {23}</t>
  </si>
  <si>
    <t>{23} {4}</t>
  </si>
  <si>
    <t>{4} {24}</t>
  </si>
  <si>
    <t>{24} {4}</t>
  </si>
  <si>
    <t>{6} {8}</t>
  </si>
  <si>
    <t>{8} {6}</t>
  </si>
  <si>
    <t>{6} {9}</t>
  </si>
  <si>
    <t>{9} {6}</t>
  </si>
  <si>
    <t>{6} {12}</t>
  </si>
  <si>
    <t>{12} {6}</t>
  </si>
  <si>
    <t>{6} {16}</t>
  </si>
  <si>
    <t>{16} {6}</t>
  </si>
  <si>
    <t>{6} {17}</t>
  </si>
  <si>
    <t>{17} {6}</t>
  </si>
  <si>
    <t>{6} {20}</t>
  </si>
  <si>
    <t>{20} {6}</t>
  </si>
  <si>
    <t>{6} {23}</t>
  </si>
  <si>
    <t>{23} {6}</t>
  </si>
  <si>
    <t>{6} {24}</t>
  </si>
  <si>
    <t>{24} {6}</t>
  </si>
  <si>
    <t>{8} {9}</t>
  </si>
  <si>
    <t>{9} {8}</t>
  </si>
  <si>
    <t>{8} {12}</t>
  </si>
  <si>
    <t>{12} {8}</t>
  </si>
  <si>
    <t>{8} {16}</t>
  </si>
  <si>
    <t>{16} {8}</t>
  </si>
  <si>
    <t>{8} {17}</t>
  </si>
  <si>
    <t>{17} {8}</t>
  </si>
  <si>
    <t>{8} {20}</t>
  </si>
  <si>
    <t>{20} {8}</t>
  </si>
  <si>
    <t>{8} {23}</t>
  </si>
  <si>
    <t>{23} {8}</t>
  </si>
  <si>
    <t>{8} {24}</t>
  </si>
  <si>
    <t>{24} {8}</t>
  </si>
  <si>
    <t>{9} {12}</t>
  </si>
  <si>
    <t>{12} {9}</t>
  </si>
  <si>
    <t>{9} {16}</t>
  </si>
  <si>
    <t>{16} {9}</t>
  </si>
  <si>
    <t>{9} {17}</t>
  </si>
  <si>
    <t>{17} {9}</t>
  </si>
  <si>
    <t>{9} {20}</t>
  </si>
  <si>
    <t>{20} {9}</t>
  </si>
  <si>
    <t>{9} {23}</t>
  </si>
  <si>
    <t>{23} {9}</t>
  </si>
  <si>
    <t>{9} {24}</t>
  </si>
  <si>
    <t>{24} {9}</t>
  </si>
  <si>
    <t>{12} {16}</t>
  </si>
  <si>
    <t>{16} {12}</t>
  </si>
  <si>
    <t>{12} {17}</t>
  </si>
  <si>
    <t>{17} {12}</t>
  </si>
  <si>
    <t>{12} {20}</t>
  </si>
  <si>
    <t>{20} {12}</t>
  </si>
  <si>
    <t>{12} {23}</t>
  </si>
  <si>
    <t>{23} {12}</t>
  </si>
  <si>
    <t>{12} {24}</t>
  </si>
  <si>
    <t>{24} {12}</t>
  </si>
  <si>
    <t>{16} {17}</t>
  </si>
  <si>
    <t>{17} {16}</t>
  </si>
  <si>
    <t>{16} {20}</t>
  </si>
  <si>
    <t>{20} {16}</t>
  </si>
  <si>
    <t>{16} {23}</t>
  </si>
  <si>
    <t>{23} {16}</t>
  </si>
  <si>
    <t>{16} {24}</t>
  </si>
  <si>
    <t>{24} {16}</t>
  </si>
  <si>
    <t>{17} {20}</t>
  </si>
  <si>
    <t>{20} {17}</t>
  </si>
  <si>
    <t>{17} {23}</t>
  </si>
  <si>
    <t>{23} {17}</t>
  </si>
  <si>
    <t>{17} {24}</t>
  </si>
  <si>
    <t>{24} {17}</t>
  </si>
  <si>
    <t>{20} {23}</t>
  </si>
  <si>
    <t>{23} {20}</t>
  </si>
  <si>
    <t>{23} {24}</t>
  </si>
  <si>
    <t>{24} {23}</t>
  </si>
  <si>
    <t>{20} {24}</t>
  </si>
  <si>
    <t>{24} {20}</t>
  </si>
  <si>
    <t>{1,3}</t>
  </si>
  <si>
    <t>{1,4}</t>
  </si>
  <si>
    <t>{1,6}</t>
  </si>
  <si>
    <t>{1,8}</t>
  </si>
  <si>
    <t>{1,9}</t>
  </si>
  <si>
    <t>{1,12}</t>
  </si>
  <si>
    <t>{1,16}</t>
  </si>
  <si>
    <t>{1,17}</t>
  </si>
  <si>
    <t>{1,20}</t>
  </si>
  <si>
    <t>{1,23}</t>
  </si>
  <si>
    <t>{1,24}</t>
  </si>
  <si>
    <t>{2,3}</t>
  </si>
  <si>
    <t>{2,4}</t>
  </si>
  <si>
    <t>{2,6}</t>
  </si>
  <si>
    <t>{2,8}</t>
  </si>
  <si>
    <t>{2,9}</t>
  </si>
  <si>
    <t>{2,12}</t>
  </si>
  <si>
    <t>{2,16}</t>
  </si>
  <si>
    <t>{2,17}</t>
  </si>
  <si>
    <t>{2,20}</t>
  </si>
  <si>
    <t>{2,23}</t>
  </si>
  <si>
    <t>{2,24}</t>
  </si>
  <si>
    <t>{3,4}</t>
  </si>
  <si>
    <t>{3,6}</t>
  </si>
  <si>
    <t>{3,8}</t>
  </si>
  <si>
    <t>{3,9}</t>
  </si>
  <si>
    <t>{3,12}</t>
  </si>
  <si>
    <t>{3,16}</t>
  </si>
  <si>
    <t>{3,17}</t>
  </si>
  <si>
    <t>{3,20}</t>
  </si>
  <si>
    <t>{3,23}</t>
  </si>
  <si>
    <t>{3,24}</t>
  </si>
  <si>
    <t>{4,6}</t>
  </si>
  <si>
    <t>{4,8}</t>
  </si>
  <si>
    <t>{4,9}</t>
  </si>
  <si>
    <t>{4,12}</t>
  </si>
  <si>
    <t>{4,16}</t>
  </si>
  <si>
    <t>{4,17}</t>
  </si>
  <si>
    <t>{4,20}</t>
  </si>
  <si>
    <t>{4,23}</t>
  </si>
  <si>
    <t>{4,24}</t>
  </si>
  <si>
    <t>{6,8}</t>
  </si>
  <si>
    <t>{6,9}</t>
  </si>
  <si>
    <t>{6,12}</t>
  </si>
  <si>
    <t>{6,16}</t>
  </si>
  <si>
    <t>{6,17}</t>
  </si>
  <si>
    <t>{6,20}</t>
  </si>
  <si>
    <t>{6,23}</t>
  </si>
  <si>
    <t>{6,24}</t>
  </si>
  <si>
    <t>{8,9}</t>
  </si>
  <si>
    <t>{8,12}</t>
  </si>
  <si>
    <t>{8,16}</t>
  </si>
  <si>
    <t>{8,17}</t>
  </si>
  <si>
    <t>{8,20}</t>
  </si>
  <si>
    <t>{8,23}</t>
  </si>
  <si>
    <t>{8,24}</t>
  </si>
  <si>
    <t>{9,12}</t>
  </si>
  <si>
    <t>{9,16}</t>
  </si>
  <si>
    <t>{9,17}</t>
  </si>
  <si>
    <t>{9,20}</t>
  </si>
  <si>
    <t>{9,23}</t>
  </si>
  <si>
    <t>{9,24}</t>
  </si>
  <si>
    <t>{12,16}</t>
  </si>
  <si>
    <t>{12,17}</t>
  </si>
  <si>
    <t>{12,20}</t>
  </si>
  <si>
    <t>{12,23}</t>
  </si>
  <si>
    <t>{12,24}</t>
  </si>
  <si>
    <t>{16,17}</t>
  </si>
  <si>
    <t>{16,20}</t>
  </si>
  <si>
    <t>{16,23}</t>
  </si>
  <si>
    <t>{16,24}</t>
  </si>
  <si>
    <t>{17,20}</t>
  </si>
  <si>
    <t>{17,23}</t>
  </si>
  <si>
    <t>{17,24}</t>
  </si>
  <si>
    <t>{20,23}</t>
  </si>
  <si>
    <t>{20,24}</t>
  </si>
  <si>
    <t>{23,24}</t>
  </si>
  <si>
    <t>MINCOF : 80%</t>
  </si>
  <si>
    <t>SEQUENCES 3</t>
  </si>
  <si>
    <t>{23} {2} {1}</t>
  </si>
  <si>
    <t>{6} {8} {9}</t>
  </si>
  <si>
    <t>{23} {1,2}</t>
  </si>
  <si>
    <t>{24} {1,2}</t>
  </si>
  <si>
    <t>{23,24} {1}</t>
  </si>
  <si>
    <t>{23,24} {2}</t>
  </si>
  <si>
    <t>2-seq</t>
  </si>
  <si>
    <t>minus1st</t>
  </si>
  <si>
    <t>minuslast</t>
  </si>
  <si>
    <t>{2} {1,2}</t>
  </si>
  <si>
    <t>{6} {1,2}</t>
  </si>
  <si>
    <t>{24} {2} {1}</t>
  </si>
  <si>
    <t>{24} {23} {1}</t>
  </si>
  <si>
    <t>{24} {23} {2}</t>
  </si>
  <si>
    <t>{1,2} {1}</t>
  </si>
  <si>
    <t>{23,24} {23}</t>
  </si>
  <si>
    <t>SEQUENCES 4</t>
  </si>
  <si>
    <t>3-seq</t>
  </si>
  <si>
    <t>{1} {1}</t>
  </si>
  <si>
    <t>{23} {23}</t>
  </si>
  <si>
    <t>{23} {1,2} {1}</t>
  </si>
  <si>
    <t>{24} {1,2} {1}</t>
  </si>
  <si>
    <t>{23,24} {1,2}</t>
  </si>
  <si>
    <t>SEQUENCES 5</t>
  </si>
  <si>
    <t>4-seq</t>
  </si>
  <si>
    <t>{23,24} {1,2} {1}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</si>
</sst>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237"/>
  <sheetViews>
    <sheetView tabSelected="1" topLeftCell="A6" zoomScaleNormal="100" workbookViewId="0">
      <selection activeCell="B23" sqref="B23"/>
    </sheetView>
  </sheetViews>
  <sheetFormatPr defaultRowHeight="15" x14ac:dyDescent="0.25"/>
  <cols>
    <col min="1" max="1" width="9.140625" style="1"/>
    <col min="2" max="2" width="14.28515625" style="1" bestFit="1" customWidth="1"/>
    <col min="3" max="3" width="28.28515625" style="1" bestFit="1" customWidth="1"/>
    <col min="4" max="4" width="12.5703125" style="1" bestFit="1" customWidth="1"/>
    <col min="5" max="5" width="11.5703125" style="1" bestFit="1" customWidth="1"/>
    <col min="6" max="6" width="11.85546875" style="1" bestFit="1" customWidth="1"/>
    <col min="7" max="7" width="10.140625" style="1" customWidth="1"/>
    <col min="8" max="8" width="100.140625" style="1" bestFit="1" customWidth="1"/>
    <col min="9" max="9" width="34.42578125" style="1" bestFit="1" customWidth="1"/>
    <col min="10" max="10" width="9.140625" style="1"/>
    <col min="11" max="11" width="13.42578125" style="1" bestFit="1" customWidth="1"/>
    <col min="12" max="12" width="9.140625" style="1"/>
    <col min="13" max="13" width="14.28515625" style="1" bestFit="1" customWidth="1"/>
    <col min="14" max="14" width="28.28515625" style="1" bestFit="1" customWidth="1"/>
    <col min="15" max="17" width="9.140625" style="1"/>
    <col min="18" max="18" width="12.7109375" style="1" bestFit="1" customWidth="1"/>
    <col min="19" max="20" width="9.140625" style="1"/>
    <col min="21" max="21" width="11.140625" style="1" bestFit="1" customWidth="1"/>
    <col min="22" max="22" width="9.140625" style="1"/>
    <col min="23" max="23" width="12.7109375" style="1" bestFit="1" customWidth="1"/>
    <col min="24" max="24" width="9.140625" style="1"/>
    <col min="25" max="25" width="9.140625" style="1" customWidth="1"/>
    <col min="26" max="26" width="11.140625" style="1" customWidth="1"/>
    <col min="27" max="27" width="9.140625" style="1"/>
    <col min="28" max="28" width="12.7109375" style="1" bestFit="1" customWidth="1"/>
    <col min="29" max="29" width="9.140625" style="1" customWidth="1"/>
    <col min="30" max="30" width="9.140625" style="1"/>
    <col min="31" max="31" width="11.140625" style="1" bestFit="1" customWidth="1"/>
    <col min="32" max="32" width="9.140625" style="1"/>
    <col min="33" max="33" width="14.42578125" style="1" bestFit="1" customWidth="1"/>
    <col min="34" max="35" width="9.140625" style="1"/>
    <col min="36" max="36" width="11.140625" style="1" bestFit="1" customWidth="1"/>
    <col min="37" max="16384" width="9.140625" style="1"/>
  </cols>
  <sheetData>
    <row r="2" spans="1:36" x14ac:dyDescent="0.25">
      <c r="A2" s="11"/>
      <c r="B2" s="4" t="s">
        <v>127</v>
      </c>
      <c r="C2" s="4" t="s">
        <v>128</v>
      </c>
      <c r="D2" s="4" t="s">
        <v>129</v>
      </c>
      <c r="E2" s="4" t="s">
        <v>130</v>
      </c>
      <c r="F2" s="4" t="s">
        <v>131</v>
      </c>
      <c r="G2" s="4" t="s">
        <v>132</v>
      </c>
      <c r="H2" s="4" t="s">
        <v>133</v>
      </c>
      <c r="I2" s="4" t="s">
        <v>134</v>
      </c>
      <c r="K2" s="3" t="s">
        <v>161</v>
      </c>
      <c r="M2" s="2" t="s">
        <v>96</v>
      </c>
      <c r="R2" s="2" t="s">
        <v>126</v>
      </c>
      <c r="W2" s="2" t="s">
        <v>372</v>
      </c>
      <c r="AB2" s="2" t="s">
        <v>389</v>
      </c>
      <c r="AG2" s="2" t="s">
        <v>396</v>
      </c>
    </row>
    <row r="3" spans="1:36" x14ac:dyDescent="0.25">
      <c r="A3" s="11"/>
      <c r="B3" s="6" t="s">
        <v>0</v>
      </c>
      <c r="C3" s="6" t="s">
        <v>1</v>
      </c>
      <c r="D3" s="6">
        <v>7</v>
      </c>
      <c r="E3" s="6">
        <v>8</v>
      </c>
      <c r="F3" s="6">
        <v>64</v>
      </c>
      <c r="G3" s="6">
        <v>36.6</v>
      </c>
      <c r="H3" s="7" t="s">
        <v>9</v>
      </c>
      <c r="I3" s="6" t="s">
        <v>5</v>
      </c>
      <c r="K3" s="3" t="s">
        <v>371</v>
      </c>
      <c r="M3" s="9" t="s">
        <v>135</v>
      </c>
      <c r="N3" s="9" t="s">
        <v>133</v>
      </c>
      <c r="O3" s="9" t="s">
        <v>97</v>
      </c>
      <c r="P3" s="9" t="s">
        <v>98</v>
      </c>
      <c r="R3" s="9" t="s">
        <v>133</v>
      </c>
      <c r="S3" s="9" t="s">
        <v>97</v>
      </c>
      <c r="T3" s="9" t="s">
        <v>98</v>
      </c>
      <c r="U3" s="9" t="s">
        <v>136</v>
      </c>
      <c r="W3" s="9" t="s">
        <v>133</v>
      </c>
      <c r="X3" s="9" t="s">
        <v>97</v>
      </c>
      <c r="Y3" s="9" t="s">
        <v>98</v>
      </c>
      <c r="Z3" s="9" t="s">
        <v>136</v>
      </c>
      <c r="AB3" s="9" t="s">
        <v>133</v>
      </c>
      <c r="AC3" s="9" t="s">
        <v>97</v>
      </c>
      <c r="AD3" s="9" t="s">
        <v>98</v>
      </c>
      <c r="AE3" s="9" t="s">
        <v>136</v>
      </c>
      <c r="AG3" s="9" t="s">
        <v>133</v>
      </c>
      <c r="AH3" s="9" t="s">
        <v>97</v>
      </c>
      <c r="AI3" s="9" t="s">
        <v>98</v>
      </c>
      <c r="AJ3" s="9" t="s">
        <v>136</v>
      </c>
    </row>
    <row r="4" spans="1:36" x14ac:dyDescent="0.25">
      <c r="A4" s="11"/>
      <c r="B4" s="6" t="s">
        <v>0</v>
      </c>
      <c r="C4" s="5" t="s">
        <v>1</v>
      </c>
      <c r="D4" s="5">
        <v>13</v>
      </c>
      <c r="E4" s="5">
        <v>9</v>
      </c>
      <c r="F4" s="5">
        <v>76</v>
      </c>
      <c r="G4" s="5">
        <v>36</v>
      </c>
      <c r="H4" s="8" t="s">
        <v>4</v>
      </c>
      <c r="I4" s="5" t="s">
        <v>5</v>
      </c>
      <c r="M4" s="3" t="s">
        <v>72</v>
      </c>
      <c r="N4" s="3" t="s">
        <v>5</v>
      </c>
      <c r="O4" s="3">
        <v>4</v>
      </c>
      <c r="P4" s="10">
        <f>O4/5*100%</f>
        <v>0.8</v>
      </c>
      <c r="R4" s="6" t="s">
        <v>137</v>
      </c>
      <c r="S4" s="6">
        <v>2</v>
      </c>
      <c r="T4" s="12">
        <f>S4/5*100%</f>
        <v>0.4</v>
      </c>
      <c r="U4" s="12">
        <f>S4/O4</f>
        <v>0.5</v>
      </c>
      <c r="W4" s="5" t="s">
        <v>382</v>
      </c>
      <c r="X4" s="5">
        <v>2</v>
      </c>
      <c r="Y4" s="12">
        <f>X4/5</f>
        <v>0.4</v>
      </c>
      <c r="Z4" s="12">
        <f>X4/O5</f>
        <v>0.5</v>
      </c>
      <c r="AB4" s="3" t="s">
        <v>393</v>
      </c>
      <c r="AC4" s="3">
        <v>2</v>
      </c>
      <c r="AD4" s="10">
        <f>AC4/5</f>
        <v>0.4</v>
      </c>
      <c r="AE4" s="10">
        <f>AC4/X6</f>
        <v>1</v>
      </c>
      <c r="AG4" s="5" t="s">
        <v>398</v>
      </c>
      <c r="AH4" s="5">
        <v>1</v>
      </c>
      <c r="AI4" s="15">
        <f>AH4/5</f>
        <v>0.2</v>
      </c>
      <c r="AJ4" s="15">
        <f>AH4/AC6</f>
        <v>0.5</v>
      </c>
    </row>
    <row r="5" spans="1:36" x14ac:dyDescent="0.25">
      <c r="A5" s="11"/>
      <c r="B5" s="6" t="s">
        <v>0</v>
      </c>
      <c r="C5" s="5" t="s">
        <v>1</v>
      </c>
      <c r="D5" s="5">
        <v>7</v>
      </c>
      <c r="E5" s="5">
        <v>8</v>
      </c>
      <c r="F5" s="5">
        <v>64</v>
      </c>
      <c r="G5" s="5">
        <v>37.5</v>
      </c>
      <c r="H5" s="8" t="s">
        <v>6</v>
      </c>
      <c r="I5" s="5" t="s">
        <v>3</v>
      </c>
      <c r="M5" s="3" t="s">
        <v>99</v>
      </c>
      <c r="N5" s="3" t="s">
        <v>42</v>
      </c>
      <c r="O5" s="3">
        <v>4</v>
      </c>
      <c r="P5" s="10">
        <f t="shared" ref="P5:P32" si="0">O5/5*100%</f>
        <v>0.8</v>
      </c>
      <c r="R5" s="3" t="s">
        <v>138</v>
      </c>
      <c r="S5" s="3">
        <v>4</v>
      </c>
      <c r="T5" s="10">
        <f t="shared" ref="T5:T68" si="1">S5/5*100%</f>
        <v>0.8</v>
      </c>
      <c r="U5" s="10">
        <f>S5/O5</f>
        <v>1</v>
      </c>
      <c r="W5" s="5" t="s">
        <v>383</v>
      </c>
      <c r="X5" s="5">
        <v>1</v>
      </c>
      <c r="Y5" s="12">
        <f t="shared" ref="Y5:Y16" si="2">X5/5</f>
        <v>0.2</v>
      </c>
      <c r="Z5" s="12">
        <f>X5/O9</f>
        <v>0.33333333333333331</v>
      </c>
      <c r="AB5" s="6" t="s">
        <v>394</v>
      </c>
      <c r="AC5" s="6">
        <v>1</v>
      </c>
      <c r="AD5" s="12">
        <f t="shared" ref="AD5:AD6" si="3">AC5/5</f>
        <v>0.2</v>
      </c>
      <c r="AE5" s="12">
        <f>AC5/X7</f>
        <v>0.5</v>
      </c>
    </row>
    <row r="6" spans="1:36" x14ac:dyDescent="0.25">
      <c r="A6" s="11"/>
      <c r="B6" s="6" t="s">
        <v>0</v>
      </c>
      <c r="C6" s="5" t="s">
        <v>1</v>
      </c>
      <c r="D6" s="5">
        <v>13</v>
      </c>
      <c r="E6" s="5">
        <v>9</v>
      </c>
      <c r="F6" s="5">
        <v>76</v>
      </c>
      <c r="G6" s="5">
        <v>37.9</v>
      </c>
      <c r="H6" s="8" t="s">
        <v>2</v>
      </c>
      <c r="I6" s="5" t="s">
        <v>3</v>
      </c>
      <c r="M6" s="3" t="s">
        <v>76</v>
      </c>
      <c r="N6" s="3" t="s">
        <v>13</v>
      </c>
      <c r="O6" s="3">
        <v>4</v>
      </c>
      <c r="P6" s="10">
        <f t="shared" si="0"/>
        <v>0.8</v>
      </c>
      <c r="R6" s="6" t="s">
        <v>139</v>
      </c>
      <c r="S6" s="6">
        <v>3</v>
      </c>
      <c r="T6" s="12">
        <f t="shared" si="1"/>
        <v>0.6</v>
      </c>
      <c r="U6" s="12">
        <f>S6/O4</f>
        <v>0.75</v>
      </c>
      <c r="W6" s="3" t="s">
        <v>375</v>
      </c>
      <c r="X6" s="3">
        <v>2</v>
      </c>
      <c r="Y6" s="10">
        <f t="shared" si="2"/>
        <v>0.4</v>
      </c>
      <c r="Z6" s="10">
        <f>X6/O26</f>
        <v>1</v>
      </c>
      <c r="AB6" s="3" t="s">
        <v>395</v>
      </c>
      <c r="AC6" s="3">
        <v>2</v>
      </c>
      <c r="AD6" s="10">
        <f t="shared" si="3"/>
        <v>0.4</v>
      </c>
      <c r="AE6" s="10">
        <f>AC6/X14</f>
        <v>1</v>
      </c>
    </row>
    <row r="7" spans="1:36" x14ac:dyDescent="0.25">
      <c r="A7" s="11"/>
      <c r="B7" s="6" t="s">
        <v>0</v>
      </c>
      <c r="C7" s="5" t="s">
        <v>1</v>
      </c>
      <c r="D7" s="5">
        <v>15</v>
      </c>
      <c r="E7" s="5">
        <v>9.5</v>
      </c>
      <c r="F7" s="5">
        <v>76</v>
      </c>
      <c r="G7" s="5">
        <v>37.9</v>
      </c>
      <c r="H7" s="8" t="s">
        <v>2</v>
      </c>
      <c r="I7" s="5" t="s">
        <v>3</v>
      </c>
      <c r="M7" s="3" t="s">
        <v>100</v>
      </c>
      <c r="N7" s="3" t="s">
        <v>43</v>
      </c>
      <c r="O7" s="3">
        <v>2</v>
      </c>
      <c r="P7" s="10">
        <f t="shared" si="0"/>
        <v>0.4</v>
      </c>
      <c r="R7" s="6" t="s">
        <v>140</v>
      </c>
      <c r="S7" s="6">
        <v>3</v>
      </c>
      <c r="T7" s="12">
        <f t="shared" si="1"/>
        <v>0.6</v>
      </c>
      <c r="U7" s="12">
        <f>S7/O6</f>
        <v>0.75</v>
      </c>
      <c r="W7" s="3" t="s">
        <v>376</v>
      </c>
      <c r="X7" s="3">
        <v>2</v>
      </c>
      <c r="Y7" s="10">
        <f t="shared" si="2"/>
        <v>0.4</v>
      </c>
      <c r="Z7" s="10">
        <f>X7/O27</f>
        <v>1</v>
      </c>
      <c r="AB7" s="11"/>
      <c r="AC7" s="11"/>
      <c r="AD7" s="11"/>
      <c r="AE7" s="11"/>
    </row>
    <row r="8" spans="1:36" x14ac:dyDescent="0.25">
      <c r="A8" s="11"/>
      <c r="B8" s="6" t="s">
        <v>0</v>
      </c>
      <c r="C8" s="5" t="s">
        <v>1</v>
      </c>
      <c r="D8" s="5">
        <v>19</v>
      </c>
      <c r="E8" s="5">
        <v>11</v>
      </c>
      <c r="F8" s="5">
        <v>77</v>
      </c>
      <c r="G8" s="5">
        <v>37.5</v>
      </c>
      <c r="H8" s="8" t="s">
        <v>7</v>
      </c>
      <c r="I8" s="5" t="s">
        <v>8</v>
      </c>
      <c r="M8" s="6" t="s">
        <v>101</v>
      </c>
      <c r="N8" s="6" t="s">
        <v>44</v>
      </c>
      <c r="O8" s="6">
        <v>1</v>
      </c>
      <c r="P8" s="12">
        <f t="shared" si="0"/>
        <v>0.2</v>
      </c>
      <c r="R8" s="6" t="s">
        <v>141</v>
      </c>
      <c r="S8" s="6">
        <v>2</v>
      </c>
      <c r="T8" s="12">
        <f t="shared" si="1"/>
        <v>0.4</v>
      </c>
      <c r="U8" s="12">
        <f>S8/O4</f>
        <v>0.5</v>
      </c>
      <c r="W8" s="3" t="s">
        <v>373</v>
      </c>
      <c r="X8" s="3">
        <v>2</v>
      </c>
      <c r="Y8" s="10">
        <f t="shared" si="2"/>
        <v>0.4</v>
      </c>
      <c r="Z8" s="10">
        <f>X8/S47</f>
        <v>1</v>
      </c>
      <c r="AB8" s="11"/>
      <c r="AC8" s="11"/>
      <c r="AD8" s="11"/>
      <c r="AE8" s="11"/>
    </row>
    <row r="9" spans="1:36" x14ac:dyDescent="0.25">
      <c r="A9" s="11"/>
      <c r="B9" s="6" t="s">
        <v>10</v>
      </c>
      <c r="C9" s="6" t="s">
        <v>11</v>
      </c>
      <c r="D9" s="6">
        <v>48</v>
      </c>
      <c r="E9" s="6">
        <v>15</v>
      </c>
      <c r="F9" s="6">
        <v>96</v>
      </c>
      <c r="G9" s="6">
        <v>37.700000000000003</v>
      </c>
      <c r="H9" s="7" t="s">
        <v>12</v>
      </c>
      <c r="I9" s="6" t="s">
        <v>13</v>
      </c>
      <c r="M9" s="3" t="s">
        <v>102</v>
      </c>
      <c r="N9" s="3" t="s">
        <v>45</v>
      </c>
      <c r="O9" s="3">
        <v>3</v>
      </c>
      <c r="P9" s="10">
        <f t="shared" si="0"/>
        <v>0.6</v>
      </c>
      <c r="R9" s="6" t="s">
        <v>142</v>
      </c>
      <c r="S9" s="6">
        <v>1</v>
      </c>
      <c r="T9" s="12">
        <f t="shared" si="1"/>
        <v>0.2</v>
      </c>
      <c r="U9" s="12"/>
      <c r="W9" s="5" t="s">
        <v>384</v>
      </c>
      <c r="X9" s="5">
        <v>1</v>
      </c>
      <c r="Y9" s="12">
        <f t="shared" si="2"/>
        <v>0.2</v>
      </c>
      <c r="Z9" s="12">
        <f>X9/S49</f>
        <v>0.5</v>
      </c>
      <c r="AB9" s="11"/>
      <c r="AC9" s="11"/>
      <c r="AD9" s="11"/>
      <c r="AE9" s="11"/>
    </row>
    <row r="10" spans="1:36" x14ac:dyDescent="0.25">
      <c r="A10" s="11"/>
      <c r="B10" s="6" t="s">
        <v>10</v>
      </c>
      <c r="C10" s="6" t="s">
        <v>11</v>
      </c>
      <c r="D10" s="6">
        <v>50</v>
      </c>
      <c r="E10" s="6">
        <v>16</v>
      </c>
      <c r="F10" s="6">
        <v>98</v>
      </c>
      <c r="G10" s="6">
        <v>36.9</v>
      </c>
      <c r="H10" s="7" t="s">
        <v>12</v>
      </c>
      <c r="I10" s="6" t="s">
        <v>13</v>
      </c>
      <c r="M10" s="6" t="s">
        <v>103</v>
      </c>
      <c r="N10" s="6" t="s">
        <v>46</v>
      </c>
      <c r="O10" s="6">
        <v>1</v>
      </c>
      <c r="P10" s="12">
        <f t="shared" si="0"/>
        <v>0.2</v>
      </c>
      <c r="R10" s="6" t="s">
        <v>143</v>
      </c>
      <c r="S10" s="6">
        <v>2</v>
      </c>
      <c r="T10" s="12">
        <f t="shared" si="1"/>
        <v>0.4</v>
      </c>
      <c r="U10" s="12">
        <f>S10/O4</f>
        <v>0.5</v>
      </c>
      <c r="W10" s="3" t="s">
        <v>374</v>
      </c>
      <c r="X10" s="3">
        <v>3</v>
      </c>
      <c r="Y10" s="10">
        <f t="shared" si="2"/>
        <v>0.6</v>
      </c>
      <c r="Z10" s="10">
        <f>X10/S88</f>
        <v>1</v>
      </c>
      <c r="AB10" s="11"/>
      <c r="AC10" s="11"/>
      <c r="AD10" s="13"/>
      <c r="AE10" s="13"/>
    </row>
    <row r="11" spans="1:36" x14ac:dyDescent="0.25">
      <c r="A11" s="11"/>
      <c r="B11" s="6" t="s">
        <v>10</v>
      </c>
      <c r="C11" s="6" t="s">
        <v>11</v>
      </c>
      <c r="D11" s="6">
        <v>48</v>
      </c>
      <c r="E11" s="6">
        <v>15</v>
      </c>
      <c r="F11" s="6">
        <v>96</v>
      </c>
      <c r="G11" s="6">
        <v>37.4</v>
      </c>
      <c r="H11" s="7" t="s">
        <v>16</v>
      </c>
      <c r="I11" s="6" t="s">
        <v>17</v>
      </c>
      <c r="M11" s="3" t="s">
        <v>104</v>
      </c>
      <c r="N11" s="3" t="s">
        <v>47</v>
      </c>
      <c r="O11" s="3">
        <v>4</v>
      </c>
      <c r="P11" s="10">
        <f t="shared" si="0"/>
        <v>0.8</v>
      </c>
      <c r="R11" s="3" t="s">
        <v>144</v>
      </c>
      <c r="S11" s="3">
        <v>3</v>
      </c>
      <c r="T11" s="10">
        <f t="shared" si="1"/>
        <v>0.6</v>
      </c>
      <c r="U11" s="10">
        <f>S11/O9</f>
        <v>1</v>
      </c>
      <c r="W11" s="5" t="s">
        <v>385</v>
      </c>
      <c r="X11" s="5">
        <v>1</v>
      </c>
      <c r="Y11" s="12">
        <f t="shared" si="2"/>
        <v>0.2</v>
      </c>
      <c r="Z11" s="12">
        <f>X11/S159</f>
        <v>0.5</v>
      </c>
      <c r="AB11" s="11"/>
      <c r="AC11" s="11"/>
      <c r="AD11" s="13"/>
      <c r="AE11" s="13"/>
    </row>
    <row r="12" spans="1:36" x14ac:dyDescent="0.25">
      <c r="A12" s="11"/>
      <c r="B12" s="6" t="s">
        <v>10</v>
      </c>
      <c r="C12" s="6" t="s">
        <v>11</v>
      </c>
      <c r="D12" s="6">
        <v>50</v>
      </c>
      <c r="E12" s="6">
        <v>16</v>
      </c>
      <c r="F12" s="6">
        <v>100</v>
      </c>
      <c r="G12" s="6">
        <v>37</v>
      </c>
      <c r="H12" s="7" t="s">
        <v>14</v>
      </c>
      <c r="I12" s="6" t="s">
        <v>15</v>
      </c>
      <c r="M12" s="3" t="s">
        <v>105</v>
      </c>
      <c r="N12" s="3" t="s">
        <v>32</v>
      </c>
      <c r="O12" s="3">
        <v>4</v>
      </c>
      <c r="P12" s="10">
        <f t="shared" si="0"/>
        <v>0.8</v>
      </c>
      <c r="R12" s="6" t="s">
        <v>145</v>
      </c>
      <c r="S12" s="6">
        <v>3</v>
      </c>
      <c r="T12" s="12">
        <f t="shared" si="1"/>
        <v>0.6</v>
      </c>
      <c r="U12" s="12">
        <f>S12/O4</f>
        <v>0.75</v>
      </c>
      <c r="W12" s="5" t="s">
        <v>386</v>
      </c>
      <c r="X12" s="5">
        <v>1</v>
      </c>
      <c r="Y12" s="12">
        <f t="shared" si="2"/>
        <v>0.2</v>
      </c>
      <c r="Z12" s="12">
        <f>X12/S159</f>
        <v>0.5</v>
      </c>
      <c r="AB12" s="11"/>
      <c r="AC12" s="11"/>
      <c r="AD12" s="13"/>
      <c r="AE12" s="13"/>
    </row>
    <row r="13" spans="1:36" ht="15" customHeight="1" x14ac:dyDescent="0.25">
      <c r="A13" s="11"/>
      <c r="B13" s="5" t="s">
        <v>18</v>
      </c>
      <c r="C13" s="5" t="s">
        <v>11</v>
      </c>
      <c r="D13" s="5">
        <v>8</v>
      </c>
      <c r="E13" s="5">
        <v>7</v>
      </c>
      <c r="F13" s="5">
        <v>70</v>
      </c>
      <c r="G13" s="5">
        <v>37.799999999999997</v>
      </c>
      <c r="H13" s="8" t="s">
        <v>21</v>
      </c>
      <c r="I13" s="5" t="s">
        <v>22</v>
      </c>
      <c r="M13" s="6" t="s">
        <v>106</v>
      </c>
      <c r="N13" s="6" t="s">
        <v>48</v>
      </c>
      <c r="O13" s="6">
        <v>1</v>
      </c>
      <c r="P13" s="12">
        <f t="shared" si="0"/>
        <v>0.2</v>
      </c>
      <c r="R13" s="6" t="s">
        <v>146</v>
      </c>
      <c r="S13" s="6">
        <v>2</v>
      </c>
      <c r="T13" s="12">
        <f t="shared" si="1"/>
        <v>0.4</v>
      </c>
      <c r="U13" s="12">
        <f>S13/O11</f>
        <v>0.5</v>
      </c>
      <c r="W13" s="3" t="s">
        <v>387</v>
      </c>
      <c r="X13" s="3">
        <v>4</v>
      </c>
      <c r="Y13" s="10">
        <f t="shared" si="2"/>
        <v>0.8</v>
      </c>
      <c r="Z13" s="10">
        <f>X13/S160</f>
        <v>1</v>
      </c>
      <c r="AB13" s="11"/>
      <c r="AC13" s="11"/>
      <c r="AD13" s="13"/>
      <c r="AE13" s="13"/>
    </row>
    <row r="14" spans="1:36" x14ac:dyDescent="0.25">
      <c r="A14" s="11"/>
      <c r="B14" s="5" t="s">
        <v>18</v>
      </c>
      <c r="C14" s="5" t="s">
        <v>11</v>
      </c>
      <c r="D14" s="5">
        <v>12</v>
      </c>
      <c r="E14" s="5">
        <v>9</v>
      </c>
      <c r="F14" s="5">
        <v>76</v>
      </c>
      <c r="G14" s="5">
        <v>38.5</v>
      </c>
      <c r="H14" s="8" t="s">
        <v>25</v>
      </c>
      <c r="I14" s="5" t="s">
        <v>26</v>
      </c>
      <c r="M14" s="6" t="s">
        <v>107</v>
      </c>
      <c r="N14" s="6" t="s">
        <v>49</v>
      </c>
      <c r="O14" s="6">
        <v>1</v>
      </c>
      <c r="P14" s="12">
        <f t="shared" si="0"/>
        <v>0.2</v>
      </c>
      <c r="R14" s="6" t="s">
        <v>147</v>
      </c>
      <c r="S14" s="6">
        <v>3</v>
      </c>
      <c r="T14" s="12">
        <f t="shared" si="1"/>
        <v>0.6</v>
      </c>
      <c r="U14" s="12">
        <f>S14/O4</f>
        <v>0.75</v>
      </c>
      <c r="W14" s="3" t="s">
        <v>377</v>
      </c>
      <c r="X14" s="3">
        <v>2</v>
      </c>
      <c r="Y14" s="10">
        <f t="shared" si="2"/>
        <v>0.4</v>
      </c>
      <c r="Z14" s="10">
        <f>X14/S237</f>
        <v>1</v>
      </c>
      <c r="AB14" s="11"/>
      <c r="AC14" s="11"/>
      <c r="AD14" s="13"/>
      <c r="AE14" s="13"/>
    </row>
    <row r="15" spans="1:36" x14ac:dyDescent="0.25">
      <c r="A15" s="11"/>
      <c r="B15" s="5" t="s">
        <v>18</v>
      </c>
      <c r="C15" s="5" t="s">
        <v>11</v>
      </c>
      <c r="D15" s="5">
        <v>14</v>
      </c>
      <c r="E15" s="5">
        <v>8.1999999999999993</v>
      </c>
      <c r="F15" s="5">
        <v>76</v>
      </c>
      <c r="G15" s="5">
        <v>37</v>
      </c>
      <c r="H15" s="8" t="s">
        <v>19</v>
      </c>
      <c r="I15" s="5" t="s">
        <v>20</v>
      </c>
      <c r="M15" s="3" t="s">
        <v>108</v>
      </c>
      <c r="N15" s="3" t="s">
        <v>50</v>
      </c>
      <c r="O15" s="3">
        <v>2</v>
      </c>
      <c r="P15" s="10">
        <f>O15/5*100%</f>
        <v>0.4</v>
      </c>
      <c r="R15" s="6" t="s">
        <v>148</v>
      </c>
      <c r="S15" s="6">
        <v>0</v>
      </c>
      <c r="T15" s="12">
        <f t="shared" si="1"/>
        <v>0</v>
      </c>
      <c r="U15" s="12"/>
      <c r="W15" s="3" t="s">
        <v>378</v>
      </c>
      <c r="X15" s="3">
        <v>2</v>
      </c>
      <c r="Y15" s="10">
        <f t="shared" si="2"/>
        <v>0.4</v>
      </c>
      <c r="Z15" s="10">
        <f>X15/S237</f>
        <v>1</v>
      </c>
      <c r="AB15" s="11"/>
      <c r="AC15" s="11"/>
      <c r="AD15" s="13"/>
      <c r="AE15" s="13"/>
    </row>
    <row r="16" spans="1:36" x14ac:dyDescent="0.25">
      <c r="A16" s="11"/>
      <c r="B16" s="5" t="s">
        <v>18</v>
      </c>
      <c r="C16" s="5" t="s">
        <v>11</v>
      </c>
      <c r="D16" s="5">
        <v>18</v>
      </c>
      <c r="E16" s="5">
        <v>9</v>
      </c>
      <c r="F16" s="5">
        <v>77</v>
      </c>
      <c r="G16" s="5">
        <v>38.4</v>
      </c>
      <c r="H16" s="8" t="s">
        <v>23</v>
      </c>
      <c r="I16" s="5" t="s">
        <v>24</v>
      </c>
      <c r="M16" s="6" t="s">
        <v>109</v>
      </c>
      <c r="N16" s="6" t="s">
        <v>51</v>
      </c>
      <c r="O16" s="6">
        <v>1</v>
      </c>
      <c r="P16" s="12">
        <f t="shared" si="0"/>
        <v>0.2</v>
      </c>
      <c r="R16" s="6" t="s">
        <v>149</v>
      </c>
      <c r="S16" s="6">
        <v>2</v>
      </c>
      <c r="T16" s="12">
        <f t="shared" si="1"/>
        <v>0.4</v>
      </c>
      <c r="U16" s="12">
        <f>S16/O4</f>
        <v>0.5</v>
      </c>
      <c r="W16" s="3" t="s">
        <v>388</v>
      </c>
      <c r="X16" s="3">
        <v>2</v>
      </c>
      <c r="Y16" s="10">
        <f t="shared" si="2"/>
        <v>0.4</v>
      </c>
      <c r="Z16" s="10">
        <f>X16/S237</f>
        <v>1</v>
      </c>
      <c r="AB16" s="11"/>
      <c r="AC16" s="11"/>
      <c r="AD16" s="13"/>
      <c r="AE16" s="13"/>
    </row>
    <row r="17" spans="1:35" x14ac:dyDescent="0.25">
      <c r="A17" s="11"/>
      <c r="B17" s="5" t="s">
        <v>27</v>
      </c>
      <c r="C17" s="5" t="s">
        <v>1</v>
      </c>
      <c r="D17" s="5">
        <v>24</v>
      </c>
      <c r="E17" s="5">
        <v>12</v>
      </c>
      <c r="F17" s="5">
        <v>80</v>
      </c>
      <c r="G17" s="5">
        <v>37.5</v>
      </c>
      <c r="H17" s="8" t="s">
        <v>28</v>
      </c>
      <c r="I17" s="5" t="s">
        <v>29</v>
      </c>
      <c r="M17" s="6" t="s">
        <v>110</v>
      </c>
      <c r="N17" s="6" t="s">
        <v>52</v>
      </c>
      <c r="O17" s="6">
        <v>1</v>
      </c>
      <c r="P17" s="12">
        <f t="shared" si="0"/>
        <v>0.2</v>
      </c>
      <c r="R17" s="6" t="s">
        <v>150</v>
      </c>
      <c r="S17" s="6">
        <v>0</v>
      </c>
      <c r="T17" s="12">
        <f t="shared" si="1"/>
        <v>0</v>
      </c>
      <c r="U17" s="12"/>
      <c r="AB17" s="11"/>
      <c r="AC17" s="11"/>
      <c r="AD17" s="13"/>
      <c r="AE17" s="13"/>
    </row>
    <row r="18" spans="1:35" x14ac:dyDescent="0.25">
      <c r="A18" s="11"/>
      <c r="B18" s="5" t="s">
        <v>27</v>
      </c>
      <c r="C18" s="5" t="s">
        <v>1</v>
      </c>
      <c r="D18" s="5">
        <v>28</v>
      </c>
      <c r="E18" s="5">
        <v>10.5</v>
      </c>
      <c r="F18" s="5">
        <v>89</v>
      </c>
      <c r="G18" s="5">
        <v>37.5</v>
      </c>
      <c r="H18" s="8" t="s">
        <v>33</v>
      </c>
      <c r="I18" s="5" t="s">
        <v>34</v>
      </c>
      <c r="M18" s="6" t="s">
        <v>111</v>
      </c>
      <c r="N18" s="6" t="s">
        <v>53</v>
      </c>
      <c r="O18" s="6">
        <v>1</v>
      </c>
      <c r="P18" s="12">
        <f t="shared" si="0"/>
        <v>0.2</v>
      </c>
      <c r="R18" s="6" t="s">
        <v>151</v>
      </c>
      <c r="S18" s="6">
        <v>2</v>
      </c>
      <c r="T18" s="12">
        <f t="shared" si="1"/>
        <v>0.4</v>
      </c>
      <c r="U18" s="12">
        <f>S18/O4</f>
        <v>0.5</v>
      </c>
      <c r="W18" s="11" t="s">
        <v>379</v>
      </c>
      <c r="X18" s="11" t="s">
        <v>380</v>
      </c>
      <c r="Y18" s="13" t="s">
        <v>381</v>
      </c>
      <c r="AB18" s="11" t="s">
        <v>390</v>
      </c>
      <c r="AC18" s="11" t="s">
        <v>380</v>
      </c>
      <c r="AD18" s="13" t="s">
        <v>381</v>
      </c>
      <c r="AE18" s="13"/>
      <c r="AG18" s="1" t="s">
        <v>397</v>
      </c>
      <c r="AH18" s="1" t="s">
        <v>380</v>
      </c>
      <c r="AI18" s="1" t="s">
        <v>381</v>
      </c>
    </row>
    <row r="19" spans="1:35" x14ac:dyDescent="0.25">
      <c r="A19" s="11"/>
      <c r="B19" s="5" t="s">
        <v>27</v>
      </c>
      <c r="C19" s="6" t="s">
        <v>1</v>
      </c>
      <c r="D19" s="6">
        <v>29</v>
      </c>
      <c r="E19" s="6">
        <v>11.9</v>
      </c>
      <c r="F19" s="6">
        <v>90</v>
      </c>
      <c r="G19" s="6">
        <v>37</v>
      </c>
      <c r="H19" s="7" t="s">
        <v>35</v>
      </c>
      <c r="I19" s="6" t="s">
        <v>29</v>
      </c>
      <c r="M19" s="3" t="s">
        <v>112</v>
      </c>
      <c r="N19" s="3" t="s">
        <v>54</v>
      </c>
      <c r="O19" s="3">
        <v>3</v>
      </c>
      <c r="P19" s="10">
        <f t="shared" si="0"/>
        <v>0.6</v>
      </c>
      <c r="R19" s="6" t="s">
        <v>152</v>
      </c>
      <c r="S19" s="6">
        <v>1</v>
      </c>
      <c r="T19" s="12">
        <f t="shared" si="1"/>
        <v>0.2</v>
      </c>
      <c r="U19" s="12"/>
      <c r="W19" s="11" t="s">
        <v>138</v>
      </c>
      <c r="X19" s="11" t="s">
        <v>72</v>
      </c>
      <c r="Y19" s="13" t="s">
        <v>99</v>
      </c>
      <c r="AB19" s="11" t="s">
        <v>375</v>
      </c>
      <c r="AC19" s="11" t="s">
        <v>71</v>
      </c>
      <c r="AD19" s="13" t="s">
        <v>158</v>
      </c>
      <c r="AE19" s="13"/>
      <c r="AG19" s="1" t="s">
        <v>393</v>
      </c>
      <c r="AH19" s="1" t="s">
        <v>387</v>
      </c>
      <c r="AI19" s="1" t="s">
        <v>375</v>
      </c>
    </row>
    <row r="20" spans="1:35" x14ac:dyDescent="0.25">
      <c r="A20" s="11"/>
      <c r="B20" s="5" t="s">
        <v>27</v>
      </c>
      <c r="C20" s="5" t="s">
        <v>1</v>
      </c>
      <c r="D20" s="5">
        <v>30</v>
      </c>
      <c r="E20" s="5">
        <v>12</v>
      </c>
      <c r="F20" s="5">
        <v>88</v>
      </c>
      <c r="G20" s="5">
        <v>37</v>
      </c>
      <c r="H20" s="8" t="s">
        <v>31</v>
      </c>
      <c r="I20" s="5" t="s">
        <v>32</v>
      </c>
      <c r="M20" s="3" t="s">
        <v>113</v>
      </c>
      <c r="N20" s="3" t="s">
        <v>55</v>
      </c>
      <c r="O20" s="3">
        <v>2</v>
      </c>
      <c r="P20" s="10">
        <f t="shared" si="0"/>
        <v>0.4</v>
      </c>
      <c r="R20" s="6" t="s">
        <v>153</v>
      </c>
      <c r="S20" s="6">
        <v>1</v>
      </c>
      <c r="T20" s="12">
        <f t="shared" si="1"/>
        <v>0.2</v>
      </c>
      <c r="U20" s="12"/>
      <c r="W20" s="11" t="s">
        <v>144</v>
      </c>
      <c r="X20" s="11" t="s">
        <v>72</v>
      </c>
      <c r="Y20" s="1" t="s">
        <v>102</v>
      </c>
      <c r="Z20" s="13"/>
      <c r="AC20" s="11"/>
      <c r="AD20" s="13" t="s">
        <v>181</v>
      </c>
      <c r="AE20" s="13"/>
      <c r="AG20" s="1" t="s">
        <v>395</v>
      </c>
      <c r="AH20" s="1" t="s">
        <v>375</v>
      </c>
      <c r="AI20" s="1" t="s">
        <v>377</v>
      </c>
    </row>
    <row r="21" spans="1:35" x14ac:dyDescent="0.25">
      <c r="A21" s="11"/>
      <c r="B21" s="5" t="s">
        <v>36</v>
      </c>
      <c r="C21" s="5" t="s">
        <v>1</v>
      </c>
      <c r="D21" s="5">
        <v>3</v>
      </c>
      <c r="E21" s="5">
        <v>7.2</v>
      </c>
      <c r="F21" s="5">
        <v>53</v>
      </c>
      <c r="G21" s="5">
        <v>37</v>
      </c>
      <c r="H21" s="8" t="s">
        <v>37</v>
      </c>
      <c r="I21" s="5" t="s">
        <v>29</v>
      </c>
      <c r="M21" s="6" t="s">
        <v>114</v>
      </c>
      <c r="N21" s="6" t="s">
        <v>56</v>
      </c>
      <c r="O21" s="6">
        <v>1</v>
      </c>
      <c r="P21" s="12">
        <f t="shared" si="0"/>
        <v>0.2</v>
      </c>
      <c r="R21" s="6" t="s">
        <v>154</v>
      </c>
      <c r="S21" s="6">
        <v>0</v>
      </c>
      <c r="T21" s="12">
        <f t="shared" si="1"/>
        <v>0</v>
      </c>
      <c r="U21" s="12"/>
      <c r="W21" s="11" t="s">
        <v>158</v>
      </c>
      <c r="X21" s="11" t="s">
        <v>72</v>
      </c>
      <c r="Y21" s="1" t="s">
        <v>119</v>
      </c>
      <c r="Z21" s="13"/>
      <c r="AB21" s="11" t="s">
        <v>376</v>
      </c>
      <c r="AC21" s="11" t="s">
        <v>71</v>
      </c>
      <c r="AD21" s="13" t="s">
        <v>160</v>
      </c>
      <c r="AE21" s="13"/>
      <c r="AH21" s="1" t="s">
        <v>376</v>
      </c>
      <c r="AI21" s="1" t="s">
        <v>378</v>
      </c>
    </row>
    <row r="22" spans="1:35" x14ac:dyDescent="0.25">
      <c r="A22" s="11"/>
      <c r="B22" s="5" t="s">
        <v>36</v>
      </c>
      <c r="C22" s="6" t="s">
        <v>1</v>
      </c>
      <c r="D22" s="6">
        <v>10</v>
      </c>
      <c r="E22" s="6">
        <v>7.7</v>
      </c>
      <c r="F22" s="6">
        <v>62</v>
      </c>
      <c r="G22" s="6">
        <v>37</v>
      </c>
      <c r="H22" s="7" t="s">
        <v>40</v>
      </c>
      <c r="I22" s="6" t="s">
        <v>41</v>
      </c>
      <c r="M22" s="6" t="s">
        <v>115</v>
      </c>
      <c r="N22" s="6" t="s">
        <v>57</v>
      </c>
      <c r="O22" s="6">
        <v>1</v>
      </c>
      <c r="P22" s="12">
        <f t="shared" si="0"/>
        <v>0.2</v>
      </c>
      <c r="R22" s="6" t="s">
        <v>155</v>
      </c>
      <c r="S22" s="6">
        <v>2</v>
      </c>
      <c r="T22" s="12">
        <f t="shared" si="1"/>
        <v>0.4</v>
      </c>
      <c r="U22" s="12">
        <f>S22/O4</f>
        <v>0.5</v>
      </c>
      <c r="W22" s="11" t="s">
        <v>160</v>
      </c>
      <c r="X22" s="11" t="s">
        <v>72</v>
      </c>
      <c r="Y22" s="1" t="s">
        <v>120</v>
      </c>
      <c r="Z22" s="13"/>
      <c r="AC22" s="11"/>
      <c r="AD22" s="13" t="s">
        <v>183</v>
      </c>
      <c r="AE22" s="13"/>
    </row>
    <row r="23" spans="1:35" x14ac:dyDescent="0.25">
      <c r="A23" s="11"/>
      <c r="B23" s="5" t="s">
        <v>36</v>
      </c>
      <c r="C23" s="5" t="s">
        <v>1</v>
      </c>
      <c r="D23" s="5">
        <v>11</v>
      </c>
      <c r="E23" s="5">
        <v>8.3000000000000007</v>
      </c>
      <c r="F23" s="5">
        <v>71</v>
      </c>
      <c r="G23" s="5">
        <v>37.4</v>
      </c>
      <c r="H23" s="8" t="s">
        <v>38</v>
      </c>
      <c r="I23" s="5" t="s">
        <v>29</v>
      </c>
      <c r="M23" s="3" t="s">
        <v>116</v>
      </c>
      <c r="N23" s="3" t="s">
        <v>58</v>
      </c>
      <c r="O23" s="3">
        <v>2</v>
      </c>
      <c r="P23" s="10">
        <f t="shared" si="0"/>
        <v>0.4</v>
      </c>
      <c r="R23" s="6" t="s">
        <v>156</v>
      </c>
      <c r="S23" s="6">
        <v>0</v>
      </c>
      <c r="T23" s="12">
        <f t="shared" si="1"/>
        <v>0</v>
      </c>
      <c r="U23" s="12"/>
      <c r="W23" s="11" t="s">
        <v>181</v>
      </c>
      <c r="X23" s="1" t="s">
        <v>99</v>
      </c>
      <c r="Y23" s="1" t="s">
        <v>119</v>
      </c>
      <c r="Z23" s="13"/>
      <c r="AB23" s="11" t="s">
        <v>373</v>
      </c>
      <c r="AC23" s="11" t="s">
        <v>138</v>
      </c>
      <c r="AD23" s="13" t="s">
        <v>181</v>
      </c>
      <c r="AE23" s="13"/>
    </row>
    <row r="24" spans="1:35" x14ac:dyDescent="0.25">
      <c r="A24" s="11"/>
      <c r="B24" s="5" t="s">
        <v>36</v>
      </c>
      <c r="C24" s="5" t="s">
        <v>1</v>
      </c>
      <c r="D24" s="5">
        <v>14</v>
      </c>
      <c r="E24" s="5">
        <v>9.5</v>
      </c>
      <c r="F24" s="5">
        <v>72</v>
      </c>
      <c r="G24" s="5">
        <v>38</v>
      </c>
      <c r="H24" s="8" t="s">
        <v>39</v>
      </c>
      <c r="I24" s="5" t="s">
        <v>24</v>
      </c>
      <c r="M24" s="6" t="s">
        <v>117</v>
      </c>
      <c r="N24" s="6" t="s">
        <v>59</v>
      </c>
      <c r="O24" s="6">
        <v>1</v>
      </c>
      <c r="P24" s="12">
        <f t="shared" si="0"/>
        <v>0.2</v>
      </c>
      <c r="R24" s="6" t="s">
        <v>157</v>
      </c>
      <c r="S24" s="6">
        <v>2</v>
      </c>
      <c r="T24" s="12">
        <f t="shared" si="1"/>
        <v>0.4</v>
      </c>
      <c r="U24" s="12">
        <f>S24/O4</f>
        <v>0.5</v>
      </c>
      <c r="W24" s="11" t="s">
        <v>183</v>
      </c>
      <c r="X24" s="1" t="s">
        <v>99</v>
      </c>
      <c r="Y24" s="1" t="s">
        <v>120</v>
      </c>
      <c r="Z24" s="13"/>
      <c r="AB24" s="11" t="s">
        <v>374</v>
      </c>
      <c r="AC24" s="1" t="s">
        <v>238</v>
      </c>
      <c r="AD24" s="1" t="s">
        <v>222</v>
      </c>
    </row>
    <row r="25" spans="1:35" x14ac:dyDescent="0.25">
      <c r="M25" s="6" t="s">
        <v>118</v>
      </c>
      <c r="N25" s="6" t="s">
        <v>60</v>
      </c>
      <c r="O25" s="6">
        <v>1</v>
      </c>
      <c r="P25" s="12">
        <f t="shared" si="0"/>
        <v>0.2</v>
      </c>
      <c r="R25" s="3" t="s">
        <v>158</v>
      </c>
      <c r="S25" s="3">
        <v>2</v>
      </c>
      <c r="T25" s="10">
        <f t="shared" si="1"/>
        <v>0.4</v>
      </c>
      <c r="U25" s="10">
        <f>S25/O26</f>
        <v>1</v>
      </c>
      <c r="W25" s="11" t="s">
        <v>222</v>
      </c>
      <c r="X25" s="1" t="s">
        <v>104</v>
      </c>
      <c r="Y25" s="1" t="s">
        <v>102</v>
      </c>
      <c r="Z25" s="13"/>
      <c r="AB25" s="11" t="s">
        <v>387</v>
      </c>
      <c r="AC25" s="1" t="s">
        <v>391</v>
      </c>
      <c r="AD25" s="1" t="s">
        <v>71</v>
      </c>
    </row>
    <row r="26" spans="1:35" x14ac:dyDescent="0.25">
      <c r="M26" s="3" t="s">
        <v>119</v>
      </c>
      <c r="N26" s="3" t="s">
        <v>61</v>
      </c>
      <c r="O26" s="3">
        <v>2</v>
      </c>
      <c r="P26" s="10">
        <f t="shared" si="0"/>
        <v>0.4</v>
      </c>
      <c r="R26" s="6" t="s">
        <v>159</v>
      </c>
      <c r="S26" s="6">
        <v>2</v>
      </c>
      <c r="T26" s="12">
        <f t="shared" si="1"/>
        <v>0.4</v>
      </c>
      <c r="U26" s="12">
        <f>S26/O4</f>
        <v>0.5</v>
      </c>
      <c r="W26" s="11" t="s">
        <v>224</v>
      </c>
      <c r="X26" s="1" t="s">
        <v>105</v>
      </c>
      <c r="Y26" s="1" t="s">
        <v>102</v>
      </c>
      <c r="Z26" s="13"/>
      <c r="AC26" s="1" t="s">
        <v>138</v>
      </c>
    </row>
    <row r="27" spans="1:35" x14ac:dyDescent="0.25">
      <c r="B27" s="3" t="s">
        <v>63</v>
      </c>
      <c r="C27" s="3" t="s">
        <v>62</v>
      </c>
      <c r="G27" s="3" t="s">
        <v>70</v>
      </c>
      <c r="H27" s="3" t="s">
        <v>62</v>
      </c>
      <c r="M27" s="3" t="s">
        <v>120</v>
      </c>
      <c r="N27" s="3" t="s">
        <v>64</v>
      </c>
      <c r="O27" s="3">
        <v>2</v>
      </c>
      <c r="P27" s="10">
        <f t="shared" si="0"/>
        <v>0.4</v>
      </c>
      <c r="R27" s="3" t="s">
        <v>160</v>
      </c>
      <c r="S27" s="3">
        <v>2</v>
      </c>
      <c r="T27" s="10">
        <f t="shared" si="1"/>
        <v>0.4</v>
      </c>
      <c r="U27" s="10">
        <f>S27/O27</f>
        <v>1</v>
      </c>
      <c r="W27" s="11" t="s">
        <v>238</v>
      </c>
      <c r="X27" s="1" t="s">
        <v>105</v>
      </c>
      <c r="Y27" s="1" t="s">
        <v>104</v>
      </c>
      <c r="Z27" s="13"/>
      <c r="AB27" s="1" t="s">
        <v>377</v>
      </c>
      <c r="AC27" s="1" t="s">
        <v>158</v>
      </c>
      <c r="AD27" s="1" t="s">
        <v>370</v>
      </c>
    </row>
    <row r="28" spans="1:35" x14ac:dyDescent="0.25">
      <c r="B28" s="5">
        <v>1</v>
      </c>
      <c r="C28" s="5" t="s">
        <v>5</v>
      </c>
      <c r="G28" s="5" t="s">
        <v>0</v>
      </c>
      <c r="H28" s="5" t="s">
        <v>71</v>
      </c>
      <c r="M28" s="6" t="s">
        <v>121</v>
      </c>
      <c r="N28" s="6" t="s">
        <v>65</v>
      </c>
      <c r="O28" s="6">
        <v>1</v>
      </c>
      <c r="P28" s="12">
        <f t="shared" si="0"/>
        <v>0.2</v>
      </c>
      <c r="R28" s="6" t="s">
        <v>162</v>
      </c>
      <c r="S28" s="6">
        <v>3</v>
      </c>
      <c r="T28" s="12">
        <f t="shared" si="1"/>
        <v>0.6</v>
      </c>
      <c r="U28" s="12">
        <f>S28/O5</f>
        <v>0.75</v>
      </c>
      <c r="W28" s="11" t="s">
        <v>291</v>
      </c>
      <c r="X28" s="1" t="s">
        <v>119</v>
      </c>
      <c r="Y28" s="1" t="s">
        <v>120</v>
      </c>
      <c r="Z28" s="13"/>
      <c r="AC28" s="1" t="s">
        <v>160</v>
      </c>
    </row>
    <row r="29" spans="1:35" x14ac:dyDescent="0.25">
      <c r="B29" s="5">
        <v>2</v>
      </c>
      <c r="C29" s="5" t="s">
        <v>42</v>
      </c>
      <c r="G29" s="5"/>
      <c r="H29" s="5" t="s">
        <v>72</v>
      </c>
      <c r="M29" s="6" t="s">
        <v>122</v>
      </c>
      <c r="N29" s="6" t="s">
        <v>66</v>
      </c>
      <c r="O29" s="6">
        <v>1</v>
      </c>
      <c r="P29" s="12">
        <f t="shared" si="0"/>
        <v>0.2</v>
      </c>
      <c r="R29" s="6" t="s">
        <v>163</v>
      </c>
      <c r="S29" s="6">
        <v>1</v>
      </c>
      <c r="T29" s="12">
        <f t="shared" si="1"/>
        <v>0.2</v>
      </c>
      <c r="U29" s="12"/>
      <c r="W29" s="11" t="s">
        <v>71</v>
      </c>
      <c r="X29" s="1" t="s">
        <v>99</v>
      </c>
      <c r="Y29" s="1" t="s">
        <v>72</v>
      </c>
      <c r="Z29" s="13"/>
      <c r="AB29" s="1" t="s">
        <v>378</v>
      </c>
      <c r="AC29" s="1" t="s">
        <v>181</v>
      </c>
      <c r="AD29" s="1" t="s">
        <v>370</v>
      </c>
    </row>
    <row r="30" spans="1:35" x14ac:dyDescent="0.25">
      <c r="B30" s="5">
        <v>3</v>
      </c>
      <c r="C30" s="5" t="s">
        <v>13</v>
      </c>
      <c r="G30" s="5"/>
      <c r="H30" s="5" t="s">
        <v>73</v>
      </c>
      <c r="M30" s="6" t="s">
        <v>123</v>
      </c>
      <c r="N30" s="6" t="s">
        <v>67</v>
      </c>
      <c r="O30" s="6">
        <v>1</v>
      </c>
      <c r="P30" s="12">
        <f t="shared" si="0"/>
        <v>0.2</v>
      </c>
      <c r="R30" s="6" t="s">
        <v>164</v>
      </c>
      <c r="S30" s="6">
        <v>2</v>
      </c>
      <c r="T30" s="12">
        <f t="shared" si="1"/>
        <v>0.4</v>
      </c>
      <c r="U30" s="12">
        <f>S30/O5</f>
        <v>0.5</v>
      </c>
      <c r="W30" s="11"/>
      <c r="X30" s="1" t="s">
        <v>72</v>
      </c>
      <c r="Y30" s="1" t="s">
        <v>99</v>
      </c>
      <c r="Z30" s="13"/>
      <c r="AC30" s="1" t="s">
        <v>183</v>
      </c>
    </row>
    <row r="31" spans="1:35" x14ac:dyDescent="0.25">
      <c r="B31" s="5">
        <v>4</v>
      </c>
      <c r="C31" s="5" t="s">
        <v>43</v>
      </c>
      <c r="G31" s="5"/>
      <c r="H31" s="5" t="s">
        <v>74</v>
      </c>
      <c r="M31" s="6" t="s">
        <v>124</v>
      </c>
      <c r="N31" s="6" t="s">
        <v>68</v>
      </c>
      <c r="O31" s="6">
        <v>1</v>
      </c>
      <c r="P31" s="12">
        <f t="shared" si="0"/>
        <v>0.2</v>
      </c>
      <c r="R31" s="6" t="s">
        <v>165</v>
      </c>
      <c r="S31" s="6">
        <v>0</v>
      </c>
      <c r="T31" s="12">
        <f t="shared" si="1"/>
        <v>0</v>
      </c>
      <c r="U31" s="12"/>
      <c r="W31" s="11" t="s">
        <v>370</v>
      </c>
      <c r="X31" s="1" t="s">
        <v>120</v>
      </c>
      <c r="Y31" s="1" t="s">
        <v>119</v>
      </c>
      <c r="Z31" s="13"/>
      <c r="AB31" s="1" t="s">
        <v>388</v>
      </c>
      <c r="AC31" s="1" t="s">
        <v>392</v>
      </c>
      <c r="AD31" s="1" t="s">
        <v>370</v>
      </c>
    </row>
    <row r="32" spans="1:35" x14ac:dyDescent="0.25">
      <c r="B32" s="5">
        <v>5</v>
      </c>
      <c r="C32" s="5" t="s">
        <v>44</v>
      </c>
      <c r="G32" s="5"/>
      <c r="H32" s="5" t="s">
        <v>74</v>
      </c>
      <c r="M32" s="6" t="s">
        <v>125</v>
      </c>
      <c r="N32" s="6" t="s">
        <v>69</v>
      </c>
      <c r="O32" s="6">
        <v>1</v>
      </c>
      <c r="P32" s="12">
        <f t="shared" si="0"/>
        <v>0.2</v>
      </c>
      <c r="R32" s="6" t="s">
        <v>166</v>
      </c>
      <c r="S32" s="6">
        <v>2</v>
      </c>
      <c r="T32" s="12">
        <f t="shared" si="1"/>
        <v>0.4</v>
      </c>
      <c r="U32" s="12">
        <f>S32/O5</f>
        <v>0.5</v>
      </c>
      <c r="X32" s="1" t="s">
        <v>119</v>
      </c>
      <c r="Y32" s="1" t="s">
        <v>120</v>
      </c>
      <c r="Z32" s="13"/>
      <c r="AC32" s="1" t="s">
        <v>291</v>
      </c>
    </row>
    <row r="33" spans="2:26" x14ac:dyDescent="0.25">
      <c r="B33" s="5">
        <v>6</v>
      </c>
      <c r="C33" s="5" t="s">
        <v>45</v>
      </c>
      <c r="G33" s="5"/>
      <c r="H33" s="5" t="s">
        <v>75</v>
      </c>
      <c r="R33" s="6" t="s">
        <v>167</v>
      </c>
      <c r="S33" s="6">
        <v>1</v>
      </c>
      <c r="T33" s="12">
        <f t="shared" si="1"/>
        <v>0.2</v>
      </c>
      <c r="U33" s="12"/>
      <c r="W33" s="14"/>
      <c r="X33" s="14"/>
      <c r="Y33" s="14"/>
      <c r="Z33" s="14"/>
    </row>
    <row r="34" spans="2:26" x14ac:dyDescent="0.25">
      <c r="B34" s="5">
        <v>7</v>
      </c>
      <c r="C34" s="5" t="s">
        <v>46</v>
      </c>
      <c r="G34" s="5" t="s">
        <v>10</v>
      </c>
      <c r="H34" s="5" t="s">
        <v>76</v>
      </c>
      <c r="R34" s="6" t="s">
        <v>168</v>
      </c>
      <c r="S34" s="6">
        <v>2</v>
      </c>
      <c r="T34" s="12">
        <f t="shared" si="1"/>
        <v>0.4</v>
      </c>
      <c r="U34" s="12">
        <f>S34/O5</f>
        <v>0.5</v>
      </c>
      <c r="Z34" s="13"/>
    </row>
    <row r="35" spans="2:26" x14ac:dyDescent="0.25">
      <c r="B35" s="5">
        <v>8</v>
      </c>
      <c r="C35" s="5" t="s">
        <v>47</v>
      </c>
      <c r="G35" s="5"/>
      <c r="H35" s="5" t="s">
        <v>76</v>
      </c>
      <c r="R35" s="6" t="s">
        <v>169</v>
      </c>
      <c r="S35" s="6">
        <v>1</v>
      </c>
      <c r="T35" s="12">
        <f t="shared" si="1"/>
        <v>0.2</v>
      </c>
      <c r="U35" s="12"/>
      <c r="Z35" s="13"/>
    </row>
    <row r="36" spans="2:26" x14ac:dyDescent="0.25">
      <c r="B36" s="5">
        <v>9</v>
      </c>
      <c r="C36" s="5" t="s">
        <v>32</v>
      </c>
      <c r="G36" s="5"/>
      <c r="H36" s="5" t="s">
        <v>77</v>
      </c>
      <c r="R36" s="6" t="s">
        <v>170</v>
      </c>
      <c r="S36" s="6">
        <v>3</v>
      </c>
      <c r="T36" s="12">
        <f t="shared" si="1"/>
        <v>0.6</v>
      </c>
      <c r="U36" s="12">
        <f>S36/O5</f>
        <v>0.75</v>
      </c>
    </row>
    <row r="37" spans="2:26" x14ac:dyDescent="0.25">
      <c r="B37" s="5">
        <v>10</v>
      </c>
      <c r="C37" s="5" t="s">
        <v>48</v>
      </c>
      <c r="G37" s="5"/>
      <c r="H37" s="5" t="s">
        <v>78</v>
      </c>
      <c r="R37" s="6" t="s">
        <v>171</v>
      </c>
      <c r="S37" s="6">
        <v>0</v>
      </c>
      <c r="T37" s="12">
        <f t="shared" si="1"/>
        <v>0</v>
      </c>
      <c r="U37" s="12"/>
    </row>
    <row r="38" spans="2:26" x14ac:dyDescent="0.25">
      <c r="B38" s="5">
        <v>11</v>
      </c>
      <c r="C38" s="5" t="s">
        <v>49</v>
      </c>
      <c r="G38" s="5" t="s">
        <v>18</v>
      </c>
      <c r="H38" s="5" t="s">
        <v>79</v>
      </c>
      <c r="R38" s="6" t="s">
        <v>172</v>
      </c>
      <c r="S38" s="6">
        <v>2</v>
      </c>
      <c r="T38" s="12">
        <f t="shared" si="1"/>
        <v>0.4</v>
      </c>
      <c r="U38" s="12">
        <f>S38/O5</f>
        <v>0.5</v>
      </c>
    </row>
    <row r="39" spans="2:26" x14ac:dyDescent="0.25">
      <c r="B39" s="5">
        <v>12</v>
      </c>
      <c r="C39" s="5" t="s">
        <v>50</v>
      </c>
      <c r="G39" s="5"/>
      <c r="H39" s="5" t="s">
        <v>80</v>
      </c>
      <c r="R39" s="6" t="s">
        <v>173</v>
      </c>
      <c r="S39" s="6">
        <v>0</v>
      </c>
      <c r="T39" s="12">
        <f t="shared" si="1"/>
        <v>0</v>
      </c>
      <c r="U39" s="12"/>
    </row>
    <row r="40" spans="2:26" x14ac:dyDescent="0.25">
      <c r="B40" s="5">
        <v>13</v>
      </c>
      <c r="C40" s="5" t="s">
        <v>51</v>
      </c>
      <c r="G40" s="5"/>
      <c r="H40" s="5" t="s">
        <v>81</v>
      </c>
      <c r="R40" s="6" t="s">
        <v>174</v>
      </c>
      <c r="S40" s="6">
        <v>1</v>
      </c>
      <c r="T40" s="12">
        <f t="shared" si="1"/>
        <v>0.2</v>
      </c>
      <c r="U40" s="12"/>
    </row>
    <row r="41" spans="2:26" x14ac:dyDescent="0.25">
      <c r="B41" s="5">
        <v>14</v>
      </c>
      <c r="C41" s="5" t="s">
        <v>52</v>
      </c>
      <c r="G41" s="5"/>
      <c r="H41" s="5" t="s">
        <v>82</v>
      </c>
      <c r="R41" s="6" t="s">
        <v>175</v>
      </c>
      <c r="S41" s="6">
        <v>1</v>
      </c>
      <c r="T41" s="12">
        <f t="shared" si="1"/>
        <v>0.2</v>
      </c>
      <c r="U41" s="12"/>
    </row>
    <row r="42" spans="2:26" x14ac:dyDescent="0.25">
      <c r="B42" s="5">
        <v>15</v>
      </c>
      <c r="C42" s="5" t="s">
        <v>53</v>
      </c>
      <c r="G42" s="5" t="s">
        <v>30</v>
      </c>
      <c r="H42" s="5" t="s">
        <v>83</v>
      </c>
      <c r="R42" s="6" t="s">
        <v>176</v>
      </c>
      <c r="S42" s="6">
        <v>1</v>
      </c>
      <c r="T42" s="12">
        <f t="shared" si="1"/>
        <v>0.2</v>
      </c>
      <c r="U42" s="12"/>
    </row>
    <row r="43" spans="2:26" x14ac:dyDescent="0.25">
      <c r="B43" s="5">
        <v>16</v>
      </c>
      <c r="C43" s="5" t="s">
        <v>54</v>
      </c>
      <c r="G43" s="5"/>
      <c r="H43" s="5" t="s">
        <v>84</v>
      </c>
      <c r="R43" s="6" t="s">
        <v>177</v>
      </c>
      <c r="S43" s="6">
        <v>0</v>
      </c>
      <c r="T43" s="12">
        <f t="shared" si="1"/>
        <v>0</v>
      </c>
      <c r="U43" s="12"/>
    </row>
    <row r="44" spans="2:26" x14ac:dyDescent="0.25">
      <c r="B44" s="5">
        <v>17</v>
      </c>
      <c r="C44" s="5" t="s">
        <v>55</v>
      </c>
      <c r="G44" s="5"/>
      <c r="H44" s="5" t="s">
        <v>85</v>
      </c>
      <c r="R44" s="6" t="s">
        <v>178</v>
      </c>
      <c r="S44" s="6">
        <v>2</v>
      </c>
      <c r="T44" s="12">
        <f t="shared" si="1"/>
        <v>0.4</v>
      </c>
      <c r="U44" s="12">
        <f>S44/O5</f>
        <v>0.5</v>
      </c>
    </row>
    <row r="45" spans="2:26" x14ac:dyDescent="0.25">
      <c r="B45" s="5">
        <v>18</v>
      </c>
      <c r="C45" s="5" t="s">
        <v>56</v>
      </c>
      <c r="G45" s="5"/>
      <c r="H45" s="5" t="s">
        <v>86</v>
      </c>
      <c r="R45" s="6" t="s">
        <v>179</v>
      </c>
      <c r="S45" s="6">
        <v>0</v>
      </c>
      <c r="T45" s="12">
        <f t="shared" si="1"/>
        <v>0</v>
      </c>
      <c r="U45" s="12"/>
    </row>
    <row r="46" spans="2:26" x14ac:dyDescent="0.25">
      <c r="B46" s="5">
        <v>19</v>
      </c>
      <c r="C46" s="5" t="s">
        <v>57</v>
      </c>
      <c r="G46" s="5" t="s">
        <v>36</v>
      </c>
      <c r="H46" s="5" t="s">
        <v>87</v>
      </c>
      <c r="R46" s="6" t="s">
        <v>180</v>
      </c>
      <c r="S46" s="6">
        <v>1</v>
      </c>
      <c r="T46" s="12">
        <f t="shared" si="1"/>
        <v>0.2</v>
      </c>
      <c r="U46" s="12"/>
    </row>
    <row r="47" spans="2:26" x14ac:dyDescent="0.25">
      <c r="B47" s="5">
        <v>20</v>
      </c>
      <c r="C47" s="5" t="s">
        <v>58</v>
      </c>
      <c r="G47" s="5"/>
      <c r="H47" s="5" t="s">
        <v>88</v>
      </c>
      <c r="R47" s="3" t="s">
        <v>181</v>
      </c>
      <c r="S47" s="3">
        <v>2</v>
      </c>
      <c r="T47" s="10">
        <f t="shared" si="1"/>
        <v>0.4</v>
      </c>
      <c r="U47" s="10">
        <f>S47/O26</f>
        <v>1</v>
      </c>
    </row>
    <row r="48" spans="2:26" x14ac:dyDescent="0.25">
      <c r="B48" s="5">
        <v>21</v>
      </c>
      <c r="C48" s="5" t="s">
        <v>59</v>
      </c>
      <c r="G48" s="5"/>
      <c r="H48" s="5" t="s">
        <v>89</v>
      </c>
      <c r="R48" s="6" t="s">
        <v>182</v>
      </c>
      <c r="S48" s="6">
        <v>0</v>
      </c>
      <c r="T48" s="12">
        <f t="shared" si="1"/>
        <v>0</v>
      </c>
      <c r="U48" s="12"/>
    </row>
    <row r="49" spans="2:21" x14ac:dyDescent="0.25">
      <c r="B49" s="5">
        <v>22</v>
      </c>
      <c r="C49" s="5" t="s">
        <v>60</v>
      </c>
      <c r="G49" s="5"/>
      <c r="H49" s="5" t="s">
        <v>90</v>
      </c>
      <c r="R49" s="3" t="s">
        <v>183</v>
      </c>
      <c r="S49" s="3">
        <v>2</v>
      </c>
      <c r="T49" s="10">
        <f t="shared" si="1"/>
        <v>0.4</v>
      </c>
      <c r="U49" s="10">
        <f>S49/O27</f>
        <v>1</v>
      </c>
    </row>
    <row r="50" spans="2:21" x14ac:dyDescent="0.25">
      <c r="B50" s="5">
        <v>23</v>
      </c>
      <c r="C50" s="5" t="s">
        <v>61</v>
      </c>
      <c r="R50" s="6" t="s">
        <v>184</v>
      </c>
      <c r="S50" s="6">
        <v>1</v>
      </c>
      <c r="T50" s="12">
        <f t="shared" si="1"/>
        <v>0.2</v>
      </c>
      <c r="U50" s="12"/>
    </row>
    <row r="51" spans="2:21" x14ac:dyDescent="0.25">
      <c r="B51" s="5">
        <v>24</v>
      </c>
      <c r="C51" s="5" t="s">
        <v>64</v>
      </c>
      <c r="G51" s="3" t="s">
        <v>70</v>
      </c>
      <c r="H51" s="3" t="s">
        <v>62</v>
      </c>
      <c r="R51" s="6" t="s">
        <v>185</v>
      </c>
      <c r="S51" s="6">
        <v>1</v>
      </c>
      <c r="T51" s="12">
        <f t="shared" si="1"/>
        <v>0.2</v>
      </c>
      <c r="U51" s="12"/>
    </row>
    <row r="52" spans="2:21" x14ac:dyDescent="0.25">
      <c r="B52" s="5">
        <v>25</v>
      </c>
      <c r="C52" s="5" t="s">
        <v>65</v>
      </c>
      <c r="G52" s="5" t="s">
        <v>0</v>
      </c>
      <c r="H52" s="5" t="s">
        <v>91</v>
      </c>
      <c r="R52" s="6" t="s">
        <v>186</v>
      </c>
      <c r="S52" s="6">
        <v>1</v>
      </c>
      <c r="T52" s="12">
        <f t="shared" si="1"/>
        <v>0.2</v>
      </c>
      <c r="U52" s="12"/>
    </row>
    <row r="53" spans="2:21" x14ac:dyDescent="0.25">
      <c r="B53" s="5">
        <v>26</v>
      </c>
      <c r="C53" s="5" t="s">
        <v>66</v>
      </c>
      <c r="G53" s="5" t="s">
        <v>10</v>
      </c>
      <c r="H53" s="5" t="s">
        <v>92</v>
      </c>
      <c r="R53" s="6" t="s">
        <v>187</v>
      </c>
      <c r="S53" s="6">
        <v>2</v>
      </c>
      <c r="T53" s="12">
        <f t="shared" si="1"/>
        <v>0.4</v>
      </c>
      <c r="U53" s="12">
        <f>S53/O9</f>
        <v>0.66666666666666663</v>
      </c>
    </row>
    <row r="54" spans="2:21" x14ac:dyDescent="0.25">
      <c r="B54" s="5">
        <v>27</v>
      </c>
      <c r="C54" s="5" t="s">
        <v>67</v>
      </c>
      <c r="G54" s="5" t="s">
        <v>18</v>
      </c>
      <c r="H54" s="5" t="s">
        <v>93</v>
      </c>
      <c r="R54" s="6" t="s">
        <v>188</v>
      </c>
      <c r="S54" s="6">
        <v>3</v>
      </c>
      <c r="T54" s="12">
        <f t="shared" si="1"/>
        <v>0.6</v>
      </c>
      <c r="U54" s="12">
        <f>S54/O6</f>
        <v>0.75</v>
      </c>
    </row>
    <row r="55" spans="2:21" x14ac:dyDescent="0.25">
      <c r="B55" s="5">
        <v>28</v>
      </c>
      <c r="C55" s="5" t="s">
        <v>68</v>
      </c>
      <c r="G55" s="5" t="s">
        <v>30</v>
      </c>
      <c r="H55" s="5" t="s">
        <v>94</v>
      </c>
      <c r="R55" s="6" t="s">
        <v>189</v>
      </c>
      <c r="S55" s="6">
        <v>2</v>
      </c>
      <c r="T55" s="12">
        <f t="shared" si="1"/>
        <v>0.4</v>
      </c>
      <c r="U55" s="12">
        <f>S55/O11</f>
        <v>0.5</v>
      </c>
    </row>
    <row r="56" spans="2:21" x14ac:dyDescent="0.25">
      <c r="B56" s="5">
        <v>29</v>
      </c>
      <c r="C56" s="5" t="s">
        <v>69</v>
      </c>
      <c r="G56" s="5" t="s">
        <v>36</v>
      </c>
      <c r="H56" s="5" t="s">
        <v>95</v>
      </c>
      <c r="R56" s="6" t="s">
        <v>190</v>
      </c>
      <c r="S56" s="6">
        <v>3</v>
      </c>
      <c r="T56" s="12">
        <f t="shared" si="1"/>
        <v>0.6</v>
      </c>
      <c r="U56" s="12">
        <f>S56/O6</f>
        <v>0.75</v>
      </c>
    </row>
    <row r="57" spans="2:21" x14ac:dyDescent="0.25">
      <c r="R57" s="6" t="s">
        <v>191</v>
      </c>
      <c r="S57" s="6">
        <v>1</v>
      </c>
      <c r="T57" s="12">
        <f t="shared" si="1"/>
        <v>0.2</v>
      </c>
      <c r="U57" s="12"/>
    </row>
    <row r="58" spans="2:21" x14ac:dyDescent="0.25">
      <c r="R58" s="6" t="s">
        <v>192</v>
      </c>
      <c r="S58" s="6">
        <v>2</v>
      </c>
      <c r="T58" s="12">
        <f t="shared" si="1"/>
        <v>0.4</v>
      </c>
      <c r="U58" s="12">
        <f>S58/O6</f>
        <v>0.5</v>
      </c>
    </row>
    <row r="59" spans="2:21" x14ac:dyDescent="0.25">
      <c r="R59" s="6" t="s">
        <v>193</v>
      </c>
      <c r="S59" s="6">
        <v>1</v>
      </c>
      <c r="T59" s="12">
        <f t="shared" si="1"/>
        <v>0.2</v>
      </c>
      <c r="U59" s="12"/>
    </row>
    <row r="60" spans="2:21" x14ac:dyDescent="0.25">
      <c r="R60" s="6" t="s">
        <v>194</v>
      </c>
      <c r="S60" s="6">
        <v>2</v>
      </c>
      <c r="T60" s="12">
        <f t="shared" si="1"/>
        <v>0.4</v>
      </c>
      <c r="U60" s="12">
        <f>S60/O6</f>
        <v>0.5</v>
      </c>
    </row>
    <row r="61" spans="2:21" x14ac:dyDescent="0.25">
      <c r="R61" s="6" t="s">
        <v>195</v>
      </c>
      <c r="S61" s="6">
        <v>1</v>
      </c>
      <c r="T61" s="12">
        <f t="shared" si="1"/>
        <v>0.2</v>
      </c>
      <c r="U61" s="12"/>
    </row>
    <row r="62" spans="2:21" x14ac:dyDescent="0.25">
      <c r="R62" s="6" t="s">
        <v>196</v>
      </c>
      <c r="S62" s="6">
        <v>2</v>
      </c>
      <c r="T62" s="12">
        <f t="shared" si="1"/>
        <v>0.4</v>
      </c>
      <c r="U62" s="12">
        <f>S62/O6</f>
        <v>0.5</v>
      </c>
    </row>
    <row r="63" spans="2:21" x14ac:dyDescent="0.25">
      <c r="R63" s="6" t="s">
        <v>197</v>
      </c>
      <c r="S63" s="6">
        <v>1</v>
      </c>
      <c r="T63" s="12">
        <f t="shared" si="1"/>
        <v>0.2</v>
      </c>
      <c r="U63" s="12"/>
    </row>
    <row r="64" spans="2:21" x14ac:dyDescent="0.25">
      <c r="R64" s="6" t="s">
        <v>198</v>
      </c>
      <c r="S64" s="6">
        <v>2</v>
      </c>
      <c r="T64" s="12">
        <f t="shared" si="1"/>
        <v>0.4</v>
      </c>
      <c r="U64" s="12">
        <f>S64/O6</f>
        <v>0.5</v>
      </c>
    </row>
    <row r="65" spans="18:21" x14ac:dyDescent="0.25">
      <c r="R65" s="6" t="s">
        <v>199</v>
      </c>
      <c r="S65" s="6">
        <v>0</v>
      </c>
      <c r="T65" s="12">
        <f t="shared" si="1"/>
        <v>0</v>
      </c>
      <c r="U65" s="12"/>
    </row>
    <row r="66" spans="18:21" x14ac:dyDescent="0.25">
      <c r="R66" s="6" t="s">
        <v>200</v>
      </c>
      <c r="S66" s="6">
        <v>0</v>
      </c>
      <c r="T66" s="12">
        <f t="shared" si="1"/>
        <v>0</v>
      </c>
      <c r="U66" s="12"/>
    </row>
    <row r="67" spans="18:21" x14ac:dyDescent="0.25">
      <c r="R67" s="6" t="s">
        <v>201</v>
      </c>
      <c r="S67" s="6">
        <v>1</v>
      </c>
      <c r="T67" s="12">
        <f t="shared" si="1"/>
        <v>0.2</v>
      </c>
      <c r="U67" s="12"/>
    </row>
    <row r="68" spans="18:21" x14ac:dyDescent="0.25">
      <c r="R68" s="6" t="s">
        <v>202</v>
      </c>
      <c r="S68" s="6">
        <v>0</v>
      </c>
      <c r="T68" s="12">
        <f t="shared" si="1"/>
        <v>0</v>
      </c>
      <c r="U68" s="12"/>
    </row>
    <row r="69" spans="18:21" x14ac:dyDescent="0.25">
      <c r="R69" s="6" t="s">
        <v>203</v>
      </c>
      <c r="S69" s="6">
        <v>1</v>
      </c>
      <c r="T69" s="12">
        <f t="shared" ref="T69:T132" si="4">S69/5*100%</f>
        <v>0.2</v>
      </c>
      <c r="U69" s="12"/>
    </row>
    <row r="70" spans="18:21" x14ac:dyDescent="0.25">
      <c r="R70" s="6" t="s">
        <v>204</v>
      </c>
      <c r="S70" s="6">
        <v>0</v>
      </c>
      <c r="T70" s="12">
        <f t="shared" si="4"/>
        <v>0</v>
      </c>
      <c r="U70" s="12"/>
    </row>
    <row r="71" spans="18:21" x14ac:dyDescent="0.25">
      <c r="R71" s="6" t="s">
        <v>205</v>
      </c>
      <c r="S71" s="6">
        <v>1</v>
      </c>
      <c r="T71" s="12">
        <f t="shared" si="4"/>
        <v>0.2</v>
      </c>
      <c r="U71" s="12"/>
    </row>
    <row r="72" spans="18:21" x14ac:dyDescent="0.25">
      <c r="R72" s="6" t="s">
        <v>206</v>
      </c>
      <c r="S72" s="6">
        <v>1</v>
      </c>
      <c r="T72" s="12">
        <f t="shared" si="4"/>
        <v>0.2</v>
      </c>
      <c r="U72" s="12"/>
    </row>
    <row r="73" spans="18:21" x14ac:dyDescent="0.25">
      <c r="R73" s="6" t="s">
        <v>207</v>
      </c>
      <c r="S73" s="6">
        <v>1</v>
      </c>
      <c r="T73" s="12">
        <f t="shared" si="4"/>
        <v>0.2</v>
      </c>
      <c r="U73" s="12"/>
    </row>
    <row r="74" spans="18:21" x14ac:dyDescent="0.25">
      <c r="R74" s="6" t="s">
        <v>208</v>
      </c>
      <c r="S74" s="6">
        <v>1</v>
      </c>
      <c r="T74" s="12">
        <f t="shared" si="4"/>
        <v>0.2</v>
      </c>
      <c r="U74" s="12"/>
    </row>
    <row r="75" spans="18:21" x14ac:dyDescent="0.25">
      <c r="R75" s="6" t="s">
        <v>209</v>
      </c>
      <c r="S75" s="6">
        <v>1</v>
      </c>
      <c r="T75" s="12">
        <f t="shared" si="4"/>
        <v>0.2</v>
      </c>
      <c r="U75" s="12"/>
    </row>
    <row r="76" spans="18:21" x14ac:dyDescent="0.25">
      <c r="R76" s="6" t="s">
        <v>210</v>
      </c>
      <c r="S76" s="6">
        <v>1</v>
      </c>
      <c r="T76" s="12">
        <f t="shared" si="4"/>
        <v>0.2</v>
      </c>
      <c r="U76" s="12"/>
    </row>
    <row r="77" spans="18:21" x14ac:dyDescent="0.25">
      <c r="R77" s="6" t="s">
        <v>211</v>
      </c>
      <c r="S77" s="6">
        <v>1</v>
      </c>
      <c r="T77" s="12">
        <f t="shared" si="4"/>
        <v>0.2</v>
      </c>
      <c r="U77" s="12"/>
    </row>
    <row r="78" spans="18:21" x14ac:dyDescent="0.25">
      <c r="R78" s="6" t="s">
        <v>212</v>
      </c>
      <c r="S78" s="6">
        <v>0</v>
      </c>
      <c r="T78" s="12">
        <f t="shared" si="4"/>
        <v>0</v>
      </c>
      <c r="U78" s="12"/>
    </row>
    <row r="79" spans="18:21" x14ac:dyDescent="0.25">
      <c r="R79" s="6" t="s">
        <v>213</v>
      </c>
      <c r="S79" s="6">
        <v>1</v>
      </c>
      <c r="T79" s="12">
        <f t="shared" si="4"/>
        <v>0.2</v>
      </c>
      <c r="U79" s="12"/>
    </row>
    <row r="80" spans="18:21" x14ac:dyDescent="0.25">
      <c r="R80" s="6" t="s">
        <v>214</v>
      </c>
      <c r="S80" s="6">
        <v>0</v>
      </c>
      <c r="T80" s="12">
        <f t="shared" si="4"/>
        <v>0</v>
      </c>
      <c r="U80" s="12"/>
    </row>
    <row r="81" spans="18:21" x14ac:dyDescent="0.25">
      <c r="R81" s="6" t="s">
        <v>215</v>
      </c>
      <c r="S81" s="6">
        <v>1</v>
      </c>
      <c r="T81" s="12">
        <f t="shared" si="4"/>
        <v>0.2</v>
      </c>
      <c r="U81" s="12"/>
    </row>
    <row r="82" spans="18:21" x14ac:dyDescent="0.25">
      <c r="R82" s="6" t="s">
        <v>216</v>
      </c>
      <c r="S82" s="6">
        <v>0</v>
      </c>
      <c r="T82" s="12">
        <f t="shared" si="4"/>
        <v>0</v>
      </c>
      <c r="U82" s="12"/>
    </row>
    <row r="83" spans="18:21" x14ac:dyDescent="0.25">
      <c r="R83" s="6" t="s">
        <v>217</v>
      </c>
      <c r="S83" s="6">
        <v>0</v>
      </c>
      <c r="T83" s="12">
        <f t="shared" si="4"/>
        <v>0</v>
      </c>
      <c r="U83" s="12"/>
    </row>
    <row r="84" spans="18:21" x14ac:dyDescent="0.25">
      <c r="R84" s="6" t="s">
        <v>218</v>
      </c>
      <c r="S84" s="6">
        <v>0</v>
      </c>
      <c r="T84" s="12">
        <f t="shared" si="4"/>
        <v>0</v>
      </c>
      <c r="U84" s="12"/>
    </row>
    <row r="85" spans="18:21" x14ac:dyDescent="0.25">
      <c r="R85" s="6" t="s">
        <v>219</v>
      </c>
      <c r="S85" s="6">
        <v>0</v>
      </c>
      <c r="T85" s="12">
        <f t="shared" si="4"/>
        <v>0</v>
      </c>
      <c r="U85" s="12"/>
    </row>
    <row r="86" spans="18:21" x14ac:dyDescent="0.25">
      <c r="R86" s="6" t="s">
        <v>220</v>
      </c>
      <c r="S86" s="6">
        <v>0</v>
      </c>
      <c r="T86" s="12">
        <f t="shared" si="4"/>
        <v>0</v>
      </c>
      <c r="U86" s="12"/>
    </row>
    <row r="87" spans="18:21" x14ac:dyDescent="0.25">
      <c r="R87" s="6" t="s">
        <v>221</v>
      </c>
      <c r="S87" s="6">
        <v>0</v>
      </c>
      <c r="T87" s="12">
        <f t="shared" si="4"/>
        <v>0</v>
      </c>
      <c r="U87" s="12"/>
    </row>
    <row r="88" spans="18:21" x14ac:dyDescent="0.25">
      <c r="R88" s="3" t="s">
        <v>222</v>
      </c>
      <c r="S88" s="3">
        <v>3</v>
      </c>
      <c r="T88" s="10">
        <f t="shared" si="4"/>
        <v>0.6</v>
      </c>
      <c r="U88" s="10">
        <f>S88/O9</f>
        <v>1</v>
      </c>
    </row>
    <row r="89" spans="18:21" x14ac:dyDescent="0.25">
      <c r="R89" s="6" t="s">
        <v>223</v>
      </c>
      <c r="S89" s="6">
        <v>1</v>
      </c>
      <c r="T89" s="12">
        <f t="shared" si="4"/>
        <v>0.2</v>
      </c>
      <c r="U89" s="12"/>
    </row>
    <row r="90" spans="18:21" x14ac:dyDescent="0.25">
      <c r="R90" s="3" t="s">
        <v>224</v>
      </c>
      <c r="S90" s="3">
        <v>3</v>
      </c>
      <c r="T90" s="10">
        <f t="shared" si="4"/>
        <v>0.6</v>
      </c>
      <c r="U90" s="10">
        <f>S90/O9</f>
        <v>1</v>
      </c>
    </row>
    <row r="91" spans="18:21" x14ac:dyDescent="0.25">
      <c r="R91" s="6" t="s">
        <v>225</v>
      </c>
      <c r="S91" s="6">
        <v>0</v>
      </c>
      <c r="T91" s="12">
        <f t="shared" si="4"/>
        <v>0</v>
      </c>
      <c r="U91" s="12"/>
    </row>
    <row r="92" spans="18:21" x14ac:dyDescent="0.25">
      <c r="R92" s="6" t="s">
        <v>226</v>
      </c>
      <c r="S92" s="6">
        <v>2</v>
      </c>
      <c r="T92" s="12">
        <f t="shared" si="4"/>
        <v>0.4</v>
      </c>
      <c r="U92" s="12">
        <f>S92/O9</f>
        <v>0.66666666666666663</v>
      </c>
    </row>
    <row r="93" spans="18:21" x14ac:dyDescent="0.25">
      <c r="R93" s="6" t="s">
        <v>227</v>
      </c>
      <c r="S93" s="6">
        <v>0</v>
      </c>
      <c r="T93" s="12">
        <f t="shared" si="4"/>
        <v>0</v>
      </c>
      <c r="U93" s="12"/>
    </row>
    <row r="94" spans="18:21" x14ac:dyDescent="0.25">
      <c r="R94" s="6" t="s">
        <v>228</v>
      </c>
      <c r="S94" s="6">
        <v>2</v>
      </c>
      <c r="T94" s="12">
        <f t="shared" si="4"/>
        <v>0.4</v>
      </c>
      <c r="U94" s="12">
        <f>S94/O9</f>
        <v>0.66666666666666663</v>
      </c>
    </row>
    <row r="95" spans="18:21" x14ac:dyDescent="0.25">
      <c r="R95" s="6" t="s">
        <v>229</v>
      </c>
      <c r="S95" s="6">
        <v>0</v>
      </c>
      <c r="T95" s="12">
        <f t="shared" si="4"/>
        <v>0</v>
      </c>
      <c r="U95" s="12"/>
    </row>
    <row r="96" spans="18:21" x14ac:dyDescent="0.25">
      <c r="R96" s="6" t="s">
        <v>230</v>
      </c>
      <c r="S96" s="6">
        <v>1</v>
      </c>
      <c r="T96" s="12">
        <f t="shared" si="4"/>
        <v>0.2</v>
      </c>
      <c r="U96" s="12"/>
    </row>
    <row r="97" spans="18:21" x14ac:dyDescent="0.25">
      <c r="R97" s="6" t="s">
        <v>231</v>
      </c>
      <c r="S97" s="6">
        <v>0</v>
      </c>
      <c r="T97" s="12">
        <f t="shared" si="4"/>
        <v>0</v>
      </c>
      <c r="U97" s="12"/>
    </row>
    <row r="98" spans="18:21" x14ac:dyDescent="0.25">
      <c r="R98" s="6" t="s">
        <v>232</v>
      </c>
      <c r="S98" s="6">
        <v>1</v>
      </c>
      <c r="T98" s="12">
        <f t="shared" si="4"/>
        <v>0.2</v>
      </c>
      <c r="U98" s="12"/>
    </row>
    <row r="99" spans="18:21" x14ac:dyDescent="0.25">
      <c r="R99" s="6" t="s">
        <v>233</v>
      </c>
      <c r="S99" s="6">
        <v>0</v>
      </c>
      <c r="T99" s="12">
        <f t="shared" si="4"/>
        <v>0</v>
      </c>
      <c r="U99" s="12"/>
    </row>
    <row r="100" spans="18:21" x14ac:dyDescent="0.25">
      <c r="R100" s="6" t="s">
        <v>234</v>
      </c>
      <c r="S100" s="6">
        <v>1</v>
      </c>
      <c r="T100" s="12">
        <f t="shared" si="4"/>
        <v>0.2</v>
      </c>
      <c r="U100" s="12"/>
    </row>
    <row r="101" spans="18:21" x14ac:dyDescent="0.25">
      <c r="R101" s="6" t="s">
        <v>235</v>
      </c>
      <c r="S101" s="6">
        <v>0</v>
      </c>
      <c r="T101" s="12">
        <f t="shared" si="4"/>
        <v>0</v>
      </c>
      <c r="U101" s="12"/>
    </row>
    <row r="102" spans="18:21" x14ac:dyDescent="0.25">
      <c r="R102" s="6" t="s">
        <v>236</v>
      </c>
      <c r="S102" s="6">
        <v>1</v>
      </c>
      <c r="T102" s="12">
        <f t="shared" si="4"/>
        <v>0.2</v>
      </c>
      <c r="U102" s="12"/>
    </row>
    <row r="103" spans="18:21" x14ac:dyDescent="0.25">
      <c r="R103" s="6" t="s">
        <v>237</v>
      </c>
      <c r="S103" s="6">
        <v>0</v>
      </c>
      <c r="T103" s="12">
        <f t="shared" si="4"/>
        <v>0</v>
      </c>
      <c r="U103" s="12"/>
    </row>
    <row r="104" spans="18:21" x14ac:dyDescent="0.25">
      <c r="R104" s="3" t="s">
        <v>238</v>
      </c>
      <c r="S104" s="3">
        <v>4</v>
      </c>
      <c r="T104" s="10">
        <f t="shared" si="4"/>
        <v>0.8</v>
      </c>
      <c r="U104" s="10">
        <f>S104/O11</f>
        <v>1</v>
      </c>
    </row>
    <row r="105" spans="18:21" x14ac:dyDescent="0.25">
      <c r="R105" s="6" t="s">
        <v>239</v>
      </c>
      <c r="S105" s="6">
        <v>0</v>
      </c>
      <c r="T105" s="12">
        <f t="shared" si="4"/>
        <v>0</v>
      </c>
      <c r="U105" s="12"/>
    </row>
    <row r="106" spans="18:21" x14ac:dyDescent="0.25">
      <c r="R106" s="6" t="s">
        <v>240</v>
      </c>
      <c r="S106" s="6">
        <v>2</v>
      </c>
      <c r="T106" s="12">
        <f t="shared" si="4"/>
        <v>0.4</v>
      </c>
      <c r="U106" s="12">
        <f>S106/O11</f>
        <v>0.5</v>
      </c>
    </row>
    <row r="107" spans="18:21" x14ac:dyDescent="0.25">
      <c r="R107" s="6" t="s">
        <v>241</v>
      </c>
      <c r="S107" s="6">
        <v>0</v>
      </c>
      <c r="T107" s="12">
        <f t="shared" si="4"/>
        <v>0</v>
      </c>
      <c r="U107" s="12"/>
    </row>
    <row r="108" spans="18:21" x14ac:dyDescent="0.25">
      <c r="R108" s="6" t="s">
        <v>242</v>
      </c>
      <c r="S108" s="6">
        <v>2</v>
      </c>
      <c r="T108" s="12">
        <f t="shared" si="4"/>
        <v>0.4</v>
      </c>
      <c r="U108" s="12">
        <f>S108/O11</f>
        <v>0.5</v>
      </c>
    </row>
    <row r="109" spans="18:21" x14ac:dyDescent="0.25">
      <c r="R109" s="6" t="s">
        <v>243</v>
      </c>
      <c r="S109" s="6">
        <v>0</v>
      </c>
      <c r="T109" s="12">
        <f t="shared" si="4"/>
        <v>0</v>
      </c>
      <c r="U109" s="12"/>
    </row>
    <row r="110" spans="18:21" x14ac:dyDescent="0.25">
      <c r="R110" s="6" t="s">
        <v>244</v>
      </c>
      <c r="S110" s="6">
        <v>2</v>
      </c>
      <c r="T110" s="12">
        <f t="shared" si="4"/>
        <v>0.4</v>
      </c>
      <c r="U110" s="12">
        <f>S110/O11</f>
        <v>0.5</v>
      </c>
    </row>
    <row r="111" spans="18:21" x14ac:dyDescent="0.25">
      <c r="R111" s="6" t="s">
        <v>245</v>
      </c>
      <c r="S111" s="6">
        <v>0</v>
      </c>
      <c r="T111" s="12">
        <f t="shared" si="4"/>
        <v>0</v>
      </c>
      <c r="U111" s="12"/>
    </row>
    <row r="112" spans="18:21" x14ac:dyDescent="0.25">
      <c r="R112" s="6" t="s">
        <v>246</v>
      </c>
      <c r="S112" s="6">
        <v>1</v>
      </c>
      <c r="T112" s="12">
        <f t="shared" si="4"/>
        <v>0.2</v>
      </c>
      <c r="U112" s="12"/>
    </row>
    <row r="113" spans="18:21" x14ac:dyDescent="0.25">
      <c r="R113" s="6" t="s">
        <v>247</v>
      </c>
      <c r="S113" s="6">
        <v>0</v>
      </c>
      <c r="T113" s="12">
        <f t="shared" si="4"/>
        <v>0</v>
      </c>
      <c r="U113" s="12"/>
    </row>
    <row r="114" spans="18:21" x14ac:dyDescent="0.25">
      <c r="R114" s="6" t="s">
        <v>248</v>
      </c>
      <c r="S114" s="6">
        <v>1</v>
      </c>
      <c r="T114" s="12">
        <f t="shared" si="4"/>
        <v>0.2</v>
      </c>
      <c r="U114" s="12"/>
    </row>
    <row r="115" spans="18:21" x14ac:dyDescent="0.25">
      <c r="R115" s="6" t="s">
        <v>249</v>
      </c>
      <c r="S115" s="6">
        <v>0</v>
      </c>
      <c r="T115" s="12">
        <f t="shared" si="4"/>
        <v>0</v>
      </c>
      <c r="U115" s="12"/>
    </row>
    <row r="116" spans="18:21" x14ac:dyDescent="0.25">
      <c r="R116" s="6" t="s">
        <v>250</v>
      </c>
      <c r="S116" s="6">
        <v>0</v>
      </c>
      <c r="T116" s="12">
        <f t="shared" si="4"/>
        <v>0</v>
      </c>
      <c r="U116" s="12"/>
    </row>
    <row r="117" spans="18:21" x14ac:dyDescent="0.25">
      <c r="R117" s="6" t="s">
        <v>251</v>
      </c>
      <c r="S117" s="6">
        <v>0</v>
      </c>
      <c r="T117" s="12">
        <f t="shared" si="4"/>
        <v>0</v>
      </c>
      <c r="U117" s="12"/>
    </row>
    <row r="118" spans="18:21" x14ac:dyDescent="0.25">
      <c r="R118" s="6" t="s">
        <v>252</v>
      </c>
      <c r="S118" s="6">
        <v>0</v>
      </c>
      <c r="T118" s="12">
        <f t="shared" si="4"/>
        <v>0</v>
      </c>
      <c r="U118" s="12"/>
    </row>
    <row r="119" spans="18:21" x14ac:dyDescent="0.25">
      <c r="R119" s="6" t="s">
        <v>253</v>
      </c>
      <c r="S119" s="6">
        <v>0</v>
      </c>
      <c r="T119" s="12">
        <f t="shared" si="4"/>
        <v>0</v>
      </c>
      <c r="U119" s="12"/>
    </row>
    <row r="120" spans="18:21" x14ac:dyDescent="0.25">
      <c r="R120" s="6" t="s">
        <v>254</v>
      </c>
      <c r="S120" s="6">
        <v>0</v>
      </c>
      <c r="T120" s="12">
        <f t="shared" si="4"/>
        <v>0</v>
      </c>
      <c r="U120" s="12"/>
    </row>
    <row r="121" spans="18:21" x14ac:dyDescent="0.25">
      <c r="R121" s="6" t="s">
        <v>255</v>
      </c>
      <c r="S121" s="6">
        <v>1</v>
      </c>
      <c r="T121" s="12">
        <f t="shared" si="4"/>
        <v>0.2</v>
      </c>
      <c r="U121" s="12"/>
    </row>
    <row r="122" spans="18:21" x14ac:dyDescent="0.25">
      <c r="R122" s="6" t="s">
        <v>256</v>
      </c>
      <c r="S122" s="6">
        <v>0</v>
      </c>
      <c r="T122" s="12">
        <f t="shared" si="4"/>
        <v>0</v>
      </c>
      <c r="U122" s="12"/>
    </row>
    <row r="123" spans="18:21" x14ac:dyDescent="0.25">
      <c r="R123" s="6" t="s">
        <v>257</v>
      </c>
      <c r="S123" s="6">
        <v>0</v>
      </c>
      <c r="T123" s="12">
        <f t="shared" si="4"/>
        <v>0</v>
      </c>
      <c r="U123" s="12"/>
    </row>
    <row r="124" spans="18:21" x14ac:dyDescent="0.25">
      <c r="R124" s="6" t="s">
        <v>258</v>
      </c>
      <c r="S124" s="6">
        <v>1</v>
      </c>
      <c r="T124" s="12">
        <f t="shared" si="4"/>
        <v>0.2</v>
      </c>
      <c r="U124" s="12"/>
    </row>
    <row r="125" spans="18:21" x14ac:dyDescent="0.25">
      <c r="R125" s="6" t="s">
        <v>259</v>
      </c>
      <c r="S125" s="6">
        <v>0</v>
      </c>
      <c r="T125" s="12">
        <f t="shared" si="4"/>
        <v>0</v>
      </c>
      <c r="U125" s="12"/>
    </row>
    <row r="126" spans="18:21" x14ac:dyDescent="0.25">
      <c r="R126" s="6" t="s">
        <v>260</v>
      </c>
      <c r="S126" s="6">
        <v>0</v>
      </c>
      <c r="T126" s="12">
        <f t="shared" si="4"/>
        <v>0</v>
      </c>
      <c r="U126" s="12"/>
    </row>
    <row r="127" spans="18:21" x14ac:dyDescent="0.25">
      <c r="R127" s="6" t="s">
        <v>261</v>
      </c>
      <c r="S127" s="6">
        <v>1</v>
      </c>
      <c r="T127" s="12">
        <f t="shared" si="4"/>
        <v>0.2</v>
      </c>
      <c r="U127" s="12"/>
    </row>
    <row r="128" spans="18:21" x14ac:dyDescent="0.25">
      <c r="R128" s="6" t="s">
        <v>262</v>
      </c>
      <c r="S128" s="6">
        <v>0</v>
      </c>
      <c r="T128" s="12">
        <f t="shared" si="4"/>
        <v>0</v>
      </c>
      <c r="U128" s="12"/>
    </row>
    <row r="129" spans="18:21" x14ac:dyDescent="0.25">
      <c r="R129" s="6" t="s">
        <v>263</v>
      </c>
      <c r="S129" s="6">
        <v>1</v>
      </c>
      <c r="T129" s="12">
        <f t="shared" si="4"/>
        <v>0.2</v>
      </c>
      <c r="U129" s="12"/>
    </row>
    <row r="130" spans="18:21" x14ac:dyDescent="0.25">
      <c r="R130" s="6" t="s">
        <v>264</v>
      </c>
      <c r="S130" s="6">
        <v>0</v>
      </c>
      <c r="T130" s="12">
        <f t="shared" si="4"/>
        <v>0</v>
      </c>
      <c r="U130" s="12"/>
    </row>
    <row r="131" spans="18:21" x14ac:dyDescent="0.25">
      <c r="R131" s="6" t="s">
        <v>265</v>
      </c>
      <c r="S131" s="6">
        <v>0</v>
      </c>
      <c r="T131" s="12">
        <f t="shared" si="4"/>
        <v>0</v>
      </c>
      <c r="U131" s="12"/>
    </row>
    <row r="132" spans="18:21" x14ac:dyDescent="0.25">
      <c r="R132" s="6" t="s">
        <v>266</v>
      </c>
      <c r="S132" s="6">
        <v>0</v>
      </c>
      <c r="T132" s="12">
        <f t="shared" si="4"/>
        <v>0</v>
      </c>
      <c r="U132" s="12"/>
    </row>
    <row r="133" spans="18:21" x14ac:dyDescent="0.25">
      <c r="R133" s="6" t="s">
        <v>267</v>
      </c>
      <c r="S133" s="6">
        <v>0</v>
      </c>
      <c r="T133" s="12">
        <f t="shared" ref="T133:T196" si="5">S133/5*100%</f>
        <v>0</v>
      </c>
      <c r="U133" s="12"/>
    </row>
    <row r="134" spans="18:21" x14ac:dyDescent="0.25">
      <c r="R134" s="6" t="s">
        <v>268</v>
      </c>
      <c r="S134" s="6">
        <v>1</v>
      </c>
      <c r="T134" s="12">
        <f t="shared" si="5"/>
        <v>0.2</v>
      </c>
      <c r="U134" s="12"/>
    </row>
    <row r="135" spans="18:21" x14ac:dyDescent="0.25">
      <c r="R135" s="6" t="s">
        <v>269</v>
      </c>
      <c r="S135" s="6">
        <v>0</v>
      </c>
      <c r="T135" s="12">
        <f t="shared" si="5"/>
        <v>0</v>
      </c>
      <c r="U135" s="12"/>
    </row>
    <row r="136" spans="18:21" x14ac:dyDescent="0.25">
      <c r="R136" s="6" t="s">
        <v>270</v>
      </c>
      <c r="S136" s="6">
        <v>0</v>
      </c>
      <c r="T136" s="12">
        <f t="shared" si="5"/>
        <v>0</v>
      </c>
      <c r="U136" s="12"/>
    </row>
    <row r="137" spans="18:21" x14ac:dyDescent="0.25">
      <c r="R137" s="6" t="s">
        <v>271</v>
      </c>
      <c r="S137" s="6">
        <v>0</v>
      </c>
      <c r="T137" s="12">
        <f t="shared" si="5"/>
        <v>0</v>
      </c>
      <c r="U137" s="12"/>
    </row>
    <row r="138" spans="18:21" x14ac:dyDescent="0.25">
      <c r="R138" s="6" t="s">
        <v>272</v>
      </c>
      <c r="S138" s="6">
        <v>0</v>
      </c>
      <c r="T138" s="12">
        <f t="shared" si="5"/>
        <v>0</v>
      </c>
      <c r="U138" s="12"/>
    </row>
    <row r="139" spans="18:21" x14ac:dyDescent="0.25">
      <c r="R139" s="6" t="s">
        <v>273</v>
      </c>
      <c r="S139" s="6">
        <v>0</v>
      </c>
      <c r="T139" s="12">
        <f t="shared" si="5"/>
        <v>0</v>
      </c>
      <c r="U139" s="12"/>
    </row>
    <row r="140" spans="18:21" x14ac:dyDescent="0.25">
      <c r="R140" s="6" t="s">
        <v>274</v>
      </c>
      <c r="S140" s="6">
        <v>0</v>
      </c>
      <c r="T140" s="12">
        <f t="shared" si="5"/>
        <v>0</v>
      </c>
      <c r="U140" s="12"/>
    </row>
    <row r="141" spans="18:21" x14ac:dyDescent="0.25">
      <c r="R141" s="6" t="s">
        <v>275</v>
      </c>
      <c r="S141" s="6">
        <v>0</v>
      </c>
      <c r="T141" s="12">
        <f t="shared" si="5"/>
        <v>0</v>
      </c>
      <c r="U141" s="12"/>
    </row>
    <row r="142" spans="18:21" x14ac:dyDescent="0.25">
      <c r="R142" s="6" t="s">
        <v>276</v>
      </c>
      <c r="S142" s="6">
        <v>1</v>
      </c>
      <c r="T142" s="12">
        <f t="shared" si="5"/>
        <v>0.2</v>
      </c>
      <c r="U142" s="12"/>
    </row>
    <row r="143" spans="18:21" x14ac:dyDescent="0.25">
      <c r="R143" s="6" t="s">
        <v>277</v>
      </c>
      <c r="S143" s="6">
        <v>0</v>
      </c>
      <c r="T143" s="12">
        <f t="shared" si="5"/>
        <v>0</v>
      </c>
      <c r="U143" s="12"/>
    </row>
    <row r="144" spans="18:21" x14ac:dyDescent="0.25">
      <c r="R144" s="6" t="s">
        <v>278</v>
      </c>
      <c r="S144" s="6">
        <v>1</v>
      </c>
      <c r="T144" s="12">
        <f t="shared" si="5"/>
        <v>0.2</v>
      </c>
      <c r="U144" s="12"/>
    </row>
    <row r="145" spans="18:21" x14ac:dyDescent="0.25">
      <c r="R145" s="6" t="s">
        <v>279</v>
      </c>
      <c r="S145" s="6">
        <v>0</v>
      </c>
      <c r="T145" s="12">
        <f t="shared" si="5"/>
        <v>0</v>
      </c>
      <c r="U145" s="12"/>
    </row>
    <row r="146" spans="18:21" x14ac:dyDescent="0.25">
      <c r="R146" s="6" t="s">
        <v>280</v>
      </c>
      <c r="S146" s="6">
        <v>0</v>
      </c>
      <c r="T146" s="12">
        <f t="shared" si="5"/>
        <v>0</v>
      </c>
      <c r="U146" s="12"/>
    </row>
    <row r="147" spans="18:21" x14ac:dyDescent="0.25">
      <c r="R147" s="6" t="s">
        <v>281</v>
      </c>
      <c r="S147" s="6">
        <v>0</v>
      </c>
      <c r="T147" s="12">
        <f t="shared" si="5"/>
        <v>0</v>
      </c>
      <c r="U147" s="12"/>
    </row>
    <row r="148" spans="18:21" x14ac:dyDescent="0.25">
      <c r="R148" s="6" t="s">
        <v>282</v>
      </c>
      <c r="S148" s="6">
        <v>1</v>
      </c>
      <c r="T148" s="12">
        <f t="shared" si="5"/>
        <v>0.2</v>
      </c>
      <c r="U148" s="12"/>
    </row>
    <row r="149" spans="18:21" x14ac:dyDescent="0.25">
      <c r="R149" s="6" t="s">
        <v>283</v>
      </c>
      <c r="S149" s="6">
        <v>0</v>
      </c>
      <c r="T149" s="12">
        <f t="shared" si="5"/>
        <v>0</v>
      </c>
      <c r="U149" s="12"/>
    </row>
    <row r="150" spans="18:21" x14ac:dyDescent="0.25">
      <c r="R150" s="6" t="s">
        <v>284</v>
      </c>
      <c r="S150" s="6">
        <v>0</v>
      </c>
      <c r="T150" s="12">
        <f t="shared" si="5"/>
        <v>0</v>
      </c>
      <c r="U150" s="12"/>
    </row>
    <row r="151" spans="18:21" x14ac:dyDescent="0.25">
      <c r="R151" s="6" t="s">
        <v>285</v>
      </c>
      <c r="S151" s="6">
        <v>0</v>
      </c>
      <c r="T151" s="12">
        <f t="shared" si="5"/>
        <v>0</v>
      </c>
      <c r="U151" s="12"/>
    </row>
    <row r="152" spans="18:21" x14ac:dyDescent="0.25">
      <c r="R152" s="6" t="s">
        <v>286</v>
      </c>
      <c r="S152" s="6">
        <v>0</v>
      </c>
      <c r="T152" s="12">
        <f t="shared" si="5"/>
        <v>0</v>
      </c>
      <c r="U152" s="12"/>
    </row>
    <row r="153" spans="18:21" x14ac:dyDescent="0.25">
      <c r="R153" s="6" t="s">
        <v>287</v>
      </c>
      <c r="S153" s="6">
        <v>0</v>
      </c>
      <c r="T153" s="12">
        <f t="shared" si="5"/>
        <v>0</v>
      </c>
      <c r="U153" s="12"/>
    </row>
    <row r="154" spans="18:21" x14ac:dyDescent="0.25">
      <c r="R154" s="6" t="s">
        <v>288</v>
      </c>
      <c r="S154" s="6">
        <v>0</v>
      </c>
      <c r="T154" s="12">
        <f t="shared" si="5"/>
        <v>0</v>
      </c>
      <c r="U154" s="12"/>
    </row>
    <row r="155" spans="18:21" x14ac:dyDescent="0.25">
      <c r="R155" s="6" t="s">
        <v>289</v>
      </c>
      <c r="S155" s="6">
        <v>1</v>
      </c>
      <c r="T155" s="12">
        <f t="shared" si="5"/>
        <v>0.2</v>
      </c>
      <c r="U155" s="12"/>
    </row>
    <row r="156" spans="18:21" x14ac:dyDescent="0.25">
      <c r="R156" s="6" t="s">
        <v>292</v>
      </c>
      <c r="S156" s="6">
        <v>0</v>
      </c>
      <c r="T156" s="12">
        <f t="shared" si="5"/>
        <v>0</v>
      </c>
      <c r="U156" s="12"/>
    </row>
    <row r="157" spans="18:21" x14ac:dyDescent="0.25">
      <c r="R157" s="6" t="s">
        <v>293</v>
      </c>
      <c r="S157" s="6">
        <v>1</v>
      </c>
      <c r="T157" s="12">
        <f t="shared" si="5"/>
        <v>0.2</v>
      </c>
      <c r="U157" s="12"/>
    </row>
    <row r="158" spans="18:21" x14ac:dyDescent="0.25">
      <c r="R158" s="6" t="s">
        <v>290</v>
      </c>
      <c r="S158" s="6">
        <v>0</v>
      </c>
      <c r="T158" s="12">
        <f t="shared" si="5"/>
        <v>0</v>
      </c>
      <c r="U158" s="12"/>
    </row>
    <row r="159" spans="18:21" x14ac:dyDescent="0.25">
      <c r="R159" s="3" t="s">
        <v>291</v>
      </c>
      <c r="S159" s="3">
        <v>2</v>
      </c>
      <c r="T159" s="10">
        <f t="shared" si="5"/>
        <v>0.4</v>
      </c>
      <c r="U159" s="10">
        <f>S159/O27</f>
        <v>1</v>
      </c>
    </row>
    <row r="160" spans="18:21" x14ac:dyDescent="0.25">
      <c r="R160" s="3" t="s">
        <v>71</v>
      </c>
      <c r="S160" s="3">
        <v>4</v>
      </c>
      <c r="T160" s="10">
        <f t="shared" si="5"/>
        <v>0.8</v>
      </c>
      <c r="U160" s="10">
        <f>S160/O4</f>
        <v>1</v>
      </c>
    </row>
    <row r="161" spans="18:21" x14ac:dyDescent="0.25">
      <c r="R161" s="6" t="s">
        <v>294</v>
      </c>
      <c r="S161" s="6">
        <v>3</v>
      </c>
      <c r="T161" s="12">
        <f t="shared" si="5"/>
        <v>0.6</v>
      </c>
      <c r="U161" s="12">
        <f>S161/O4</f>
        <v>0.75</v>
      </c>
    </row>
    <row r="162" spans="18:21" x14ac:dyDescent="0.25">
      <c r="R162" s="6" t="s">
        <v>295</v>
      </c>
      <c r="S162" s="6">
        <v>1</v>
      </c>
      <c r="T162" s="12">
        <f t="shared" si="5"/>
        <v>0.2</v>
      </c>
      <c r="U162" s="12"/>
    </row>
    <row r="163" spans="18:21" x14ac:dyDescent="0.25">
      <c r="R163" s="6" t="s">
        <v>296</v>
      </c>
      <c r="S163" s="6">
        <v>3</v>
      </c>
      <c r="T163" s="12">
        <f t="shared" si="5"/>
        <v>0.6</v>
      </c>
      <c r="U163" s="12">
        <f>S163/O4</f>
        <v>0.75</v>
      </c>
    </row>
    <row r="164" spans="18:21" x14ac:dyDescent="0.25">
      <c r="R164" s="6" t="s">
        <v>297</v>
      </c>
      <c r="S164" s="6">
        <v>3</v>
      </c>
      <c r="T164" s="12">
        <f t="shared" si="5"/>
        <v>0.6</v>
      </c>
      <c r="U164" s="12">
        <f>S164/O4</f>
        <v>0.75</v>
      </c>
    </row>
    <row r="165" spans="18:21" x14ac:dyDescent="0.25">
      <c r="R165" s="6" t="s">
        <v>298</v>
      </c>
      <c r="S165" s="6">
        <v>0</v>
      </c>
      <c r="T165" s="12">
        <f t="shared" si="5"/>
        <v>0</v>
      </c>
      <c r="U165" s="12"/>
    </row>
    <row r="166" spans="18:21" x14ac:dyDescent="0.25">
      <c r="R166" s="6" t="s">
        <v>299</v>
      </c>
      <c r="S166" s="6">
        <v>0</v>
      </c>
      <c r="T166" s="12">
        <f t="shared" si="5"/>
        <v>0</v>
      </c>
      <c r="U166" s="12"/>
    </row>
    <row r="167" spans="18:21" x14ac:dyDescent="0.25">
      <c r="R167" s="6" t="s">
        <v>300</v>
      </c>
      <c r="S167" s="6">
        <v>1</v>
      </c>
      <c r="T167" s="12">
        <f t="shared" si="5"/>
        <v>0.2</v>
      </c>
      <c r="U167" s="12"/>
    </row>
    <row r="168" spans="18:21" x14ac:dyDescent="0.25">
      <c r="R168" s="6" t="s">
        <v>301</v>
      </c>
      <c r="S168" s="6">
        <v>1</v>
      </c>
      <c r="T168" s="12">
        <f t="shared" si="5"/>
        <v>0.2</v>
      </c>
      <c r="U168" s="12"/>
    </row>
    <row r="169" spans="18:21" x14ac:dyDescent="0.25">
      <c r="R169" s="6" t="s">
        <v>302</v>
      </c>
      <c r="S169" s="6">
        <v>1</v>
      </c>
      <c r="T169" s="12">
        <f t="shared" si="5"/>
        <v>0.2</v>
      </c>
      <c r="U169" s="12"/>
    </row>
    <row r="170" spans="18:21" x14ac:dyDescent="0.25">
      <c r="R170" s="6" t="s">
        <v>303</v>
      </c>
      <c r="S170" s="6">
        <v>2</v>
      </c>
      <c r="T170" s="12">
        <f t="shared" si="5"/>
        <v>0.4</v>
      </c>
      <c r="U170" s="12">
        <f>S170/O4</f>
        <v>0.5</v>
      </c>
    </row>
    <row r="171" spans="18:21" x14ac:dyDescent="0.25">
      <c r="R171" s="6" t="s">
        <v>304</v>
      </c>
      <c r="S171" s="6">
        <v>2</v>
      </c>
      <c r="T171" s="12">
        <f t="shared" si="5"/>
        <v>0.4</v>
      </c>
      <c r="U171" s="12">
        <f>S171/O4</f>
        <v>0.5</v>
      </c>
    </row>
    <row r="172" spans="18:21" x14ac:dyDescent="0.25">
      <c r="R172" s="6" t="s">
        <v>305</v>
      </c>
      <c r="S172" s="6">
        <v>2</v>
      </c>
      <c r="T172" s="12">
        <f t="shared" si="5"/>
        <v>0.4</v>
      </c>
      <c r="U172" s="12">
        <f>S172/O5</f>
        <v>0.5</v>
      </c>
    </row>
    <row r="173" spans="18:21" x14ac:dyDescent="0.25">
      <c r="R173" s="6" t="s">
        <v>306</v>
      </c>
      <c r="S173" s="6">
        <v>0</v>
      </c>
      <c r="T173" s="12">
        <f t="shared" si="5"/>
        <v>0</v>
      </c>
      <c r="U173" s="12"/>
    </row>
    <row r="174" spans="18:21" x14ac:dyDescent="0.25">
      <c r="R174" s="6" t="s">
        <v>307</v>
      </c>
      <c r="S174" s="6">
        <v>1</v>
      </c>
      <c r="T174" s="12">
        <f t="shared" si="5"/>
        <v>0.2</v>
      </c>
      <c r="U174" s="12"/>
    </row>
    <row r="175" spans="18:21" x14ac:dyDescent="0.25">
      <c r="R175" s="6" t="s">
        <v>308</v>
      </c>
      <c r="S175" s="6">
        <v>1</v>
      </c>
      <c r="T175" s="12">
        <f t="shared" si="5"/>
        <v>0.2</v>
      </c>
      <c r="U175" s="12"/>
    </row>
    <row r="176" spans="18:21" x14ac:dyDescent="0.25">
      <c r="R176" s="6" t="s">
        <v>309</v>
      </c>
      <c r="S176" s="6">
        <v>0</v>
      </c>
      <c r="T176" s="12">
        <f t="shared" si="5"/>
        <v>0</v>
      </c>
      <c r="U176" s="12"/>
    </row>
    <row r="177" spans="18:21" x14ac:dyDescent="0.25">
      <c r="R177" s="6" t="s">
        <v>310</v>
      </c>
      <c r="S177" s="6">
        <v>0</v>
      </c>
      <c r="T177" s="12">
        <f t="shared" si="5"/>
        <v>0</v>
      </c>
      <c r="U177" s="12"/>
    </row>
    <row r="178" spans="18:21" x14ac:dyDescent="0.25">
      <c r="R178" s="6" t="s">
        <v>311</v>
      </c>
      <c r="S178" s="6">
        <v>1</v>
      </c>
      <c r="T178" s="12">
        <f t="shared" si="5"/>
        <v>0.2</v>
      </c>
      <c r="U178" s="12"/>
    </row>
    <row r="179" spans="18:21" x14ac:dyDescent="0.25">
      <c r="R179" s="6" t="s">
        <v>312</v>
      </c>
      <c r="S179" s="6">
        <v>0</v>
      </c>
      <c r="T179" s="12">
        <f t="shared" si="5"/>
        <v>0</v>
      </c>
      <c r="U179" s="12"/>
    </row>
    <row r="180" spans="18:21" x14ac:dyDescent="0.25">
      <c r="R180" s="6" t="s">
        <v>313</v>
      </c>
      <c r="S180" s="6">
        <v>1</v>
      </c>
      <c r="T180" s="12">
        <f t="shared" si="5"/>
        <v>0.2</v>
      </c>
      <c r="U180" s="12"/>
    </row>
    <row r="181" spans="18:21" x14ac:dyDescent="0.25">
      <c r="R181" s="6" t="s">
        <v>314</v>
      </c>
      <c r="S181" s="6">
        <v>2</v>
      </c>
      <c r="T181" s="12">
        <f t="shared" si="5"/>
        <v>0.4</v>
      </c>
      <c r="U181" s="12">
        <f>S181/O5</f>
        <v>0.5</v>
      </c>
    </row>
    <row r="182" spans="18:21" x14ac:dyDescent="0.25">
      <c r="R182" s="6" t="s">
        <v>315</v>
      </c>
      <c r="S182" s="6">
        <v>1</v>
      </c>
      <c r="T182" s="12">
        <f t="shared" si="5"/>
        <v>0.2</v>
      </c>
      <c r="U182" s="12"/>
    </row>
    <row r="183" spans="18:21" x14ac:dyDescent="0.25">
      <c r="R183" s="6" t="s">
        <v>316</v>
      </c>
      <c r="S183" s="6">
        <v>2</v>
      </c>
      <c r="T183" s="12">
        <f t="shared" si="5"/>
        <v>0.4</v>
      </c>
      <c r="U183" s="12">
        <f>S183/O6</f>
        <v>0.5</v>
      </c>
    </row>
    <row r="184" spans="18:21" x14ac:dyDescent="0.25">
      <c r="R184" s="6" t="s">
        <v>317</v>
      </c>
      <c r="S184" s="6">
        <v>2</v>
      </c>
      <c r="T184" s="12">
        <f t="shared" si="5"/>
        <v>0.4</v>
      </c>
      <c r="U184" s="12">
        <f>S184/O6</f>
        <v>0.5</v>
      </c>
    </row>
    <row r="185" spans="18:21" x14ac:dyDescent="0.25">
      <c r="R185" s="6" t="s">
        <v>318</v>
      </c>
      <c r="S185" s="6">
        <v>2</v>
      </c>
      <c r="T185" s="12">
        <f t="shared" si="5"/>
        <v>0.4</v>
      </c>
      <c r="U185" s="12">
        <f>S185/O6</f>
        <v>0.5</v>
      </c>
    </row>
    <row r="186" spans="18:21" x14ac:dyDescent="0.25">
      <c r="R186" s="6" t="s">
        <v>319</v>
      </c>
      <c r="S186" s="6">
        <v>1</v>
      </c>
      <c r="T186" s="12">
        <f t="shared" si="5"/>
        <v>0.2</v>
      </c>
      <c r="U186" s="12"/>
    </row>
    <row r="187" spans="18:21" x14ac:dyDescent="0.25">
      <c r="R187" s="6" t="s">
        <v>320</v>
      </c>
      <c r="S187" s="6">
        <v>1</v>
      </c>
      <c r="T187" s="12">
        <f t="shared" si="5"/>
        <v>0.2</v>
      </c>
      <c r="U187" s="12"/>
    </row>
    <row r="188" spans="18:21" x14ac:dyDescent="0.25">
      <c r="R188" s="6" t="s">
        <v>321</v>
      </c>
      <c r="S188" s="6">
        <v>0</v>
      </c>
      <c r="T188" s="12">
        <f t="shared" si="5"/>
        <v>0</v>
      </c>
      <c r="U188" s="12"/>
    </row>
    <row r="189" spans="18:21" x14ac:dyDescent="0.25">
      <c r="R189" s="6" t="s">
        <v>322</v>
      </c>
      <c r="S189" s="6">
        <v>0</v>
      </c>
      <c r="T189" s="12">
        <f t="shared" si="5"/>
        <v>0</v>
      </c>
      <c r="U189" s="12"/>
    </row>
    <row r="190" spans="18:21" x14ac:dyDescent="0.25">
      <c r="R190" s="6" t="s">
        <v>323</v>
      </c>
      <c r="S190" s="6">
        <v>2</v>
      </c>
      <c r="T190" s="12">
        <f t="shared" si="5"/>
        <v>0.4</v>
      </c>
      <c r="U190" s="12">
        <f>S190/O6</f>
        <v>0.5</v>
      </c>
    </row>
    <row r="191" spans="18:21" x14ac:dyDescent="0.25">
      <c r="R191" s="6" t="s">
        <v>324</v>
      </c>
      <c r="S191" s="6">
        <v>1</v>
      </c>
      <c r="T191" s="12">
        <f t="shared" si="5"/>
        <v>0.2</v>
      </c>
      <c r="U191" s="12">
        <f t="shared" ref="U191" si="6">S191/O14</f>
        <v>1</v>
      </c>
    </row>
    <row r="192" spans="18:21" x14ac:dyDescent="0.25">
      <c r="R192" s="6" t="s">
        <v>325</v>
      </c>
      <c r="S192" s="6">
        <v>0</v>
      </c>
      <c r="T192" s="12">
        <f t="shared" si="5"/>
        <v>0</v>
      </c>
      <c r="U192" s="12"/>
    </row>
    <row r="193" spans="18:21" x14ac:dyDescent="0.25">
      <c r="R193" s="6" t="s">
        <v>326</v>
      </c>
      <c r="S193" s="6">
        <v>1</v>
      </c>
      <c r="T193" s="12">
        <f t="shared" si="5"/>
        <v>0.2</v>
      </c>
      <c r="U193" s="12"/>
    </row>
    <row r="194" spans="18:21" x14ac:dyDescent="0.25">
      <c r="R194" s="6" t="s">
        <v>327</v>
      </c>
      <c r="S194" s="6">
        <v>0</v>
      </c>
      <c r="T194" s="12">
        <f t="shared" si="5"/>
        <v>0</v>
      </c>
      <c r="U194" s="12"/>
    </row>
    <row r="195" spans="18:21" x14ac:dyDescent="0.25">
      <c r="R195" s="6" t="s">
        <v>328</v>
      </c>
      <c r="S195" s="6">
        <v>0</v>
      </c>
      <c r="T195" s="12">
        <f t="shared" si="5"/>
        <v>0</v>
      </c>
      <c r="U195" s="12"/>
    </row>
    <row r="196" spans="18:21" x14ac:dyDescent="0.25">
      <c r="R196" s="6" t="s">
        <v>329</v>
      </c>
      <c r="S196" s="6">
        <v>0</v>
      </c>
      <c r="T196" s="12">
        <f t="shared" si="5"/>
        <v>0</v>
      </c>
      <c r="U196" s="12"/>
    </row>
    <row r="197" spans="18:21" x14ac:dyDescent="0.25">
      <c r="R197" s="6" t="s">
        <v>330</v>
      </c>
      <c r="S197" s="6">
        <v>0</v>
      </c>
      <c r="T197" s="12">
        <f t="shared" ref="T197:T237" si="7">S197/5*100%</f>
        <v>0</v>
      </c>
      <c r="U197" s="12"/>
    </row>
    <row r="198" spans="18:21" x14ac:dyDescent="0.25">
      <c r="R198" s="6" t="s">
        <v>331</v>
      </c>
      <c r="S198" s="6">
        <v>0</v>
      </c>
      <c r="T198" s="12">
        <f t="shared" si="7"/>
        <v>0</v>
      </c>
      <c r="U198" s="12"/>
    </row>
    <row r="199" spans="18:21" x14ac:dyDescent="0.25">
      <c r="R199" s="6" t="s">
        <v>332</v>
      </c>
      <c r="S199" s="6">
        <v>1</v>
      </c>
      <c r="T199" s="12">
        <f t="shared" si="7"/>
        <v>0.2</v>
      </c>
      <c r="U199" s="12"/>
    </row>
    <row r="200" spans="18:21" x14ac:dyDescent="0.25">
      <c r="R200" s="6" t="s">
        <v>333</v>
      </c>
      <c r="S200" s="6">
        <v>0</v>
      </c>
      <c r="T200" s="12">
        <f t="shared" si="7"/>
        <v>0</v>
      </c>
      <c r="U200" s="12"/>
    </row>
    <row r="201" spans="18:21" x14ac:dyDescent="0.25">
      <c r="R201" s="6" t="s">
        <v>334</v>
      </c>
      <c r="S201" s="6">
        <v>0</v>
      </c>
      <c r="T201" s="12">
        <f t="shared" si="7"/>
        <v>0</v>
      </c>
      <c r="U201" s="12"/>
    </row>
    <row r="202" spans="18:21" x14ac:dyDescent="0.25">
      <c r="R202" s="6" t="s">
        <v>335</v>
      </c>
      <c r="S202" s="6">
        <v>1</v>
      </c>
      <c r="T202" s="12">
        <f t="shared" si="7"/>
        <v>0.2</v>
      </c>
      <c r="U202" s="12"/>
    </row>
    <row r="203" spans="18:21" x14ac:dyDescent="0.25">
      <c r="R203" s="6" t="s">
        <v>336</v>
      </c>
      <c r="S203" s="6">
        <v>1</v>
      </c>
      <c r="T203" s="12">
        <f t="shared" si="7"/>
        <v>0.2</v>
      </c>
      <c r="U203" s="12"/>
    </row>
    <row r="204" spans="18:21" x14ac:dyDescent="0.25">
      <c r="R204" s="6" t="s">
        <v>337</v>
      </c>
      <c r="S204" s="6">
        <v>1</v>
      </c>
      <c r="T204" s="12">
        <f t="shared" si="7"/>
        <v>0.2</v>
      </c>
      <c r="U204" s="12"/>
    </row>
    <row r="205" spans="18:21" x14ac:dyDescent="0.25">
      <c r="R205" s="6" t="s">
        <v>338</v>
      </c>
      <c r="S205" s="6">
        <v>1</v>
      </c>
      <c r="T205" s="12">
        <f t="shared" si="7"/>
        <v>0.2</v>
      </c>
      <c r="U205" s="12"/>
    </row>
    <row r="206" spans="18:21" x14ac:dyDescent="0.25">
      <c r="R206" s="6" t="s">
        <v>339</v>
      </c>
      <c r="S206" s="6">
        <v>1</v>
      </c>
      <c r="T206" s="12">
        <f t="shared" si="7"/>
        <v>0.2</v>
      </c>
      <c r="U206" s="12"/>
    </row>
    <row r="207" spans="18:21" x14ac:dyDescent="0.25">
      <c r="R207" s="6" t="s">
        <v>340</v>
      </c>
      <c r="S207" s="6">
        <v>0</v>
      </c>
      <c r="T207" s="12">
        <f t="shared" si="7"/>
        <v>0</v>
      </c>
      <c r="U207" s="12"/>
    </row>
    <row r="208" spans="18:21" x14ac:dyDescent="0.25">
      <c r="R208" s="6" t="s">
        <v>341</v>
      </c>
      <c r="S208" s="6">
        <v>0</v>
      </c>
      <c r="T208" s="12">
        <f t="shared" si="7"/>
        <v>0</v>
      </c>
      <c r="U208" s="12"/>
    </row>
    <row r="209" spans="18:21" x14ac:dyDescent="0.25">
      <c r="R209" s="6" t="s">
        <v>342</v>
      </c>
      <c r="S209" s="6">
        <v>0</v>
      </c>
      <c r="T209" s="12">
        <f t="shared" si="7"/>
        <v>0</v>
      </c>
      <c r="U209" s="12"/>
    </row>
    <row r="210" spans="18:21" x14ac:dyDescent="0.25">
      <c r="R210" s="6" t="s">
        <v>343</v>
      </c>
      <c r="S210" s="6">
        <v>1</v>
      </c>
      <c r="T210" s="12">
        <f t="shared" si="7"/>
        <v>0.2</v>
      </c>
      <c r="U210" s="12"/>
    </row>
    <row r="211" spans="18:21" x14ac:dyDescent="0.25">
      <c r="R211" s="6" t="s">
        <v>344</v>
      </c>
      <c r="S211" s="6">
        <v>1</v>
      </c>
      <c r="T211" s="12">
        <f t="shared" si="7"/>
        <v>0.2</v>
      </c>
      <c r="U211" s="12"/>
    </row>
    <row r="212" spans="18:21" x14ac:dyDescent="0.25">
      <c r="R212" s="6" t="s">
        <v>345</v>
      </c>
      <c r="S212" s="6">
        <v>2</v>
      </c>
      <c r="T212" s="12">
        <f t="shared" si="7"/>
        <v>0.4</v>
      </c>
      <c r="U212" s="12">
        <f>S212/O11</f>
        <v>0.5</v>
      </c>
    </row>
    <row r="213" spans="18:21" x14ac:dyDescent="0.25">
      <c r="R213" s="6" t="s">
        <v>346</v>
      </c>
      <c r="S213" s="6">
        <v>1</v>
      </c>
      <c r="T213" s="12">
        <f t="shared" si="7"/>
        <v>0.2</v>
      </c>
      <c r="U213" s="12"/>
    </row>
    <row r="214" spans="18:21" x14ac:dyDescent="0.25">
      <c r="R214" s="6" t="s">
        <v>347</v>
      </c>
      <c r="S214" s="6">
        <v>0</v>
      </c>
      <c r="T214" s="12">
        <f t="shared" si="7"/>
        <v>0</v>
      </c>
      <c r="U214" s="12"/>
    </row>
    <row r="215" spans="18:21" x14ac:dyDescent="0.25">
      <c r="R215" s="6" t="s">
        <v>348</v>
      </c>
      <c r="S215" s="6">
        <v>0</v>
      </c>
      <c r="T215" s="12">
        <f t="shared" si="7"/>
        <v>0</v>
      </c>
      <c r="U215" s="12"/>
    </row>
    <row r="216" spans="18:21" x14ac:dyDescent="0.25">
      <c r="R216" s="6" t="s">
        <v>349</v>
      </c>
      <c r="S216" s="6">
        <v>1</v>
      </c>
      <c r="T216" s="12">
        <f t="shared" si="7"/>
        <v>0.2</v>
      </c>
      <c r="U216" s="12"/>
    </row>
    <row r="217" spans="18:21" x14ac:dyDescent="0.25">
      <c r="R217" s="6" t="s">
        <v>350</v>
      </c>
      <c r="S217" s="6">
        <v>2</v>
      </c>
      <c r="T217" s="12">
        <f t="shared" si="7"/>
        <v>0.4</v>
      </c>
      <c r="U217" s="12">
        <f>S217/O12</f>
        <v>0.5</v>
      </c>
    </row>
    <row r="218" spans="18:21" x14ac:dyDescent="0.25">
      <c r="R218" s="6" t="s">
        <v>351</v>
      </c>
      <c r="S218" s="6">
        <v>2</v>
      </c>
      <c r="T218" s="12">
        <f t="shared" si="7"/>
        <v>0.4</v>
      </c>
      <c r="U218" s="12">
        <f>S218/O12</f>
        <v>0.5</v>
      </c>
    </row>
    <row r="219" spans="18:21" x14ac:dyDescent="0.25">
      <c r="R219" s="6" t="s">
        <v>352</v>
      </c>
      <c r="S219" s="6">
        <v>2</v>
      </c>
      <c r="T219" s="12">
        <f t="shared" si="7"/>
        <v>0.4</v>
      </c>
      <c r="U219" s="12">
        <f>S219/O12</f>
        <v>0.5</v>
      </c>
    </row>
    <row r="220" spans="18:21" x14ac:dyDescent="0.25">
      <c r="R220" s="6" t="s">
        <v>353</v>
      </c>
      <c r="S220" s="6">
        <v>0</v>
      </c>
      <c r="T220" s="12">
        <f t="shared" si="7"/>
        <v>0</v>
      </c>
      <c r="U220" s="12"/>
    </row>
    <row r="221" spans="18:21" x14ac:dyDescent="0.25">
      <c r="R221" s="6" t="s">
        <v>354</v>
      </c>
      <c r="S221" s="6">
        <v>0</v>
      </c>
      <c r="T221" s="12">
        <f t="shared" si="7"/>
        <v>0</v>
      </c>
      <c r="U221" s="12"/>
    </row>
    <row r="222" spans="18:21" x14ac:dyDescent="0.25">
      <c r="R222" s="6" t="s">
        <v>355</v>
      </c>
      <c r="S222" s="6">
        <v>0</v>
      </c>
      <c r="T222" s="12">
        <f t="shared" si="7"/>
        <v>0</v>
      </c>
      <c r="U222" s="12"/>
    </row>
    <row r="223" spans="18:21" x14ac:dyDescent="0.25">
      <c r="R223" s="6" t="s">
        <v>356</v>
      </c>
      <c r="S223" s="6">
        <v>1</v>
      </c>
      <c r="T223" s="12">
        <f t="shared" si="7"/>
        <v>0.2</v>
      </c>
      <c r="U223" s="12">
        <f>S223/O15</f>
        <v>0.5</v>
      </c>
    </row>
    <row r="224" spans="18:21" x14ac:dyDescent="0.25">
      <c r="R224" s="6" t="s">
        <v>357</v>
      </c>
      <c r="S224" s="6">
        <v>1</v>
      </c>
      <c r="T224" s="12">
        <f t="shared" si="7"/>
        <v>0.2</v>
      </c>
      <c r="U224" s="12"/>
    </row>
    <row r="225" spans="18:21" x14ac:dyDescent="0.25">
      <c r="R225" s="6" t="s">
        <v>358</v>
      </c>
      <c r="S225" s="6">
        <v>0</v>
      </c>
      <c r="T225" s="12">
        <f t="shared" si="7"/>
        <v>0</v>
      </c>
      <c r="U225" s="12"/>
    </row>
    <row r="226" spans="18:21" x14ac:dyDescent="0.25">
      <c r="R226" s="6" t="s">
        <v>359</v>
      </c>
      <c r="S226" s="6">
        <v>0</v>
      </c>
      <c r="T226" s="12">
        <f t="shared" si="7"/>
        <v>0</v>
      </c>
      <c r="U226" s="12"/>
    </row>
    <row r="227" spans="18:21" x14ac:dyDescent="0.25">
      <c r="R227" s="6" t="s">
        <v>360</v>
      </c>
      <c r="S227" s="6">
        <v>0</v>
      </c>
      <c r="T227" s="12">
        <f t="shared" si="7"/>
        <v>0</v>
      </c>
      <c r="U227" s="12"/>
    </row>
    <row r="228" spans="18:21" x14ac:dyDescent="0.25">
      <c r="R228" s="6" t="s">
        <v>361</v>
      </c>
      <c r="S228" s="6">
        <v>2</v>
      </c>
      <c r="T228" s="12">
        <f t="shared" si="7"/>
        <v>0.4</v>
      </c>
      <c r="U228" s="12">
        <f>S228/O19</f>
        <v>0.66666666666666663</v>
      </c>
    </row>
    <row r="229" spans="18:21" x14ac:dyDescent="0.25">
      <c r="R229" s="6" t="s">
        <v>362</v>
      </c>
      <c r="S229" s="6">
        <v>0</v>
      </c>
      <c r="T229" s="12">
        <f t="shared" si="7"/>
        <v>0</v>
      </c>
      <c r="U229" s="12"/>
    </row>
    <row r="230" spans="18:21" x14ac:dyDescent="0.25">
      <c r="R230" s="6" t="s">
        <v>363</v>
      </c>
      <c r="S230" s="6">
        <v>0</v>
      </c>
      <c r="T230" s="12">
        <f t="shared" si="7"/>
        <v>0</v>
      </c>
      <c r="U230" s="12"/>
    </row>
    <row r="231" spans="18:21" x14ac:dyDescent="0.25">
      <c r="R231" s="6" t="s">
        <v>364</v>
      </c>
      <c r="S231" s="6">
        <v>1</v>
      </c>
      <c r="T231" s="12">
        <f t="shared" si="7"/>
        <v>0.2</v>
      </c>
      <c r="U231" s="12"/>
    </row>
    <row r="232" spans="18:21" x14ac:dyDescent="0.25">
      <c r="R232" s="6" t="s">
        <v>365</v>
      </c>
      <c r="S232" s="6">
        <v>0</v>
      </c>
      <c r="T232" s="12">
        <f t="shared" si="7"/>
        <v>0</v>
      </c>
      <c r="U232" s="12"/>
    </row>
    <row r="233" spans="18:21" x14ac:dyDescent="0.25">
      <c r="R233" s="6" t="s">
        <v>366</v>
      </c>
      <c r="S233" s="6">
        <v>0</v>
      </c>
      <c r="T233" s="12">
        <f t="shared" si="7"/>
        <v>0</v>
      </c>
      <c r="U233" s="12"/>
    </row>
    <row r="234" spans="18:21" x14ac:dyDescent="0.25">
      <c r="R234" s="6" t="s">
        <v>367</v>
      </c>
      <c r="S234" s="6">
        <v>0</v>
      </c>
      <c r="T234" s="12">
        <f t="shared" si="7"/>
        <v>0</v>
      </c>
      <c r="U234" s="12"/>
    </row>
    <row r="235" spans="18:21" x14ac:dyDescent="0.25">
      <c r="R235" s="6" t="s">
        <v>368</v>
      </c>
      <c r="S235" s="6">
        <v>0</v>
      </c>
      <c r="T235" s="12">
        <f t="shared" si="7"/>
        <v>0</v>
      </c>
      <c r="U235" s="12"/>
    </row>
    <row r="236" spans="18:21" x14ac:dyDescent="0.25">
      <c r="R236" s="6" t="s">
        <v>369</v>
      </c>
      <c r="S236" s="6">
        <v>0</v>
      </c>
      <c r="T236" s="12">
        <f t="shared" si="7"/>
        <v>0</v>
      </c>
      <c r="U236" s="12"/>
    </row>
    <row r="237" spans="18:21" x14ac:dyDescent="0.25">
      <c r="R237" s="3" t="s">
        <v>370</v>
      </c>
      <c r="S237" s="3">
        <v>2</v>
      </c>
      <c r="T237" s="10">
        <f t="shared" si="7"/>
        <v>0.4</v>
      </c>
      <c r="U237" s="10">
        <f>S237/O26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S1 SI 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Rahmanda</dc:creator>
  <cp:lastModifiedBy>dhanangw</cp:lastModifiedBy>
  <dcterms:created xsi:type="dcterms:W3CDTF">2018-02-15T02:39:40Z</dcterms:created>
  <dcterms:modified xsi:type="dcterms:W3CDTF">2018-08-04T14:35:50Z</dcterms:modified>
</cp:coreProperties>
</file>