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hananjay\REDIS\"/>
    </mc:Choice>
  </mc:AlternateContent>
  <xr:revisionPtr revIDLastSave="0" documentId="13_ncr:1_{DE78D799-3CEE-4AAE-B848-80C790866412}" xr6:coauthVersionLast="47" xr6:coauthVersionMax="47" xr10:uidLastSave="{00000000-0000-0000-0000-000000000000}"/>
  <bookViews>
    <workbookView xWindow="-110" yWindow="-110" windowWidth="19420" windowHeight="11020" xr2:uid="{B3387BBC-10A4-4659-AAAF-9FA51229B3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5" i="1"/>
  <c r="H35" i="1"/>
  <c r="H33" i="1"/>
  <c r="H32" i="1"/>
  <c r="H31" i="1"/>
  <c r="A32" i="1"/>
  <c r="A33" i="1"/>
  <c r="A3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<sst xmlns="http://schemas.openxmlformats.org/spreadsheetml/2006/main" count="35" uniqueCount="20">
  <si>
    <t>Column1</t>
  </si>
  <si>
    <t>STRIKES</t>
  </si>
  <si>
    <t>Column3</t>
  </si>
  <si>
    <t>Far Expiry</t>
  </si>
  <si>
    <t>BS Far Expiry</t>
  </si>
  <si>
    <t>Current Expiry</t>
  </si>
  <si>
    <t>BS Current Expiry</t>
  </si>
  <si>
    <t>Column4</t>
  </si>
  <si>
    <t>Column5</t>
  </si>
  <si>
    <t>Column6</t>
  </si>
  <si>
    <t>Column7</t>
  </si>
  <si>
    <t>Current_Call</t>
  </si>
  <si>
    <t>Current_Put</t>
  </si>
  <si>
    <t>Current-CALL</t>
  </si>
  <si>
    <t>Current-PUT</t>
  </si>
  <si>
    <t xml:space="preserve"> Negative values represent Undervalued</t>
  </si>
  <si>
    <t>Positive values represent Overvalued</t>
  </si>
  <si>
    <t>NIFTY</t>
  </si>
  <si>
    <t>NIFTYFUTURES</t>
  </si>
  <si>
    <t>INDIA_VIX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</si>
</sst>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9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LTP</a:t>
            </a:r>
          </a:p>
        </c:rich>
      </c:tx>
      <c:layout>
        <c:manualLayout>
          <c:xMode val="edge"/>
          <c:yMode val="edge"/>
          <c:x val="0.49025660261555226"/>
          <c:y val="1.6711798024981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49643922108923E-2"/>
          <c:y val="0.11723326314524372"/>
          <c:w val="0.93345035607789106"/>
          <c:h val="0.77371325711666894"/>
        </c:manualLayout>
      </c:layout>
      <c:lineChart>
        <c:grouping val="standard"/>
        <c:varyColors val="0"/>
        <c:ser>
          <c:idx val="0"/>
          <c:order val="0"/>
          <c:tx>
            <c:v>BS_CALL_CURRENT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Sheet1!$E$6:$E$26</c:f>
              <c:numCache>
                <c:formatCode>General</c:formatCode>
                <c:ptCount val="21"/>
                <c:pt idx="0">
                  <c:v>18350</c:v>
                </c:pt>
                <c:pt idx="1">
                  <c:v>18400</c:v>
                </c:pt>
                <c:pt idx="2">
                  <c:v>18450</c:v>
                </c:pt>
                <c:pt idx="3">
                  <c:v>18500</c:v>
                </c:pt>
                <c:pt idx="4">
                  <c:v>18550</c:v>
                </c:pt>
                <c:pt idx="5">
                  <c:v>18600</c:v>
                </c:pt>
                <c:pt idx="6">
                  <c:v>18650</c:v>
                </c:pt>
                <c:pt idx="7">
                  <c:v>18700</c:v>
                </c:pt>
                <c:pt idx="8">
                  <c:v>18750</c:v>
                </c:pt>
                <c:pt idx="9">
                  <c:v>18800</c:v>
                </c:pt>
                <c:pt idx="10">
                  <c:v>18850</c:v>
                </c:pt>
                <c:pt idx="11">
                  <c:v>18900</c:v>
                </c:pt>
                <c:pt idx="12">
                  <c:v>18950</c:v>
                </c:pt>
                <c:pt idx="13">
                  <c:v>43900</c:v>
                </c:pt>
                <c:pt idx="14">
                  <c:v>44000</c:v>
                </c:pt>
                <c:pt idx="15">
                  <c:v>44100</c:v>
                </c:pt>
                <c:pt idx="16">
                  <c:v>44200</c:v>
                </c:pt>
                <c:pt idx="17">
                  <c:v>44300</c:v>
                </c:pt>
                <c:pt idx="18">
                  <c:v>44400</c:v>
                </c:pt>
                <c:pt idx="19">
                  <c:v>44500</c:v>
                </c:pt>
                <c:pt idx="20">
                  <c:v>44600</c:v>
                </c:pt>
              </c:numCache>
            </c:numRef>
          </c:cat>
          <c:val>
            <c:numRef>
              <c:f>Sheet1!$D$6:$D$26</c:f>
              <c:numCache>
                <c:formatCode>General</c:formatCode>
                <c:ptCount val="21"/>
                <c:pt idx="0">
                  <c:v>332</c:v>
                </c:pt>
                <c:pt idx="1">
                  <c:v>285</c:v>
                </c:pt>
                <c:pt idx="2">
                  <c:v>240</c:v>
                </c:pt>
                <c:pt idx="3">
                  <c:v>198</c:v>
                </c:pt>
                <c:pt idx="4">
                  <c:v>159</c:v>
                </c:pt>
                <c:pt idx="5">
                  <c:v>124</c:v>
                </c:pt>
                <c:pt idx="6">
                  <c:v>94</c:v>
                </c:pt>
                <c:pt idx="7">
                  <c:v>68</c:v>
                </c:pt>
                <c:pt idx="8">
                  <c:v>48</c:v>
                </c:pt>
                <c:pt idx="9">
                  <c:v>32</c:v>
                </c:pt>
                <c:pt idx="10">
                  <c:v>21</c:v>
                </c:pt>
                <c:pt idx="11">
                  <c:v>13</c:v>
                </c:pt>
                <c:pt idx="12">
                  <c:v>8</c:v>
                </c:pt>
                <c:pt idx="13">
                  <c:v>89</c:v>
                </c:pt>
                <c:pt idx="14">
                  <c:v>63</c:v>
                </c:pt>
                <c:pt idx="15">
                  <c:v>44</c:v>
                </c:pt>
                <c:pt idx="16">
                  <c:v>29</c:v>
                </c:pt>
                <c:pt idx="17">
                  <c:v>19</c:v>
                </c:pt>
                <c:pt idx="18">
                  <c:v>12</c:v>
                </c:pt>
                <c:pt idx="19">
                  <c:v>7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9-4BD8-B5DB-317EBDDE1C38}"/>
            </c:ext>
          </c:extLst>
        </c:ser>
        <c:ser>
          <c:idx val="1"/>
          <c:order val="1"/>
          <c:tx>
            <c:v>CALL_CURRENT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Sheet1!$C$6:$C$26</c:f>
              <c:numCache>
                <c:formatCode>General</c:formatCode>
                <c:ptCount val="21"/>
                <c:pt idx="0">
                  <c:v>344.4</c:v>
                </c:pt>
                <c:pt idx="1">
                  <c:v>295.2</c:v>
                </c:pt>
                <c:pt idx="2">
                  <c:v>247.4</c:v>
                </c:pt>
                <c:pt idx="3">
                  <c:v>203.65</c:v>
                </c:pt>
                <c:pt idx="4">
                  <c:v>161.19999999999999</c:v>
                </c:pt>
                <c:pt idx="5">
                  <c:v>123.65</c:v>
                </c:pt>
                <c:pt idx="6">
                  <c:v>89.9</c:v>
                </c:pt>
                <c:pt idx="7">
                  <c:v>62.45</c:v>
                </c:pt>
                <c:pt idx="8">
                  <c:v>41.1</c:v>
                </c:pt>
                <c:pt idx="9">
                  <c:v>25.75</c:v>
                </c:pt>
                <c:pt idx="10">
                  <c:v>15.5</c:v>
                </c:pt>
                <c:pt idx="11">
                  <c:v>9.0500000000000007</c:v>
                </c:pt>
                <c:pt idx="12">
                  <c:v>5.25</c:v>
                </c:pt>
                <c:pt idx="13">
                  <c:v>95.9</c:v>
                </c:pt>
                <c:pt idx="14">
                  <c:v>68.95</c:v>
                </c:pt>
                <c:pt idx="15">
                  <c:v>49</c:v>
                </c:pt>
                <c:pt idx="16">
                  <c:v>34.9</c:v>
                </c:pt>
                <c:pt idx="17">
                  <c:v>25.35</c:v>
                </c:pt>
                <c:pt idx="18">
                  <c:v>18.899999999999999</c:v>
                </c:pt>
                <c:pt idx="19">
                  <c:v>14.7</c:v>
                </c:pt>
                <c:pt idx="2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9-4BD8-B5DB-317EBDDE1C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382464"/>
        <c:axId val="137395904"/>
      </c:lineChart>
      <c:catAx>
        <c:axId val="1373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5904"/>
        <c:crosses val="autoZero"/>
        <c:auto val="1"/>
        <c:lblAlgn val="ctr"/>
        <c:lblOffset val="100"/>
        <c:noMultiLvlLbl val="0"/>
      </c:catAx>
      <c:valAx>
        <c:axId val="1373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UNDERVALUED/OVERVALUED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Sheet1!$E$6:$E$26</c:f>
              <c:numCache>
                <c:formatCode>General</c:formatCode>
                <c:ptCount val="21"/>
                <c:pt idx="0">
                  <c:v>18350</c:v>
                </c:pt>
                <c:pt idx="1">
                  <c:v>18400</c:v>
                </c:pt>
                <c:pt idx="2">
                  <c:v>18450</c:v>
                </c:pt>
                <c:pt idx="3">
                  <c:v>18500</c:v>
                </c:pt>
                <c:pt idx="4">
                  <c:v>18550</c:v>
                </c:pt>
                <c:pt idx="5">
                  <c:v>18600</c:v>
                </c:pt>
                <c:pt idx="6">
                  <c:v>18650</c:v>
                </c:pt>
                <c:pt idx="7">
                  <c:v>18700</c:v>
                </c:pt>
                <c:pt idx="8">
                  <c:v>18750</c:v>
                </c:pt>
                <c:pt idx="9">
                  <c:v>18800</c:v>
                </c:pt>
                <c:pt idx="10">
                  <c:v>18850</c:v>
                </c:pt>
                <c:pt idx="11">
                  <c:v>18900</c:v>
                </c:pt>
                <c:pt idx="12">
                  <c:v>18950</c:v>
                </c:pt>
                <c:pt idx="13">
                  <c:v>43900</c:v>
                </c:pt>
                <c:pt idx="14">
                  <c:v>44000</c:v>
                </c:pt>
                <c:pt idx="15">
                  <c:v>44100</c:v>
                </c:pt>
                <c:pt idx="16">
                  <c:v>44200</c:v>
                </c:pt>
                <c:pt idx="17">
                  <c:v>44300</c:v>
                </c:pt>
                <c:pt idx="18">
                  <c:v>44400</c:v>
                </c:pt>
                <c:pt idx="19">
                  <c:v>44500</c:v>
                </c:pt>
                <c:pt idx="20">
                  <c:v>44600</c:v>
                </c:pt>
              </c:numCache>
            </c:numRef>
          </c:cat>
          <c:val>
            <c:numRef>
              <c:f>Sheet1!$A$31:$A$51</c:f>
              <c:numCache>
                <c:formatCode>General</c:formatCode>
                <c:ptCount val="21"/>
                <c:pt idx="0">
                  <c:v>12.399999999999977</c:v>
                </c:pt>
                <c:pt idx="1">
                  <c:v>10.199999999999989</c:v>
                </c:pt>
                <c:pt idx="2">
                  <c:v>7.4000000000000057</c:v>
                </c:pt>
                <c:pt idx="3">
                  <c:v>5.6500000000000057</c:v>
                </c:pt>
                <c:pt idx="4">
                  <c:v>2.1999999999999886</c:v>
                </c:pt>
                <c:pt idx="5">
                  <c:v>-0.34999999999999432</c:v>
                </c:pt>
                <c:pt idx="6">
                  <c:v>-4.0999999999999943</c:v>
                </c:pt>
                <c:pt idx="7">
                  <c:v>-5.5499999999999972</c:v>
                </c:pt>
                <c:pt idx="8">
                  <c:v>-6.8999999999999986</c:v>
                </c:pt>
                <c:pt idx="9">
                  <c:v>-6.25</c:v>
                </c:pt>
                <c:pt idx="10">
                  <c:v>-5.5</c:v>
                </c:pt>
                <c:pt idx="11">
                  <c:v>-3.9499999999999993</c:v>
                </c:pt>
                <c:pt idx="12">
                  <c:v>-2.75</c:v>
                </c:pt>
                <c:pt idx="13">
                  <c:v>6.9000000000000057</c:v>
                </c:pt>
                <c:pt idx="14">
                  <c:v>5.9500000000000028</c:v>
                </c:pt>
                <c:pt idx="15">
                  <c:v>5</c:v>
                </c:pt>
                <c:pt idx="16">
                  <c:v>5.8999999999999986</c:v>
                </c:pt>
                <c:pt idx="17">
                  <c:v>6.3500000000000014</c:v>
                </c:pt>
                <c:pt idx="18">
                  <c:v>6.8999999999999986</c:v>
                </c:pt>
                <c:pt idx="19">
                  <c:v>7.6999999999999993</c:v>
                </c:pt>
                <c:pt idx="20">
                  <c:v>7.8000000000000007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4-432F-AB24-9EB83C88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17024"/>
        <c:axId val="137419904"/>
      </c:barChart>
      <c:catAx>
        <c:axId val="1374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9904"/>
        <c:crosses val="autoZero"/>
        <c:auto val="1"/>
        <c:lblAlgn val="ctr"/>
        <c:lblOffset val="100"/>
        <c:noMultiLvlLbl val="0"/>
      </c:catAx>
      <c:valAx>
        <c:axId val="137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UNDERVALUED/OVERVALUED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Sheet1!$E$6:$E$26</c:f>
              <c:numCache>
                <c:formatCode>General</c:formatCode>
                <c:ptCount val="21"/>
                <c:pt idx="0">
                  <c:v>18350</c:v>
                </c:pt>
                <c:pt idx="1">
                  <c:v>18400</c:v>
                </c:pt>
                <c:pt idx="2">
                  <c:v>18450</c:v>
                </c:pt>
                <c:pt idx="3">
                  <c:v>18500</c:v>
                </c:pt>
                <c:pt idx="4">
                  <c:v>18550</c:v>
                </c:pt>
                <c:pt idx="5">
                  <c:v>18600</c:v>
                </c:pt>
                <c:pt idx="6">
                  <c:v>18650</c:v>
                </c:pt>
                <c:pt idx="7">
                  <c:v>18700</c:v>
                </c:pt>
                <c:pt idx="8">
                  <c:v>18750</c:v>
                </c:pt>
                <c:pt idx="9">
                  <c:v>18800</c:v>
                </c:pt>
                <c:pt idx="10">
                  <c:v>18850</c:v>
                </c:pt>
                <c:pt idx="11">
                  <c:v>18900</c:v>
                </c:pt>
                <c:pt idx="12">
                  <c:v>18950</c:v>
                </c:pt>
                <c:pt idx="13">
                  <c:v>43900</c:v>
                </c:pt>
                <c:pt idx="14">
                  <c:v>44000</c:v>
                </c:pt>
                <c:pt idx="15">
                  <c:v>44100</c:v>
                </c:pt>
                <c:pt idx="16">
                  <c:v>44200</c:v>
                </c:pt>
                <c:pt idx="17">
                  <c:v>44300</c:v>
                </c:pt>
                <c:pt idx="18">
                  <c:v>44400</c:v>
                </c:pt>
                <c:pt idx="19">
                  <c:v>44500</c:v>
                </c:pt>
                <c:pt idx="20">
                  <c:v>44600</c:v>
                </c:pt>
              </c:numCache>
            </c:numRef>
          </c:cat>
          <c:val>
            <c:numRef>
              <c:f>Sheet1!$H$31:$H$51</c:f>
              <c:numCache>
                <c:formatCode>General</c:formatCode>
                <c:ptCount val="21"/>
                <c:pt idx="0">
                  <c:v>0.54999999999999982</c:v>
                </c:pt>
                <c:pt idx="1">
                  <c:v>-0.70000000000000018</c:v>
                </c:pt>
                <c:pt idx="2">
                  <c:v>-2.5500000000000007</c:v>
                </c:pt>
                <c:pt idx="3">
                  <c:v>-4</c:v>
                </c:pt>
                <c:pt idx="4">
                  <c:v>-7.0500000000000007</c:v>
                </c:pt>
                <c:pt idx="5">
                  <c:v>-10</c:v>
                </c:pt>
                <c:pt idx="6">
                  <c:v>-13.200000000000003</c:v>
                </c:pt>
                <c:pt idx="7">
                  <c:v>-14.849999999999994</c:v>
                </c:pt>
                <c:pt idx="8">
                  <c:v>-16.349999999999994</c:v>
                </c:pt>
                <c:pt idx="9">
                  <c:v>-15.5</c:v>
                </c:pt>
                <c:pt idx="10">
                  <c:v>-15</c:v>
                </c:pt>
                <c:pt idx="11">
                  <c:v>-13.150000000000006</c:v>
                </c:pt>
                <c:pt idx="12">
                  <c:v>-12.550000000000011</c:v>
                </c:pt>
                <c:pt idx="13">
                  <c:v>23.100000000000023</c:v>
                </c:pt>
                <c:pt idx="14">
                  <c:v>23.149999999999977</c:v>
                </c:pt>
                <c:pt idx="15">
                  <c:v>23.75</c:v>
                </c:pt>
                <c:pt idx="16">
                  <c:v>21.299999999999955</c:v>
                </c:pt>
                <c:pt idx="17">
                  <c:v>22.950000000000045</c:v>
                </c:pt>
                <c:pt idx="18">
                  <c:v>25</c:v>
                </c:pt>
                <c:pt idx="19">
                  <c:v>23.950000000000045</c:v>
                </c:pt>
                <c:pt idx="20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3-41DE-B1EC-F13106BB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5984"/>
        <c:axId val="137420864"/>
      </c:barChart>
      <c:catAx>
        <c:axId val="13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0864"/>
        <c:crosses val="autoZero"/>
        <c:auto val="1"/>
        <c:lblAlgn val="ctr"/>
        <c:lblOffset val="100"/>
        <c:noMultiLvlLbl val="0"/>
      </c:catAx>
      <c:valAx>
        <c:axId val="1374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139700</xdr:rowOff>
    </xdr:from>
    <xdr:to>
      <xdr:col>1</xdr:col>
      <xdr:colOff>1460500</xdr:colOff>
      <xdr:row>3</xdr:row>
      <xdr:rowOff>279400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C50EDF-FD44-3A38-897C-16D9C4045056}"/>
            </a:ext>
          </a:extLst>
        </xdr:cNvPr>
        <xdr:cNvSpPr txBox="1"/>
      </xdr:nvSpPr>
      <xdr:spPr>
        <a:xfrm>
          <a:off x="1250950" y="914400"/>
          <a:ext cx="1295400" cy="3365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</a:rPr>
            <a:t>CALL</a:t>
          </a:r>
        </a:p>
      </xdr:txBody>
    </xdr:sp>
    <xdr:clientData/>
  </xdr:twoCellAnchor>
  <xdr:twoCellAnchor>
    <xdr:from>
      <xdr:col>6</xdr:col>
      <xdr:colOff>184150</xdr:colOff>
      <xdr:row>2</xdr:row>
      <xdr:rowOff>133350</xdr:rowOff>
    </xdr:from>
    <xdr:to>
      <xdr:col>7</xdr:col>
      <xdr:colOff>577850</xdr:colOff>
      <xdr:row>3</xdr:row>
      <xdr:rowOff>273050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52DC1D-57F7-48AC-B870-35E7D3A09E15}"/>
            </a:ext>
          </a:extLst>
        </xdr:cNvPr>
        <xdr:cNvSpPr txBox="1"/>
      </xdr:nvSpPr>
      <xdr:spPr>
        <a:xfrm>
          <a:off x="7137400" y="908050"/>
          <a:ext cx="1295400" cy="3365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</a:rPr>
            <a:t>PUT</a:t>
          </a:r>
        </a:p>
      </xdr:txBody>
    </xdr:sp>
    <xdr:clientData/>
  </xdr:twoCellAnchor>
  <xdr:twoCellAnchor>
    <xdr:from>
      <xdr:col>10</xdr:col>
      <xdr:colOff>463827</xdr:colOff>
      <xdr:row>1</xdr:row>
      <xdr:rowOff>256761</xdr:rowOff>
    </xdr:from>
    <xdr:to>
      <xdr:col>20</xdr:col>
      <xdr:colOff>146541</xdr:colOff>
      <xdr:row>24</xdr:row>
      <xdr:rowOff>132520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09C34-393D-74A0-B0A1-986CA415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186347</xdr:colOff>
      <xdr:row>30</xdr:row>
      <xdr:rowOff>30895</xdr:rowOff>
    </xdr:from>
    <xdr:to>
      <xdr:col>6</xdr:col>
      <xdr:colOff>641785</xdr:colOff>
      <xdr:row>47</xdr:row>
      <xdr:rowOff>48845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EE4BD-477B-9066-8D38-F7E14E2F3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645932</xdr:colOff>
      <xdr:row>29</xdr:row>
      <xdr:rowOff>154840</xdr:rowOff>
    </xdr:from>
    <xdr:to>
      <xdr:col>18</xdr:col>
      <xdr:colOff>393775</xdr:colOff>
      <xdr:row>46</xdr:row>
      <xdr:rowOff>109903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88566-5845-E76E-F0D8-8BB00F08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564AF-AFF5-4688-8D85-EE4A72155976}" name="Table1" displayName="Table1" ref="A1:I26" totalsRowShown="0">
  <autoFilter ref="A1:I26" xr:uid="{AED564AF-AFF5-4688-8D85-EE4A72155976}"/>
  <tableColumns count="9">
    <tableColumn id="1" xr3:uid="{096E1CA2-C7D5-4F39-9852-AA33E450F926}" name="NIFTY" dataDxfId="8"/>
    <tableColumn id="2" xr3:uid="{CDA99F5D-DA27-4300-8D79-95C873E9C975}" name="NIFTYFUTURES" dataDxfId="7"/>
    <tableColumn id="3" xr3:uid="{ECC948B4-FDB4-45E5-BCD5-BF40E384335E}" name="Column1" dataDxfId="6"/>
    <tableColumn id="4" xr3:uid="{B4974579-1CB7-4505-AAAD-4F2BF3A27A20}" name="INDIA_VIX" dataDxfId="5"/>
    <tableColumn id="5" xr3:uid="{F038A2F3-E7E4-4E02-B361-C957D2199AF3}" name="Column3" dataDxfId="4"/>
    <tableColumn id="6" xr3:uid="{DCECEF13-ADA2-43D1-8BC7-7A917036064D}" name="Column4" dataDxfId="3"/>
    <tableColumn id="7" xr3:uid="{A66C9210-0662-4B85-A618-486ECE4CAB53}" name="Column5" dataDxfId="2"/>
    <tableColumn id="8" xr3:uid="{C49A7078-8459-4956-86BE-AE03A90B55BA}" name="Column6" dataDxfId="1"/>
    <tableColumn id="9" xr3:uid="{6259E516-865E-45FC-BD9D-B088B4A95141}" name="Column7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CA41-EE45-4768-AC1A-34FDF8B7BA03}">
  <dimension ref="A1:O59"/>
  <sheetViews>
    <sheetView tabSelected="1" topLeftCell="A6" zoomScale="70" zoomScaleNormal="70" workbookViewId="0">
      <selection activeCell="J13" sqref="J13"/>
    </sheetView>
  </sheetViews>
  <sheetFormatPr defaultRowHeight="15.5" x14ac:dyDescent="0.35"/>
  <cols>
    <col min="1" max="1" width="17.54296875" style="1" customWidth="1"/>
    <col min="2" max="2" width="22.453125" style="2" customWidth="1"/>
    <col min="3" max="3" width="17.453125" style="2" customWidth="1"/>
    <col min="4" max="4" width="20.453125" style="1" customWidth="1"/>
    <col min="5" max="5" width="15.453125" style="4" customWidth="1"/>
    <col min="6" max="6" width="20.54296875" customWidth="1"/>
    <col min="7" max="7" width="18.54296875" style="2" customWidth="1"/>
    <col min="8" max="8" width="17.26953125" style="1" customWidth="1"/>
    <col min="9" max="9" width="13" style="2" customWidth="1"/>
  </cols>
  <sheetData>
    <row r="1" spans="1:9" ht="27.65" customHeight="1" x14ac:dyDescent="0.35">
      <c r="A1" s="12" t="s">
        <v>17</v>
      </c>
      <c r="B1" s="12" t="s">
        <v>18</v>
      </c>
      <c r="C1" s="1" t="s">
        <v>0</v>
      </c>
      <c r="D1" s="1" t="s">
        <v>19</v>
      </c>
      <c r="E1" s="7" t="s">
        <v>2</v>
      </c>
      <c r="F1" s="3" t="s">
        <v>7</v>
      </c>
      <c r="G1" s="1" t="s">
        <v>8</v>
      </c>
      <c r="H1" s="1" t="s">
        <v>9</v>
      </c>
      <c r="I1" s="1" t="s">
        <v>10</v>
      </c>
    </row>
    <row r="2" spans="1:9" ht="33.65" customHeight="1" x14ac:dyDescent="0.35">
      <c r="A2" s="28">
        <v>18663.3</v>
      </c>
      <c r="B2" s="28">
        <v>18688.349999999999</v>
      </c>
      <c r="D2" s="40">
        <v>11.47</v>
      </c>
      <c r="E2" s="5"/>
      <c r="F2" s="2"/>
    </row>
    <row r="3" spans="1:9" x14ac:dyDescent="0.35">
      <c r="E3" s="5"/>
      <c r="F3" s="2"/>
    </row>
    <row r="4" spans="1:9" ht="27" customHeight="1" x14ac:dyDescent="0.35">
      <c r="C4" s="6"/>
      <c r="E4" s="5"/>
      <c r="F4" s="2"/>
    </row>
    <row r="5" spans="1:9" ht="36.65" customHeight="1" x14ac:dyDescent="0.35">
      <c r="A5" s="15" t="s">
        <v>3</v>
      </c>
      <c r="B5" s="15" t="s">
        <v>4</v>
      </c>
      <c r="C5" s="15" t="s">
        <v>5</v>
      </c>
      <c r="D5" s="15" t="s">
        <v>6</v>
      </c>
      <c r="E5" s="27" t="s">
        <v>1</v>
      </c>
      <c r="F5" s="15" t="s">
        <v>6</v>
      </c>
      <c r="G5" s="15" t="s">
        <v>5</v>
      </c>
      <c r="H5" s="16" t="s">
        <v>4</v>
      </c>
      <c r="I5" s="16" t="s">
        <v>3</v>
      </c>
    </row>
    <row r="6" spans="1:9" ht="15.75" customHeight="1" x14ac:dyDescent="0.35">
      <c r="A6" s="34">
        <v>390</v>
      </c>
      <c r="B6" s="17">
        <v>391</v>
      </c>
      <c r="C6" s="18">
        <v>344.4</v>
      </c>
      <c r="D6" s="19">
        <v>332</v>
      </c>
      <c r="E6" s="20">
        <v>18350</v>
      </c>
      <c r="F6" s="14">
        <v>4</v>
      </c>
      <c r="G6" s="21">
        <v>4.55</v>
      </c>
      <c r="H6" s="13">
        <v>28</v>
      </c>
      <c r="I6" s="21">
        <v>27.25</v>
      </c>
    </row>
    <row r="7" spans="1:9" ht="15.75" customHeight="1" x14ac:dyDescent="0.35">
      <c r="A7" s="34">
        <v>346.9</v>
      </c>
      <c r="B7" s="17">
        <v>350</v>
      </c>
      <c r="C7" s="18">
        <v>295.2</v>
      </c>
      <c r="D7" s="19">
        <v>285</v>
      </c>
      <c r="E7" s="20">
        <v>18400</v>
      </c>
      <c r="F7" s="14">
        <v>7</v>
      </c>
      <c r="G7" s="21">
        <v>6.3</v>
      </c>
      <c r="H7" s="13">
        <v>36</v>
      </c>
      <c r="I7" s="21">
        <v>34.200000000000003</v>
      </c>
    </row>
    <row r="8" spans="1:9" ht="15.75" customHeight="1" x14ac:dyDescent="0.35">
      <c r="A8" s="34">
        <v>304.7</v>
      </c>
      <c r="B8" s="17">
        <v>311</v>
      </c>
      <c r="C8" s="18">
        <v>247.4</v>
      </c>
      <c r="D8" s="19">
        <v>240</v>
      </c>
      <c r="E8" s="20">
        <v>18450</v>
      </c>
      <c r="F8" s="14">
        <v>12</v>
      </c>
      <c r="G8" s="21">
        <v>9.4499999999999993</v>
      </c>
      <c r="H8" s="13">
        <v>46</v>
      </c>
      <c r="I8" s="21">
        <v>42.1</v>
      </c>
    </row>
    <row r="9" spans="1:9" ht="15.75" customHeight="1" x14ac:dyDescent="0.35">
      <c r="A9" s="34">
        <v>265</v>
      </c>
      <c r="B9" s="17">
        <v>273</v>
      </c>
      <c r="C9" s="18">
        <v>203.65</v>
      </c>
      <c r="D9" s="19">
        <v>198</v>
      </c>
      <c r="E9" s="20">
        <v>18500</v>
      </c>
      <c r="F9" s="14">
        <v>19</v>
      </c>
      <c r="G9" s="21">
        <v>15</v>
      </c>
      <c r="H9" s="13">
        <v>59</v>
      </c>
      <c r="I9" s="21">
        <v>52.8</v>
      </c>
    </row>
    <row r="10" spans="1:9" ht="15.75" customHeight="1" x14ac:dyDescent="0.35">
      <c r="A10" s="34">
        <v>228</v>
      </c>
      <c r="B10" s="17">
        <v>238</v>
      </c>
      <c r="C10" s="18">
        <v>161.19999999999999</v>
      </c>
      <c r="D10" s="19">
        <v>159</v>
      </c>
      <c r="E10" s="20">
        <v>18550</v>
      </c>
      <c r="F10" s="14">
        <v>30</v>
      </c>
      <c r="G10" s="21">
        <v>22.95</v>
      </c>
      <c r="H10" s="13">
        <v>74</v>
      </c>
      <c r="I10" s="21">
        <v>64.650000000000006</v>
      </c>
    </row>
    <row r="11" spans="1:9" ht="15.75" customHeight="1" x14ac:dyDescent="0.35">
      <c r="A11" s="34">
        <v>193.65</v>
      </c>
      <c r="B11" s="17">
        <v>206</v>
      </c>
      <c r="C11" s="18">
        <v>123.65</v>
      </c>
      <c r="D11" s="19">
        <v>124</v>
      </c>
      <c r="E11" s="20">
        <v>18600</v>
      </c>
      <c r="F11" s="14">
        <v>45</v>
      </c>
      <c r="G11" s="21">
        <v>35</v>
      </c>
      <c r="H11" s="13">
        <v>91</v>
      </c>
      <c r="I11" s="21">
        <v>79.8</v>
      </c>
    </row>
    <row r="12" spans="1:9" ht="15.75" customHeight="1" x14ac:dyDescent="0.35">
      <c r="A12" s="34">
        <v>162.1</v>
      </c>
      <c r="B12" s="17">
        <v>176</v>
      </c>
      <c r="C12" s="18">
        <v>89.9</v>
      </c>
      <c r="D12" s="19">
        <v>94</v>
      </c>
      <c r="E12" s="20">
        <v>18650</v>
      </c>
      <c r="F12" s="14">
        <v>65</v>
      </c>
      <c r="G12" s="21">
        <v>51.8</v>
      </c>
      <c r="H12" s="13">
        <v>112</v>
      </c>
      <c r="I12" s="21">
        <v>97.9</v>
      </c>
    </row>
    <row r="13" spans="1:9" ht="15.75" customHeight="1" x14ac:dyDescent="0.35">
      <c r="A13" s="34">
        <v>132.35</v>
      </c>
      <c r="B13" s="17">
        <v>149</v>
      </c>
      <c r="C13" s="18">
        <v>62.45</v>
      </c>
      <c r="D13" s="19">
        <v>68</v>
      </c>
      <c r="E13" s="20">
        <v>18700</v>
      </c>
      <c r="F13" s="14">
        <v>89</v>
      </c>
      <c r="G13" s="21">
        <v>74.150000000000006</v>
      </c>
      <c r="H13" s="13">
        <v>134</v>
      </c>
      <c r="I13" s="21">
        <v>118.1</v>
      </c>
    </row>
    <row r="14" spans="1:9" ht="15.75" customHeight="1" x14ac:dyDescent="0.35">
      <c r="A14" s="34">
        <v>106.5</v>
      </c>
      <c r="B14" s="17">
        <v>125</v>
      </c>
      <c r="C14" s="18">
        <v>41.1</v>
      </c>
      <c r="D14" s="19">
        <v>48</v>
      </c>
      <c r="E14" s="20">
        <v>18750</v>
      </c>
      <c r="F14" s="14">
        <v>119</v>
      </c>
      <c r="G14" s="21">
        <v>102.65</v>
      </c>
      <c r="H14" s="13">
        <v>160</v>
      </c>
      <c r="I14" s="21">
        <v>142.44999999999999</v>
      </c>
    </row>
    <row r="15" spans="1:9" ht="15.75" customHeight="1" x14ac:dyDescent="0.35">
      <c r="A15" s="34">
        <v>84.25</v>
      </c>
      <c r="B15" s="17">
        <v>104</v>
      </c>
      <c r="C15" s="18">
        <v>25.75</v>
      </c>
      <c r="D15" s="19">
        <v>32</v>
      </c>
      <c r="E15" s="20">
        <v>18800</v>
      </c>
      <c r="F15" s="14">
        <v>153</v>
      </c>
      <c r="G15" s="21">
        <v>137.5</v>
      </c>
      <c r="H15" s="13">
        <v>189</v>
      </c>
      <c r="I15" s="21">
        <v>169.65</v>
      </c>
    </row>
    <row r="16" spans="1:9" ht="15.75" customHeight="1" x14ac:dyDescent="0.35">
      <c r="A16" s="22">
        <v>64.7</v>
      </c>
      <c r="B16" s="23">
        <v>85</v>
      </c>
      <c r="C16" s="35">
        <v>15.5</v>
      </c>
      <c r="D16" s="24">
        <v>21</v>
      </c>
      <c r="E16" s="25">
        <v>18850</v>
      </c>
      <c r="F16" s="23">
        <v>192</v>
      </c>
      <c r="G16" s="35">
        <v>177</v>
      </c>
      <c r="H16" s="24">
        <v>220</v>
      </c>
      <c r="I16" s="35">
        <v>201.55</v>
      </c>
    </row>
    <row r="17" spans="1:15" ht="15.75" customHeight="1" x14ac:dyDescent="0.35">
      <c r="A17" s="37">
        <v>49.1</v>
      </c>
      <c r="B17" s="14">
        <v>69</v>
      </c>
      <c r="C17" s="21">
        <v>9.0500000000000007</v>
      </c>
      <c r="D17" s="13">
        <v>13</v>
      </c>
      <c r="E17" s="20">
        <v>18900</v>
      </c>
      <c r="F17" s="17">
        <v>234</v>
      </c>
      <c r="G17" s="18">
        <v>220.85</v>
      </c>
      <c r="H17" s="19">
        <v>253</v>
      </c>
      <c r="I17" s="18">
        <v>236.25</v>
      </c>
    </row>
    <row r="18" spans="1:15" ht="15.75" customHeight="1" x14ac:dyDescent="0.35">
      <c r="A18" s="37">
        <v>36</v>
      </c>
      <c r="B18" s="14">
        <v>55</v>
      </c>
      <c r="C18" s="21">
        <v>5.25</v>
      </c>
      <c r="D18" s="13">
        <v>8</v>
      </c>
      <c r="E18" s="20">
        <v>18950</v>
      </c>
      <c r="F18" s="17">
        <v>279</v>
      </c>
      <c r="G18" s="18">
        <v>266.45</v>
      </c>
      <c r="H18" s="19">
        <v>290</v>
      </c>
      <c r="I18" s="18">
        <v>273.25</v>
      </c>
    </row>
    <row r="19" spans="1:15" ht="15.75" customHeight="1" x14ac:dyDescent="0.35">
      <c r="A19" s="37">
        <v>243.15</v>
      </c>
      <c r="B19" s="14">
        <v>262</v>
      </c>
      <c r="C19" s="21">
        <v>95.9</v>
      </c>
      <c r="D19" s="13">
        <v>89</v>
      </c>
      <c r="E19" s="20">
        <v>43900</v>
      </c>
      <c r="F19" s="17">
        <v>341</v>
      </c>
      <c r="G19" s="36">
        <v>364.1</v>
      </c>
      <c r="H19" s="19">
        <v>429</v>
      </c>
      <c r="I19" s="36">
        <v>461.1</v>
      </c>
    </row>
    <row r="20" spans="1:15" ht="15.75" customHeight="1" x14ac:dyDescent="0.35">
      <c r="A20" s="26">
        <v>199.95</v>
      </c>
      <c r="B20" s="14">
        <v>222</v>
      </c>
      <c r="C20" s="21">
        <v>68.95</v>
      </c>
      <c r="D20" s="13">
        <v>63</v>
      </c>
      <c r="E20" s="20">
        <v>44000</v>
      </c>
      <c r="F20" s="17">
        <v>414</v>
      </c>
      <c r="G20" s="36">
        <v>437.15</v>
      </c>
      <c r="H20" s="19">
        <v>489</v>
      </c>
      <c r="I20" s="36">
        <v>521.75</v>
      </c>
    </row>
    <row r="21" spans="1:15" ht="15.75" customHeight="1" x14ac:dyDescent="0.35">
      <c r="A21" s="26">
        <v>165.5</v>
      </c>
      <c r="B21" s="14">
        <v>187</v>
      </c>
      <c r="C21" s="21">
        <v>49</v>
      </c>
      <c r="D21" s="13">
        <v>44</v>
      </c>
      <c r="E21" s="20">
        <v>44100</v>
      </c>
      <c r="F21" s="17">
        <v>494</v>
      </c>
      <c r="G21" s="36">
        <v>517.75</v>
      </c>
      <c r="H21" s="19">
        <v>554</v>
      </c>
      <c r="I21" s="36">
        <v>583.9</v>
      </c>
    </row>
    <row r="22" spans="1:15" ht="15.75" customHeight="1" x14ac:dyDescent="0.35">
      <c r="A22" s="26">
        <v>136.25</v>
      </c>
      <c r="B22" s="14">
        <v>157</v>
      </c>
      <c r="C22" s="21">
        <v>34.9</v>
      </c>
      <c r="D22" s="13">
        <v>29</v>
      </c>
      <c r="E22" s="20">
        <v>44200</v>
      </c>
      <c r="F22" s="17">
        <v>580</v>
      </c>
      <c r="G22" s="36">
        <v>601.29999999999995</v>
      </c>
      <c r="H22" s="19">
        <v>623</v>
      </c>
      <c r="I22" s="36">
        <v>654.45000000000005</v>
      </c>
    </row>
    <row r="23" spans="1:15" ht="15.75" customHeight="1" x14ac:dyDescent="0.35">
      <c r="A23" s="26">
        <v>109.85</v>
      </c>
      <c r="B23" s="14">
        <v>130</v>
      </c>
      <c r="C23" s="21">
        <v>25.35</v>
      </c>
      <c r="D23" s="13">
        <v>19</v>
      </c>
      <c r="E23" s="20">
        <v>44300</v>
      </c>
      <c r="F23" s="17">
        <v>669</v>
      </c>
      <c r="G23" s="36">
        <v>691.95</v>
      </c>
      <c r="H23" s="19">
        <v>696</v>
      </c>
      <c r="I23" s="36">
        <v>738.6</v>
      </c>
    </row>
    <row r="24" spans="1:15" ht="15.75" customHeight="1" x14ac:dyDescent="0.35">
      <c r="A24" s="37">
        <v>89.65</v>
      </c>
      <c r="B24" s="14">
        <v>106</v>
      </c>
      <c r="C24" s="21">
        <v>18.899999999999999</v>
      </c>
      <c r="D24" s="13">
        <v>12</v>
      </c>
      <c r="E24" s="20">
        <v>44400</v>
      </c>
      <c r="F24" s="17">
        <v>762</v>
      </c>
      <c r="G24" s="36">
        <v>787</v>
      </c>
      <c r="H24" s="19">
        <v>772</v>
      </c>
      <c r="I24" s="36">
        <v>806.05</v>
      </c>
    </row>
    <row r="25" spans="1:15" ht="15.75" customHeight="1" x14ac:dyDescent="0.35">
      <c r="A25" s="37">
        <v>71.95</v>
      </c>
      <c r="B25" s="14">
        <v>87</v>
      </c>
      <c r="C25" s="21">
        <v>14.7</v>
      </c>
      <c r="D25" s="13">
        <v>7</v>
      </c>
      <c r="E25" s="20">
        <v>44500</v>
      </c>
      <c r="F25" s="17">
        <v>858</v>
      </c>
      <c r="G25" s="36">
        <v>881.95</v>
      </c>
      <c r="H25" s="19">
        <v>852</v>
      </c>
      <c r="I25" s="36">
        <v>899.85</v>
      </c>
    </row>
    <row r="26" spans="1:15" ht="15.75" customHeight="1" x14ac:dyDescent="0.35">
      <c r="A26" s="37">
        <v>59.15</v>
      </c>
      <c r="B26" s="14">
        <v>70</v>
      </c>
      <c r="C26" s="21">
        <v>11.8</v>
      </c>
      <c r="D26" s="13">
        <v>4</v>
      </c>
      <c r="E26" s="20">
        <v>44600</v>
      </c>
      <c r="F26" s="17">
        <v>955</v>
      </c>
      <c r="G26" s="36">
        <v>979.75</v>
      </c>
      <c r="H26" s="19">
        <v>935</v>
      </c>
      <c r="I26" s="36">
        <v>971.45</v>
      </c>
    </row>
    <row r="27" spans="1:15" x14ac:dyDescent="0.35">
      <c r="A27" s="9"/>
      <c r="C27" s="8"/>
      <c r="E27" s="5"/>
      <c r="F27" s="2"/>
      <c r="G27" s="8"/>
      <c r="I27" s="10"/>
    </row>
    <row r="28" spans="1:15" x14ac:dyDescent="0.35">
      <c r="A28" s="9"/>
      <c r="C28" s="8"/>
      <c r="E28" s="5"/>
      <c r="F28" s="2"/>
      <c r="G28" s="8"/>
      <c r="I28" s="10"/>
      <c r="N28" s="31" t="s">
        <v>14</v>
      </c>
      <c r="O28" s="32"/>
    </row>
    <row r="29" spans="1:15" ht="15.75" customHeight="1" x14ac:dyDescent="0.35">
      <c r="A29" s="9"/>
      <c r="C29" s="8"/>
      <c r="D29" s="29" t="s">
        <v>13</v>
      </c>
      <c r="E29" s="30"/>
      <c r="F29" s="2"/>
      <c r="G29" s="8"/>
      <c r="I29" s="10"/>
      <c r="N29" s="32"/>
      <c r="O29" s="32"/>
    </row>
    <row r="30" spans="1:15" ht="19" customHeight="1" x14ac:dyDescent="0.35">
      <c r="A30" s="11" t="s">
        <v>11</v>
      </c>
      <c r="C30" s="8"/>
      <c r="D30" s="30"/>
      <c r="E30" s="30"/>
      <c r="F30" s="2"/>
      <c r="G30" s="8"/>
      <c r="H30" s="11" t="s">
        <v>12</v>
      </c>
      <c r="I30" s="8"/>
    </row>
    <row r="31" spans="1:15" ht="19" customHeight="1" x14ac:dyDescent="0.35">
      <c r="A31" s="13">
        <f t="shared" ref="A31:A51" si="0">(C6-D6)</f>
        <v>12.399999999999977</v>
      </c>
      <c r="C31" s="8"/>
      <c r="E31" s="5"/>
      <c r="F31" s="2"/>
      <c r="G31" s="8"/>
      <c r="H31" s="14">
        <f t="shared" ref="H31:H51" si="1">G6-F6</f>
        <v>0.54999999999999982</v>
      </c>
      <c r="I31" s="8"/>
    </row>
    <row r="32" spans="1:15" ht="19" customHeight="1" x14ac:dyDescent="0.35">
      <c r="A32" s="13">
        <f t="shared" si="0"/>
        <v>10.199999999999989</v>
      </c>
      <c r="C32" s="8"/>
      <c r="E32" s="5"/>
      <c r="F32" s="2"/>
      <c r="G32" s="8"/>
      <c r="H32" s="14">
        <f t="shared" si="1"/>
        <v>-0.70000000000000018</v>
      </c>
      <c r="I32" s="10"/>
    </row>
    <row r="33" spans="1:9" ht="19" customHeight="1" x14ac:dyDescent="0.35">
      <c r="A33" s="13">
        <f t="shared" si="0"/>
        <v>7.4000000000000057</v>
      </c>
      <c r="C33" s="8"/>
      <c r="E33" s="5"/>
      <c r="F33" s="2"/>
      <c r="G33" s="8"/>
      <c r="H33" s="14">
        <f t="shared" si="1"/>
        <v>-2.5500000000000007</v>
      </c>
      <c r="I33" s="10"/>
    </row>
    <row r="34" spans="1:9" ht="19" customHeight="1" x14ac:dyDescent="0.35">
      <c r="A34" s="13">
        <f t="shared" si="0"/>
        <v>5.6500000000000057</v>
      </c>
      <c r="C34" s="8"/>
      <c r="E34" s="5"/>
      <c r="F34" s="2"/>
      <c r="G34" s="8"/>
      <c r="H34" s="14">
        <f t="shared" si="1"/>
        <v>-4</v>
      </c>
      <c r="I34" s="8"/>
    </row>
    <row r="35" spans="1:9" ht="19" customHeight="1" x14ac:dyDescent="0.35">
      <c r="A35" s="13">
        <f t="shared" si="0"/>
        <v>2.1999999999999886</v>
      </c>
      <c r="H35" s="14">
        <f t="shared" si="1"/>
        <v>-7.0500000000000007</v>
      </c>
    </row>
    <row r="36" spans="1:9" ht="19" customHeight="1" x14ac:dyDescent="0.35">
      <c r="A36" s="13">
        <f t="shared" si="0"/>
        <v>-0.34999999999999432</v>
      </c>
      <c r="H36" s="14">
        <f t="shared" si="1"/>
        <v>-10</v>
      </c>
    </row>
    <row r="37" spans="1:9" ht="19" customHeight="1" x14ac:dyDescent="0.35">
      <c r="A37" s="13">
        <f t="shared" si="0"/>
        <v>-4.0999999999999943</v>
      </c>
      <c r="H37" s="14">
        <f t="shared" si="1"/>
        <v>-13.200000000000003</v>
      </c>
    </row>
    <row r="38" spans="1:9" ht="19" customHeight="1" x14ac:dyDescent="0.35">
      <c r="A38" s="13">
        <f t="shared" si="0"/>
        <v>-5.5499999999999972</v>
      </c>
      <c r="H38" s="14">
        <f t="shared" si="1"/>
        <v>-14.849999999999994</v>
      </c>
    </row>
    <row r="39" spans="1:9" ht="19" customHeight="1" x14ac:dyDescent="0.35">
      <c r="A39" s="13">
        <f t="shared" si="0"/>
        <v>-6.8999999999999986</v>
      </c>
      <c r="H39" s="14">
        <f t="shared" si="1"/>
        <v>-16.349999999999994</v>
      </c>
    </row>
    <row r="40" spans="1:9" ht="19" customHeight="1" x14ac:dyDescent="0.35">
      <c r="A40" s="13">
        <f t="shared" si="0"/>
        <v>-6.25</v>
      </c>
      <c r="H40" s="14">
        <f t="shared" si="1"/>
        <v>-15.5</v>
      </c>
    </row>
    <row r="41" spans="1:9" ht="19" customHeight="1" x14ac:dyDescent="0.35">
      <c r="A41" s="13">
        <f t="shared" si="0"/>
        <v>-5.5</v>
      </c>
      <c r="H41" s="14">
        <f t="shared" si="1"/>
        <v>-15</v>
      </c>
    </row>
    <row r="42" spans="1:9" ht="19" customHeight="1" x14ac:dyDescent="0.35">
      <c r="A42" s="13">
        <f t="shared" si="0"/>
        <v>-3.9499999999999993</v>
      </c>
      <c r="H42" s="14">
        <f t="shared" si="1"/>
        <v>-13.150000000000006</v>
      </c>
    </row>
    <row r="43" spans="1:9" ht="19" customHeight="1" x14ac:dyDescent="0.35">
      <c r="A43" s="13">
        <f t="shared" si="0"/>
        <v>-2.75</v>
      </c>
      <c r="H43" s="14">
        <f t="shared" si="1"/>
        <v>-12.550000000000011</v>
      </c>
    </row>
    <row r="44" spans="1:9" ht="19" customHeight="1" x14ac:dyDescent="0.35">
      <c r="A44" s="13">
        <f t="shared" si="0"/>
        <v>6.9000000000000057</v>
      </c>
      <c r="H44" s="14">
        <f t="shared" si="1"/>
        <v>23.100000000000023</v>
      </c>
    </row>
    <row r="45" spans="1:9" ht="19" customHeight="1" x14ac:dyDescent="0.35">
      <c r="A45" s="13">
        <f t="shared" si="0"/>
        <v>5.9500000000000028</v>
      </c>
      <c r="H45" s="14">
        <f t="shared" si="1"/>
        <v>23.149999999999977</v>
      </c>
    </row>
    <row r="46" spans="1:9" ht="19" customHeight="1" x14ac:dyDescent="0.35">
      <c r="A46" s="13">
        <f t="shared" si="0"/>
        <v>5</v>
      </c>
      <c r="H46" s="14">
        <f t="shared" si="1"/>
        <v>23.75</v>
      </c>
    </row>
    <row r="47" spans="1:9" ht="19" customHeight="1" x14ac:dyDescent="0.35">
      <c r="A47" s="13">
        <f t="shared" si="0"/>
        <v>5.8999999999999986</v>
      </c>
      <c r="H47" s="14">
        <f t="shared" si="1"/>
        <v>21.299999999999955</v>
      </c>
    </row>
    <row r="48" spans="1:9" ht="19" customHeight="1" x14ac:dyDescent="0.35">
      <c r="A48" s="13">
        <f t="shared" si="0"/>
        <v>6.3500000000000014</v>
      </c>
      <c r="H48" s="14">
        <f t="shared" si="1"/>
        <v>22.950000000000045</v>
      </c>
    </row>
    <row r="49" spans="1:8" ht="19" customHeight="1" x14ac:dyDescent="0.35">
      <c r="A49" s="13">
        <f t="shared" si="0"/>
        <v>6.8999999999999986</v>
      </c>
      <c r="H49" s="14">
        <f t="shared" si="1"/>
        <v>25</v>
      </c>
    </row>
    <row r="50" spans="1:8" ht="19" customHeight="1" x14ac:dyDescent="0.35">
      <c r="A50" s="13">
        <f t="shared" si="0"/>
        <v>7.6999999999999993</v>
      </c>
      <c r="H50" s="14">
        <f t="shared" si="1"/>
        <v>23.950000000000045</v>
      </c>
    </row>
    <row r="51" spans="1:8" ht="19" customHeight="1" x14ac:dyDescent="0.35">
      <c r="A51" s="13">
        <f t="shared" si="0"/>
        <v>7.8000000000000007</v>
      </c>
      <c r="H51" s="14">
        <f t="shared" si="1"/>
        <v>24.75</v>
      </c>
    </row>
    <row r="52" spans="1:8" ht="15.75" customHeight="1" x14ac:dyDescent="0.35">
      <c r="C52" s="33" t="s">
        <v>15</v>
      </c>
      <c r="D52" s="33"/>
      <c r="E52" s="33"/>
      <c r="F52" s="33"/>
    </row>
    <row r="53" spans="1:8" ht="15.75" customHeight="1" x14ac:dyDescent="0.35">
      <c r="C53" s="33" t="s">
        <v>16</v>
      </c>
      <c r="D53" s="33"/>
      <c r="E53" s="33"/>
      <c r="F53" s="33"/>
    </row>
    <row r="59" spans="1:8" ht="33.65" customHeight="1" x14ac:dyDescent="0.35"/>
  </sheetData>
  <mergeCells count="4">
    <mergeCell ref="D29:E30"/>
    <mergeCell ref="N28:O29"/>
    <mergeCell ref="C52:F52"/>
    <mergeCell ref="C53:F53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5CE6-4290-427C-BE73-798F57854601}">
  <dimension ref="A1:I18"/>
  <sheetViews>
    <sheetView workbookViewId="0"/>
  </sheetViews>
  <sheetFormatPr defaultRowHeight="14.5" x14ac:dyDescent="0.35"/>
  <sheetData>
    <row r="1" spans="1:9" x14ac:dyDescent="0.35">
      <c r="A1" t="s">
        <v>17</v>
      </c>
      <c r="B1" t="s">
        <v>18</v>
      </c>
    </row>
    <row r="2" spans="1:9" x14ac:dyDescent="0.35">
      <c r="A2">
        <v>18687.349999999999</v>
      </c>
      <c r="B2">
        <v>18717</v>
      </c>
    </row>
    <row r="5" spans="1:9" x14ac:dyDescent="0.35">
      <c r="A5" t="s">
        <v>3</v>
      </c>
      <c r="B5" t="s">
        <v>4</v>
      </c>
      <c r="C5" t="s">
        <v>5</v>
      </c>
      <c r="D5" t="s">
        <v>6</v>
      </c>
      <c r="E5" t="s">
        <v>1</v>
      </c>
      <c r="F5" t="s">
        <v>6</v>
      </c>
      <c r="G5" t="s">
        <v>5</v>
      </c>
      <c r="H5" t="s">
        <v>4</v>
      </c>
      <c r="I5" t="s">
        <v>3</v>
      </c>
    </row>
    <row r="6" spans="1:9" x14ac:dyDescent="0.35">
      <c r="A6" s="38">
        <v>367.2</v>
      </c>
      <c r="B6">
        <v>372</v>
      </c>
      <c r="C6" s="38">
        <v>320.14999999999998</v>
      </c>
      <c r="D6">
        <v>309</v>
      </c>
      <c r="E6">
        <v>18400</v>
      </c>
      <c r="F6">
        <v>6</v>
      </c>
      <c r="G6" s="38">
        <v>5.55</v>
      </c>
      <c r="H6">
        <v>33</v>
      </c>
      <c r="I6" s="38">
        <v>30.65</v>
      </c>
    </row>
    <row r="7" spans="1:9" x14ac:dyDescent="0.35">
      <c r="A7" s="38">
        <v>321</v>
      </c>
      <c r="B7">
        <v>332</v>
      </c>
      <c r="C7" s="38">
        <v>271.85000000000002</v>
      </c>
      <c r="D7">
        <v>263</v>
      </c>
      <c r="E7">
        <v>18450</v>
      </c>
      <c r="F7">
        <v>10</v>
      </c>
      <c r="G7" s="38">
        <v>8.1</v>
      </c>
      <c r="H7">
        <v>43</v>
      </c>
      <c r="I7" s="38">
        <v>37.950000000000003</v>
      </c>
    </row>
    <row r="8" spans="1:9" x14ac:dyDescent="0.35">
      <c r="A8" s="38">
        <v>288.05</v>
      </c>
      <c r="B8">
        <v>294</v>
      </c>
      <c r="C8" s="38">
        <v>227.05</v>
      </c>
      <c r="D8">
        <v>219</v>
      </c>
      <c r="E8">
        <v>18500</v>
      </c>
      <c r="F8">
        <v>16</v>
      </c>
      <c r="G8" s="38">
        <v>12.55</v>
      </c>
      <c r="H8">
        <v>55</v>
      </c>
      <c r="I8" s="38">
        <v>47.25</v>
      </c>
    </row>
    <row r="9" spans="1:9" x14ac:dyDescent="0.35">
      <c r="A9" s="38">
        <v>247.5</v>
      </c>
      <c r="B9">
        <v>258</v>
      </c>
      <c r="C9" s="38">
        <v>183.6</v>
      </c>
      <c r="D9">
        <v>179</v>
      </c>
      <c r="E9">
        <v>18550</v>
      </c>
      <c r="F9">
        <v>26</v>
      </c>
      <c r="G9" s="38">
        <v>19.100000000000001</v>
      </c>
      <c r="H9">
        <v>69</v>
      </c>
      <c r="I9" s="38">
        <v>58.3</v>
      </c>
    </row>
    <row r="10" spans="1:9" x14ac:dyDescent="0.35">
      <c r="A10" s="38">
        <v>212.6</v>
      </c>
      <c r="B10">
        <v>224</v>
      </c>
      <c r="C10" s="38">
        <v>145</v>
      </c>
      <c r="D10">
        <v>142</v>
      </c>
      <c r="E10">
        <v>18600</v>
      </c>
      <c r="F10">
        <v>39</v>
      </c>
      <c r="G10" s="38">
        <v>29.65</v>
      </c>
      <c r="H10">
        <v>85</v>
      </c>
      <c r="I10" s="38">
        <v>72.099999999999994</v>
      </c>
    </row>
    <row r="11" spans="1:9" x14ac:dyDescent="0.35">
      <c r="A11" s="38">
        <v>178.45</v>
      </c>
      <c r="B11">
        <v>193</v>
      </c>
      <c r="C11" s="38">
        <v>108.75</v>
      </c>
      <c r="D11">
        <v>110</v>
      </c>
      <c r="E11">
        <v>18650</v>
      </c>
      <c r="F11">
        <v>56</v>
      </c>
      <c r="G11" s="38">
        <v>43.15</v>
      </c>
      <c r="H11">
        <v>104</v>
      </c>
      <c r="I11" s="38">
        <v>88.3</v>
      </c>
    </row>
    <row r="12" spans="1:9" x14ac:dyDescent="0.35">
      <c r="A12" s="38">
        <v>148</v>
      </c>
      <c r="B12">
        <v>165</v>
      </c>
      <c r="C12" s="38">
        <v>78.25</v>
      </c>
      <c r="D12">
        <v>82</v>
      </c>
      <c r="E12">
        <v>18700</v>
      </c>
      <c r="F12">
        <v>79</v>
      </c>
      <c r="G12" s="38">
        <v>62.1</v>
      </c>
      <c r="H12">
        <v>126</v>
      </c>
      <c r="I12" s="38">
        <v>107.1</v>
      </c>
    </row>
    <row r="13" spans="1:9" x14ac:dyDescent="0.35">
      <c r="A13" s="38">
        <v>120.5</v>
      </c>
      <c r="B13">
        <v>139</v>
      </c>
      <c r="C13" s="38">
        <v>53.25</v>
      </c>
      <c r="D13">
        <v>59</v>
      </c>
      <c r="E13">
        <v>18750</v>
      </c>
      <c r="F13">
        <v>106</v>
      </c>
      <c r="G13" s="38">
        <v>87.4</v>
      </c>
      <c r="H13">
        <v>150</v>
      </c>
      <c r="I13" s="39">
        <v>129.85</v>
      </c>
    </row>
    <row r="14" spans="1:9" x14ac:dyDescent="0.35">
      <c r="A14" s="39">
        <v>96</v>
      </c>
      <c r="B14">
        <v>117</v>
      </c>
      <c r="C14" s="38">
        <v>34.200000000000003</v>
      </c>
      <c r="D14">
        <v>41</v>
      </c>
      <c r="E14">
        <v>18800</v>
      </c>
      <c r="F14">
        <v>138</v>
      </c>
      <c r="G14" s="38">
        <v>118.55</v>
      </c>
      <c r="H14">
        <v>177</v>
      </c>
      <c r="I14" s="39">
        <v>155.15</v>
      </c>
    </row>
    <row r="15" spans="1:9" x14ac:dyDescent="0.35">
      <c r="A15" s="39">
        <v>75.150000000000006</v>
      </c>
      <c r="B15">
        <v>97</v>
      </c>
      <c r="C15" s="38">
        <v>21.2</v>
      </c>
      <c r="D15">
        <v>28</v>
      </c>
      <c r="E15">
        <v>18850</v>
      </c>
      <c r="F15">
        <v>174</v>
      </c>
      <c r="G15" s="38">
        <v>154.55000000000001</v>
      </c>
      <c r="H15">
        <v>207</v>
      </c>
      <c r="I15" s="38">
        <v>187.65</v>
      </c>
    </row>
    <row r="16" spans="1:9" x14ac:dyDescent="0.35">
      <c r="A16" s="39">
        <v>57.4</v>
      </c>
      <c r="B16">
        <v>79</v>
      </c>
      <c r="C16" s="38">
        <v>12.3</v>
      </c>
      <c r="D16">
        <v>18</v>
      </c>
      <c r="E16">
        <v>18900</v>
      </c>
      <c r="F16">
        <v>214</v>
      </c>
      <c r="G16" s="38">
        <v>196.55</v>
      </c>
      <c r="H16">
        <v>239</v>
      </c>
      <c r="I16" s="39">
        <v>217.8</v>
      </c>
    </row>
    <row r="17" spans="1:9" x14ac:dyDescent="0.35">
      <c r="A17" s="39">
        <v>42.9</v>
      </c>
      <c r="B17">
        <v>64</v>
      </c>
      <c r="C17" s="38">
        <v>6.9</v>
      </c>
      <c r="D17">
        <v>11</v>
      </c>
      <c r="E17">
        <v>18950</v>
      </c>
      <c r="F17">
        <v>257</v>
      </c>
      <c r="G17" s="38">
        <v>242.6</v>
      </c>
      <c r="H17">
        <v>274</v>
      </c>
      <c r="I17" s="39">
        <v>252.8</v>
      </c>
    </row>
    <row r="18" spans="1:9" x14ac:dyDescent="0.35">
      <c r="A18" s="38">
        <v>31.6</v>
      </c>
      <c r="B18">
        <v>51</v>
      </c>
      <c r="C18" s="38">
        <v>4.45</v>
      </c>
      <c r="D18">
        <v>7</v>
      </c>
      <c r="E18">
        <v>19000</v>
      </c>
      <c r="F18">
        <v>303</v>
      </c>
      <c r="G18" s="38">
        <v>289.75</v>
      </c>
      <c r="H18">
        <v>311</v>
      </c>
      <c r="I18" s="38">
        <v>293.8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2023-06-19T10:04:58Z</dcterms:created>
  <dcterms:modified xsi:type="dcterms:W3CDTF">2023-06-26T12:33:15Z</dcterms:modified>
</cp:coreProperties>
</file>