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iscript\tunjangan-kinerja\assets\format\"/>
    </mc:Choice>
  </mc:AlternateContent>
  <xr:revisionPtr revIDLastSave="0" documentId="13_ncr:1_{58FE0168-EB26-450C-BD02-31D7C1ADF9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ap Bulanan Pegawai" sheetId="5" r:id="rId1"/>
    <sheet name="Fom Penilaian Pegawai formulasi" sheetId="4" r:id="rId2"/>
    <sheet name="Sheet2" sheetId="2" r:id="rId3"/>
    <sheet name="Sheet3" sheetId="3" r:id="rId4"/>
  </sheets>
  <externalReferences>
    <externalReference r:id="rId5"/>
  </externalReferences>
  <definedNames>
    <definedName name="_xlnm.Print_Area" localSheetId="1">'Fom Penilaian Pegawai formulasi'!$A$1:$J$34</definedName>
    <definedName name="_xlnm.Print_Area" localSheetId="0">'Lap Bulanan Pegawai'!$A$2:$H$44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" l="1"/>
  <c r="A4" i="4"/>
  <c r="M13" i="4"/>
  <c r="M17" i="4"/>
  <c r="M19" i="4"/>
  <c r="L21" i="4"/>
  <c r="L22" i="4"/>
  <c r="L23" i="4"/>
  <c r="L24" i="4"/>
  <c r="L25" i="4"/>
  <c r="N25" i="4" l="1"/>
  <c r="N20" i="4"/>
  <c r="J26" i="4" l="1"/>
</calcChain>
</file>

<file path=xl/sharedStrings.xml><?xml version="1.0" encoding="utf-8"?>
<sst xmlns="http://schemas.openxmlformats.org/spreadsheetml/2006/main" count="189" uniqueCount="117">
  <si>
    <t>:</t>
  </si>
  <si>
    <t>NIP</t>
  </si>
  <si>
    <t>:&lt;50</t>
  </si>
  <si>
    <t>Tidak Sesuai</t>
  </si>
  <si>
    <t>e.</t>
  </si>
  <si>
    <t>:50 – 60</t>
  </si>
  <si>
    <t xml:space="preserve">Kurang Sesuai </t>
  </si>
  <si>
    <t>d.</t>
  </si>
  <si>
    <t>:61 – 75</t>
  </si>
  <si>
    <t xml:space="preserve">Cukup Sesuai  </t>
  </si>
  <si>
    <t>c.</t>
  </si>
  <si>
    <t>:76 – 90</t>
  </si>
  <si>
    <t>Sesuai</t>
  </si>
  <si>
    <t>b.</t>
  </si>
  <si>
    <t>:91 – 100</t>
  </si>
  <si>
    <t>Sangat Sesuai</t>
  </si>
  <si>
    <t>a.</t>
  </si>
  <si>
    <t>Keterangan Nilai</t>
  </si>
  <si>
    <t>Nilai Prestasi Kerja</t>
  </si>
  <si>
    <t>Perilaku</t>
  </si>
  <si>
    <t xml:space="preserve">kerjasama (20%) </t>
  </si>
  <si>
    <t>Disiplin (20%)</t>
  </si>
  <si>
    <t>Komitmen (20%)</t>
  </si>
  <si>
    <t>Integritas (20%)</t>
  </si>
  <si>
    <t>Orientasi Pelayanan (20%)</t>
  </si>
  <si>
    <t> Perilaku (30%)</t>
  </si>
  <si>
    <t>Hasil Kerja</t>
  </si>
  <si>
    <t>Kuantitas (20%)</t>
  </si>
  <si>
    <t>Ketepatan (30%)</t>
  </si>
  <si>
    <t xml:space="preserve">Kualitas (50%) </t>
  </si>
  <si>
    <t>Hasil Kerja(70%)   </t>
  </si>
  <si>
    <t>Nilai</t>
  </si>
  <si>
    <t>Uraian</t>
  </si>
  <si>
    <t>Indikator</t>
  </si>
  <si>
    <t>ASPEK</t>
  </si>
  <si>
    <t>Unit</t>
  </si>
  <si>
    <t>Jabatan</t>
  </si>
  <si>
    <t>Pangkat / Gol Ruang</t>
  </si>
  <si>
    <t>Nama</t>
  </si>
  <si>
    <t>Pegawai yang dinilai</t>
  </si>
  <si>
    <t>Pejabat Penilai</t>
  </si>
  <si>
    <t>(Bagi Pegawai)</t>
  </si>
  <si>
    <t xml:space="preserve">Fomulir Penilaian Prestasi Kerja Bulanan </t>
  </si>
  <si>
    <t>Fomulir Laporan Bulanan</t>
  </si>
  <si>
    <t>Bulan:</t>
  </si>
  <si>
    <t>Tahun   :</t>
  </si>
  <si>
    <t xml:space="preserve"> </t>
  </si>
  <si>
    <t>Identitas Pegawai</t>
  </si>
  <si>
    <t xml:space="preserve">Nama </t>
  </si>
  <si>
    <t>Pangkat/Gol.Ruang</t>
  </si>
  <si>
    <t>Unit Kerja</t>
  </si>
  <si>
    <t>No</t>
  </si>
  <si>
    <t>Tanggal</t>
  </si>
  <si>
    <t>Nama Kegiatan</t>
  </si>
  <si>
    <t>Output</t>
  </si>
  <si>
    <t>Pengguna</t>
  </si>
  <si>
    <t>Jenis Tugas</t>
  </si>
  <si>
    <t>KS</t>
  </si>
  <si>
    <t>KP</t>
  </si>
  <si>
    <t>KT</t>
  </si>
  <si>
    <t xml:space="preserve">*KS = Kegiatan Strategis </t>
  </si>
  <si>
    <t>*KP = Kegiatan Pokok</t>
  </si>
  <si>
    <t>*KT = Kegiatan Tambahan</t>
  </si>
  <si>
    <t>Output pekerjaan memberikan kepuasan kepada pemangku kepentingan internal dan eksterna</t>
  </si>
  <si>
    <t>Kesesuaian pekerjaan dengan jabatan</t>
  </si>
  <si>
    <t>Output pekerjaan inovatif ( sesuai perkembangan terbaru)</t>
  </si>
  <si>
    <t>Output pekerjaan  sesuai dengan SKP</t>
  </si>
  <si>
    <t>Output pekerjaan  sesuai dengan Permintaan</t>
  </si>
  <si>
    <t>Menyelesaikan pekerjaan sesuai dengan Standard Operating Procedure (SOP) atau Standar Operasional dan Tata Kerja (SOTK) instansi</t>
  </si>
  <si>
    <t>Menyelesaikan pekerjaan sesuai dengan jumlah yang diminta</t>
  </si>
  <si>
    <t>Menyelesaikan seluruh pekerjaan secara efisien ( tepat waktu, tepat sumber daya, tepat pembiayaan)</t>
  </si>
  <si>
    <t>sikap dan prilaku dalam memberikan pelayanan</t>
  </si>
  <si>
    <t>Bertindak sesuai nilai, norma dan etika organisasi</t>
  </si>
  <si>
    <t>kemauan dan kemampuan untuk menyelaraskan sikap dan tindakan untuk tujuan organisasi dengan mengutamakan kepentingan kedinasan dari pada kepentingan diri sendiri, seseorang dan / atau golongan</t>
  </si>
  <si>
    <t>Kesanggupan untuk menaati kewajiban dan menghindari larangan yang ditentukan dalam peraturan perundang-undangan dan / atau peraturan kedinasan</t>
  </si>
  <si>
    <t>kemauan dan kemampuan untuk bekerjasama dengan rekan kerja, atasan, bawahan dalam unit kerjanya serta instansi lain.</t>
  </si>
  <si>
    <t>Penggerak Swadaya Masyarakat Ahli Pertama</t>
  </si>
  <si>
    <t>Istiqomah S. Pi.</t>
  </si>
  <si>
    <t>19920706 201903 2 013</t>
  </si>
  <si>
    <t>Budi Rustanto,SE</t>
  </si>
  <si>
    <t xml:space="preserve">NIP.19700919 199003 1 002         </t>
  </si>
  <si>
    <t xml:space="preserve">19700919 199003 1 002 </t>
  </si>
  <si>
    <t xml:space="preserve">Kepala Balai Pelatihan dan Pemberdayaan Masyarakat Desa, Daerah Tertinggal dan Transmigrasi Banjarmasin </t>
  </si>
  <si>
    <t>Penata TK I/ IIId</t>
  </si>
  <si>
    <t>Penata Muda/IIIa</t>
  </si>
  <si>
    <t xml:space="preserve">Balai Pelatihan dan Pemberdayaan Masyarakat Desa, Daerah Tertinggal dan Transmigrasi Banjarmasin </t>
  </si>
  <si>
    <t>Maret</t>
  </si>
  <si>
    <t>Banjarmasin,   Maret 2021</t>
  </si>
  <si>
    <t xml:space="preserve">Kepala Balai </t>
  </si>
  <si>
    <t>Yang bersangkutan</t>
  </si>
  <si>
    <t xml:space="preserve">Banjarmasin,  </t>
  </si>
  <si>
    <t>Membuat notulen tentang penjelasan kegiatan tahun anggara 2021</t>
  </si>
  <si>
    <t>Dokumen</t>
  </si>
  <si>
    <t>BPPMDDTT</t>
  </si>
  <si>
    <t>√</t>
  </si>
  <si>
    <t xml:space="preserve">Mengikuti zoom tentang pedoman umum pelatihan </t>
  </si>
  <si>
    <t>Dokumentasi</t>
  </si>
  <si>
    <t>BPPMDDTT, PSM</t>
  </si>
  <si>
    <t>Mengikuti zoom tentang penjelasan Tugas dan fungsi BPSDM</t>
  </si>
  <si>
    <t xml:space="preserve">Membuat kurikulum pelatihan BUMDesa </t>
  </si>
  <si>
    <t>PSM</t>
  </si>
  <si>
    <t>Membuat laporan telaah staf</t>
  </si>
  <si>
    <t>Mengikuti zoom tentang pedoman umum pelatihan final</t>
  </si>
  <si>
    <t>Mengikuti rapat PSM tentang persipan pelatihan</t>
  </si>
  <si>
    <t xml:space="preserve">Mengikuti rapat PSM tentang pembuatan bahan ajar dan PPT </t>
  </si>
  <si>
    <t>Melakukan rekrument peserta pelatihan BUMDesa di Kab. Tabalong</t>
  </si>
  <si>
    <t>Dokumentai</t>
  </si>
  <si>
    <t>Melakukan rekrument peserta pelatihan BUMDesa di Kab. Kadangan</t>
  </si>
  <si>
    <t>Melakukan pembuatan laporan rekrutment dan seleksi calon peserta pelatihan pengelolaan BUMDesa angkatan II</t>
  </si>
  <si>
    <t>Laporan</t>
  </si>
  <si>
    <t>Melakukan pembuatan Jadwal pelatihan BUMDesa, Merevisi kurikulum pelatihan BUMDesa</t>
  </si>
  <si>
    <t>Melakukan pelatihan BUMDesa di Kab. Kotawaringi Barat Kalimantan Selatan</t>
  </si>
  <si>
    <t>Mengolah nilai post test dan pre test</t>
  </si>
  <si>
    <t>Data</t>
  </si>
  <si>
    <t>Membuat laporan pelatihan BUMDesa angkatan III</t>
  </si>
  <si>
    <t>Nur Syifa Rahma</t>
  </si>
  <si>
    <t>12345500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</si>
</sst>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rgb="FF000000"/>
      <name val="Tahoma"/>
      <family val="2"/>
    </font>
    <font>
      <sz val="12"/>
      <color rgb="FF000000"/>
      <name val="Tahoma"/>
      <family val="2"/>
    </font>
    <font>
      <sz val="12"/>
      <color theme="1"/>
      <name val="Tahoma"/>
      <family val="2"/>
    </font>
    <font>
      <i/>
      <sz val="9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76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2" fontId="1" fillId="0" borderId="1" xfId="0" applyNumberFormat="1" applyFont="1" applyBorder="1"/>
    <xf numFmtId="0" fontId="5" fillId="0" borderId="0" xfId="0" applyFont="1" applyAlignment="1">
      <alignment horizontal="center" vertical="center" wrapText="1" shrinkToFit="1"/>
    </xf>
    <xf numFmtId="0" fontId="0" fillId="0" borderId="0" xfId="0" applyAlignment="1">
      <alignment vertical="center"/>
    </xf>
    <xf numFmtId="0" fontId="8" fillId="0" borderId="0" xfId="0" applyFont="1"/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1" xfId="0" applyFont="1" applyBorder="1" applyAlignment="1"/>
    <xf numFmtId="49" fontId="8" fillId="0" borderId="1" xfId="0" applyNumberFormat="1" applyFont="1" applyBorder="1" applyAlignment="1"/>
    <xf numFmtId="0" fontId="8" fillId="0" borderId="1" xfId="0" applyFont="1" applyBorder="1"/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/>
    </xf>
    <xf numFmtId="49" fontId="8" fillId="5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6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top" wrapText="1"/>
    </xf>
    <xf numFmtId="14" fontId="8" fillId="0" borderId="1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vertic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11" fillId="0" borderId="2" xfId="0" applyFont="1" applyBorder="1" applyAlignment="1">
      <alignment horizontal="left" vertical="center" wrapText="1"/>
    </xf>
    <xf numFmtId="14" fontId="8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APORAN%20KINERJA%20ANIS%20KURLIA%20APR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 Bulanan Pegawai"/>
      <sheetName val="Laporan Bulanan Pimpinan"/>
      <sheetName val="Fom Penilaian Pimpinan formulas"/>
      <sheetName val="Laporan Bulanan Pimpinan (2)"/>
      <sheetName val="Fom Penilaian Pimpinan form (2"/>
      <sheetName val="Coaching dan Mentoring"/>
    </sheetNames>
    <sheetDataSet>
      <sheetData sheetId="0">
        <row r="3">
          <cell r="A3" t="str">
            <v>Bulan:</v>
          </cell>
        </row>
        <row r="4">
          <cell r="A4" t="str">
            <v>Tahun   :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52"/>
  <sheetViews>
    <sheetView tabSelected="1" zoomScale="70" zoomScaleNormal="70" workbookViewId="0">
      <selection activeCell="C10" sqref="C10"/>
    </sheetView>
  </sheetViews>
  <sheetFormatPr defaultColWidth="9.109375" defaultRowHeight="13.8" x14ac:dyDescent="0.25"/>
  <cols>
    <col min="1" max="1" width="5.6640625" style="11" customWidth="1"/>
    <col min="2" max="2" width="18.5546875" style="11" customWidth="1"/>
    <col min="3" max="3" width="66.5546875" style="12" customWidth="1"/>
    <col min="4" max="4" width="27" style="11" bestFit="1" customWidth="1"/>
    <col min="5" max="5" width="16.6640625" style="11" customWidth="1"/>
    <col min="6" max="6" width="4" style="11" customWidth="1"/>
    <col min="7" max="7" width="4.109375" style="11" customWidth="1"/>
    <col min="8" max="8" width="3.88671875" style="11" customWidth="1"/>
    <col min="9" max="16384" width="9.109375" style="11"/>
  </cols>
  <sheetData>
    <row r="2" spans="1:8" x14ac:dyDescent="0.25">
      <c r="A2" s="48" t="s">
        <v>43</v>
      </c>
      <c r="B2" s="48"/>
      <c r="C2" s="48"/>
      <c r="D2" s="48"/>
      <c r="E2" s="48"/>
      <c r="F2" s="48"/>
      <c r="G2" s="48"/>
      <c r="H2" s="48"/>
    </row>
    <row r="3" spans="1:8" x14ac:dyDescent="0.25">
      <c r="A3" s="11" t="s">
        <v>44</v>
      </c>
    </row>
    <row r="4" spans="1:8" x14ac:dyDescent="0.25">
      <c r="A4" s="11" t="s">
        <v>45</v>
      </c>
      <c r="B4" s="13"/>
    </row>
    <row r="5" spans="1:8" x14ac:dyDescent="0.25">
      <c r="A5" s="11" t="s">
        <v>46</v>
      </c>
    </row>
    <row r="6" spans="1:8" x14ac:dyDescent="0.25">
      <c r="A6" s="49" t="s">
        <v>47</v>
      </c>
      <c r="B6" s="49"/>
      <c r="C6" s="49"/>
      <c r="D6" s="49"/>
      <c r="E6" s="49"/>
      <c r="F6" s="49"/>
      <c r="G6" s="49"/>
      <c r="H6" s="49"/>
    </row>
    <row r="7" spans="1:8" x14ac:dyDescent="0.25">
      <c r="A7" s="32">
        <v>1</v>
      </c>
      <c r="B7" s="14" t="s">
        <v>48</v>
      </c>
      <c r="C7" s="15" t="s">
        <v>115</v>
      </c>
      <c r="D7" s="16"/>
      <c r="E7" s="17"/>
      <c r="F7" s="17"/>
      <c r="G7" s="17"/>
      <c r="H7" s="18"/>
    </row>
    <row r="8" spans="1:8" x14ac:dyDescent="0.25">
      <c r="A8" s="32">
        <v>2</v>
      </c>
      <c r="B8" s="19" t="s">
        <v>1</v>
      </c>
      <c r="C8" s="20" t="s">
        <v>116</v>
      </c>
      <c r="D8" s="19"/>
      <c r="E8" s="17"/>
      <c r="F8" s="17"/>
      <c r="G8" s="17"/>
      <c r="H8" s="18"/>
    </row>
    <row r="9" spans="1:8" x14ac:dyDescent="0.25">
      <c r="A9" s="32">
        <v>3</v>
      </c>
      <c r="B9" s="19" t="s">
        <v>49</v>
      </c>
      <c r="C9" s="21"/>
      <c r="D9" s="19"/>
      <c r="E9" s="17"/>
      <c r="F9" s="17"/>
      <c r="G9" s="17"/>
      <c r="H9" s="18"/>
    </row>
    <row r="10" spans="1:8" x14ac:dyDescent="0.25">
      <c r="A10" s="32">
        <v>4</v>
      </c>
      <c r="B10" s="19" t="s">
        <v>36</v>
      </c>
      <c r="C10" s="19"/>
      <c r="D10" s="16"/>
      <c r="E10" s="17"/>
      <c r="F10" s="17"/>
      <c r="G10" s="17"/>
      <c r="H10" s="18"/>
    </row>
    <row r="11" spans="1:8" x14ac:dyDescent="0.25">
      <c r="A11" s="32">
        <v>5</v>
      </c>
      <c r="B11" s="19" t="s">
        <v>50</v>
      </c>
      <c r="C11" s="34"/>
      <c r="D11" s="16"/>
      <c r="E11" s="17"/>
      <c r="F11" s="17"/>
      <c r="G11" s="17"/>
      <c r="H11" s="18"/>
    </row>
    <row r="12" spans="1:8" x14ac:dyDescent="0.25">
      <c r="A12" s="50" t="s">
        <v>51</v>
      </c>
      <c r="B12" s="50" t="s">
        <v>52</v>
      </c>
      <c r="C12" s="51" t="s">
        <v>53</v>
      </c>
      <c r="D12" s="50" t="s">
        <v>54</v>
      </c>
      <c r="E12" s="50" t="s">
        <v>55</v>
      </c>
      <c r="F12" s="52" t="s">
        <v>56</v>
      </c>
      <c r="G12" s="52"/>
      <c r="H12" s="52"/>
    </row>
    <row r="13" spans="1:8" ht="10.5" customHeight="1" x14ac:dyDescent="0.25">
      <c r="A13" s="50"/>
      <c r="B13" s="50"/>
      <c r="C13" s="51"/>
      <c r="D13" s="50"/>
      <c r="E13" s="50"/>
      <c r="F13" s="32" t="s">
        <v>57</v>
      </c>
      <c r="G13" s="32" t="s">
        <v>58</v>
      </c>
      <c r="H13" s="32" t="s">
        <v>59</v>
      </c>
    </row>
    <row r="14" spans="1:8" x14ac:dyDescent="0.25">
      <c r="A14" s="23">
        <v>1</v>
      </c>
      <c r="B14" s="23">
        <v>2</v>
      </c>
      <c r="C14" s="24">
        <v>3</v>
      </c>
      <c r="D14" s="23">
        <v>4</v>
      </c>
      <c r="E14" s="23">
        <v>5</v>
      </c>
      <c r="F14" s="45">
        <v>6</v>
      </c>
      <c r="G14" s="46"/>
      <c r="H14" s="47"/>
    </row>
    <row r="15" spans="1:8" ht="21" customHeight="1" x14ac:dyDescent="0.25">
      <c r="A15" s="74">
        <v>1</v>
      </c>
      <c r="B15" s="40">
        <v>44256</v>
      </c>
      <c r="C15" s="28" t="s">
        <v>91</v>
      </c>
      <c r="D15" s="25" t="s">
        <v>92</v>
      </c>
      <c r="E15" s="22" t="s">
        <v>93</v>
      </c>
      <c r="F15" s="43"/>
      <c r="G15" s="43"/>
      <c r="H15" s="43" t="s">
        <v>94</v>
      </c>
    </row>
    <row r="16" spans="1:8" ht="23.25" customHeight="1" x14ac:dyDescent="0.25">
      <c r="A16" s="74">
        <v>2</v>
      </c>
      <c r="B16" s="40">
        <v>44257</v>
      </c>
      <c r="C16" s="28" t="s">
        <v>95</v>
      </c>
      <c r="D16" s="26" t="s">
        <v>96</v>
      </c>
      <c r="E16" s="22" t="s">
        <v>97</v>
      </c>
      <c r="F16" s="43" t="s">
        <v>94</v>
      </c>
      <c r="G16" s="43"/>
      <c r="H16" s="43"/>
    </row>
    <row r="17" spans="1:8" ht="19.5" customHeight="1" x14ac:dyDescent="0.25">
      <c r="A17" s="74">
        <v>3</v>
      </c>
      <c r="B17" s="40">
        <v>44258</v>
      </c>
      <c r="C17" s="28" t="s">
        <v>98</v>
      </c>
      <c r="D17" s="26" t="s">
        <v>96</v>
      </c>
      <c r="E17" s="22" t="s">
        <v>97</v>
      </c>
      <c r="F17" s="43"/>
      <c r="G17" s="43" t="s">
        <v>94</v>
      </c>
      <c r="H17" s="43"/>
    </row>
    <row r="18" spans="1:8" ht="18" customHeight="1" x14ac:dyDescent="0.25">
      <c r="A18" s="74">
        <v>4</v>
      </c>
      <c r="B18" s="40">
        <v>44259</v>
      </c>
      <c r="C18" s="28" t="s">
        <v>99</v>
      </c>
      <c r="D18" s="25" t="s">
        <v>92</v>
      </c>
      <c r="E18" s="22" t="s">
        <v>100</v>
      </c>
      <c r="F18" s="43" t="s">
        <v>94</v>
      </c>
      <c r="G18" s="43"/>
      <c r="H18" s="16"/>
    </row>
    <row r="19" spans="1:8" ht="17.25" customHeight="1" x14ac:dyDescent="0.25">
      <c r="A19" s="74">
        <v>5</v>
      </c>
      <c r="B19" s="40">
        <v>44260</v>
      </c>
      <c r="C19" s="28" t="s">
        <v>101</v>
      </c>
      <c r="D19" s="25" t="s">
        <v>92</v>
      </c>
      <c r="E19" s="22" t="s">
        <v>97</v>
      </c>
      <c r="F19" s="43"/>
      <c r="G19" s="43"/>
      <c r="H19" s="43" t="s">
        <v>94</v>
      </c>
    </row>
    <row r="20" spans="1:8" ht="19.5" customHeight="1" x14ac:dyDescent="0.25">
      <c r="A20" s="74">
        <v>6</v>
      </c>
      <c r="B20" s="40">
        <v>44263</v>
      </c>
      <c r="C20" s="28" t="s">
        <v>102</v>
      </c>
      <c r="D20" s="26" t="s">
        <v>96</v>
      </c>
      <c r="E20" s="22" t="s">
        <v>97</v>
      </c>
      <c r="F20" s="43" t="s">
        <v>94</v>
      </c>
      <c r="G20" s="43"/>
      <c r="H20" s="43"/>
    </row>
    <row r="21" spans="1:8" ht="16.5" customHeight="1" x14ac:dyDescent="0.25">
      <c r="A21" s="74">
        <v>7</v>
      </c>
      <c r="B21" s="40">
        <v>44264</v>
      </c>
      <c r="C21" s="28" t="s">
        <v>103</v>
      </c>
      <c r="D21" s="43" t="s">
        <v>96</v>
      </c>
      <c r="E21" s="22" t="s">
        <v>100</v>
      </c>
      <c r="F21" s="43" t="s">
        <v>94</v>
      </c>
      <c r="G21" s="43"/>
      <c r="H21" s="43"/>
    </row>
    <row r="22" spans="1:8" ht="18" customHeight="1" x14ac:dyDescent="0.25">
      <c r="A22" s="74">
        <v>8</v>
      </c>
      <c r="B22" s="40">
        <v>44265</v>
      </c>
      <c r="C22" s="28" t="s">
        <v>104</v>
      </c>
      <c r="D22" s="43" t="s">
        <v>92</v>
      </c>
      <c r="E22" s="22" t="s">
        <v>100</v>
      </c>
      <c r="F22" s="43" t="s">
        <v>94</v>
      </c>
      <c r="G22" s="43"/>
      <c r="H22" s="43"/>
    </row>
    <row r="23" spans="1:8" ht="18" customHeight="1" x14ac:dyDescent="0.25">
      <c r="A23" s="74">
        <v>9</v>
      </c>
      <c r="B23" s="40">
        <v>44270</v>
      </c>
      <c r="C23" s="75" t="s">
        <v>105</v>
      </c>
      <c r="D23" s="43" t="s">
        <v>96</v>
      </c>
      <c r="E23" s="22" t="s">
        <v>97</v>
      </c>
      <c r="F23" s="43" t="s">
        <v>94</v>
      </c>
      <c r="G23" s="43"/>
      <c r="H23" s="43"/>
    </row>
    <row r="24" spans="1:8" ht="20.25" customHeight="1" x14ac:dyDescent="0.25">
      <c r="A24" s="74">
        <v>10</v>
      </c>
      <c r="B24" s="40">
        <v>44271</v>
      </c>
      <c r="C24" s="75" t="s">
        <v>105</v>
      </c>
      <c r="D24" s="22" t="s">
        <v>106</v>
      </c>
      <c r="E24" s="22" t="s">
        <v>97</v>
      </c>
      <c r="F24" s="43" t="s">
        <v>94</v>
      </c>
      <c r="G24" s="43"/>
      <c r="H24" s="43"/>
    </row>
    <row r="25" spans="1:8" ht="18.75" customHeight="1" x14ac:dyDescent="0.25">
      <c r="A25" s="74">
        <v>11</v>
      </c>
      <c r="B25" s="40">
        <v>44272</v>
      </c>
      <c r="C25" s="75" t="s">
        <v>107</v>
      </c>
      <c r="D25" s="22" t="s">
        <v>96</v>
      </c>
      <c r="E25" s="22" t="s">
        <v>97</v>
      </c>
      <c r="F25" s="43" t="s">
        <v>94</v>
      </c>
      <c r="G25" s="43"/>
      <c r="H25" s="43"/>
    </row>
    <row r="26" spans="1:8" ht="33" customHeight="1" x14ac:dyDescent="0.25">
      <c r="A26" s="74">
        <v>12</v>
      </c>
      <c r="B26" s="40">
        <v>44273</v>
      </c>
      <c r="C26" s="29" t="s">
        <v>108</v>
      </c>
      <c r="D26" s="22" t="s">
        <v>109</v>
      </c>
      <c r="E26" s="22" t="s">
        <v>97</v>
      </c>
      <c r="F26" s="43" t="s">
        <v>94</v>
      </c>
      <c r="G26" s="43"/>
      <c r="H26" s="43"/>
    </row>
    <row r="27" spans="1:8" ht="30" x14ac:dyDescent="0.25">
      <c r="A27" s="74">
        <v>13</v>
      </c>
      <c r="B27" s="40">
        <v>44274</v>
      </c>
      <c r="C27" s="29" t="s">
        <v>110</v>
      </c>
      <c r="D27" s="22" t="s">
        <v>92</v>
      </c>
      <c r="E27" s="22" t="s">
        <v>100</v>
      </c>
      <c r="F27" s="43" t="s">
        <v>94</v>
      </c>
      <c r="G27" s="43"/>
      <c r="H27" s="43"/>
    </row>
    <row r="28" spans="1:8" ht="30" x14ac:dyDescent="0.25">
      <c r="A28" s="74">
        <v>14</v>
      </c>
      <c r="B28" s="40">
        <v>44277</v>
      </c>
      <c r="C28" s="39" t="s">
        <v>111</v>
      </c>
      <c r="D28" s="22" t="s">
        <v>96</v>
      </c>
      <c r="E28" s="22" t="s">
        <v>97</v>
      </c>
      <c r="F28" s="43" t="s">
        <v>94</v>
      </c>
      <c r="G28" s="43"/>
      <c r="H28" s="43"/>
    </row>
    <row r="29" spans="1:8" ht="30" x14ac:dyDescent="0.25">
      <c r="A29" s="74">
        <v>15</v>
      </c>
      <c r="B29" s="40">
        <v>44278</v>
      </c>
      <c r="C29" s="39" t="s">
        <v>111</v>
      </c>
      <c r="D29" s="43" t="s">
        <v>96</v>
      </c>
      <c r="E29" s="22" t="s">
        <v>97</v>
      </c>
      <c r="F29" s="43" t="s">
        <v>94</v>
      </c>
      <c r="G29" s="43"/>
      <c r="H29" s="43"/>
    </row>
    <row r="30" spans="1:8" ht="30" x14ac:dyDescent="0.25">
      <c r="A30" s="74">
        <v>16</v>
      </c>
      <c r="B30" s="40">
        <v>44279</v>
      </c>
      <c r="C30" s="39" t="s">
        <v>111</v>
      </c>
      <c r="D30" s="43" t="s">
        <v>96</v>
      </c>
      <c r="E30" s="22" t="s">
        <v>97</v>
      </c>
      <c r="F30" s="43" t="s">
        <v>94</v>
      </c>
      <c r="G30" s="43"/>
      <c r="H30" s="43"/>
    </row>
    <row r="31" spans="1:8" ht="30" x14ac:dyDescent="0.25">
      <c r="A31" s="74">
        <v>17</v>
      </c>
      <c r="B31" s="40">
        <v>44280</v>
      </c>
      <c r="C31" s="39" t="s">
        <v>111</v>
      </c>
      <c r="D31" s="43" t="s">
        <v>96</v>
      </c>
      <c r="E31" s="22" t="s">
        <v>97</v>
      </c>
      <c r="F31" s="43" t="s">
        <v>94</v>
      </c>
      <c r="G31" s="43"/>
      <c r="H31" s="43"/>
    </row>
    <row r="32" spans="1:8" ht="30" x14ac:dyDescent="0.25">
      <c r="A32" s="74">
        <v>18</v>
      </c>
      <c r="B32" s="40">
        <v>44281</v>
      </c>
      <c r="C32" s="39" t="s">
        <v>111</v>
      </c>
      <c r="D32" s="43" t="s">
        <v>96</v>
      </c>
      <c r="E32" s="22" t="s">
        <v>97</v>
      </c>
      <c r="F32" s="43" t="s">
        <v>94</v>
      </c>
      <c r="G32" s="43"/>
      <c r="H32" s="43"/>
    </row>
    <row r="33" spans="1:8" ht="21" customHeight="1" x14ac:dyDescent="0.25">
      <c r="A33" s="74">
        <v>19</v>
      </c>
      <c r="B33" s="40">
        <v>44284</v>
      </c>
      <c r="C33" s="31" t="s">
        <v>112</v>
      </c>
      <c r="D33" s="43" t="s">
        <v>113</v>
      </c>
      <c r="E33" s="22" t="s">
        <v>97</v>
      </c>
      <c r="F33" s="43" t="s">
        <v>94</v>
      </c>
      <c r="G33" s="43"/>
      <c r="H33" s="43"/>
    </row>
    <row r="34" spans="1:8" ht="22.5" customHeight="1" x14ac:dyDescent="0.25">
      <c r="A34" s="74">
        <v>20</v>
      </c>
      <c r="B34" s="40">
        <v>44285</v>
      </c>
      <c r="C34" s="31" t="s">
        <v>114</v>
      </c>
      <c r="D34" s="43" t="s">
        <v>109</v>
      </c>
      <c r="E34" s="22" t="s">
        <v>97</v>
      </c>
      <c r="F34" s="43" t="s">
        <v>94</v>
      </c>
      <c r="G34" s="43"/>
      <c r="H34" s="43"/>
    </row>
    <row r="35" spans="1:8" ht="21" customHeight="1" x14ac:dyDescent="0.25">
      <c r="A35" s="43">
        <v>21</v>
      </c>
      <c r="B35" s="30">
        <v>44286</v>
      </c>
      <c r="C35" s="75" t="s">
        <v>107</v>
      </c>
      <c r="D35" s="22" t="s">
        <v>96</v>
      </c>
      <c r="E35" s="22" t="s">
        <v>97</v>
      </c>
      <c r="F35" s="43" t="s">
        <v>94</v>
      </c>
      <c r="G35" s="43"/>
      <c r="H35" s="43"/>
    </row>
    <row r="36" spans="1:8" x14ac:dyDescent="0.25">
      <c r="A36" s="35" t="s">
        <v>60</v>
      </c>
      <c r="E36" s="33" t="s">
        <v>90</v>
      </c>
    </row>
    <row r="37" spans="1:8" x14ac:dyDescent="0.25">
      <c r="A37" s="35" t="s">
        <v>61</v>
      </c>
      <c r="E37" s="37" t="s">
        <v>89</v>
      </c>
    </row>
    <row r="38" spans="1:8" s="36" customFormat="1" ht="17.25" customHeight="1" x14ac:dyDescent="0.25">
      <c r="A38" s="35" t="s">
        <v>62</v>
      </c>
      <c r="B38" s="11"/>
      <c r="C38" s="12"/>
      <c r="D38" s="11"/>
      <c r="E38" s="37"/>
      <c r="F38" s="11"/>
      <c r="G38" s="11"/>
      <c r="H38" s="11"/>
    </row>
    <row r="39" spans="1:8" s="36" customFormat="1" ht="17.25" customHeight="1" x14ac:dyDescent="0.25">
      <c r="A39" s="11"/>
      <c r="B39" s="11"/>
      <c r="C39" s="12"/>
      <c r="D39" s="11"/>
      <c r="E39" s="44"/>
      <c r="F39" s="11"/>
      <c r="G39" s="11"/>
      <c r="H39" s="11"/>
    </row>
    <row r="40" spans="1:8" s="36" customFormat="1" ht="17.25" customHeight="1" x14ac:dyDescent="0.25">
      <c r="A40" s="11"/>
      <c r="B40" s="11"/>
      <c r="C40" s="12"/>
      <c r="D40" s="11"/>
      <c r="E40" s="44"/>
      <c r="F40" s="11"/>
      <c r="G40" s="11"/>
      <c r="H40" s="11"/>
    </row>
    <row r="41" spans="1:8" s="36" customFormat="1" ht="23.25" customHeight="1" x14ac:dyDescent="0.25">
      <c r="A41" s="11"/>
      <c r="B41" s="11"/>
      <c r="C41" s="12"/>
      <c r="D41" s="11"/>
      <c r="E41" s="44"/>
      <c r="F41" s="11"/>
      <c r="G41" s="11"/>
      <c r="H41" s="11"/>
    </row>
    <row r="42" spans="1:8" s="36" customFormat="1" ht="21.75" customHeight="1" x14ac:dyDescent="0.25">
      <c r="A42" s="11"/>
      <c r="B42" s="11"/>
      <c r="C42" s="12"/>
      <c r="D42" s="11"/>
      <c r="E42" s="37" t="s">
        <v>38</v>
      </c>
      <c r="F42" s="11"/>
      <c r="G42" s="11"/>
      <c r="H42" s="11"/>
    </row>
    <row r="43" spans="1:8" s="36" customFormat="1" ht="18.75" customHeight="1" x14ac:dyDescent="0.25">
      <c r="A43" s="11"/>
      <c r="B43" s="11"/>
      <c r="C43" s="12"/>
      <c r="D43" s="11"/>
      <c r="E43" s="38" t="s">
        <v>1</v>
      </c>
      <c r="F43" s="11"/>
      <c r="G43" s="11"/>
      <c r="H43" s="11"/>
    </row>
    <row r="44" spans="1:8" s="36" customFormat="1" ht="17.25" customHeight="1" x14ac:dyDescent="0.25">
      <c r="A44" s="11"/>
      <c r="B44" s="11"/>
      <c r="C44" s="12"/>
      <c r="D44" s="11"/>
      <c r="E44" s="11"/>
      <c r="F44" s="11"/>
      <c r="G44" s="11"/>
      <c r="H44" s="11"/>
    </row>
    <row r="45" spans="1:8" s="36" customFormat="1" ht="17.25" customHeight="1" x14ac:dyDescent="0.25">
      <c r="A45" s="11"/>
      <c r="B45" s="11"/>
      <c r="C45" s="12"/>
      <c r="D45" s="11"/>
      <c r="E45" s="11"/>
      <c r="F45" s="11"/>
      <c r="G45" s="11"/>
      <c r="H45" s="11"/>
    </row>
    <row r="46" spans="1:8" s="36" customFormat="1" ht="17.25" customHeight="1" x14ac:dyDescent="0.25">
      <c r="A46" s="11"/>
      <c r="B46" s="11"/>
      <c r="C46" s="12"/>
      <c r="D46" s="11"/>
      <c r="E46" s="11"/>
      <c r="F46" s="11"/>
      <c r="G46" s="11"/>
      <c r="H46" s="11"/>
    </row>
    <row r="52" ht="18.75" customHeight="1" x14ac:dyDescent="0.25"/>
  </sheetData>
  <mergeCells count="10">
    <mergeCell ref="E39:E41"/>
    <mergeCell ref="F14:H14"/>
    <mergeCell ref="A2:H2"/>
    <mergeCell ref="A6:H6"/>
    <mergeCell ref="A12:A13"/>
    <mergeCell ref="B12:B13"/>
    <mergeCell ref="C12:C13"/>
    <mergeCell ref="D12:D13"/>
    <mergeCell ref="E12:E13"/>
    <mergeCell ref="F12:H12"/>
  </mergeCells>
  <printOptions horizontalCentered="1"/>
  <pageMargins left="0.19685039370078741" right="0.19685039370078741" top="0.19685039370078741" bottom="0.19685039370078741" header="0.31496062992125984" footer="0.31496062992125984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opLeftCell="A13" zoomScale="93" zoomScaleNormal="93" workbookViewId="0">
      <selection activeCell="F15" sqref="F15:I15"/>
    </sheetView>
  </sheetViews>
  <sheetFormatPr defaultRowHeight="14.4" x14ac:dyDescent="0.3"/>
  <cols>
    <col min="1" max="1" width="8.5546875" customWidth="1"/>
    <col min="2" max="2" width="4.33203125" customWidth="1"/>
    <col min="3" max="3" width="20" customWidth="1"/>
    <col min="4" max="4" width="8.6640625" customWidth="1"/>
    <col min="5" max="5" width="29" customWidth="1"/>
    <col min="6" max="6" width="3.33203125" customWidth="1"/>
    <col min="7" max="7" width="18.88671875" customWidth="1"/>
    <col min="9" max="9" width="28.6640625" customWidth="1"/>
    <col min="10" max="10" width="6.5546875" customWidth="1"/>
    <col min="11" max="11" width="0" hidden="1" customWidth="1"/>
    <col min="12" max="12" width="0.33203125" hidden="1" customWidth="1"/>
    <col min="13" max="13" width="11.5546875" hidden="1" customWidth="1"/>
    <col min="14" max="14" width="13.88671875" hidden="1" customWidth="1"/>
  </cols>
  <sheetData>
    <row r="1" spans="1:13" ht="21" x14ac:dyDescent="0.3">
      <c r="A1" s="69" t="s">
        <v>42</v>
      </c>
      <c r="B1" s="69"/>
      <c r="C1" s="69"/>
      <c r="D1" s="69"/>
      <c r="E1" s="69"/>
      <c r="F1" s="69"/>
      <c r="G1" s="69"/>
      <c r="H1" s="69"/>
      <c r="I1" s="69"/>
      <c r="J1" s="69"/>
    </row>
    <row r="2" spans="1:13" ht="21" x14ac:dyDescent="0.3">
      <c r="A2" s="70" t="s">
        <v>41</v>
      </c>
      <c r="B2" s="70"/>
      <c r="C2" s="70"/>
      <c r="D2" s="70"/>
      <c r="E2" s="70"/>
      <c r="F2" s="70"/>
      <c r="G2" s="70"/>
      <c r="H2" s="70"/>
      <c r="I2" s="70"/>
      <c r="J2" s="70"/>
    </row>
    <row r="3" spans="1:13" ht="21" x14ac:dyDescent="0.3">
      <c r="A3" s="6" t="str">
        <f>'[1]Lap Bulanan Pegawai'!A3</f>
        <v>Bulan:</v>
      </c>
      <c r="B3" s="6" t="s">
        <v>0</v>
      </c>
      <c r="C3" s="6" t="s">
        <v>86</v>
      </c>
      <c r="D3" s="6"/>
      <c r="E3" s="7"/>
      <c r="F3" s="7"/>
      <c r="G3" s="7"/>
      <c r="H3" s="7"/>
      <c r="I3" s="7"/>
      <c r="J3" s="7"/>
    </row>
    <row r="4" spans="1:13" ht="18" x14ac:dyDescent="0.3">
      <c r="A4" s="6" t="str">
        <f>'[1]Lap Bulanan Pegawai'!A4</f>
        <v>Tahun   :</v>
      </c>
      <c r="B4" s="6" t="s">
        <v>0</v>
      </c>
      <c r="C4" s="6">
        <v>2021</v>
      </c>
      <c r="D4" s="6"/>
      <c r="E4" s="5"/>
      <c r="F4" s="5"/>
      <c r="G4" s="5"/>
      <c r="H4" s="5"/>
      <c r="I4" s="5"/>
      <c r="J4" s="5"/>
    </row>
    <row r="6" spans="1:13" x14ac:dyDescent="0.3">
      <c r="A6" s="54" t="s">
        <v>40</v>
      </c>
      <c r="B6" s="54"/>
      <c r="C6" s="54"/>
      <c r="D6" s="54"/>
      <c r="E6" s="54"/>
      <c r="F6" s="54" t="s">
        <v>39</v>
      </c>
      <c r="G6" s="54"/>
      <c r="H6" s="54"/>
      <c r="I6" s="54"/>
      <c r="J6" s="54"/>
    </row>
    <row r="7" spans="1:13" x14ac:dyDescent="0.3">
      <c r="A7" s="3">
        <v>1</v>
      </c>
      <c r="B7" s="3"/>
      <c r="C7" s="2" t="s">
        <v>38</v>
      </c>
      <c r="D7" s="55" t="s">
        <v>79</v>
      </c>
      <c r="E7" s="55"/>
      <c r="F7" s="3">
        <v>1</v>
      </c>
      <c r="G7" s="2" t="s">
        <v>38</v>
      </c>
      <c r="H7" s="56" t="s">
        <v>77</v>
      </c>
      <c r="I7" s="57"/>
      <c r="J7" s="58"/>
    </row>
    <row r="8" spans="1:13" x14ac:dyDescent="0.3">
      <c r="A8" s="3">
        <v>2</v>
      </c>
      <c r="B8" s="3"/>
      <c r="C8" s="2" t="s">
        <v>1</v>
      </c>
      <c r="D8" s="55" t="s">
        <v>81</v>
      </c>
      <c r="E8" s="55"/>
      <c r="F8" s="3">
        <v>2</v>
      </c>
      <c r="G8" s="2" t="s">
        <v>1</v>
      </c>
      <c r="H8" s="55" t="s">
        <v>78</v>
      </c>
      <c r="I8" s="55"/>
      <c r="J8" s="55"/>
    </row>
    <row r="9" spans="1:13" ht="18" customHeight="1" x14ac:dyDescent="0.3">
      <c r="A9" s="3">
        <v>3</v>
      </c>
      <c r="B9" s="3"/>
      <c r="C9" s="4" t="s">
        <v>37</v>
      </c>
      <c r="D9" s="59" t="s">
        <v>83</v>
      </c>
      <c r="E9" s="60"/>
      <c r="F9" s="3">
        <v>3</v>
      </c>
      <c r="G9" s="4" t="s">
        <v>37</v>
      </c>
      <c r="H9" s="61" t="s">
        <v>84</v>
      </c>
      <c r="I9" s="61"/>
      <c r="J9" s="61"/>
    </row>
    <row r="10" spans="1:13" ht="50.25" customHeight="1" x14ac:dyDescent="0.3">
      <c r="A10" s="3">
        <v>4</v>
      </c>
      <c r="B10" s="3"/>
      <c r="C10" s="4" t="s">
        <v>36</v>
      </c>
      <c r="D10" s="59" t="s">
        <v>82</v>
      </c>
      <c r="E10" s="60"/>
      <c r="F10" s="3">
        <v>4</v>
      </c>
      <c r="G10" s="4" t="s">
        <v>36</v>
      </c>
      <c r="H10" s="59" t="s">
        <v>76</v>
      </c>
      <c r="I10" s="62"/>
      <c r="J10" s="60"/>
    </row>
    <row r="11" spans="1:13" ht="55.5" customHeight="1" x14ac:dyDescent="0.3">
      <c r="A11" s="3">
        <v>5</v>
      </c>
      <c r="B11" s="3"/>
      <c r="C11" s="4" t="s">
        <v>35</v>
      </c>
      <c r="D11" s="59" t="s">
        <v>82</v>
      </c>
      <c r="E11" s="60"/>
      <c r="F11" s="3">
        <v>5</v>
      </c>
      <c r="G11" s="4" t="s">
        <v>35</v>
      </c>
      <c r="H11" s="59" t="s">
        <v>85</v>
      </c>
      <c r="I11" s="62"/>
      <c r="J11" s="60"/>
    </row>
    <row r="12" spans="1:13" x14ac:dyDescent="0.3">
      <c r="A12" s="65" t="s">
        <v>34</v>
      </c>
      <c r="B12" s="65"/>
      <c r="C12" s="65"/>
      <c r="D12" s="66" t="s">
        <v>33</v>
      </c>
      <c r="E12" s="66"/>
      <c r="F12" s="65" t="s">
        <v>32</v>
      </c>
      <c r="G12" s="65"/>
      <c r="H12" s="65"/>
      <c r="I12" s="65"/>
      <c r="J12" s="3" t="s">
        <v>31</v>
      </c>
    </row>
    <row r="13" spans="1:13" ht="37.5" customHeight="1" x14ac:dyDescent="0.3">
      <c r="A13" s="63" t="s">
        <v>30</v>
      </c>
      <c r="B13" s="63"/>
      <c r="C13" s="63"/>
      <c r="D13" s="63" t="s">
        <v>29</v>
      </c>
      <c r="E13" s="63"/>
      <c r="F13" s="64" t="s">
        <v>63</v>
      </c>
      <c r="G13" s="64"/>
      <c r="H13" s="64"/>
      <c r="I13" s="64"/>
      <c r="J13" s="2">
        <v>92</v>
      </c>
      <c r="M13">
        <f>SUM(J13:J16)/4*0.5</f>
        <v>46</v>
      </c>
    </row>
    <row r="14" spans="1:13" s="10" customFormat="1" ht="22.5" customHeight="1" x14ac:dyDescent="0.3">
      <c r="A14" s="63"/>
      <c r="B14" s="63"/>
      <c r="C14" s="63"/>
      <c r="D14" s="63"/>
      <c r="E14" s="63"/>
      <c r="F14" s="67" t="s">
        <v>64</v>
      </c>
      <c r="G14" s="67"/>
      <c r="H14" s="67"/>
      <c r="I14" s="67"/>
      <c r="J14" s="4">
        <v>92</v>
      </c>
    </row>
    <row r="15" spans="1:13" ht="21.75" customHeight="1" x14ac:dyDescent="0.3">
      <c r="A15" s="63"/>
      <c r="B15" s="63"/>
      <c r="C15" s="63"/>
      <c r="D15" s="63"/>
      <c r="E15" s="63"/>
      <c r="F15" s="64" t="s">
        <v>65</v>
      </c>
      <c r="G15" s="64"/>
      <c r="H15" s="64"/>
      <c r="I15" s="64"/>
      <c r="J15" s="2">
        <v>92</v>
      </c>
    </row>
    <row r="16" spans="1:13" ht="22.5" customHeight="1" x14ac:dyDescent="0.3">
      <c r="A16" s="63"/>
      <c r="B16" s="63"/>
      <c r="C16" s="63"/>
      <c r="D16" s="63"/>
      <c r="E16" s="63"/>
      <c r="F16" s="68" t="s">
        <v>66</v>
      </c>
      <c r="G16" s="68"/>
      <c r="H16" s="68"/>
      <c r="I16" s="68"/>
      <c r="J16" s="2">
        <v>92</v>
      </c>
    </row>
    <row r="17" spans="1:14" ht="22.5" customHeight="1" x14ac:dyDescent="0.3">
      <c r="A17" s="63"/>
      <c r="B17" s="63"/>
      <c r="C17" s="63"/>
      <c r="D17" s="63" t="s">
        <v>28</v>
      </c>
      <c r="E17" s="63"/>
      <c r="F17" s="68" t="s">
        <v>67</v>
      </c>
      <c r="G17" s="68"/>
      <c r="H17" s="68"/>
      <c r="I17" s="68"/>
      <c r="J17" s="2">
        <v>92</v>
      </c>
      <c r="M17">
        <f>SUM(J17:J18)/2*0.3</f>
        <v>27.45</v>
      </c>
    </row>
    <row r="18" spans="1:14" ht="39" customHeight="1" x14ac:dyDescent="0.3">
      <c r="A18" s="63"/>
      <c r="B18" s="63"/>
      <c r="C18" s="63"/>
      <c r="D18" s="63"/>
      <c r="E18" s="63"/>
      <c r="F18" s="64" t="s">
        <v>68</v>
      </c>
      <c r="G18" s="64"/>
      <c r="H18" s="64"/>
      <c r="I18" s="64"/>
      <c r="J18" s="2">
        <v>91</v>
      </c>
    </row>
    <row r="19" spans="1:14" ht="22.5" customHeight="1" x14ac:dyDescent="0.3">
      <c r="A19" s="63"/>
      <c r="B19" s="63"/>
      <c r="C19" s="63"/>
      <c r="D19" s="63" t="s">
        <v>27</v>
      </c>
      <c r="E19" s="63"/>
      <c r="F19" s="64" t="s">
        <v>69</v>
      </c>
      <c r="G19" s="64"/>
      <c r="H19" s="64"/>
      <c r="I19" s="64"/>
      <c r="J19" s="2">
        <v>91</v>
      </c>
      <c r="M19">
        <f>SUM(J19:J20)/2*0.2</f>
        <v>18.3</v>
      </c>
    </row>
    <row r="20" spans="1:14" ht="36.75" customHeight="1" x14ac:dyDescent="0.3">
      <c r="A20" s="63"/>
      <c r="B20" s="63"/>
      <c r="C20" s="63"/>
      <c r="D20" s="63"/>
      <c r="E20" s="63"/>
      <c r="F20" s="64" t="s">
        <v>70</v>
      </c>
      <c r="G20" s="64"/>
      <c r="H20" s="64"/>
      <c r="I20" s="64"/>
      <c r="J20" s="2">
        <v>92</v>
      </c>
      <c r="M20" t="s">
        <v>26</v>
      </c>
      <c r="N20">
        <f>(M13+M17+M19)*0.7</f>
        <v>64.224999999999994</v>
      </c>
    </row>
    <row r="21" spans="1:14" ht="22.5" customHeight="1" x14ac:dyDescent="0.3">
      <c r="A21" s="63" t="s">
        <v>25</v>
      </c>
      <c r="B21" s="63"/>
      <c r="C21" s="63"/>
      <c r="D21" s="73" t="s">
        <v>24</v>
      </c>
      <c r="E21" s="73"/>
      <c r="F21" s="64" t="s">
        <v>71</v>
      </c>
      <c r="G21" s="64"/>
      <c r="H21" s="64"/>
      <c r="I21" s="64"/>
      <c r="J21" s="2">
        <v>92</v>
      </c>
      <c r="L21">
        <f>J21*0.2</f>
        <v>18.400000000000002</v>
      </c>
    </row>
    <row r="22" spans="1:14" ht="22.5" customHeight="1" x14ac:dyDescent="0.3">
      <c r="A22" s="63"/>
      <c r="B22" s="63"/>
      <c r="C22" s="63"/>
      <c r="D22" s="72" t="s">
        <v>23</v>
      </c>
      <c r="E22" s="72"/>
      <c r="F22" s="64" t="s">
        <v>72</v>
      </c>
      <c r="G22" s="64"/>
      <c r="H22" s="64"/>
      <c r="I22" s="64"/>
      <c r="J22" s="2">
        <v>91</v>
      </c>
      <c r="L22">
        <f>J22*0.2</f>
        <v>18.2</v>
      </c>
    </row>
    <row r="23" spans="1:14" ht="71.25" customHeight="1" x14ac:dyDescent="0.3">
      <c r="A23" s="63"/>
      <c r="B23" s="63"/>
      <c r="C23" s="63"/>
      <c r="D23" s="72" t="s">
        <v>22</v>
      </c>
      <c r="E23" s="72"/>
      <c r="F23" s="64" t="s">
        <v>73</v>
      </c>
      <c r="G23" s="64"/>
      <c r="H23" s="64"/>
      <c r="I23" s="64"/>
      <c r="J23" s="2">
        <v>92</v>
      </c>
      <c r="L23">
        <f>J23*0.2</f>
        <v>18.400000000000002</v>
      </c>
    </row>
    <row r="24" spans="1:14" ht="57.75" customHeight="1" x14ac:dyDescent="0.3">
      <c r="A24" s="63"/>
      <c r="B24" s="63"/>
      <c r="C24" s="63"/>
      <c r="D24" s="72" t="s">
        <v>21</v>
      </c>
      <c r="E24" s="72"/>
      <c r="F24" s="64" t="s">
        <v>74</v>
      </c>
      <c r="G24" s="64"/>
      <c r="H24" s="64"/>
      <c r="I24" s="64"/>
      <c r="J24" s="2">
        <v>91</v>
      </c>
      <c r="L24">
        <f>J24*0.2</f>
        <v>18.2</v>
      </c>
    </row>
    <row r="25" spans="1:14" ht="42" customHeight="1" x14ac:dyDescent="0.3">
      <c r="A25" s="63"/>
      <c r="B25" s="63"/>
      <c r="C25" s="63"/>
      <c r="D25" s="72" t="s">
        <v>20</v>
      </c>
      <c r="E25" s="72"/>
      <c r="F25" s="64" t="s">
        <v>75</v>
      </c>
      <c r="G25" s="64"/>
      <c r="H25" s="64"/>
      <c r="I25" s="64"/>
      <c r="J25" s="2">
        <v>92</v>
      </c>
      <c r="L25">
        <f>J25*0.2</f>
        <v>18.400000000000002</v>
      </c>
      <c r="M25" t="s">
        <v>19</v>
      </c>
      <c r="N25">
        <f>SUM(L21:L25)*0.3</f>
        <v>27.48</v>
      </c>
    </row>
    <row r="26" spans="1:14" ht="15.6" x14ac:dyDescent="0.3">
      <c r="A26" s="71" t="s">
        <v>18</v>
      </c>
      <c r="B26" s="71"/>
      <c r="C26" s="71"/>
      <c r="D26" s="71"/>
      <c r="E26" s="71"/>
      <c r="F26" s="71"/>
      <c r="G26" s="71"/>
      <c r="H26" s="71"/>
      <c r="I26" s="71"/>
      <c r="J26" s="8">
        <f>N20+N25</f>
        <v>91.704999999999998</v>
      </c>
    </row>
    <row r="28" spans="1:14" x14ac:dyDescent="0.3">
      <c r="B28" s="1" t="s">
        <v>17</v>
      </c>
      <c r="C28" s="1"/>
      <c r="I28" s="27" t="s">
        <v>87</v>
      </c>
    </row>
    <row r="29" spans="1:14" x14ac:dyDescent="0.3">
      <c r="B29" t="s">
        <v>16</v>
      </c>
      <c r="C29" t="s">
        <v>15</v>
      </c>
      <c r="D29" t="s">
        <v>14</v>
      </c>
      <c r="I29" s="9" t="s">
        <v>88</v>
      </c>
    </row>
    <row r="30" spans="1:14" x14ac:dyDescent="0.3">
      <c r="B30" t="s">
        <v>13</v>
      </c>
      <c r="C30" t="s">
        <v>12</v>
      </c>
      <c r="D30" t="s">
        <v>11</v>
      </c>
      <c r="I30" s="53"/>
    </row>
    <row r="31" spans="1:14" x14ac:dyDescent="0.3">
      <c r="B31" t="s">
        <v>10</v>
      </c>
      <c r="C31" t="s">
        <v>9</v>
      </c>
      <c r="D31" t="s">
        <v>8</v>
      </c>
      <c r="I31" s="53"/>
    </row>
    <row r="32" spans="1:14" x14ac:dyDescent="0.3">
      <c r="B32" t="s">
        <v>7</v>
      </c>
      <c r="C32" t="s">
        <v>6</v>
      </c>
      <c r="D32" t="s">
        <v>5</v>
      </c>
    </row>
    <row r="33" spans="2:9" x14ac:dyDescent="0.3">
      <c r="B33" t="s">
        <v>4</v>
      </c>
      <c r="C33" t="s">
        <v>3</v>
      </c>
      <c r="D33" t="s">
        <v>2</v>
      </c>
      <c r="I33" s="42" t="s">
        <v>79</v>
      </c>
    </row>
    <row r="34" spans="2:9" x14ac:dyDescent="0.3">
      <c r="I34" s="41" t="s">
        <v>80</v>
      </c>
    </row>
    <row r="35" spans="2:9" ht="21.75" customHeight="1" x14ac:dyDescent="0.3"/>
    <row r="36" spans="2:9" ht="36.75" customHeight="1" x14ac:dyDescent="0.3"/>
    <row r="37" spans="2:9" ht="40.5" customHeight="1" x14ac:dyDescent="0.3"/>
  </sheetData>
  <mergeCells count="42">
    <mergeCell ref="A1:J1"/>
    <mergeCell ref="A2:J2"/>
    <mergeCell ref="A26:I26"/>
    <mergeCell ref="D23:E23"/>
    <mergeCell ref="F23:I23"/>
    <mergeCell ref="D24:E24"/>
    <mergeCell ref="F24:I24"/>
    <mergeCell ref="D25:E25"/>
    <mergeCell ref="F25:I25"/>
    <mergeCell ref="A21:C25"/>
    <mergeCell ref="D21:E21"/>
    <mergeCell ref="F21:I21"/>
    <mergeCell ref="D22:E22"/>
    <mergeCell ref="F22:I22"/>
    <mergeCell ref="A13:C20"/>
    <mergeCell ref="D13:E16"/>
    <mergeCell ref="F15:I15"/>
    <mergeCell ref="F16:I16"/>
    <mergeCell ref="D17:E18"/>
    <mergeCell ref="F17:I17"/>
    <mergeCell ref="F18:I18"/>
    <mergeCell ref="F13:I13"/>
    <mergeCell ref="A12:C12"/>
    <mergeCell ref="D12:E12"/>
    <mergeCell ref="F12:I12"/>
    <mergeCell ref="F14:I14"/>
    <mergeCell ref="I30:I31"/>
    <mergeCell ref="A6:E6"/>
    <mergeCell ref="F6:J6"/>
    <mergeCell ref="D7:E7"/>
    <mergeCell ref="H7:J7"/>
    <mergeCell ref="D8:E8"/>
    <mergeCell ref="H8:J8"/>
    <mergeCell ref="D9:E9"/>
    <mergeCell ref="H9:J9"/>
    <mergeCell ref="D10:E10"/>
    <mergeCell ref="H10:J10"/>
    <mergeCell ref="D11:E11"/>
    <mergeCell ref="H11:J11"/>
    <mergeCell ref="D19:E20"/>
    <mergeCell ref="F19:I19"/>
    <mergeCell ref="F20:I20"/>
  </mergeCells>
  <printOptions horizontalCentered="1"/>
  <pageMargins left="0.39370078740157483" right="0.39370078740157483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F30" sqref="F3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Lap Bulanan Pegawai</vt:lpstr>
      <vt:lpstr>Fom Penilaian Pegawai formulasi</vt:lpstr>
      <vt:lpstr>Sheet2</vt:lpstr>
      <vt:lpstr>Sheet3</vt:lpstr>
      <vt:lpstr>'Fom Penilaian Pegawai formulasi'!Print_Area</vt:lpstr>
      <vt:lpstr>'Lap Bulanan Pegawai'!Print_Area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KABADAN-BALILATFO</dc:creator>
  <cp:lastModifiedBy>User</cp:lastModifiedBy>
  <cp:lastPrinted>2021-04-07T07:06:20Z</cp:lastPrinted>
  <dcterms:created xsi:type="dcterms:W3CDTF">2018-05-23T05:39:20Z</dcterms:created>
  <dcterms:modified xsi:type="dcterms:W3CDTF">2022-07-03T13:07:54Z</dcterms:modified>
</cp:coreProperties>
</file>