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O15" i="1" l="1"/>
  <c r="G41" i="1"/>
  <c r="D48" i="1"/>
  <c r="D47" i="1"/>
  <c r="D46" i="1"/>
  <c r="D45" i="1"/>
  <c r="D44" i="1"/>
  <c r="D43" i="1"/>
  <c r="D42" i="1"/>
  <c r="G42" i="1" s="1"/>
  <c r="H41" i="1"/>
  <c r="E42" i="1" s="1"/>
  <c r="O28" i="1"/>
  <c r="P28" i="1" s="1"/>
  <c r="M29" i="1" s="1"/>
  <c r="O29" i="1" s="1"/>
  <c r="L36" i="1"/>
  <c r="L35" i="1"/>
  <c r="L34" i="1"/>
  <c r="L33" i="1"/>
  <c r="L32" i="1"/>
  <c r="L31" i="1"/>
  <c r="L30" i="1"/>
  <c r="L29" i="1"/>
  <c r="G28" i="1"/>
  <c r="H28" i="1" s="1"/>
  <c r="E29" i="1" s="1"/>
  <c r="D37" i="1"/>
  <c r="D36" i="1"/>
  <c r="D35" i="1"/>
  <c r="D34" i="1"/>
  <c r="D33" i="1"/>
  <c r="D32" i="1"/>
  <c r="D31" i="1"/>
  <c r="D30" i="1"/>
  <c r="D29" i="1"/>
  <c r="P15" i="1"/>
  <c r="M16" i="1" s="1"/>
  <c r="L24" i="1"/>
  <c r="L23" i="1"/>
  <c r="L22" i="1"/>
  <c r="L21" i="1"/>
  <c r="L20" i="1"/>
  <c r="L19" i="1"/>
  <c r="L18" i="1"/>
  <c r="L17" i="1"/>
  <c r="L16" i="1"/>
  <c r="O16" i="1" s="1"/>
  <c r="G15" i="1"/>
  <c r="D17" i="1"/>
  <c r="D18" i="1"/>
  <c r="D19" i="1"/>
  <c r="D20" i="1"/>
  <c r="D21" i="1"/>
  <c r="D22" i="1"/>
  <c r="D23" i="1"/>
  <c r="D24" i="1"/>
  <c r="D16" i="1"/>
  <c r="H15" i="1"/>
  <c r="E16" i="1" s="1"/>
  <c r="G16" i="1" l="1"/>
  <c r="H16" i="1" s="1"/>
  <c r="E17" i="1" s="1"/>
  <c r="G17" i="1" s="1"/>
  <c r="G29" i="1"/>
  <c r="H29" i="1" s="1"/>
  <c r="E30" i="1" s="1"/>
  <c r="G30" i="1" s="1"/>
  <c r="H42" i="1"/>
  <c r="E43" i="1" s="1"/>
  <c r="G43" i="1" s="1"/>
  <c r="P29" i="1"/>
  <c r="M30" i="1" s="1"/>
  <c r="O30" i="1" s="1"/>
  <c r="P16" i="1"/>
  <c r="M17" i="1" s="1"/>
  <c r="O17" i="1" s="1"/>
  <c r="H43" i="1" l="1"/>
  <c r="E44" i="1" s="1"/>
  <c r="G44" i="1" s="1"/>
  <c r="P30" i="1"/>
  <c r="M31" i="1" s="1"/>
  <c r="O31" i="1" s="1"/>
  <c r="H30" i="1"/>
  <c r="E31" i="1" s="1"/>
  <c r="G31" i="1" s="1"/>
  <c r="P17" i="1"/>
  <c r="M18" i="1" s="1"/>
  <c r="O18" i="1" s="1"/>
  <c r="H17" i="1"/>
  <c r="E18" i="1" s="1"/>
  <c r="H44" i="1" l="1"/>
  <c r="E45" i="1" s="1"/>
  <c r="G45" i="1" s="1"/>
  <c r="P31" i="1"/>
  <c r="M32" i="1" s="1"/>
  <c r="O32" i="1" s="1"/>
  <c r="H31" i="1"/>
  <c r="E32" i="1" s="1"/>
  <c r="G32" i="1" s="1"/>
  <c r="P18" i="1"/>
  <c r="M19" i="1" s="1"/>
  <c r="O19" i="1" s="1"/>
  <c r="G18" i="1"/>
  <c r="H45" i="1" l="1"/>
  <c r="E46" i="1" s="1"/>
  <c r="G46" i="1" s="1"/>
  <c r="P32" i="1"/>
  <c r="M33" i="1" s="1"/>
  <c r="O33" i="1" s="1"/>
  <c r="H32" i="1"/>
  <c r="E33" i="1" s="1"/>
  <c r="G33" i="1" s="1"/>
  <c r="P19" i="1"/>
  <c r="M20" i="1" s="1"/>
  <c r="O20" i="1" s="1"/>
  <c r="H18" i="1"/>
  <c r="E19" i="1" s="1"/>
  <c r="H46" i="1" l="1"/>
  <c r="E47" i="1" s="1"/>
  <c r="G47" i="1" s="1"/>
  <c r="P33" i="1"/>
  <c r="M34" i="1" s="1"/>
  <c r="O34" i="1" s="1"/>
  <c r="H33" i="1"/>
  <c r="E34" i="1" s="1"/>
  <c r="G34" i="1" s="1"/>
  <c r="P20" i="1"/>
  <c r="M21" i="1" s="1"/>
  <c r="O21" i="1" s="1"/>
  <c r="G19" i="1"/>
  <c r="H19" i="1" s="1"/>
  <c r="E20" i="1" s="1"/>
  <c r="H47" i="1" l="1"/>
  <c r="E48" i="1" s="1"/>
  <c r="G48" i="1" s="1"/>
  <c r="P34" i="1"/>
  <c r="M35" i="1" s="1"/>
  <c r="O35" i="1" s="1"/>
  <c r="H34" i="1"/>
  <c r="E35" i="1" s="1"/>
  <c r="G35" i="1" s="1"/>
  <c r="P21" i="1"/>
  <c r="M22" i="1" s="1"/>
  <c r="O22" i="1" s="1"/>
  <c r="G20" i="1"/>
  <c r="H48" i="1" l="1"/>
  <c r="P35" i="1"/>
  <c r="M36" i="1" s="1"/>
  <c r="O36" i="1" s="1"/>
  <c r="H35" i="1"/>
  <c r="E36" i="1" s="1"/>
  <c r="G36" i="1" s="1"/>
  <c r="P22" i="1"/>
  <c r="M23" i="1" s="1"/>
  <c r="O23" i="1" s="1"/>
  <c r="H20" i="1"/>
  <c r="E21" i="1" s="1"/>
  <c r="P36" i="1" l="1"/>
  <c r="H36" i="1"/>
  <c r="E37" i="1" s="1"/>
  <c r="G37" i="1" s="1"/>
  <c r="P23" i="1"/>
  <c r="M24" i="1" s="1"/>
  <c r="O24" i="1" s="1"/>
  <c r="G21" i="1"/>
  <c r="H37" i="1" l="1"/>
  <c r="P24" i="1"/>
  <c r="H21" i="1"/>
  <c r="E22" i="1" s="1"/>
  <c r="G22" i="1" l="1"/>
  <c r="H22" i="1" s="1"/>
  <c r="E23" i="1" s="1"/>
  <c r="G23" i="1" l="1"/>
  <c r="H23" i="1" s="1"/>
  <c r="E24" i="1" s="1"/>
  <c r="G24" i="1" l="1"/>
  <c r="H24" i="1" s="1"/>
</calcChain>
</file>

<file path=xl/sharedStrings.xml><?xml version="1.0" encoding="utf-8"?>
<sst xmlns="http://schemas.openxmlformats.org/spreadsheetml/2006/main" count="74" uniqueCount="39">
  <si>
    <t xml:space="preserve">Soal </t>
  </si>
  <si>
    <t>Nomor</t>
  </si>
  <si>
    <t>y0</t>
  </si>
  <si>
    <t>y1</t>
  </si>
  <si>
    <t>dy/dx</t>
  </si>
  <si>
    <t>h</t>
  </si>
  <si>
    <t>?</t>
  </si>
  <si>
    <t>x+y+xy</t>
  </si>
  <si>
    <t>x/y</t>
  </si>
  <si>
    <t>y-x/y+x</t>
  </si>
  <si>
    <t>Contoh</t>
  </si>
  <si>
    <t>y(xn+1)=y(xn)+hy'(xn)</t>
  </si>
  <si>
    <t>langkah 1</t>
  </si>
  <si>
    <t>y(0)</t>
  </si>
  <si>
    <t>x+y</t>
  </si>
  <si>
    <t>y(0.5) = y(0) + hy'(0)</t>
  </si>
  <si>
    <t>y(0.5)= 1 + 0.05(0+1)</t>
  </si>
  <si>
    <t>y(0.5) =1 + 0.05</t>
  </si>
  <si>
    <t>y(0.5) =1.05</t>
  </si>
  <si>
    <t>Rumus</t>
  </si>
  <si>
    <t>Langkah 2</t>
  </si>
  <si>
    <t>y(0.5) =1.105</t>
  </si>
  <si>
    <t>y(1) = y(0.5) + hy'(0)</t>
  </si>
  <si>
    <t>y(1)= 1.05 + 0.05(0.05+1.05)</t>
  </si>
  <si>
    <t>y(1)= 1.05 + 0.055</t>
  </si>
  <si>
    <t>Soal 1</t>
  </si>
  <si>
    <t>n</t>
  </si>
  <si>
    <t>xn</t>
  </si>
  <si>
    <t>(-2x-y)</t>
  </si>
  <si>
    <t>(-2x/y)</t>
  </si>
  <si>
    <t>y'(xn)</t>
  </si>
  <si>
    <t>yn-1</t>
  </si>
  <si>
    <t>y</t>
  </si>
  <si>
    <t>xn-1</t>
  </si>
  <si>
    <t>Soal 2</t>
  </si>
  <si>
    <t>Soal 3</t>
  </si>
  <si>
    <t>Metode Euler</t>
  </si>
  <si>
    <t>Soal 4</t>
  </si>
  <si>
    <t>Soal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</si>
</sst>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0" borderId="0" xfId="0" applyFont="1" applyBorder="1"/>
    <xf numFmtId="0" fontId="2" fillId="0" borderId="1" xfId="0" applyFont="1" applyBorder="1"/>
    <xf numFmtId="0" fontId="2" fillId="0" borderId="8" xfId="0" applyFont="1" applyBorder="1"/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5" xfId="0" applyFont="1" applyBorder="1"/>
    <xf numFmtId="0" fontId="2" fillId="0" borderId="3" xfId="0" applyFont="1" applyBorder="1"/>
    <xf numFmtId="0" fontId="2" fillId="0" borderId="7" xfId="0" applyFont="1" applyBorder="1"/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2" borderId="1" xfId="0" applyFont="1" applyFill="1" applyBorder="1"/>
    <xf numFmtId="0" fontId="2" fillId="0" borderId="1" xfId="0" applyFont="1" applyFill="1" applyBorder="1"/>
    <xf numFmtId="0" fontId="2" fillId="0" borderId="2" xfId="0" applyFont="1" applyBorder="1"/>
    <xf numFmtId="0" fontId="2" fillId="0" borderId="3" xfId="0" applyFont="1" applyFill="1" applyBorder="1"/>
    <xf numFmtId="0" fontId="2" fillId="0" borderId="6" xfId="0" applyFont="1" applyBorder="1"/>
    <xf numFmtId="0" fontId="2" fillId="0" borderId="4" xfId="0" applyFont="1" applyBorder="1"/>
    <xf numFmtId="0" fontId="2" fillId="0" borderId="9" xfId="0" applyFont="1" applyBorder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9"/>
  <sheetViews>
    <sheetView tabSelected="1" workbookViewId="0">
      <selection activeCell="E9" sqref="E9"/>
    </sheetView>
  </sheetViews>
  <sheetFormatPr defaultRowHeight="15" x14ac:dyDescent="0.25"/>
  <cols>
    <col min="1" max="16384" width="9.140625" style="4"/>
  </cols>
  <sheetData>
    <row r="2" spans="2:16" x14ac:dyDescent="0.25">
      <c r="B2" s="1" t="s">
        <v>36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spans="2:16" x14ac:dyDescent="0.25">
      <c r="B3" s="5" t="s">
        <v>0</v>
      </c>
      <c r="C3" s="5"/>
      <c r="D3" s="5"/>
      <c r="E3" s="5"/>
      <c r="F3" s="5"/>
      <c r="G3" s="6"/>
      <c r="H3" s="6"/>
      <c r="I3" s="7" t="s">
        <v>10</v>
      </c>
      <c r="J3" s="7" t="s">
        <v>5</v>
      </c>
      <c r="K3" s="7" t="s">
        <v>13</v>
      </c>
      <c r="L3" s="7" t="s">
        <v>4</v>
      </c>
      <c r="M3" s="6"/>
      <c r="N3" s="6"/>
      <c r="O3" s="6"/>
      <c r="P3" s="8"/>
    </row>
    <row r="4" spans="2:16" x14ac:dyDescent="0.25"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6"/>
      <c r="H4" s="6"/>
      <c r="I4" s="7"/>
      <c r="J4" s="7">
        <v>0.05</v>
      </c>
      <c r="K4" s="7">
        <v>1</v>
      </c>
      <c r="L4" s="7" t="s">
        <v>14</v>
      </c>
      <c r="M4" s="6"/>
      <c r="N4" s="6"/>
      <c r="O4" s="6"/>
      <c r="P4" s="8"/>
    </row>
    <row r="5" spans="2:16" x14ac:dyDescent="0.25">
      <c r="B5" s="7">
        <v>1</v>
      </c>
      <c r="C5" s="7">
        <v>-1</v>
      </c>
      <c r="D5" s="7" t="s">
        <v>6</v>
      </c>
      <c r="E5" s="7" t="s">
        <v>28</v>
      </c>
      <c r="F5" s="7">
        <v>0.1</v>
      </c>
      <c r="G5" s="6"/>
      <c r="H5" s="6"/>
      <c r="I5" s="6"/>
      <c r="J5" s="6"/>
      <c r="K5" s="6"/>
      <c r="L5" s="6"/>
      <c r="M5" s="6"/>
      <c r="N5" s="6"/>
      <c r="O5" s="6"/>
      <c r="P5" s="8"/>
    </row>
    <row r="6" spans="2:16" x14ac:dyDescent="0.25">
      <c r="B6" s="7">
        <v>2</v>
      </c>
      <c r="C6" s="7">
        <v>1</v>
      </c>
      <c r="D6" s="7" t="s">
        <v>6</v>
      </c>
      <c r="E6" s="7" t="s">
        <v>7</v>
      </c>
      <c r="F6" s="7">
        <v>0.01</v>
      </c>
      <c r="G6" s="6"/>
      <c r="H6" s="6"/>
      <c r="I6" s="7" t="s">
        <v>19</v>
      </c>
      <c r="J6" s="7" t="s">
        <v>11</v>
      </c>
      <c r="K6" s="7"/>
      <c r="L6" s="7"/>
      <c r="M6" s="7"/>
      <c r="N6" s="7"/>
      <c r="O6" s="7"/>
      <c r="P6" s="7"/>
    </row>
    <row r="7" spans="2:16" x14ac:dyDescent="0.25">
      <c r="B7" s="7">
        <v>3</v>
      </c>
      <c r="C7" s="7">
        <v>1</v>
      </c>
      <c r="D7" s="7" t="s">
        <v>6</v>
      </c>
      <c r="E7" s="7" t="s">
        <v>8</v>
      </c>
      <c r="F7" s="7">
        <v>0.1</v>
      </c>
      <c r="G7" s="6"/>
      <c r="H7" s="6"/>
      <c r="I7" s="7" t="s">
        <v>12</v>
      </c>
      <c r="J7" s="7"/>
      <c r="K7" s="7"/>
      <c r="L7" s="7"/>
      <c r="M7" s="7" t="s">
        <v>20</v>
      </c>
      <c r="N7" s="7"/>
      <c r="O7" s="7"/>
      <c r="P7" s="7"/>
    </row>
    <row r="8" spans="2:16" x14ac:dyDescent="0.25">
      <c r="B8" s="7">
        <v>4</v>
      </c>
      <c r="C8" s="7">
        <v>1</v>
      </c>
      <c r="D8" s="7" t="s">
        <v>6</v>
      </c>
      <c r="E8" s="7" t="s">
        <v>9</v>
      </c>
      <c r="F8" s="7">
        <v>0.02</v>
      </c>
      <c r="G8" s="6"/>
      <c r="H8" s="6"/>
      <c r="I8" s="7"/>
      <c r="J8" s="9" t="s">
        <v>15</v>
      </c>
      <c r="K8" s="10"/>
      <c r="L8" s="11"/>
      <c r="M8" s="7"/>
      <c r="N8" s="12" t="s">
        <v>22</v>
      </c>
      <c r="O8" s="13"/>
      <c r="P8" s="14"/>
    </row>
    <row r="9" spans="2:16" x14ac:dyDescent="0.25">
      <c r="B9" s="7">
        <v>5</v>
      </c>
      <c r="C9" s="7">
        <v>1</v>
      </c>
      <c r="D9" s="7" t="s">
        <v>6</v>
      </c>
      <c r="E9" s="7" t="s">
        <v>29</v>
      </c>
      <c r="F9" s="7">
        <v>0.1</v>
      </c>
      <c r="G9" s="6"/>
      <c r="H9" s="6"/>
      <c r="I9" s="7"/>
      <c r="J9" s="9" t="s">
        <v>16</v>
      </c>
      <c r="K9" s="10"/>
      <c r="L9" s="11"/>
      <c r="M9" s="7"/>
      <c r="N9" s="12" t="s">
        <v>23</v>
      </c>
      <c r="O9" s="13"/>
      <c r="P9" s="14"/>
    </row>
    <row r="10" spans="2:16" x14ac:dyDescent="0.25">
      <c r="B10" s="15"/>
      <c r="C10" s="16"/>
      <c r="D10" s="16"/>
      <c r="E10" s="16"/>
      <c r="F10" s="16"/>
      <c r="G10" s="6"/>
      <c r="H10" s="6"/>
      <c r="I10" s="7"/>
      <c r="J10" s="9" t="s">
        <v>17</v>
      </c>
      <c r="K10" s="10"/>
      <c r="L10" s="11"/>
      <c r="M10" s="7"/>
      <c r="N10" s="12" t="s">
        <v>24</v>
      </c>
      <c r="O10" s="13"/>
      <c r="P10" s="14"/>
    </row>
    <row r="11" spans="2:16" x14ac:dyDescent="0.25">
      <c r="B11" s="17"/>
      <c r="C11" s="6"/>
      <c r="D11" s="6"/>
      <c r="E11" s="6"/>
      <c r="F11" s="6"/>
      <c r="G11" s="6"/>
      <c r="H11" s="6"/>
      <c r="I11" s="7"/>
      <c r="J11" s="9" t="s">
        <v>18</v>
      </c>
      <c r="K11" s="10"/>
      <c r="L11" s="11"/>
      <c r="M11" s="7"/>
      <c r="N11" s="12" t="s">
        <v>21</v>
      </c>
      <c r="O11" s="13"/>
      <c r="P11" s="14"/>
    </row>
    <row r="12" spans="2:16" x14ac:dyDescent="0.25">
      <c r="B12" s="17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8"/>
    </row>
    <row r="13" spans="2:16" x14ac:dyDescent="0.25">
      <c r="B13" s="18" t="s">
        <v>25</v>
      </c>
      <c r="C13" s="19"/>
      <c r="D13" s="19"/>
      <c r="E13" s="19"/>
      <c r="F13" s="19"/>
      <c r="G13" s="19"/>
      <c r="H13" s="20"/>
      <c r="I13" s="6"/>
      <c r="J13" s="18" t="s">
        <v>34</v>
      </c>
      <c r="K13" s="19"/>
      <c r="L13" s="19"/>
      <c r="M13" s="19"/>
      <c r="N13" s="19"/>
      <c r="O13" s="19"/>
      <c r="P13" s="20"/>
    </row>
    <row r="14" spans="2:16" x14ac:dyDescent="0.25">
      <c r="B14" s="21" t="s">
        <v>26</v>
      </c>
      <c r="C14" s="21" t="s">
        <v>27</v>
      </c>
      <c r="D14" s="21" t="s">
        <v>33</v>
      </c>
      <c r="E14" s="21" t="s">
        <v>31</v>
      </c>
      <c r="F14" s="21" t="s">
        <v>5</v>
      </c>
      <c r="G14" s="21" t="s">
        <v>30</v>
      </c>
      <c r="H14" s="21" t="s">
        <v>32</v>
      </c>
      <c r="I14" s="6"/>
      <c r="J14" s="21" t="s">
        <v>26</v>
      </c>
      <c r="K14" s="21" t="s">
        <v>27</v>
      </c>
      <c r="L14" s="21" t="s">
        <v>33</v>
      </c>
      <c r="M14" s="21" t="s">
        <v>31</v>
      </c>
      <c r="N14" s="21" t="s">
        <v>5</v>
      </c>
      <c r="O14" s="21" t="s">
        <v>30</v>
      </c>
      <c r="P14" s="21" t="s">
        <v>32</v>
      </c>
    </row>
    <row r="15" spans="2:16" x14ac:dyDescent="0.25">
      <c r="B15" s="7">
        <v>1</v>
      </c>
      <c r="C15" s="7">
        <v>0.1</v>
      </c>
      <c r="D15" s="7">
        <v>0</v>
      </c>
      <c r="E15" s="22">
        <v>-1</v>
      </c>
      <c r="F15" s="22">
        <v>0.1</v>
      </c>
      <c r="G15" s="7">
        <f>(-2*D15)-E15</f>
        <v>1</v>
      </c>
      <c r="H15" s="7">
        <f>E15+F15*G15</f>
        <v>-0.9</v>
      </c>
      <c r="I15" s="6"/>
      <c r="J15" s="7">
        <v>1</v>
      </c>
      <c r="K15" s="7">
        <v>0.01</v>
      </c>
      <c r="L15" s="7">
        <v>0</v>
      </c>
      <c r="M15" s="22">
        <v>1</v>
      </c>
      <c r="N15" s="22">
        <v>0.01</v>
      </c>
      <c r="O15" s="7">
        <f>(L15+M15+L15*M15)</f>
        <v>1</v>
      </c>
      <c r="P15" s="7">
        <f>M15+N15*O15</f>
        <v>1.01</v>
      </c>
    </row>
    <row r="16" spans="2:16" x14ac:dyDescent="0.25">
      <c r="B16" s="7">
        <v>2</v>
      </c>
      <c r="C16" s="7">
        <v>0.2</v>
      </c>
      <c r="D16" s="7">
        <f>C15</f>
        <v>0.1</v>
      </c>
      <c r="E16" s="7">
        <f>H15</f>
        <v>-0.9</v>
      </c>
      <c r="F16" s="22">
        <v>0.1</v>
      </c>
      <c r="G16" s="7">
        <f t="shared" ref="G16:G24" si="0">(-2*D16)-E16</f>
        <v>0.7</v>
      </c>
      <c r="H16" s="7">
        <f t="shared" ref="H16:H24" si="1">E16+F16*G16</f>
        <v>-0.83000000000000007</v>
      </c>
      <c r="I16" s="6"/>
      <c r="J16" s="7">
        <v>2</v>
      </c>
      <c r="K16" s="7">
        <v>0.02</v>
      </c>
      <c r="L16" s="7">
        <f>K15</f>
        <v>0.01</v>
      </c>
      <c r="M16" s="7">
        <f>P15</f>
        <v>1.01</v>
      </c>
      <c r="N16" s="22">
        <v>0.01</v>
      </c>
      <c r="O16" s="7">
        <f t="shared" ref="O16:O24" si="2">(L16+M16+L16*M16)</f>
        <v>1.0301</v>
      </c>
      <c r="P16" s="7">
        <f t="shared" ref="P16:P24" si="3">M16+N16*O16</f>
        <v>1.0203009999999999</v>
      </c>
    </row>
    <row r="17" spans="2:16" x14ac:dyDescent="0.25">
      <c r="B17" s="7">
        <v>3</v>
      </c>
      <c r="C17" s="7">
        <v>0.3</v>
      </c>
      <c r="D17" s="7">
        <f t="shared" ref="D17:D24" si="4">C16</f>
        <v>0.2</v>
      </c>
      <c r="E17" s="7">
        <f t="shared" ref="E17:E24" si="5">H16</f>
        <v>-0.83000000000000007</v>
      </c>
      <c r="F17" s="22">
        <v>0.1</v>
      </c>
      <c r="G17" s="7">
        <f t="shared" si="0"/>
        <v>0.43000000000000005</v>
      </c>
      <c r="H17" s="7">
        <f t="shared" si="1"/>
        <v>-0.78700000000000003</v>
      </c>
      <c r="I17" s="6"/>
      <c r="J17" s="7">
        <v>3</v>
      </c>
      <c r="K17" s="7">
        <v>0.03</v>
      </c>
      <c r="L17" s="7">
        <f t="shared" ref="L17:L24" si="6">K16</f>
        <v>0.02</v>
      </c>
      <c r="M17" s="7">
        <f t="shared" ref="M17:M24" si="7">P16</f>
        <v>1.0203009999999999</v>
      </c>
      <c r="N17" s="22">
        <v>0.01</v>
      </c>
      <c r="O17" s="7">
        <f t="shared" si="2"/>
        <v>1.0607070199999999</v>
      </c>
      <c r="P17" s="7">
        <f t="shared" si="3"/>
        <v>1.0309080702</v>
      </c>
    </row>
    <row r="18" spans="2:16" x14ac:dyDescent="0.25">
      <c r="B18" s="7">
        <v>4</v>
      </c>
      <c r="C18" s="7">
        <v>0.4</v>
      </c>
      <c r="D18" s="7">
        <f t="shared" si="4"/>
        <v>0.3</v>
      </c>
      <c r="E18" s="7">
        <f t="shared" si="5"/>
        <v>-0.78700000000000003</v>
      </c>
      <c r="F18" s="22">
        <v>0.1</v>
      </c>
      <c r="G18" s="7">
        <f t="shared" si="0"/>
        <v>0.18700000000000006</v>
      </c>
      <c r="H18" s="7">
        <f t="shared" si="1"/>
        <v>-0.76829999999999998</v>
      </c>
      <c r="I18" s="6"/>
      <c r="J18" s="7">
        <v>4</v>
      </c>
      <c r="K18" s="7">
        <v>0.04</v>
      </c>
      <c r="L18" s="7">
        <f t="shared" si="6"/>
        <v>0.03</v>
      </c>
      <c r="M18" s="7">
        <f t="shared" si="7"/>
        <v>1.0309080702</v>
      </c>
      <c r="N18" s="22">
        <v>0.01</v>
      </c>
      <c r="O18" s="7">
        <f t="shared" si="2"/>
        <v>1.0918353123060001</v>
      </c>
      <c r="P18" s="7">
        <f t="shared" si="3"/>
        <v>1.0418264233230601</v>
      </c>
    </row>
    <row r="19" spans="2:16" x14ac:dyDescent="0.25">
      <c r="B19" s="7">
        <v>5</v>
      </c>
      <c r="C19" s="7">
        <v>0.5</v>
      </c>
      <c r="D19" s="7">
        <f t="shared" si="4"/>
        <v>0.4</v>
      </c>
      <c r="E19" s="7">
        <f t="shared" si="5"/>
        <v>-0.76829999999999998</v>
      </c>
      <c r="F19" s="22">
        <v>0.1</v>
      </c>
      <c r="G19" s="7">
        <f t="shared" si="0"/>
        <v>-3.1700000000000061E-2</v>
      </c>
      <c r="H19" s="7">
        <f t="shared" si="1"/>
        <v>-0.77146999999999999</v>
      </c>
      <c r="I19" s="6"/>
      <c r="J19" s="7">
        <v>5</v>
      </c>
      <c r="K19" s="7">
        <v>0.05</v>
      </c>
      <c r="L19" s="7">
        <f t="shared" si="6"/>
        <v>0.04</v>
      </c>
      <c r="M19" s="7">
        <f t="shared" si="7"/>
        <v>1.0418264233230601</v>
      </c>
      <c r="N19" s="22">
        <v>0.01</v>
      </c>
      <c r="O19" s="7">
        <f t="shared" si="2"/>
        <v>1.1234994802559826</v>
      </c>
      <c r="P19" s="7">
        <f t="shared" si="3"/>
        <v>1.0530614181256199</v>
      </c>
    </row>
    <row r="20" spans="2:16" x14ac:dyDescent="0.25">
      <c r="B20" s="7">
        <v>6</v>
      </c>
      <c r="C20" s="7">
        <v>0.6</v>
      </c>
      <c r="D20" s="7">
        <f t="shared" si="4"/>
        <v>0.5</v>
      </c>
      <c r="E20" s="7">
        <f t="shared" si="5"/>
        <v>-0.77146999999999999</v>
      </c>
      <c r="F20" s="22">
        <v>0.1</v>
      </c>
      <c r="G20" s="7">
        <f t="shared" si="0"/>
        <v>-0.22853000000000001</v>
      </c>
      <c r="H20" s="7">
        <f t="shared" si="1"/>
        <v>-0.794323</v>
      </c>
      <c r="I20" s="6"/>
      <c r="J20" s="7">
        <v>6</v>
      </c>
      <c r="K20" s="7">
        <v>0.06</v>
      </c>
      <c r="L20" s="7">
        <f t="shared" si="6"/>
        <v>0.05</v>
      </c>
      <c r="M20" s="7">
        <f t="shared" si="7"/>
        <v>1.0530614181256199</v>
      </c>
      <c r="N20" s="22">
        <v>0.01</v>
      </c>
      <c r="O20" s="7">
        <f t="shared" si="2"/>
        <v>1.1557144890319009</v>
      </c>
      <c r="P20" s="7">
        <f t="shared" si="3"/>
        <v>1.064618563015939</v>
      </c>
    </row>
    <row r="21" spans="2:16" x14ac:dyDescent="0.25">
      <c r="B21" s="7">
        <v>7</v>
      </c>
      <c r="C21" s="7">
        <v>0.7</v>
      </c>
      <c r="D21" s="7">
        <f t="shared" si="4"/>
        <v>0.6</v>
      </c>
      <c r="E21" s="7">
        <f t="shared" si="5"/>
        <v>-0.794323</v>
      </c>
      <c r="F21" s="22">
        <v>0.1</v>
      </c>
      <c r="G21" s="7">
        <f t="shared" si="0"/>
        <v>-0.40567699999999995</v>
      </c>
      <c r="H21" s="7">
        <f t="shared" si="1"/>
        <v>-0.83489069999999999</v>
      </c>
      <c r="I21" s="6"/>
      <c r="J21" s="7">
        <v>7</v>
      </c>
      <c r="K21" s="7">
        <v>7.0000000000000007E-2</v>
      </c>
      <c r="L21" s="7">
        <f t="shared" si="6"/>
        <v>0.06</v>
      </c>
      <c r="M21" s="7">
        <f t="shared" si="7"/>
        <v>1.064618563015939</v>
      </c>
      <c r="N21" s="22">
        <v>0.01</v>
      </c>
      <c r="O21" s="7">
        <f t="shared" si="2"/>
        <v>1.1884956767968955</v>
      </c>
      <c r="P21" s="7">
        <f t="shared" si="3"/>
        <v>1.0765035197839079</v>
      </c>
    </row>
    <row r="22" spans="2:16" x14ac:dyDescent="0.25">
      <c r="B22" s="7">
        <v>8</v>
      </c>
      <c r="C22" s="7">
        <v>0.8</v>
      </c>
      <c r="D22" s="7">
        <f t="shared" si="4"/>
        <v>0.7</v>
      </c>
      <c r="E22" s="7">
        <f t="shared" si="5"/>
        <v>-0.83489069999999999</v>
      </c>
      <c r="F22" s="22">
        <v>0.1</v>
      </c>
      <c r="G22" s="7">
        <f t="shared" si="0"/>
        <v>-0.56510929999999993</v>
      </c>
      <c r="H22" s="7">
        <f t="shared" si="1"/>
        <v>-0.89140162999999994</v>
      </c>
      <c r="I22" s="6"/>
      <c r="J22" s="7">
        <v>8</v>
      </c>
      <c r="K22" s="7">
        <v>0.08</v>
      </c>
      <c r="L22" s="7">
        <f t="shared" si="6"/>
        <v>7.0000000000000007E-2</v>
      </c>
      <c r="M22" s="7">
        <f t="shared" si="7"/>
        <v>1.0765035197839079</v>
      </c>
      <c r="N22" s="22">
        <v>0.01</v>
      </c>
      <c r="O22" s="7">
        <f t="shared" si="2"/>
        <v>1.2218587661687814</v>
      </c>
      <c r="P22" s="7">
        <f t="shared" si="3"/>
        <v>1.0887221074455957</v>
      </c>
    </row>
    <row r="23" spans="2:16" x14ac:dyDescent="0.25">
      <c r="B23" s="7">
        <v>9</v>
      </c>
      <c r="C23" s="7">
        <v>0.9</v>
      </c>
      <c r="D23" s="7">
        <f t="shared" si="4"/>
        <v>0.8</v>
      </c>
      <c r="E23" s="7">
        <f t="shared" si="5"/>
        <v>-0.89140162999999994</v>
      </c>
      <c r="F23" s="22">
        <v>0.1</v>
      </c>
      <c r="G23" s="7">
        <f t="shared" si="0"/>
        <v>-0.70859837000000014</v>
      </c>
      <c r="H23" s="7">
        <f t="shared" si="1"/>
        <v>-0.96226146699999993</v>
      </c>
      <c r="I23" s="6"/>
      <c r="J23" s="7">
        <v>9</v>
      </c>
      <c r="K23" s="7">
        <v>0.09</v>
      </c>
      <c r="L23" s="7">
        <f t="shared" si="6"/>
        <v>0.08</v>
      </c>
      <c r="M23" s="7">
        <f t="shared" si="7"/>
        <v>1.0887221074455957</v>
      </c>
      <c r="N23" s="22">
        <v>0.01</v>
      </c>
      <c r="O23" s="7">
        <f t="shared" si="2"/>
        <v>1.2558198760412433</v>
      </c>
      <c r="P23" s="7">
        <f t="shared" si="3"/>
        <v>1.1012803062060081</v>
      </c>
    </row>
    <row r="24" spans="2:16" x14ac:dyDescent="0.25">
      <c r="B24" s="7">
        <v>10</v>
      </c>
      <c r="C24" s="7">
        <v>1</v>
      </c>
      <c r="D24" s="7">
        <f t="shared" si="4"/>
        <v>0.9</v>
      </c>
      <c r="E24" s="7">
        <f t="shared" si="5"/>
        <v>-0.96226146699999993</v>
      </c>
      <c r="F24" s="22">
        <v>0.1</v>
      </c>
      <c r="G24" s="7">
        <f t="shared" si="0"/>
        <v>-0.83773853300000012</v>
      </c>
      <c r="H24" s="7">
        <f t="shared" si="1"/>
        <v>-1.0460353202999999</v>
      </c>
      <c r="I24" s="6"/>
      <c r="J24" s="7">
        <v>10</v>
      </c>
      <c r="K24" s="7">
        <v>0.1</v>
      </c>
      <c r="L24" s="7">
        <f t="shared" si="6"/>
        <v>0.09</v>
      </c>
      <c r="M24" s="7">
        <f t="shared" si="7"/>
        <v>1.1012803062060081</v>
      </c>
      <c r="N24" s="22">
        <v>0.01</v>
      </c>
      <c r="O24" s="7">
        <f t="shared" si="2"/>
        <v>1.290395533764549</v>
      </c>
      <c r="P24" s="7">
        <f t="shared" si="3"/>
        <v>1.1141842615436537</v>
      </c>
    </row>
    <row r="25" spans="2:16" x14ac:dyDescent="0.25">
      <c r="B25" s="17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8"/>
    </row>
    <row r="26" spans="2:16" x14ac:dyDescent="0.25">
      <c r="B26" s="18" t="s">
        <v>35</v>
      </c>
      <c r="C26" s="19"/>
      <c r="D26" s="19"/>
      <c r="E26" s="19"/>
      <c r="F26" s="19"/>
      <c r="G26" s="19"/>
      <c r="H26" s="20"/>
      <c r="I26" s="6"/>
      <c r="J26" s="18" t="s">
        <v>37</v>
      </c>
      <c r="K26" s="19"/>
      <c r="L26" s="19"/>
      <c r="M26" s="19"/>
      <c r="N26" s="19"/>
      <c r="O26" s="19"/>
      <c r="P26" s="20"/>
    </row>
    <row r="27" spans="2:16" x14ac:dyDescent="0.25">
      <c r="B27" s="21" t="s">
        <v>26</v>
      </c>
      <c r="C27" s="21" t="s">
        <v>27</v>
      </c>
      <c r="D27" s="21" t="s">
        <v>33</v>
      </c>
      <c r="E27" s="21" t="s">
        <v>31</v>
      </c>
      <c r="F27" s="21" t="s">
        <v>5</v>
      </c>
      <c r="G27" s="21" t="s">
        <v>30</v>
      </c>
      <c r="H27" s="21" t="s">
        <v>32</v>
      </c>
      <c r="I27" s="6"/>
      <c r="J27" s="21" t="s">
        <v>26</v>
      </c>
      <c r="K27" s="21" t="s">
        <v>27</v>
      </c>
      <c r="L27" s="21" t="s">
        <v>33</v>
      </c>
      <c r="M27" s="21" t="s">
        <v>31</v>
      </c>
      <c r="N27" s="21" t="s">
        <v>5</v>
      </c>
      <c r="O27" s="21" t="s">
        <v>30</v>
      </c>
      <c r="P27" s="21" t="s">
        <v>32</v>
      </c>
    </row>
    <row r="28" spans="2:16" x14ac:dyDescent="0.25">
      <c r="B28" s="7">
        <v>1</v>
      </c>
      <c r="C28" s="7">
        <v>0.1</v>
      </c>
      <c r="D28" s="7">
        <v>0</v>
      </c>
      <c r="E28" s="22">
        <v>1</v>
      </c>
      <c r="F28" s="22">
        <v>0.1</v>
      </c>
      <c r="G28" s="7">
        <f>D28/E28</f>
        <v>0</v>
      </c>
      <c r="H28" s="7">
        <f>E28+F28*G28</f>
        <v>1</v>
      </c>
      <c r="I28" s="6"/>
      <c r="J28" s="7">
        <v>1</v>
      </c>
      <c r="K28" s="7">
        <v>0.02</v>
      </c>
      <c r="L28" s="7">
        <v>0</v>
      </c>
      <c r="M28" s="22">
        <v>1</v>
      </c>
      <c r="N28" s="22">
        <v>0.02</v>
      </c>
      <c r="O28" s="7">
        <f>(M28-L28/M28+L28)</f>
        <v>1</v>
      </c>
      <c r="P28" s="7">
        <f>M28+N28*O28</f>
        <v>1.02</v>
      </c>
    </row>
    <row r="29" spans="2:16" x14ac:dyDescent="0.25">
      <c r="B29" s="7">
        <v>2</v>
      </c>
      <c r="C29" s="7">
        <v>0.2</v>
      </c>
      <c r="D29" s="7">
        <f>C28</f>
        <v>0.1</v>
      </c>
      <c r="E29" s="7">
        <f>H28</f>
        <v>1</v>
      </c>
      <c r="F29" s="22">
        <v>0.1</v>
      </c>
      <c r="G29" s="7">
        <f t="shared" ref="G29:G37" si="8">D29/E29</f>
        <v>0.1</v>
      </c>
      <c r="H29" s="7">
        <f t="shared" ref="H29:H37" si="9">E29+F29*G29</f>
        <v>1.01</v>
      </c>
      <c r="I29" s="6"/>
      <c r="J29" s="7">
        <v>2</v>
      </c>
      <c r="K29" s="7">
        <v>0.03</v>
      </c>
      <c r="L29" s="7">
        <f>K28</f>
        <v>0.02</v>
      </c>
      <c r="M29" s="7">
        <f>P28</f>
        <v>1.02</v>
      </c>
      <c r="N29" s="22">
        <v>0.02</v>
      </c>
      <c r="O29" s="7">
        <f t="shared" ref="O29:O36" si="10">(M29-L29/M29+L29)</f>
        <v>1.0203921568627452</v>
      </c>
      <c r="P29" s="7">
        <f t="shared" ref="P29:P36" si="11">M29+N29*O29</f>
        <v>1.040407843137255</v>
      </c>
    </row>
    <row r="30" spans="2:16" x14ac:dyDescent="0.25">
      <c r="B30" s="7">
        <v>3</v>
      </c>
      <c r="C30" s="7">
        <v>0.3</v>
      </c>
      <c r="D30" s="7">
        <f t="shared" ref="D30:D37" si="12">C29</f>
        <v>0.2</v>
      </c>
      <c r="E30" s="7">
        <f t="shared" ref="E30:E37" si="13">H29</f>
        <v>1.01</v>
      </c>
      <c r="F30" s="22">
        <v>0.1</v>
      </c>
      <c r="G30" s="7">
        <f t="shared" si="8"/>
        <v>0.19801980198019803</v>
      </c>
      <c r="H30" s="7">
        <f t="shared" si="9"/>
        <v>1.0298019801980198</v>
      </c>
      <c r="I30" s="6"/>
      <c r="J30" s="7">
        <v>3</v>
      </c>
      <c r="K30" s="7">
        <v>0.04</v>
      </c>
      <c r="L30" s="7">
        <f t="shared" ref="L30:L36" si="14">K29</f>
        <v>0.03</v>
      </c>
      <c r="M30" s="7">
        <f t="shared" ref="M30:M36" si="15">P29</f>
        <v>1.040407843137255</v>
      </c>
      <c r="N30" s="22">
        <v>0.02</v>
      </c>
      <c r="O30" s="7">
        <f t="shared" si="10"/>
        <v>1.0415729970738712</v>
      </c>
      <c r="P30" s="7">
        <f t="shared" si="11"/>
        <v>1.0612393030787324</v>
      </c>
    </row>
    <row r="31" spans="2:16" x14ac:dyDescent="0.25">
      <c r="B31" s="7">
        <v>4</v>
      </c>
      <c r="C31" s="7">
        <v>0.4</v>
      </c>
      <c r="D31" s="7">
        <f t="shared" si="12"/>
        <v>0.3</v>
      </c>
      <c r="E31" s="7">
        <f t="shared" si="13"/>
        <v>1.0298019801980198</v>
      </c>
      <c r="F31" s="22">
        <v>0.1</v>
      </c>
      <c r="G31" s="7">
        <f t="shared" si="8"/>
        <v>0.29131814248629939</v>
      </c>
      <c r="H31" s="7">
        <f t="shared" si="9"/>
        <v>1.0589337944466497</v>
      </c>
      <c r="I31" s="6"/>
      <c r="J31" s="7">
        <v>4</v>
      </c>
      <c r="K31" s="7">
        <v>0.05</v>
      </c>
      <c r="L31" s="7">
        <f t="shared" si="14"/>
        <v>0.04</v>
      </c>
      <c r="M31" s="7">
        <f t="shared" si="15"/>
        <v>1.0612393030787324</v>
      </c>
      <c r="N31" s="22">
        <v>0.02</v>
      </c>
      <c r="O31" s="7">
        <f t="shared" si="10"/>
        <v>1.0635475215135783</v>
      </c>
      <c r="P31" s="7">
        <f t="shared" si="11"/>
        <v>1.0825102535090039</v>
      </c>
    </row>
    <row r="32" spans="2:16" x14ac:dyDescent="0.25">
      <c r="B32" s="7">
        <v>5</v>
      </c>
      <c r="C32" s="7">
        <v>0.5</v>
      </c>
      <c r="D32" s="7">
        <f t="shared" si="12"/>
        <v>0.4</v>
      </c>
      <c r="E32" s="7">
        <f t="shared" si="13"/>
        <v>1.0589337944466497</v>
      </c>
      <c r="F32" s="22">
        <v>0.1</v>
      </c>
      <c r="G32" s="7">
        <f t="shared" si="8"/>
        <v>0.37773844039893134</v>
      </c>
      <c r="H32" s="7">
        <f t="shared" si="9"/>
        <v>1.0967076384865428</v>
      </c>
      <c r="I32" s="6"/>
      <c r="J32" s="7">
        <v>5</v>
      </c>
      <c r="K32" s="7">
        <v>0.06</v>
      </c>
      <c r="L32" s="7">
        <f t="shared" si="14"/>
        <v>0.05</v>
      </c>
      <c r="M32" s="7">
        <f t="shared" si="15"/>
        <v>1.0825102535090039</v>
      </c>
      <c r="N32" s="22">
        <v>0.02</v>
      </c>
      <c r="O32" s="7">
        <f t="shared" si="10"/>
        <v>1.0863213145701598</v>
      </c>
      <c r="P32" s="7">
        <f t="shared" si="11"/>
        <v>1.1042366798004071</v>
      </c>
    </row>
    <row r="33" spans="2:16" x14ac:dyDescent="0.25">
      <c r="B33" s="7">
        <v>6</v>
      </c>
      <c r="C33" s="7">
        <v>0.6</v>
      </c>
      <c r="D33" s="7">
        <f t="shared" si="12"/>
        <v>0.5</v>
      </c>
      <c r="E33" s="7">
        <f t="shared" si="13"/>
        <v>1.0967076384865428</v>
      </c>
      <c r="F33" s="22">
        <v>0.1</v>
      </c>
      <c r="G33" s="7">
        <f t="shared" si="8"/>
        <v>0.45591001872659542</v>
      </c>
      <c r="H33" s="7">
        <f t="shared" si="9"/>
        <v>1.1422986403592024</v>
      </c>
      <c r="I33" s="6"/>
      <c r="J33" s="7">
        <v>6</v>
      </c>
      <c r="K33" s="7">
        <v>7.0000000000000007E-2</v>
      </c>
      <c r="L33" s="7">
        <f t="shared" si="14"/>
        <v>0.06</v>
      </c>
      <c r="M33" s="7">
        <f t="shared" si="15"/>
        <v>1.1042366798004071</v>
      </c>
      <c r="N33" s="22">
        <v>0.02</v>
      </c>
      <c r="O33" s="7">
        <f t="shared" si="10"/>
        <v>1.1099005025138085</v>
      </c>
      <c r="P33" s="7">
        <f t="shared" si="11"/>
        <v>1.1264346898506832</v>
      </c>
    </row>
    <row r="34" spans="2:16" x14ac:dyDescent="0.25">
      <c r="B34" s="7">
        <v>7</v>
      </c>
      <c r="C34" s="7">
        <v>0.7</v>
      </c>
      <c r="D34" s="7">
        <f t="shared" si="12"/>
        <v>0.6</v>
      </c>
      <c r="E34" s="7">
        <f t="shared" si="13"/>
        <v>1.1422986403592024</v>
      </c>
      <c r="F34" s="22">
        <v>0.1</v>
      </c>
      <c r="G34" s="7">
        <f t="shared" si="8"/>
        <v>0.52525668752553756</v>
      </c>
      <c r="H34" s="7">
        <f t="shared" si="9"/>
        <v>1.1948243091117561</v>
      </c>
      <c r="I34" s="6"/>
      <c r="J34" s="7">
        <v>7</v>
      </c>
      <c r="K34" s="7">
        <v>0.08</v>
      </c>
      <c r="L34" s="7">
        <f t="shared" si="14"/>
        <v>7.0000000000000007E-2</v>
      </c>
      <c r="M34" s="7">
        <f t="shared" si="15"/>
        <v>1.1264346898506832</v>
      </c>
      <c r="N34" s="22">
        <v>0.02</v>
      </c>
      <c r="O34" s="7">
        <f t="shared" si="10"/>
        <v>1.1342917173102345</v>
      </c>
      <c r="P34" s="7">
        <f t="shared" si="11"/>
        <v>1.1491205241968878</v>
      </c>
    </row>
    <row r="35" spans="2:16" x14ac:dyDescent="0.25">
      <c r="B35" s="7">
        <v>8</v>
      </c>
      <c r="C35" s="7">
        <v>0.8</v>
      </c>
      <c r="D35" s="7">
        <f t="shared" si="12"/>
        <v>0.7</v>
      </c>
      <c r="E35" s="7">
        <f t="shared" si="13"/>
        <v>1.1948243091117561</v>
      </c>
      <c r="F35" s="22">
        <v>0.1</v>
      </c>
      <c r="G35" s="7">
        <f t="shared" si="8"/>
        <v>0.58586019271769485</v>
      </c>
      <c r="H35" s="7">
        <f t="shared" si="9"/>
        <v>1.2534103283835256</v>
      </c>
      <c r="I35" s="6"/>
      <c r="J35" s="7">
        <v>8</v>
      </c>
      <c r="K35" s="7">
        <v>0.09</v>
      </c>
      <c r="L35" s="7">
        <f t="shared" si="14"/>
        <v>0.08</v>
      </c>
      <c r="M35" s="7">
        <f t="shared" si="15"/>
        <v>1.1491205241968878</v>
      </c>
      <c r="N35" s="22">
        <v>0.02</v>
      </c>
      <c r="O35" s="7">
        <f t="shared" si="10"/>
        <v>1.1595020652837886</v>
      </c>
      <c r="P35" s="7">
        <f t="shared" si="11"/>
        <v>1.1723105655025636</v>
      </c>
    </row>
    <row r="36" spans="2:16" x14ac:dyDescent="0.25">
      <c r="B36" s="7">
        <v>9</v>
      </c>
      <c r="C36" s="7">
        <v>0.9</v>
      </c>
      <c r="D36" s="7">
        <f t="shared" si="12"/>
        <v>0.8</v>
      </c>
      <c r="E36" s="7">
        <f t="shared" si="13"/>
        <v>1.2534103283835256</v>
      </c>
      <c r="F36" s="22">
        <v>0.1</v>
      </c>
      <c r="G36" s="7">
        <f t="shared" si="8"/>
        <v>0.63825866269326892</v>
      </c>
      <c r="H36" s="7">
        <f t="shared" si="9"/>
        <v>1.3172361946528526</v>
      </c>
      <c r="I36" s="6"/>
      <c r="J36" s="23">
        <v>9</v>
      </c>
      <c r="K36" s="23">
        <v>0.1</v>
      </c>
      <c r="L36" s="23">
        <f t="shared" si="14"/>
        <v>0.09</v>
      </c>
      <c r="M36" s="23">
        <f t="shared" si="15"/>
        <v>1.1723105655025636</v>
      </c>
      <c r="N36" s="22">
        <v>0.02</v>
      </c>
      <c r="O36" s="7">
        <f t="shared" si="10"/>
        <v>1.1855391001175208</v>
      </c>
      <c r="P36" s="23">
        <f t="shared" si="11"/>
        <v>1.196021347504914</v>
      </c>
    </row>
    <row r="37" spans="2:16" x14ac:dyDescent="0.25">
      <c r="B37" s="7">
        <v>10</v>
      </c>
      <c r="C37" s="7">
        <v>1</v>
      </c>
      <c r="D37" s="7">
        <f t="shared" si="12"/>
        <v>0.9</v>
      </c>
      <c r="E37" s="7">
        <f t="shared" si="13"/>
        <v>1.3172361946528526</v>
      </c>
      <c r="F37" s="22">
        <v>0.1</v>
      </c>
      <c r="G37" s="7">
        <f t="shared" si="8"/>
        <v>0.6832487625631849</v>
      </c>
      <c r="H37" s="7">
        <f t="shared" si="9"/>
        <v>1.385561070909171</v>
      </c>
      <c r="I37" s="6"/>
      <c r="J37" s="16"/>
      <c r="K37" s="16"/>
      <c r="L37" s="16"/>
      <c r="M37" s="16"/>
      <c r="N37" s="24"/>
      <c r="O37" s="16"/>
      <c r="P37" s="25"/>
    </row>
    <row r="38" spans="2:16" x14ac:dyDescent="0.25">
      <c r="B38" s="17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8"/>
    </row>
    <row r="39" spans="2:16" x14ac:dyDescent="0.25">
      <c r="B39" s="18" t="s">
        <v>38</v>
      </c>
      <c r="C39" s="19"/>
      <c r="D39" s="19"/>
      <c r="E39" s="19"/>
      <c r="F39" s="19"/>
      <c r="G39" s="19"/>
      <c r="H39" s="20"/>
      <c r="I39" s="6"/>
      <c r="J39" s="6"/>
      <c r="K39" s="6"/>
      <c r="L39" s="6"/>
      <c r="M39" s="6"/>
      <c r="N39" s="6"/>
      <c r="O39" s="6"/>
      <c r="P39" s="8"/>
    </row>
    <row r="40" spans="2:16" x14ac:dyDescent="0.25">
      <c r="B40" s="21" t="s">
        <v>26</v>
      </c>
      <c r="C40" s="21" t="s">
        <v>27</v>
      </c>
      <c r="D40" s="21" t="s">
        <v>33</v>
      </c>
      <c r="E40" s="21" t="s">
        <v>31</v>
      </c>
      <c r="F40" s="21" t="s">
        <v>5</v>
      </c>
      <c r="G40" s="21" t="s">
        <v>30</v>
      </c>
      <c r="H40" s="21" t="s">
        <v>32</v>
      </c>
      <c r="I40" s="6"/>
      <c r="J40" s="6"/>
      <c r="K40" s="6"/>
      <c r="L40" s="6"/>
      <c r="M40" s="6"/>
      <c r="N40" s="6"/>
      <c r="O40" s="6"/>
      <c r="P40" s="8"/>
    </row>
    <row r="41" spans="2:16" x14ac:dyDescent="0.25">
      <c r="B41" s="7">
        <v>1</v>
      </c>
      <c r="C41" s="7">
        <v>0.1</v>
      </c>
      <c r="D41" s="7">
        <v>0</v>
      </c>
      <c r="E41" s="22">
        <v>1</v>
      </c>
      <c r="F41" s="22">
        <v>0.1</v>
      </c>
      <c r="G41" s="7">
        <f>(-2*D41/E41)</f>
        <v>0</v>
      </c>
      <c r="H41" s="7">
        <f t="shared" ref="H41:H48" si="16">E41+F41*G41</f>
        <v>1</v>
      </c>
      <c r="I41" s="6"/>
      <c r="J41" s="6"/>
      <c r="K41" s="6"/>
      <c r="L41" s="6"/>
      <c r="M41" s="6"/>
      <c r="N41" s="6"/>
      <c r="O41" s="6"/>
      <c r="P41" s="8"/>
    </row>
    <row r="42" spans="2:16" x14ac:dyDescent="0.25">
      <c r="B42" s="7">
        <v>2</v>
      </c>
      <c r="C42" s="7">
        <v>0.2</v>
      </c>
      <c r="D42" s="7">
        <f t="shared" ref="D42:D48" si="17">C41</f>
        <v>0.1</v>
      </c>
      <c r="E42" s="7">
        <f t="shared" ref="E42:E48" si="18">H41</f>
        <v>1</v>
      </c>
      <c r="F42" s="22">
        <v>0.1</v>
      </c>
      <c r="G42" s="7">
        <f t="shared" ref="G42:G48" si="19">(-2*D42/E42)</f>
        <v>-0.2</v>
      </c>
      <c r="H42" s="7">
        <f t="shared" si="16"/>
        <v>0.98</v>
      </c>
      <c r="I42" s="6"/>
      <c r="J42" s="6"/>
      <c r="K42" s="6"/>
      <c r="L42" s="6"/>
      <c r="M42" s="6"/>
      <c r="N42" s="6"/>
      <c r="O42" s="6"/>
      <c r="P42" s="8"/>
    </row>
    <row r="43" spans="2:16" x14ac:dyDescent="0.25">
      <c r="B43" s="7">
        <v>3</v>
      </c>
      <c r="C43" s="7">
        <v>0.3</v>
      </c>
      <c r="D43" s="7">
        <f t="shared" si="17"/>
        <v>0.2</v>
      </c>
      <c r="E43" s="7">
        <f t="shared" si="18"/>
        <v>0.98</v>
      </c>
      <c r="F43" s="22">
        <v>0.1</v>
      </c>
      <c r="G43" s="7">
        <f t="shared" si="19"/>
        <v>-0.40816326530612246</v>
      </c>
      <c r="H43" s="7">
        <f t="shared" si="16"/>
        <v>0.93918367346938769</v>
      </c>
      <c r="I43" s="6"/>
      <c r="J43" s="6"/>
      <c r="K43" s="6"/>
      <c r="L43" s="6"/>
      <c r="M43" s="6"/>
      <c r="N43" s="6"/>
      <c r="O43" s="6"/>
      <c r="P43" s="8"/>
    </row>
    <row r="44" spans="2:16" x14ac:dyDescent="0.25">
      <c r="B44" s="7">
        <v>4</v>
      </c>
      <c r="C44" s="7">
        <v>0.4</v>
      </c>
      <c r="D44" s="7">
        <f t="shared" si="17"/>
        <v>0.3</v>
      </c>
      <c r="E44" s="7">
        <f t="shared" si="18"/>
        <v>0.93918367346938769</v>
      </c>
      <c r="F44" s="22">
        <v>0.1</v>
      </c>
      <c r="G44" s="7">
        <f t="shared" si="19"/>
        <v>-0.6388526727509779</v>
      </c>
      <c r="H44" s="7">
        <f t="shared" si="16"/>
        <v>0.87529840619428989</v>
      </c>
      <c r="I44" s="6"/>
      <c r="J44" s="6"/>
      <c r="K44" s="6"/>
      <c r="L44" s="6"/>
      <c r="M44" s="6"/>
      <c r="N44" s="6"/>
      <c r="O44" s="6"/>
      <c r="P44" s="8"/>
    </row>
    <row r="45" spans="2:16" x14ac:dyDescent="0.25">
      <c r="B45" s="7">
        <v>5</v>
      </c>
      <c r="C45" s="7">
        <v>0.5</v>
      </c>
      <c r="D45" s="7">
        <f t="shared" si="17"/>
        <v>0.4</v>
      </c>
      <c r="E45" s="7">
        <f t="shared" si="18"/>
        <v>0.87529840619428989</v>
      </c>
      <c r="F45" s="22">
        <v>0.1</v>
      </c>
      <c r="G45" s="7">
        <f t="shared" si="19"/>
        <v>-0.91397401656232891</v>
      </c>
      <c r="H45" s="7">
        <f t="shared" si="16"/>
        <v>0.783901004538057</v>
      </c>
      <c r="I45" s="6"/>
      <c r="J45" s="6"/>
      <c r="K45" s="6"/>
      <c r="L45" s="6"/>
      <c r="M45" s="6"/>
      <c r="N45" s="6"/>
      <c r="O45" s="6"/>
      <c r="P45" s="8"/>
    </row>
    <row r="46" spans="2:16" x14ac:dyDescent="0.25">
      <c r="B46" s="7">
        <v>6</v>
      </c>
      <c r="C46" s="7">
        <v>0.6</v>
      </c>
      <c r="D46" s="7">
        <f t="shared" si="17"/>
        <v>0.5</v>
      </c>
      <c r="E46" s="7">
        <f t="shared" si="18"/>
        <v>0.783901004538057</v>
      </c>
      <c r="F46" s="22">
        <v>0.1</v>
      </c>
      <c r="G46" s="7">
        <f t="shared" si="19"/>
        <v>-1.2756712827396968</v>
      </c>
      <c r="H46" s="7">
        <f t="shared" si="16"/>
        <v>0.65633387626408735</v>
      </c>
      <c r="I46" s="6"/>
      <c r="J46" s="6"/>
      <c r="K46" s="6"/>
      <c r="L46" s="6"/>
      <c r="M46" s="6"/>
      <c r="N46" s="6"/>
      <c r="O46" s="6"/>
      <c r="P46" s="8"/>
    </row>
    <row r="47" spans="2:16" x14ac:dyDescent="0.25">
      <c r="B47" s="7">
        <v>7</v>
      </c>
      <c r="C47" s="7">
        <v>0.7</v>
      </c>
      <c r="D47" s="7">
        <f t="shared" si="17"/>
        <v>0.6</v>
      </c>
      <c r="E47" s="7">
        <f t="shared" si="18"/>
        <v>0.65633387626408735</v>
      </c>
      <c r="F47" s="22">
        <v>0.1</v>
      </c>
      <c r="G47" s="7">
        <f t="shared" si="19"/>
        <v>-1.828337746072944</v>
      </c>
      <c r="H47" s="7">
        <f t="shared" si="16"/>
        <v>0.4735001016567929</v>
      </c>
      <c r="I47" s="6"/>
      <c r="J47" s="6"/>
      <c r="K47" s="6"/>
      <c r="L47" s="6"/>
      <c r="M47" s="6"/>
      <c r="N47" s="6"/>
      <c r="O47" s="6"/>
      <c r="P47" s="8"/>
    </row>
    <row r="48" spans="2:16" x14ac:dyDescent="0.25">
      <c r="B48" s="7">
        <v>8</v>
      </c>
      <c r="C48" s="7">
        <v>0.8</v>
      </c>
      <c r="D48" s="7">
        <f t="shared" si="17"/>
        <v>0.7</v>
      </c>
      <c r="E48" s="7">
        <f t="shared" si="18"/>
        <v>0.4735001016567929</v>
      </c>
      <c r="F48" s="22">
        <v>0.1</v>
      </c>
      <c r="G48" s="7">
        <f t="shared" si="19"/>
        <v>-2.9567047506459923</v>
      </c>
      <c r="H48" s="7">
        <f t="shared" si="16"/>
        <v>0.17782962659219365</v>
      </c>
      <c r="I48" s="26"/>
      <c r="J48" s="26"/>
      <c r="K48" s="26"/>
      <c r="L48" s="26"/>
      <c r="M48" s="26"/>
      <c r="N48" s="26"/>
      <c r="O48" s="26"/>
      <c r="P48" s="27"/>
    </row>
    <row r="49" spans="2:8" x14ac:dyDescent="0.25">
      <c r="B49" s="6"/>
      <c r="C49" s="6"/>
      <c r="D49" s="6"/>
      <c r="E49" s="6"/>
      <c r="F49" s="28"/>
      <c r="G49" s="6"/>
      <c r="H49" s="6"/>
    </row>
  </sheetData>
  <mergeCells count="2">
    <mergeCell ref="B2:P2"/>
    <mergeCell ref="B3:F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2018-05-30T03:56:50Z</dcterms:modified>
</cp:coreProperties>
</file>