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56E63AA1-2286-4DA5-ABE7-3F7879B5780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1" i="2"/>
  <c r="J1" i="3"/>
  <c r="K1" i="3"/>
  <c r="L1" i="3"/>
  <c r="M1" i="3"/>
  <c r="I1" i="3"/>
  <c r="J1" i="2"/>
  <c r="K1" i="2"/>
  <c r="L1" i="2"/>
  <c r="M1" i="2"/>
  <c r="L1" i="1"/>
  <c r="M1" i="1"/>
  <c r="N1" i="1"/>
  <c r="O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L1" sqref="L1"/>
    </sheetView>
  </sheetViews>
  <sheetFormatPr defaultRowHeight="14.4" x14ac:dyDescent="0.3"/>
  <cols>
    <col min="10" max="10" width="6.33203125" customWidth="1"/>
    <col min="11" max="11" width="33" customWidth="1"/>
    <col min="12" max="12" width="32.33203125" customWidth="1"/>
  </cols>
  <sheetData>
    <row r="1" spans="1:15" x14ac:dyDescent="0.3">
      <c r="A1">
        <v>258.18890160331551</v>
      </c>
      <c r="B1">
        <v>4.1084484963543083E-2</v>
      </c>
      <c r="C1">
        <v>0.66617342510775135</v>
      </c>
      <c r="D1">
        <v>806.1750636457291</v>
      </c>
      <c r="E1">
        <v>860.92098765432104</v>
      </c>
      <c r="K1" t="str">
        <f>CONCATENATE(AVERAGE(A1:A30), " ± ", 1.96*_xlfn.STDEV.S(A1:A30)/SQRT(30))</f>
        <v>308.009552790041 ± 20.0471914619434</v>
      </c>
      <c r="L1" t="str">
        <f t="shared" ref="L1:O1" si="0">CONCATENATE(AVERAGE(B1:B30), " ± ", 1.96*_xlfn.STDEV.S(B1:B30)/SQRT(30))</f>
        <v>0.0433496016656037 ± 0.00184590248566859</v>
      </c>
      <c r="M1" t="str">
        <f t="shared" si="0"/>
        <v>0.660714525751219 ± 0.00634773389309155</v>
      </c>
      <c r="N1" t="str">
        <f t="shared" si="0"/>
        <v>831.002666311828 ± 29.8772077250559</v>
      </c>
      <c r="O1" t="str">
        <f t="shared" si="0"/>
        <v>882.314569487787 ± 30.2178718941384</v>
      </c>
    </row>
    <row r="2" spans="1:15" x14ac:dyDescent="0.3">
      <c r="A2">
        <v>186.68482945666679</v>
      </c>
      <c r="B2">
        <v>4.9093253587018673E-2</v>
      </c>
      <c r="C2">
        <v>0.65505257350691848</v>
      </c>
      <c r="D2">
        <v>675.09254373323461</v>
      </c>
      <c r="E2">
        <v>899.48737373737379</v>
      </c>
    </row>
    <row r="3" spans="1:15" x14ac:dyDescent="0.3">
      <c r="A3">
        <v>313.88383294349461</v>
      </c>
      <c r="B3">
        <v>4.79703911596173E-2</v>
      </c>
      <c r="C3">
        <v>0.65760015195715049</v>
      </c>
      <c r="D3">
        <v>859.99100866935385</v>
      </c>
      <c r="E3">
        <v>773.33409610983983</v>
      </c>
    </row>
    <row r="4" spans="1:15" x14ac:dyDescent="0.3">
      <c r="A4">
        <v>305.02946931077821</v>
      </c>
      <c r="B4">
        <v>3.9685432916817698E-2</v>
      </c>
      <c r="C4">
        <v>0.66641935899227978</v>
      </c>
      <c r="D4">
        <v>806.1290019189604</v>
      </c>
      <c r="E4">
        <v>968.87563451776646</v>
      </c>
    </row>
    <row r="5" spans="1:15" x14ac:dyDescent="0.3">
      <c r="A5">
        <v>356.41914954225052</v>
      </c>
      <c r="B5">
        <v>3.5110124517180888E-2</v>
      </c>
      <c r="C5">
        <v>0.67441717242021371</v>
      </c>
      <c r="D5">
        <v>913.77926487463594</v>
      </c>
      <c r="E5">
        <v>732.90375586854464</v>
      </c>
    </row>
    <row r="6" spans="1:15" x14ac:dyDescent="0.3">
      <c r="A6">
        <v>321.3306279722803</v>
      </c>
      <c r="B6">
        <v>4.532367177306542E-2</v>
      </c>
      <c r="C6">
        <v>0.66111155949975231</v>
      </c>
      <c r="D6">
        <v>797.69277843705811</v>
      </c>
      <c r="E6">
        <v>948.42755344418049</v>
      </c>
    </row>
    <row r="7" spans="1:15" x14ac:dyDescent="0.3">
      <c r="A7">
        <v>208.13640642001539</v>
      </c>
      <c r="B7">
        <v>5.0072907128544182E-2</v>
      </c>
      <c r="C7">
        <v>0.63247082811218003</v>
      </c>
      <c r="D7">
        <v>697.72395226156766</v>
      </c>
      <c r="E7">
        <v>1007.285714285714</v>
      </c>
    </row>
    <row r="8" spans="1:15" x14ac:dyDescent="0.3">
      <c r="A8">
        <v>399.34275722449388</v>
      </c>
      <c r="B8">
        <v>3.1627474378504702E-2</v>
      </c>
      <c r="C8">
        <v>0.68631185665447136</v>
      </c>
      <c r="D8">
        <v>1002.457070863021</v>
      </c>
      <c r="E8">
        <v>844.36386768447835</v>
      </c>
    </row>
    <row r="9" spans="1:15" x14ac:dyDescent="0.3">
      <c r="A9">
        <v>218.40158693325819</v>
      </c>
      <c r="B9">
        <v>4.2948993081423283E-2</v>
      </c>
      <c r="C9">
        <v>0.64654101766445649</v>
      </c>
      <c r="D9">
        <v>700.88537624265189</v>
      </c>
      <c r="E9">
        <v>865.81840796019901</v>
      </c>
    </row>
    <row r="10" spans="1:15" x14ac:dyDescent="0.3">
      <c r="A10">
        <v>312.89005310292458</v>
      </c>
      <c r="B10">
        <v>4.4977749083687429E-2</v>
      </c>
      <c r="C10">
        <v>0.66515747897325539</v>
      </c>
      <c r="D10">
        <v>832.12788538419943</v>
      </c>
      <c r="E10">
        <v>954.63325740318908</v>
      </c>
    </row>
    <row r="11" spans="1:15" x14ac:dyDescent="0.3">
      <c r="A11">
        <v>341.77335518344933</v>
      </c>
      <c r="B11">
        <v>4.7952418941777451E-2</v>
      </c>
      <c r="C11">
        <v>0.63422683233980648</v>
      </c>
      <c r="D11">
        <v>850.64166483475299</v>
      </c>
      <c r="E11">
        <v>765.98564593301433</v>
      </c>
    </row>
    <row r="12" spans="1:15" x14ac:dyDescent="0.3">
      <c r="A12">
        <v>394.40762538512593</v>
      </c>
      <c r="B12">
        <v>4.8210861747804569E-2</v>
      </c>
      <c r="C12">
        <v>0.66398612419857228</v>
      </c>
      <c r="D12">
        <v>912.76182031637995</v>
      </c>
      <c r="E12">
        <v>750.83840749414514</v>
      </c>
    </row>
    <row r="13" spans="1:15" x14ac:dyDescent="0.3">
      <c r="A13">
        <v>333.29055057254612</v>
      </c>
      <c r="B13">
        <v>4.6497110866443078E-2</v>
      </c>
      <c r="C13">
        <v>0.64904016259280572</v>
      </c>
      <c r="D13">
        <v>827.50779568248834</v>
      </c>
      <c r="E13">
        <v>913.79024390243899</v>
      </c>
    </row>
    <row r="14" spans="1:15" x14ac:dyDescent="0.3">
      <c r="A14">
        <v>256.33117014381241</v>
      </c>
      <c r="B14">
        <v>4.5227905738146543E-2</v>
      </c>
      <c r="C14">
        <v>0.65171681141792481</v>
      </c>
      <c r="D14">
        <v>744.2487802575223</v>
      </c>
      <c r="E14">
        <v>1009.7726161369191</v>
      </c>
    </row>
    <row r="15" spans="1:15" x14ac:dyDescent="0.3">
      <c r="A15">
        <v>361.31426384066413</v>
      </c>
      <c r="B15">
        <v>3.5533598506166011E-2</v>
      </c>
      <c r="C15">
        <v>0.67732796427056274</v>
      </c>
      <c r="D15">
        <v>906.45059017754318</v>
      </c>
      <c r="E15">
        <v>949.95760598503739</v>
      </c>
    </row>
    <row r="16" spans="1:15" x14ac:dyDescent="0.3">
      <c r="A16">
        <v>295.49904418283148</v>
      </c>
      <c r="B16">
        <v>4.3559528774189428E-2</v>
      </c>
      <c r="C16">
        <v>0.64304943905151135</v>
      </c>
      <c r="D16">
        <v>939.74787465148484</v>
      </c>
      <c r="E16">
        <v>1007.963503649635</v>
      </c>
    </row>
    <row r="17" spans="1:5" x14ac:dyDescent="0.3">
      <c r="A17">
        <v>380.85970168720542</v>
      </c>
      <c r="B17">
        <v>4.1937273476098047E-2</v>
      </c>
      <c r="C17">
        <v>0.66630523960201471</v>
      </c>
      <c r="D17">
        <v>886.20239195477723</v>
      </c>
      <c r="E17">
        <v>887.5967365967366</v>
      </c>
    </row>
    <row r="18" spans="1:5" x14ac:dyDescent="0.3">
      <c r="A18">
        <v>249.47175189389279</v>
      </c>
      <c r="B18">
        <v>4.4289717005626873E-2</v>
      </c>
      <c r="C18">
        <v>0.68883191976783253</v>
      </c>
      <c r="D18">
        <v>787.49027622233859</v>
      </c>
      <c r="E18">
        <v>758.48104265402844</v>
      </c>
    </row>
    <row r="19" spans="1:5" x14ac:dyDescent="0.3">
      <c r="A19">
        <v>321.87353268779202</v>
      </c>
      <c r="B19">
        <v>3.7197101159276519E-2</v>
      </c>
      <c r="C19">
        <v>0.65480379324333993</v>
      </c>
      <c r="D19">
        <v>879.24784373852037</v>
      </c>
      <c r="E19">
        <v>890.96097560975613</v>
      </c>
    </row>
    <row r="20" spans="1:5" x14ac:dyDescent="0.3">
      <c r="A20">
        <v>365.75407259463441</v>
      </c>
      <c r="B20">
        <v>4.3710423459425232E-2</v>
      </c>
      <c r="C20">
        <v>0.63707528046840456</v>
      </c>
      <c r="D20">
        <v>947.84008114481605</v>
      </c>
      <c r="E20">
        <v>900.05910165484636</v>
      </c>
    </row>
    <row r="21" spans="1:5" x14ac:dyDescent="0.3">
      <c r="A21">
        <v>285.97197826498689</v>
      </c>
      <c r="B21">
        <v>4.1895902663892599E-2</v>
      </c>
      <c r="C21">
        <v>0.69366412838629476</v>
      </c>
      <c r="D21">
        <v>733.47532380449377</v>
      </c>
      <c r="E21">
        <v>932.99524940617573</v>
      </c>
    </row>
    <row r="22" spans="1:5" x14ac:dyDescent="0.3">
      <c r="A22">
        <v>347.15141944433111</v>
      </c>
      <c r="B22">
        <v>4.7438985484897389E-2</v>
      </c>
      <c r="C22">
        <v>0.69172427190895469</v>
      </c>
      <c r="D22">
        <v>815.47637336879313</v>
      </c>
      <c r="E22">
        <v>901.82110091743118</v>
      </c>
    </row>
    <row r="23" spans="1:5" x14ac:dyDescent="0.3">
      <c r="A23">
        <v>357.40409887442672</v>
      </c>
      <c r="B23">
        <v>3.3319874384055037E-2</v>
      </c>
      <c r="C23">
        <v>0.67484753569891809</v>
      </c>
      <c r="D23">
        <v>918.03100496446064</v>
      </c>
      <c r="E23">
        <v>893.35421686746986</v>
      </c>
    </row>
    <row r="24" spans="1:5" x14ac:dyDescent="0.3">
      <c r="A24">
        <v>220.2378532869252</v>
      </c>
      <c r="B24">
        <v>4.4312302333630198E-2</v>
      </c>
      <c r="C24">
        <v>0.63541642208642191</v>
      </c>
      <c r="D24">
        <v>695.54024243995855</v>
      </c>
      <c r="E24">
        <v>803.6567164179105</v>
      </c>
    </row>
    <row r="25" spans="1:5" x14ac:dyDescent="0.3">
      <c r="A25">
        <v>269.83031279115022</v>
      </c>
      <c r="B25">
        <v>5.0093950561657982E-2</v>
      </c>
      <c r="C25">
        <v>0.67103694436746497</v>
      </c>
      <c r="D25">
        <v>777.68789457213643</v>
      </c>
      <c r="E25">
        <v>813.3132250580046</v>
      </c>
    </row>
    <row r="26" spans="1:5" x14ac:dyDescent="0.3">
      <c r="A26">
        <v>282.90773939283662</v>
      </c>
      <c r="B26">
        <v>4.6311785107004177E-2</v>
      </c>
      <c r="C26">
        <v>0.64401559589013768</v>
      </c>
      <c r="D26">
        <v>789.13193980229914</v>
      </c>
      <c r="E26">
        <v>915.47420147420144</v>
      </c>
    </row>
    <row r="27" spans="1:5" x14ac:dyDescent="0.3">
      <c r="A27">
        <v>320.11844204363769</v>
      </c>
      <c r="B27">
        <v>3.7871527517437213E-2</v>
      </c>
      <c r="C27">
        <v>0.67411870414541208</v>
      </c>
      <c r="D27">
        <v>852.36789495676294</v>
      </c>
      <c r="E27">
        <v>1035.285365853659</v>
      </c>
    </row>
    <row r="28" spans="1:5" x14ac:dyDescent="0.3">
      <c r="A28">
        <v>336.37884905907089</v>
      </c>
      <c r="B28">
        <v>4.3937304762684752E-2</v>
      </c>
      <c r="C28">
        <v>0.66122508151205606</v>
      </c>
      <c r="D28">
        <v>878.32973120340057</v>
      </c>
      <c r="E28">
        <v>770.34570765661249</v>
      </c>
    </row>
    <row r="29" spans="1:5" x14ac:dyDescent="0.3">
      <c r="A29">
        <v>286.2910741</v>
      </c>
      <c r="B29">
        <v>4.1424506999999999E-2</v>
      </c>
      <c r="C29">
        <v>0.66460317400000002</v>
      </c>
      <c r="D29">
        <v>788.20318139999995</v>
      </c>
      <c r="E29">
        <v>875.75227270000005</v>
      </c>
    </row>
    <row r="30" spans="1:5" x14ac:dyDescent="0.3">
      <c r="A30">
        <v>353.11213376244302</v>
      </c>
      <c r="B30">
        <v>5.1871487888496187E-2</v>
      </c>
      <c r="C30">
        <v>0.63316492469971508</v>
      </c>
      <c r="D30">
        <v>907.64333783148584</v>
      </c>
      <c r="E30">
        <v>835.98249999999996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E4B7-2929-4735-BF27-4139AE31B4FA}">
  <dimension ref="A1:M30"/>
  <sheetViews>
    <sheetView workbookViewId="0">
      <selection activeCell="I1" sqref="I1"/>
    </sheetView>
  </sheetViews>
  <sheetFormatPr defaultRowHeight="14.4" x14ac:dyDescent="0.3"/>
  <sheetData>
    <row r="1" spans="1:13" x14ac:dyDescent="0.3">
      <c r="A1">
        <v>258.18890160331551</v>
      </c>
      <c r="B1">
        <v>4.1084484963543083E-2</v>
      </c>
      <c r="C1">
        <v>0.66617342510775135</v>
      </c>
      <c r="D1">
        <v>806.1750636457291</v>
      </c>
      <c r="E1">
        <v>860.92098765432104</v>
      </c>
      <c r="I1" t="str">
        <f>CONCATENATE(AVERAGE(A1:A30), " ± ", 1.96*_xlfn.STDEV.S(A1:A30)/SQRT(30))</f>
        <v>306.02765272845 ± 19.2813866861987</v>
      </c>
      <c r="J1" t="str">
        <f t="shared" ref="J1:M1" si="0">CONCATENATE(AVERAGE(B1:B30), " ± ", 1.96*_xlfn.STDEV.S(B1:B30)/SQRT(30))</f>
        <v>0.0436529966832856 ± 0.00169013146299054</v>
      </c>
      <c r="K1" t="str">
        <f t="shared" si="0"/>
        <v>0.660666399930754 ± 0.00571820401369576</v>
      </c>
      <c r="L1" t="str">
        <f t="shared" si="0"/>
        <v>831.814681888491 ± 30.0000321068759</v>
      </c>
      <c r="M1" t="str">
        <f t="shared" si="0"/>
        <v>885.24708991789 ± 30.512351600712</v>
      </c>
    </row>
    <row r="2" spans="1:13" x14ac:dyDescent="0.3">
      <c r="A2">
        <v>266.67240805394522</v>
      </c>
      <c r="B2">
        <v>5.3531831619036532E-2</v>
      </c>
      <c r="C2">
        <v>0.64942353192556879</v>
      </c>
      <c r="D2">
        <v>735.67199396709645</v>
      </c>
      <c r="E2">
        <v>900.66246851385392</v>
      </c>
    </row>
    <row r="3" spans="1:13" x14ac:dyDescent="0.3">
      <c r="A3">
        <v>313.88383294349461</v>
      </c>
      <c r="B3">
        <v>4.79703911596173E-2</v>
      </c>
      <c r="C3">
        <v>0.65760015195715049</v>
      </c>
      <c r="D3">
        <v>859.99100866935385</v>
      </c>
      <c r="E3">
        <v>773.33409610983983</v>
      </c>
    </row>
    <row r="4" spans="1:13" x14ac:dyDescent="0.3">
      <c r="A4">
        <v>367.47955848630261</v>
      </c>
      <c r="B4">
        <v>3.9879151504821318E-2</v>
      </c>
      <c r="C4">
        <v>0.62995990759153575</v>
      </c>
      <c r="D4">
        <v>947.75010278371781</v>
      </c>
      <c r="E4">
        <v>978.26395939086296</v>
      </c>
    </row>
    <row r="5" spans="1:13" x14ac:dyDescent="0.3">
      <c r="A5">
        <v>367.90818484551289</v>
      </c>
      <c r="B5">
        <v>4.1795444384136737E-2</v>
      </c>
      <c r="C5">
        <v>0.66613737251108573</v>
      </c>
      <c r="D5">
        <v>939.73496270323506</v>
      </c>
      <c r="E5">
        <v>733.9201877934272</v>
      </c>
    </row>
    <row r="6" spans="1:13" x14ac:dyDescent="0.3">
      <c r="A6">
        <v>321.3306279722803</v>
      </c>
      <c r="B6">
        <v>4.532367177306542E-2</v>
      </c>
      <c r="C6">
        <v>0.66111155949975231</v>
      </c>
      <c r="D6">
        <v>797.69277843705811</v>
      </c>
      <c r="E6">
        <v>948.42755344418049</v>
      </c>
    </row>
    <row r="7" spans="1:13" x14ac:dyDescent="0.3">
      <c r="A7">
        <v>208.13640642001539</v>
      </c>
      <c r="B7">
        <v>5.0072907128544182E-2</v>
      </c>
      <c r="C7">
        <v>0.63247082811218003</v>
      </c>
      <c r="D7">
        <v>697.72395226156766</v>
      </c>
      <c r="E7">
        <v>1007.285714285714</v>
      </c>
    </row>
    <row r="8" spans="1:13" x14ac:dyDescent="0.3">
      <c r="A8">
        <v>383.56371210284061</v>
      </c>
      <c r="B8">
        <v>3.2719390699644003E-2</v>
      </c>
      <c r="C8">
        <v>0.68180311125623083</v>
      </c>
      <c r="D8">
        <v>986.41535265037396</v>
      </c>
      <c r="E8">
        <v>848.7430025445293</v>
      </c>
    </row>
    <row r="9" spans="1:13" x14ac:dyDescent="0.3">
      <c r="A9">
        <v>299.40248148291317</v>
      </c>
      <c r="B9">
        <v>4.2492503611311579E-2</v>
      </c>
      <c r="C9">
        <v>0.67238949323213182</v>
      </c>
      <c r="D9">
        <v>743.91257391685394</v>
      </c>
      <c r="E9">
        <v>864.36658354114718</v>
      </c>
    </row>
    <row r="10" spans="1:13" x14ac:dyDescent="0.3">
      <c r="A10">
        <v>312.89005310292458</v>
      </c>
      <c r="B10">
        <v>4.4977749083687429E-2</v>
      </c>
      <c r="C10">
        <v>0.66515747897325539</v>
      </c>
      <c r="D10">
        <v>832.12788538419943</v>
      </c>
      <c r="E10">
        <v>954.63325740318908</v>
      </c>
    </row>
    <row r="11" spans="1:13" x14ac:dyDescent="0.3">
      <c r="A11">
        <v>263.13320397914589</v>
      </c>
      <c r="B11">
        <v>4.2143862451320492E-2</v>
      </c>
      <c r="C11">
        <v>0.63991026935785988</v>
      </c>
      <c r="D11">
        <v>798.28180220095271</v>
      </c>
      <c r="E11">
        <v>778.04306220095691</v>
      </c>
    </row>
    <row r="12" spans="1:13" x14ac:dyDescent="0.3">
      <c r="A12">
        <v>394.40762538512593</v>
      </c>
      <c r="B12">
        <v>4.8210861747804569E-2</v>
      </c>
      <c r="C12">
        <v>0.66398612419857228</v>
      </c>
      <c r="D12">
        <v>912.76182031637995</v>
      </c>
      <c r="E12">
        <v>750.83840749414514</v>
      </c>
    </row>
    <row r="13" spans="1:13" x14ac:dyDescent="0.3">
      <c r="A13">
        <v>378.46702020755168</v>
      </c>
      <c r="B13">
        <v>4.4081824085584843E-2</v>
      </c>
      <c r="C13">
        <v>0.6899313749510595</v>
      </c>
      <c r="D13">
        <v>874.67685270950301</v>
      </c>
      <c r="E13">
        <v>888.14425427872857</v>
      </c>
    </row>
    <row r="14" spans="1:13" x14ac:dyDescent="0.3">
      <c r="A14">
        <v>256.33117014381241</v>
      </c>
      <c r="B14">
        <v>4.5227905738146543E-2</v>
      </c>
      <c r="C14">
        <v>0.65171681141792481</v>
      </c>
      <c r="D14">
        <v>744.2487802575223</v>
      </c>
      <c r="E14">
        <v>1009.7726161369191</v>
      </c>
    </row>
    <row r="15" spans="1:13" x14ac:dyDescent="0.3">
      <c r="A15">
        <v>278.84889772355348</v>
      </c>
      <c r="B15">
        <v>4.2885219945960867E-2</v>
      </c>
      <c r="C15">
        <v>0.66480540711008518</v>
      </c>
      <c r="D15">
        <v>846.39659954197828</v>
      </c>
      <c r="E15">
        <v>1002.12158808933</v>
      </c>
    </row>
    <row r="16" spans="1:13" x14ac:dyDescent="0.3">
      <c r="A16">
        <v>287.06960969014142</v>
      </c>
      <c r="B16">
        <v>4.4023698377966103E-2</v>
      </c>
      <c r="C16">
        <v>0.64289722722694864</v>
      </c>
      <c r="D16">
        <v>906.48902310949359</v>
      </c>
      <c r="E16">
        <v>1009.351219512195</v>
      </c>
    </row>
    <row r="17" spans="1:5" x14ac:dyDescent="0.3">
      <c r="A17">
        <v>380.85970168720542</v>
      </c>
      <c r="B17">
        <v>4.1937273476098047E-2</v>
      </c>
      <c r="C17">
        <v>0.66630523960201471</v>
      </c>
      <c r="D17">
        <v>886.20239195477723</v>
      </c>
      <c r="E17">
        <v>887.5967365967366</v>
      </c>
    </row>
    <row r="18" spans="1:5" x14ac:dyDescent="0.3">
      <c r="A18">
        <v>269.15089311255588</v>
      </c>
      <c r="B18">
        <v>5.1569965847675613E-2</v>
      </c>
      <c r="C18">
        <v>0.63611200758051911</v>
      </c>
      <c r="D18">
        <v>838.95146561916533</v>
      </c>
      <c r="E18">
        <v>788.23640661938532</v>
      </c>
    </row>
    <row r="19" spans="1:5" x14ac:dyDescent="0.3">
      <c r="A19">
        <v>321.87353268779202</v>
      </c>
      <c r="B19">
        <v>3.7197101159276519E-2</v>
      </c>
      <c r="C19">
        <v>0.65480379324333993</v>
      </c>
      <c r="D19">
        <v>879.24784373852037</v>
      </c>
      <c r="E19">
        <v>890.96097560975613</v>
      </c>
    </row>
    <row r="20" spans="1:5" x14ac:dyDescent="0.3">
      <c r="A20">
        <v>228.05337658987779</v>
      </c>
      <c r="B20">
        <v>4.1888038257062631E-2</v>
      </c>
      <c r="C20">
        <v>0.65084381096773636</v>
      </c>
      <c r="D20">
        <v>680.43621948258783</v>
      </c>
      <c r="E20">
        <v>896.54028436018962</v>
      </c>
    </row>
    <row r="21" spans="1:5" x14ac:dyDescent="0.3">
      <c r="A21">
        <v>285.97197826498689</v>
      </c>
      <c r="B21">
        <v>4.1895902663892599E-2</v>
      </c>
      <c r="C21">
        <v>0.69366412838629476</v>
      </c>
      <c r="D21">
        <v>733.47532380449377</v>
      </c>
      <c r="E21">
        <v>932.99524940617573</v>
      </c>
    </row>
    <row r="22" spans="1:5" x14ac:dyDescent="0.3">
      <c r="A22">
        <v>243.15670035002569</v>
      </c>
      <c r="B22">
        <v>4.2273610731346493E-2</v>
      </c>
      <c r="C22">
        <v>0.68368750682096546</v>
      </c>
      <c r="D22">
        <v>718.16280585510481</v>
      </c>
      <c r="E22">
        <v>913.44266055045875</v>
      </c>
    </row>
    <row r="23" spans="1:5" x14ac:dyDescent="0.3">
      <c r="A23">
        <v>357.40409887442672</v>
      </c>
      <c r="B23">
        <v>3.3319874384055037E-2</v>
      </c>
      <c r="C23">
        <v>0.67484753569891809</v>
      </c>
      <c r="D23">
        <v>918.03100496446064</v>
      </c>
      <c r="E23">
        <v>893.35421686746986</v>
      </c>
    </row>
    <row r="24" spans="1:5" x14ac:dyDescent="0.3">
      <c r="A24">
        <v>234.02965446251449</v>
      </c>
      <c r="B24">
        <v>4.5884339737142787E-2</v>
      </c>
      <c r="C24">
        <v>0.65977873884359683</v>
      </c>
      <c r="D24">
        <v>755.10094122628254</v>
      </c>
      <c r="E24">
        <v>782.44278606965179</v>
      </c>
    </row>
    <row r="25" spans="1:5" x14ac:dyDescent="0.3">
      <c r="A25">
        <v>269.83031279115022</v>
      </c>
      <c r="B25">
        <v>5.0093950561657982E-2</v>
      </c>
      <c r="C25">
        <v>0.67103694436746497</v>
      </c>
      <c r="D25">
        <v>777.68789457213643</v>
      </c>
      <c r="E25">
        <v>813.3132250580046</v>
      </c>
    </row>
    <row r="26" spans="1:5" x14ac:dyDescent="0.3">
      <c r="A26">
        <v>260.06635059552173</v>
      </c>
      <c r="B26">
        <v>4.8448567863979643E-2</v>
      </c>
      <c r="C26">
        <v>0.64754573428691586</v>
      </c>
      <c r="D26">
        <v>741.533508759337</v>
      </c>
      <c r="E26">
        <v>917.61670761670757</v>
      </c>
    </row>
    <row r="27" spans="1:5" x14ac:dyDescent="0.3">
      <c r="A27">
        <v>317.12919481010368</v>
      </c>
      <c r="B27">
        <v>4.1805468706349512E-2</v>
      </c>
      <c r="C27">
        <v>0.65189703996873472</v>
      </c>
      <c r="D27">
        <v>887.56454199339487</v>
      </c>
      <c r="E27">
        <v>1046.573170731707</v>
      </c>
    </row>
    <row r="28" spans="1:5" x14ac:dyDescent="0.3">
      <c r="A28">
        <v>313.86888081698231</v>
      </c>
      <c r="B28">
        <v>4.0267545298210167E-2</v>
      </c>
      <c r="C28">
        <v>0.67305062219178591</v>
      </c>
      <c r="D28">
        <v>878.76152906278435</v>
      </c>
      <c r="E28">
        <v>804.34953703703707</v>
      </c>
    </row>
    <row r="29" spans="1:5" x14ac:dyDescent="0.3">
      <c r="A29">
        <v>391.11900198726431</v>
      </c>
      <c r="B29">
        <v>4.1487258868390768E-2</v>
      </c>
      <c r="C29">
        <v>0.65504344868046305</v>
      </c>
      <c r="D29">
        <v>922.05788310735636</v>
      </c>
      <c r="E29">
        <v>852.08466819221962</v>
      </c>
    </row>
    <row r="30" spans="1:5" x14ac:dyDescent="0.3">
      <c r="A30">
        <v>350.60221068021389</v>
      </c>
      <c r="B30">
        <v>4.5100104669239062E-2</v>
      </c>
      <c r="C30">
        <v>0.66590137285477613</v>
      </c>
      <c r="D30">
        <v>907.17654995930548</v>
      </c>
      <c r="E30">
        <v>829.07711442786069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3DF-F932-46A1-B111-B102578010CD}">
  <dimension ref="A1:M30"/>
  <sheetViews>
    <sheetView tabSelected="1" workbookViewId="0">
      <selection activeCell="I5" sqref="I5"/>
    </sheetView>
  </sheetViews>
  <sheetFormatPr defaultRowHeight="14.4" x14ac:dyDescent="0.3"/>
  <cols>
    <col min="9" max="9" width="34.5546875" customWidth="1"/>
    <col min="11" max="11" width="34.5546875" customWidth="1"/>
  </cols>
  <sheetData>
    <row r="1" spans="1:13" x14ac:dyDescent="0.3">
      <c r="A1">
        <v>258.18890160331551</v>
      </c>
      <c r="B1">
        <v>4.1084484963543083E-2</v>
      </c>
      <c r="C1">
        <v>0.66617342510775135</v>
      </c>
      <c r="D1">
        <v>806.1750636457291</v>
      </c>
      <c r="E1">
        <v>860.92098765432104</v>
      </c>
      <c r="I1" t="str">
        <f>CONCATENATE(AVERAGE(A1:A30), " ± ", 1.96*_xlfn.STDEV.S(A1:A30)/SQRT(30))</f>
        <v>315.196751011071 ± 20.3643260872736</v>
      </c>
      <c r="J1" t="str">
        <f t="shared" ref="J1:M1" si="0">CONCATENATE(AVERAGE(B1:B30), " ± ", 1.96*_xlfn.STDEV.S(B1:B30)/SQRT(30))</f>
        <v>0.0427231196423631 ± 0.00191891708298635</v>
      </c>
      <c r="K1" t="str">
        <f t="shared" si="0"/>
        <v>0.662892324276868 ± 0.00679907244412729</v>
      </c>
      <c r="L1" t="str">
        <f t="shared" si="0"/>
        <v>838.790931139837 ± 28.5950332299142</v>
      </c>
      <c r="M1" t="str">
        <f t="shared" si="0"/>
        <v>882.331689512087 ± 29.861433022887</v>
      </c>
    </row>
    <row r="2" spans="1:13" x14ac:dyDescent="0.3">
      <c r="A2">
        <v>233.80889768939329</v>
      </c>
      <c r="B2">
        <v>5.5171075243727351E-2</v>
      </c>
      <c r="C2">
        <v>0.63582895175235543</v>
      </c>
      <c r="D2">
        <v>768.43967807961906</v>
      </c>
      <c r="E2">
        <v>920.530303030303</v>
      </c>
    </row>
    <row r="3" spans="1:13" x14ac:dyDescent="0.3">
      <c r="A3">
        <v>308.9459023530959</v>
      </c>
      <c r="B3">
        <v>4.0268581888922392E-2</v>
      </c>
      <c r="C3">
        <v>0.65669145587082989</v>
      </c>
      <c r="D3">
        <v>890.11092511699155</v>
      </c>
      <c r="E3">
        <v>794.85649202733487</v>
      </c>
      <c r="I3">
        <f>_xlfn.STDEV.S(A1:A30)</f>
        <v>56.908167175462715</v>
      </c>
    </row>
    <row r="4" spans="1:13" x14ac:dyDescent="0.3">
      <c r="A4">
        <v>305.02946931077821</v>
      </c>
      <c r="B4">
        <v>3.9685432916817698E-2</v>
      </c>
      <c r="C4">
        <v>0.66641935899227978</v>
      </c>
      <c r="D4">
        <v>806.1290019189604</v>
      </c>
      <c r="E4">
        <v>968.87563451776646</v>
      </c>
      <c r="I4">
        <f>I3*1.96/SQRT(30)</f>
        <v>20.364326087273643</v>
      </c>
    </row>
    <row r="5" spans="1:13" x14ac:dyDescent="0.3">
      <c r="A5">
        <v>340.69967837249118</v>
      </c>
      <c r="B5">
        <v>5.0229626556782342E-2</v>
      </c>
      <c r="C5">
        <v>0.65907121671231894</v>
      </c>
      <c r="D5">
        <v>863.28880577294581</v>
      </c>
      <c r="E5">
        <v>728.23474178403751</v>
      </c>
    </row>
    <row r="6" spans="1:13" x14ac:dyDescent="0.3">
      <c r="A6">
        <v>321.23466274354558</v>
      </c>
      <c r="B6">
        <v>4.4882044020346082E-2</v>
      </c>
      <c r="C6">
        <v>0.6762629783244869</v>
      </c>
      <c r="D6">
        <v>775.687109286603</v>
      </c>
      <c r="E6">
        <v>937.6009501187649</v>
      </c>
    </row>
    <row r="7" spans="1:13" x14ac:dyDescent="0.3">
      <c r="A7">
        <v>210.92830220005661</v>
      </c>
      <c r="B7">
        <v>5.0088119304387328E-2</v>
      </c>
      <c r="C7">
        <v>0.63277938695278524</v>
      </c>
      <c r="D7">
        <v>703.06904607293347</v>
      </c>
      <c r="E7">
        <v>1009.407766990291</v>
      </c>
    </row>
    <row r="8" spans="1:13" x14ac:dyDescent="0.3">
      <c r="A8">
        <v>399.34275722449388</v>
      </c>
      <c r="B8">
        <v>3.1627474378504702E-2</v>
      </c>
      <c r="C8">
        <v>0.68631185665447136</v>
      </c>
      <c r="D8">
        <v>1002.457070863021</v>
      </c>
      <c r="E8">
        <v>844.36386768447835</v>
      </c>
    </row>
    <row r="9" spans="1:13" x14ac:dyDescent="0.3">
      <c r="A9">
        <v>218.40158693325819</v>
      </c>
      <c r="B9">
        <v>4.2948993081423283E-2</v>
      </c>
      <c r="C9">
        <v>0.64654101766445649</v>
      </c>
      <c r="D9">
        <v>700.88537624265189</v>
      </c>
      <c r="E9">
        <v>865.81840796019901</v>
      </c>
    </row>
    <row r="10" spans="1:13" x14ac:dyDescent="0.3">
      <c r="A10">
        <v>312.89005310292458</v>
      </c>
      <c r="B10">
        <v>4.4977749083687429E-2</v>
      </c>
      <c r="C10">
        <v>0.66515747897325539</v>
      </c>
      <c r="D10">
        <v>832.12788538419943</v>
      </c>
      <c r="E10">
        <v>954.63325740318908</v>
      </c>
    </row>
    <row r="11" spans="1:13" x14ac:dyDescent="0.3">
      <c r="A11">
        <v>341.77335518344933</v>
      </c>
      <c r="B11">
        <v>4.7952418941777451E-2</v>
      </c>
      <c r="C11">
        <v>0.63422683233980648</v>
      </c>
      <c r="D11">
        <v>850.64166483475299</v>
      </c>
      <c r="E11">
        <v>765.98564593301433</v>
      </c>
    </row>
    <row r="12" spans="1:13" x14ac:dyDescent="0.3">
      <c r="A12">
        <v>390.40120379619549</v>
      </c>
      <c r="B12">
        <v>4.8216475736125523E-2</v>
      </c>
      <c r="C12">
        <v>0.66416409274499011</v>
      </c>
      <c r="D12">
        <v>905.79347863199712</v>
      </c>
      <c r="E12">
        <v>750.599531615925</v>
      </c>
    </row>
    <row r="13" spans="1:13" x14ac:dyDescent="0.3">
      <c r="A13">
        <v>333.29055057254612</v>
      </c>
      <c r="B13">
        <v>4.6497110866443078E-2</v>
      </c>
      <c r="C13">
        <v>0.64904016259280572</v>
      </c>
      <c r="D13">
        <v>827.50779568248834</v>
      </c>
      <c r="E13">
        <v>913.79024390243899</v>
      </c>
    </row>
    <row r="14" spans="1:13" x14ac:dyDescent="0.3">
      <c r="A14">
        <v>256.33117014381241</v>
      </c>
      <c r="B14">
        <v>4.5227905738146543E-2</v>
      </c>
      <c r="C14">
        <v>0.65171681141792481</v>
      </c>
      <c r="D14">
        <v>744.2487802575223</v>
      </c>
      <c r="E14">
        <v>1009.7726161369191</v>
      </c>
    </row>
    <row r="15" spans="1:13" x14ac:dyDescent="0.3">
      <c r="A15">
        <v>361.31426384066413</v>
      </c>
      <c r="B15">
        <v>3.5533598506166011E-2</v>
      </c>
      <c r="C15">
        <v>0.67732796427056274</v>
      </c>
      <c r="D15">
        <v>906.45059017754318</v>
      </c>
      <c r="E15">
        <v>949.95760598503739</v>
      </c>
    </row>
    <row r="16" spans="1:13" x14ac:dyDescent="0.3">
      <c r="A16">
        <v>281.99127976995658</v>
      </c>
      <c r="B16">
        <v>4.3820875864107788E-2</v>
      </c>
      <c r="C16">
        <v>0.64397143589291173</v>
      </c>
      <c r="D16">
        <v>905.04615057158412</v>
      </c>
      <c r="E16">
        <v>1006.60097323601</v>
      </c>
    </row>
    <row r="17" spans="1:5" x14ac:dyDescent="0.3">
      <c r="A17">
        <v>317.4355023328261</v>
      </c>
      <c r="B17">
        <v>4.1744136029968813E-2</v>
      </c>
      <c r="C17">
        <v>0.65076480483994925</v>
      </c>
      <c r="D17">
        <v>813.41622740939101</v>
      </c>
      <c r="E17">
        <v>892.4545454545455</v>
      </c>
    </row>
    <row r="18" spans="1:5" x14ac:dyDescent="0.3">
      <c r="A18">
        <v>288.80518528389518</v>
      </c>
      <c r="B18">
        <v>4.3026058835717328E-2</v>
      </c>
      <c r="C18">
        <v>0.68426925297416419</v>
      </c>
      <c r="D18">
        <v>831.43986216920484</v>
      </c>
      <c r="E18">
        <v>760.32701421800948</v>
      </c>
    </row>
    <row r="19" spans="1:5" x14ac:dyDescent="0.3">
      <c r="A19">
        <v>321.87353268779202</v>
      </c>
      <c r="B19">
        <v>3.7197101159276519E-2</v>
      </c>
      <c r="C19">
        <v>0.65480379324333993</v>
      </c>
      <c r="D19">
        <v>879.24784373852037</v>
      </c>
      <c r="E19">
        <v>890.96097560975613</v>
      </c>
    </row>
    <row r="20" spans="1:5" x14ac:dyDescent="0.3">
      <c r="A20">
        <v>365.75407259463441</v>
      </c>
      <c r="B20">
        <v>4.3710423459425232E-2</v>
      </c>
      <c r="C20">
        <v>0.63707528046840456</v>
      </c>
      <c r="D20">
        <v>947.84008114481605</v>
      </c>
      <c r="E20">
        <v>900.05910165484636</v>
      </c>
    </row>
    <row r="21" spans="1:5" x14ac:dyDescent="0.3">
      <c r="A21">
        <v>285.97197826498689</v>
      </c>
      <c r="B21">
        <v>4.1895902663892599E-2</v>
      </c>
      <c r="C21">
        <v>0.69366412838629476</v>
      </c>
      <c r="D21">
        <v>733.47532380449377</v>
      </c>
      <c r="E21">
        <v>932.99524940617573</v>
      </c>
    </row>
    <row r="22" spans="1:5" x14ac:dyDescent="0.3">
      <c r="A22">
        <v>370.09719536940497</v>
      </c>
      <c r="B22">
        <v>4.3245047855039478E-2</v>
      </c>
      <c r="C22">
        <v>0.70739963922371107</v>
      </c>
      <c r="D22">
        <v>884.22801966943496</v>
      </c>
      <c r="E22">
        <v>887.0344827586207</v>
      </c>
    </row>
    <row r="23" spans="1:5" x14ac:dyDescent="0.3">
      <c r="A23">
        <v>357.40409887442672</v>
      </c>
      <c r="B23">
        <v>3.3319874384055037E-2</v>
      </c>
      <c r="C23">
        <v>0.67484753569891809</v>
      </c>
      <c r="D23">
        <v>918.03100496446064</v>
      </c>
      <c r="E23">
        <v>893.35421686746986</v>
      </c>
    </row>
    <row r="24" spans="1:5" x14ac:dyDescent="0.3">
      <c r="A24">
        <v>220.2378532869252</v>
      </c>
      <c r="B24">
        <v>4.4312302333630198E-2</v>
      </c>
      <c r="C24">
        <v>0.63541642208642191</v>
      </c>
      <c r="D24">
        <v>695.54024243995855</v>
      </c>
      <c r="E24">
        <v>803.6567164179105</v>
      </c>
    </row>
    <row r="25" spans="1:5" x14ac:dyDescent="0.3">
      <c r="A25">
        <v>263.76604945515811</v>
      </c>
      <c r="B25">
        <v>3.7905351732818379E-2</v>
      </c>
      <c r="C25">
        <v>0.67897199990020751</v>
      </c>
      <c r="D25">
        <v>783.19916705228536</v>
      </c>
      <c r="E25">
        <v>829.18329466357307</v>
      </c>
    </row>
    <row r="26" spans="1:5" x14ac:dyDescent="0.3">
      <c r="A26">
        <v>317.35183727324778</v>
      </c>
      <c r="B26">
        <v>4.6498065369531362E-2</v>
      </c>
      <c r="C26">
        <v>0.68280903328311759</v>
      </c>
      <c r="D26">
        <v>817.50043720393853</v>
      </c>
      <c r="E26">
        <v>901.17037037037039</v>
      </c>
    </row>
    <row r="27" spans="1:5" x14ac:dyDescent="0.3">
      <c r="A27">
        <v>320.11844204363769</v>
      </c>
      <c r="B27">
        <v>3.7871527517437213E-2</v>
      </c>
      <c r="C27">
        <v>0.67411870414541208</v>
      </c>
      <c r="D27">
        <v>852.36789495676294</v>
      </c>
      <c r="E27">
        <v>1035.285365853659</v>
      </c>
    </row>
    <row r="28" spans="1:5" x14ac:dyDescent="0.3">
      <c r="A28">
        <v>336.37884905907089</v>
      </c>
      <c r="B28">
        <v>4.3937304762684752E-2</v>
      </c>
      <c r="C28">
        <v>0.66122508151205606</v>
      </c>
      <c r="D28">
        <v>878.32973120340057</v>
      </c>
      <c r="E28">
        <v>770.34570765661249</v>
      </c>
    </row>
    <row r="29" spans="1:5" x14ac:dyDescent="0.3">
      <c r="A29">
        <v>453.68402350848658</v>
      </c>
      <c r="B29">
        <v>4.5641706189611241E-2</v>
      </c>
      <c r="C29">
        <v>0.67136598390984703</v>
      </c>
      <c r="D29">
        <v>995.07366389165395</v>
      </c>
      <c r="E29">
        <v>865.13211845102501</v>
      </c>
    </row>
    <row r="30" spans="1:5" x14ac:dyDescent="0.3">
      <c r="A30">
        <v>362.45187545766788</v>
      </c>
      <c r="B30">
        <v>3.3176819886897677E-2</v>
      </c>
      <c r="C30">
        <v>0.66835364237020756</v>
      </c>
      <c r="D30">
        <v>845.98001200723877</v>
      </c>
      <c r="E30">
        <v>826.04250000000002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2025-01-23T00:08:53Z</dcterms:created>
  <dcterms:modified xsi:type="dcterms:W3CDTF">2025-03-13T04:35:06Z</dcterms:modified>
</cp:coreProperties>
</file>