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Dhanish\FYP\AnchoragePlanner\results\main\"/>
    </mc:Choice>
  </mc:AlternateContent>
  <xr:revisionPtr revIDLastSave="0" documentId="13_ncr:1_{3BF92D67-4EEC-4D00-B488-C3189A8BE1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.50" sheetId="1" r:id="rId1"/>
    <sheet name="0.40" sheetId="2" r:id="rId2"/>
    <sheet name="0.6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G1" i="1"/>
  <c r="H1" i="2"/>
  <c r="I1" i="2"/>
  <c r="J1" i="2"/>
  <c r="K1" i="2"/>
  <c r="G1" i="2"/>
  <c r="G4" i="3"/>
  <c r="H1" i="3"/>
  <c r="I1" i="3"/>
  <c r="J1" i="3"/>
  <c r="K1" i="3"/>
  <c r="G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5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0" fillId="0" borderId="0" xfId="0" applyNumberFormat="1"/>
    <xf numFmtId="4" fontId="2" fillId="0" borderId="1" xfId="0" applyNumberFormat="1" applyFont="1" applyBorder="1" applyAlignment="1">
      <alignment horizontal="right"/>
    </xf>
    <xf numFmtId="0" fontId="3" fillId="0" borderId="1" xfId="1"/>
  </cellXfs>
  <cellStyles count="2">
    <cellStyle name="Normal" xfId="0" builtinId="0"/>
    <cellStyle name="Normal 2" xfId="1" xr:uid="{E5F617EF-EC4B-4B61-9838-9283A1D95D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0"/>
  <sheetViews>
    <sheetView tabSelected="1" workbookViewId="0">
      <selection activeCell="G1" sqref="G1:K1"/>
    </sheetView>
  </sheetViews>
  <sheetFormatPr defaultRowHeight="14.4" x14ac:dyDescent="0.3"/>
  <cols>
    <col min="1" max="5" width="13.5546875" style="2" bestFit="1" customWidth="1"/>
  </cols>
  <sheetData>
    <row r="1" spans="1:11" ht="18.75" customHeight="1" x14ac:dyDescent="0.3">
      <c r="A1" s="3">
        <v>665.94297359555981</v>
      </c>
      <c r="B1" s="3">
        <v>3.1252766217327609E-2</v>
      </c>
      <c r="C1" s="3">
        <v>0.63267430823433168</v>
      </c>
      <c r="D1" s="3">
        <v>1421.4716668954029</v>
      </c>
      <c r="E1" s="3">
        <v>202.03649635036501</v>
      </c>
      <c r="G1" t="str">
        <f>CONCATENATE(AVERAGE(A1:A30), " ± ", 1.96*_xlfn.STDEV.S(A1:A30)/SQRT(30))</f>
        <v>511.630415218205 ± 27.6640220487307</v>
      </c>
      <c r="H1" t="str">
        <f t="shared" ref="H1:K1" si="0">CONCATENATE(AVERAGE(B1:B30), " ± ", 1.96*_xlfn.STDEV.S(B1:B30)/SQRT(30))</f>
        <v>0.0384909407048138 ± 0.00172489331938772</v>
      </c>
      <c r="I1" t="str">
        <f t="shared" si="0"/>
        <v>0.620783912982057 ± 0.00619422594416925</v>
      </c>
      <c r="J1" t="str">
        <f t="shared" si="0"/>
        <v>1221.75177931008 ± 34.4927340366216</v>
      </c>
      <c r="K1" t="str">
        <f t="shared" si="0"/>
        <v>184.427370836546 ± 18.0854791020294</v>
      </c>
    </row>
    <row r="2" spans="1:11" x14ac:dyDescent="0.3">
      <c r="A2">
        <v>430.16193788124178</v>
      </c>
      <c r="B2">
        <v>3.3568494805435313E-2</v>
      </c>
      <c r="C2">
        <v>0.63222770622754443</v>
      </c>
      <c r="D2">
        <v>1072.7490972582209</v>
      </c>
      <c r="E2">
        <v>263.54385964912279</v>
      </c>
    </row>
    <row r="3" spans="1:11" x14ac:dyDescent="0.3">
      <c r="A3">
        <v>445.08561001801928</v>
      </c>
      <c r="B3">
        <v>4.3370054673434771E-2</v>
      </c>
      <c r="C3">
        <v>0.60760447557264363</v>
      </c>
      <c r="D3">
        <v>1159.4511867644969</v>
      </c>
      <c r="E3">
        <v>156.37313432835819</v>
      </c>
    </row>
    <row r="4" spans="1:11" x14ac:dyDescent="0.3">
      <c r="A4">
        <v>476.4538874869279</v>
      </c>
      <c r="B4">
        <v>3.3072532524829529E-2</v>
      </c>
      <c r="C4">
        <v>0.64654260094336014</v>
      </c>
      <c r="D4">
        <v>1117.5084949603249</v>
      </c>
      <c r="E4">
        <v>295.59033078880412</v>
      </c>
    </row>
    <row r="5" spans="1:11" x14ac:dyDescent="0.3">
      <c r="A5">
        <v>458.49902530507399</v>
      </c>
      <c r="B5">
        <v>4.0201660812404352E-2</v>
      </c>
      <c r="C5">
        <v>0.60508009630748982</v>
      </c>
      <c r="D5">
        <v>1197.4930449418539</v>
      </c>
      <c r="E5">
        <v>149.86720867208669</v>
      </c>
    </row>
    <row r="6" spans="1:11" x14ac:dyDescent="0.3">
      <c r="A6">
        <v>442.17033484194639</v>
      </c>
      <c r="B6">
        <v>3.2514349273955183E-2</v>
      </c>
      <c r="C6">
        <v>0.64804979464377643</v>
      </c>
      <c r="D6">
        <v>1139.4905155290789</v>
      </c>
      <c r="E6">
        <v>212.88157894736841</v>
      </c>
    </row>
    <row r="7" spans="1:11" x14ac:dyDescent="0.3">
      <c r="A7">
        <v>547.26127970387392</v>
      </c>
      <c r="B7">
        <v>3.7056026060355768E-2</v>
      </c>
      <c r="C7">
        <v>0.62916269033114858</v>
      </c>
      <c r="D7">
        <v>1228.708412459471</v>
      </c>
      <c r="E7">
        <v>251.00824175824181</v>
      </c>
    </row>
    <row r="8" spans="1:11" x14ac:dyDescent="0.3">
      <c r="A8">
        <v>461.45974516872928</v>
      </c>
      <c r="B8">
        <v>3.4046704414267603E-2</v>
      </c>
      <c r="C8">
        <v>0.62130009593404079</v>
      </c>
      <c r="D8">
        <v>1134.0279656025029</v>
      </c>
      <c r="E8">
        <v>160.73067331670819</v>
      </c>
    </row>
    <row r="9" spans="1:11" x14ac:dyDescent="0.3">
      <c r="A9">
        <v>558.88795929101502</v>
      </c>
      <c r="B9">
        <v>3.9826584430427241E-2</v>
      </c>
      <c r="C9">
        <v>0.60854478300734138</v>
      </c>
      <c r="D9">
        <v>1333.6557054258531</v>
      </c>
      <c r="E9">
        <v>166.21674876847291</v>
      </c>
    </row>
    <row r="10" spans="1:11" x14ac:dyDescent="0.3">
      <c r="A10">
        <v>533.70491320655015</v>
      </c>
      <c r="B10">
        <v>3.6669836491336823E-2</v>
      </c>
      <c r="C10">
        <v>0.64518120383979038</v>
      </c>
      <c r="D10">
        <v>1218.712782179188</v>
      </c>
      <c r="E10">
        <v>197.39557739557739</v>
      </c>
    </row>
    <row r="11" spans="1:11" x14ac:dyDescent="0.3">
      <c r="A11">
        <v>464.66650909679919</v>
      </c>
      <c r="B11">
        <v>3.3170548575069667E-2</v>
      </c>
      <c r="C11">
        <v>0.64462771558047838</v>
      </c>
      <c r="D11">
        <v>1160.9055595686109</v>
      </c>
      <c r="E11">
        <v>196.753807106599</v>
      </c>
    </row>
    <row r="12" spans="1:11" x14ac:dyDescent="0.3">
      <c r="A12">
        <v>575.65274461447348</v>
      </c>
      <c r="B12">
        <v>4.2157839815520119E-2</v>
      </c>
      <c r="C12">
        <v>0.61930395181776643</v>
      </c>
      <c r="D12">
        <v>1276.679705851519</v>
      </c>
      <c r="E12">
        <v>139.3966005665722</v>
      </c>
    </row>
    <row r="13" spans="1:11" x14ac:dyDescent="0.3">
      <c r="A13">
        <v>483.56053670639358</v>
      </c>
      <c r="B13">
        <v>4.4850505151383731E-2</v>
      </c>
      <c r="C13">
        <v>0.620670346220209</v>
      </c>
      <c r="D13">
        <v>1197.3395560117131</v>
      </c>
      <c r="E13">
        <v>106.90600522193211</v>
      </c>
    </row>
    <row r="14" spans="1:11" x14ac:dyDescent="0.3">
      <c r="A14">
        <v>460.07395038678652</v>
      </c>
      <c r="B14">
        <v>4.7067567494504768E-2</v>
      </c>
      <c r="C14">
        <v>0.60866564761572139</v>
      </c>
      <c r="D14">
        <v>1168.9160566388059</v>
      </c>
      <c r="E14">
        <v>121.2318059299191</v>
      </c>
    </row>
    <row r="15" spans="1:11" x14ac:dyDescent="0.3">
      <c r="A15">
        <v>399.61161345091739</v>
      </c>
      <c r="B15">
        <v>4.8581364404583341E-2</v>
      </c>
      <c r="C15">
        <v>0.59181386393863078</v>
      </c>
      <c r="D15">
        <v>1111.521225739385</v>
      </c>
      <c r="E15">
        <v>125.2252010723861</v>
      </c>
    </row>
    <row r="16" spans="1:11" x14ac:dyDescent="0.3">
      <c r="A16">
        <v>378.67783100489839</v>
      </c>
      <c r="B16">
        <v>4.4485011320146053E-2</v>
      </c>
      <c r="C16">
        <v>0.59263136184848808</v>
      </c>
      <c r="D16">
        <v>1045.24054787814</v>
      </c>
      <c r="E16">
        <v>97.627167630057798</v>
      </c>
    </row>
    <row r="17" spans="1:5" x14ac:dyDescent="0.3">
      <c r="A17">
        <v>457.94991031492401</v>
      </c>
      <c r="B17">
        <v>4.0315079766357113E-2</v>
      </c>
      <c r="C17">
        <v>0.59944891286983137</v>
      </c>
      <c r="D17">
        <v>1190.5306502098861</v>
      </c>
      <c r="E17">
        <v>217.26190476190479</v>
      </c>
    </row>
    <row r="18" spans="1:5" x14ac:dyDescent="0.3">
      <c r="A18">
        <v>519.03987505020791</v>
      </c>
      <c r="B18">
        <v>4.4269115421518207E-2</v>
      </c>
      <c r="C18">
        <v>0.61290386490756332</v>
      </c>
      <c r="D18">
        <v>1221.4318396396429</v>
      </c>
      <c r="E18">
        <v>108.1973684210526</v>
      </c>
    </row>
    <row r="19" spans="1:5" x14ac:dyDescent="0.3">
      <c r="A19">
        <v>404.61276734429339</v>
      </c>
      <c r="B19">
        <v>3.859493115889432E-2</v>
      </c>
      <c r="C19">
        <v>0.61538813692280114</v>
      </c>
      <c r="D19">
        <v>1117.3068307576959</v>
      </c>
      <c r="E19">
        <v>160.67379679144389</v>
      </c>
    </row>
    <row r="20" spans="1:5" x14ac:dyDescent="0.3">
      <c r="A20">
        <v>624.24257152743985</v>
      </c>
      <c r="B20">
        <v>3.3459897559013553E-2</v>
      </c>
      <c r="C20">
        <v>0.63255449799670216</v>
      </c>
      <c r="D20">
        <v>1321.0332954608109</v>
      </c>
      <c r="E20">
        <v>258.2822384428224</v>
      </c>
    </row>
    <row r="21" spans="1:5" x14ac:dyDescent="0.3">
      <c r="A21">
        <v>517.54544976997545</v>
      </c>
      <c r="B21">
        <v>3.4367293372094793E-2</v>
      </c>
      <c r="C21">
        <v>0.6188656582291796</v>
      </c>
      <c r="D21">
        <v>1240.221668037165</v>
      </c>
      <c r="E21">
        <v>216.6605263157895</v>
      </c>
    </row>
    <row r="22" spans="1:5" x14ac:dyDescent="0.3">
      <c r="A22">
        <v>609.68780642951788</v>
      </c>
      <c r="B22">
        <v>3.6607609523684033E-2</v>
      </c>
      <c r="C22">
        <v>0.62099026245817812</v>
      </c>
      <c r="D22">
        <v>1337.833960958854</v>
      </c>
      <c r="E22">
        <v>226.17615176151759</v>
      </c>
    </row>
    <row r="23" spans="1:5" x14ac:dyDescent="0.3">
      <c r="A23" s="2">
        <v>546.55487270000003</v>
      </c>
      <c r="B23" s="2">
        <v>4.0547538000000001E-2</v>
      </c>
      <c r="C23" s="2">
        <v>0.61216361100000005</v>
      </c>
      <c r="D23" s="2">
        <v>1259.3295840000001</v>
      </c>
      <c r="E23" s="2">
        <v>159.45454549999999</v>
      </c>
    </row>
    <row r="24" spans="1:5" x14ac:dyDescent="0.3">
      <c r="A24">
        <v>673.77261826008464</v>
      </c>
      <c r="B24">
        <v>3.4026128334252163E-2</v>
      </c>
      <c r="C24">
        <v>0.64620277125481618</v>
      </c>
      <c r="D24">
        <v>1373.533191684136</v>
      </c>
      <c r="E24">
        <v>202.9198895027624</v>
      </c>
    </row>
    <row r="25" spans="1:5" x14ac:dyDescent="0.3">
      <c r="A25">
        <v>478.83558216743143</v>
      </c>
      <c r="B25">
        <v>3.312090261062893E-2</v>
      </c>
      <c r="C25">
        <v>0.63900620071555714</v>
      </c>
      <c r="D25">
        <v>1183.8198479519531</v>
      </c>
      <c r="E25">
        <v>223.5615763546798</v>
      </c>
    </row>
    <row r="26" spans="1:5" x14ac:dyDescent="0.3">
      <c r="A26">
        <v>469.19887933125881</v>
      </c>
      <c r="B26">
        <v>3.8738034199631663E-2</v>
      </c>
      <c r="C26">
        <v>0.59582417750225636</v>
      </c>
      <c r="D26">
        <v>1188.5663823440771</v>
      </c>
      <c r="E26">
        <v>238.19321148825071</v>
      </c>
    </row>
    <row r="27" spans="1:5" x14ac:dyDescent="0.3">
      <c r="A27">
        <v>583.57546680740825</v>
      </c>
      <c r="B27">
        <v>4.0200523026988531E-2</v>
      </c>
      <c r="C27">
        <v>0.6121911339344035</v>
      </c>
      <c r="D27">
        <v>1327.310752857004</v>
      </c>
      <c r="E27">
        <v>147.92682926829269</v>
      </c>
    </row>
    <row r="28" spans="1:5" x14ac:dyDescent="0.3">
      <c r="A28">
        <v>536.83346140778622</v>
      </c>
      <c r="B28">
        <v>3.5221887579965527E-2</v>
      </c>
      <c r="C28">
        <v>0.6390958275534373</v>
      </c>
      <c r="D28">
        <v>1265.03488276651</v>
      </c>
      <c r="E28">
        <v>192.816</v>
      </c>
    </row>
    <row r="29" spans="1:5" x14ac:dyDescent="0.3">
      <c r="A29">
        <v>535.72507855353672</v>
      </c>
      <c r="B29">
        <v>4.4450375999715068E-2</v>
      </c>
      <c r="C29">
        <v>0.59641818259711976</v>
      </c>
      <c r="D29">
        <v>1231.5048923982531</v>
      </c>
      <c r="E29">
        <v>150.50497512437809</v>
      </c>
    </row>
    <row r="30" spans="1:5" x14ac:dyDescent="0.3">
      <c r="A30" s="4">
        <v>609.46726512306054</v>
      </c>
      <c r="B30" s="4">
        <v>3.891705812668915E-2</v>
      </c>
      <c r="C30" s="4">
        <v>0.62838350945709842</v>
      </c>
      <c r="D30" s="4">
        <v>1411.224076531834</v>
      </c>
      <c r="E30" s="4">
        <v>187.4076738609113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30"/>
  <sheetViews>
    <sheetView workbookViewId="0">
      <selection activeCell="G1" sqref="G1"/>
    </sheetView>
  </sheetViews>
  <sheetFormatPr defaultRowHeight="14.4" x14ac:dyDescent="0.3"/>
  <cols>
    <col min="1" max="5" width="13.5546875" style="2" bestFit="1" customWidth="1"/>
  </cols>
  <sheetData>
    <row r="1" spans="1:11" ht="18.75" customHeight="1" x14ac:dyDescent="0.3">
      <c r="A1" s="1">
        <v>515.79847396121318</v>
      </c>
      <c r="B1" s="1">
        <v>3.4650314712846172E-2</v>
      </c>
      <c r="C1" s="1">
        <v>0.6223444583115183</v>
      </c>
      <c r="D1" s="1">
        <v>1186.357473442245</v>
      </c>
      <c r="E1" s="1">
        <v>203.95641646489099</v>
      </c>
      <c r="F1" s="1"/>
      <c r="G1" t="str">
        <f>CONCATENATE(AVERAGE(A1:A30), " ± ", 1.96*_xlfn.STDEV.S(A1:A30)/SQRT(30))</f>
        <v>495.392895644553 ± 22.1339794798895</v>
      </c>
      <c r="H1" t="str">
        <f t="shared" ref="H1:K1" si="0">CONCATENATE(AVERAGE(B1:B30), " ± ", 1.96*_xlfn.STDEV.S(B1:B30)/SQRT(30))</f>
        <v>0.0370408670388644 ± 0.00137987854353779</v>
      </c>
      <c r="I1" t="str">
        <f t="shared" si="0"/>
        <v>0.623740218351271 ± 0.00733833333843389</v>
      </c>
      <c r="J1" t="str">
        <f t="shared" si="0"/>
        <v>1192.5864670162 ± 31.4653366650062</v>
      </c>
      <c r="K1" t="str">
        <f t="shared" si="0"/>
        <v>202.876180655225 ± 23.2476999143397</v>
      </c>
    </row>
    <row r="2" spans="1:11" x14ac:dyDescent="0.3">
      <c r="A2">
        <v>520.84616212551146</v>
      </c>
      <c r="B2">
        <v>3.559569837672881E-2</v>
      </c>
      <c r="C2">
        <v>0.63919789035892338</v>
      </c>
      <c r="D2">
        <v>1207.3859275785189</v>
      </c>
      <c r="E2">
        <v>271.05263157894728</v>
      </c>
    </row>
    <row r="3" spans="1:11" x14ac:dyDescent="0.3">
      <c r="A3">
        <v>417.05740243204502</v>
      </c>
      <c r="B3">
        <v>4.1697957390016763E-2</v>
      </c>
      <c r="C3">
        <v>0.57718329336900376</v>
      </c>
      <c r="D3">
        <v>1113.782740873901</v>
      </c>
      <c r="E3">
        <v>180.01194029850751</v>
      </c>
    </row>
    <row r="4" spans="1:11" x14ac:dyDescent="0.3">
      <c r="A4">
        <v>516.2273350146221</v>
      </c>
      <c r="B4">
        <v>3.3643636934265093E-2</v>
      </c>
      <c r="C4">
        <v>0.64433657282215051</v>
      </c>
      <c r="D4">
        <v>1208.549293723958</v>
      </c>
      <c r="E4">
        <v>280.18717948717949</v>
      </c>
    </row>
    <row r="5" spans="1:11" x14ac:dyDescent="0.3">
      <c r="A5">
        <v>470.95814459447172</v>
      </c>
      <c r="B5">
        <v>4.0769994137660463E-2</v>
      </c>
      <c r="C5">
        <v>0.6157829273996388</v>
      </c>
      <c r="D5">
        <v>1202.5709855924299</v>
      </c>
      <c r="E5">
        <v>140.04864864864871</v>
      </c>
    </row>
    <row r="6" spans="1:11" x14ac:dyDescent="0.3">
      <c r="A6">
        <v>444.39158987156191</v>
      </c>
      <c r="B6">
        <v>3.7185619289499358E-2</v>
      </c>
      <c r="C6">
        <v>0.62291087159679537</v>
      </c>
      <c r="D6">
        <v>1111.2045941902111</v>
      </c>
      <c r="E6">
        <v>224.0603674540682</v>
      </c>
    </row>
    <row r="7" spans="1:11" x14ac:dyDescent="0.3">
      <c r="A7">
        <v>439.24044793850112</v>
      </c>
      <c r="B7">
        <v>3.4741019971795552E-2</v>
      </c>
      <c r="C7">
        <v>0.65493607019969813</v>
      </c>
      <c r="D7">
        <v>1094.3309947909211</v>
      </c>
      <c r="E7">
        <v>225.4258241758242</v>
      </c>
    </row>
    <row r="8" spans="1:11" x14ac:dyDescent="0.3">
      <c r="A8">
        <v>547.24989162114969</v>
      </c>
      <c r="B8">
        <v>3.2430719315402888E-2</v>
      </c>
      <c r="C8">
        <v>0.62617968008105951</v>
      </c>
      <c r="D8">
        <v>1260.3534907921101</v>
      </c>
      <c r="E8">
        <v>168.98753117206979</v>
      </c>
    </row>
    <row r="9" spans="1:11" x14ac:dyDescent="0.3">
      <c r="A9">
        <v>464.23316431298292</v>
      </c>
      <c r="B9">
        <v>4.1303568578747209E-2</v>
      </c>
      <c r="C9">
        <v>0.60355254624989152</v>
      </c>
      <c r="D9">
        <v>1166.956143550791</v>
      </c>
      <c r="E9">
        <v>171.27832512315271</v>
      </c>
    </row>
    <row r="10" spans="1:11" x14ac:dyDescent="0.3">
      <c r="A10">
        <v>388.70578469129862</v>
      </c>
      <c r="B10">
        <v>3.6706844515896807E-2</v>
      </c>
      <c r="C10">
        <v>0.62259958616323363</v>
      </c>
      <c r="D10">
        <v>1029.8920658001491</v>
      </c>
      <c r="E10">
        <v>216.37100737100741</v>
      </c>
    </row>
    <row r="11" spans="1:11" x14ac:dyDescent="0.3">
      <c r="A11">
        <v>563.22969800494616</v>
      </c>
      <c r="B11">
        <v>3.6956326929513332E-2</v>
      </c>
      <c r="C11">
        <v>0.62934662853911383</v>
      </c>
      <c r="D11">
        <v>1277.604427586956</v>
      </c>
      <c r="E11">
        <v>205.19949494949489</v>
      </c>
    </row>
    <row r="12" spans="1:11" x14ac:dyDescent="0.3">
      <c r="A12" s="2">
        <v>562.47636709999995</v>
      </c>
      <c r="B12" s="2">
        <v>3.4575102000000003E-2</v>
      </c>
      <c r="C12" s="2">
        <v>0.61833570699999996</v>
      </c>
      <c r="D12" s="2">
        <v>1332.7611790000001</v>
      </c>
      <c r="E12" s="2">
        <v>154.02549579999999</v>
      </c>
      <c r="F12" s="2"/>
      <c r="G12" s="2"/>
    </row>
    <row r="13" spans="1:11" x14ac:dyDescent="0.3">
      <c r="A13">
        <v>469.23926957398032</v>
      </c>
      <c r="B13">
        <v>4.0722787930946878E-2</v>
      </c>
      <c r="C13">
        <v>0.6085436259003143</v>
      </c>
      <c r="D13">
        <v>1172.8257963260251</v>
      </c>
      <c r="E13">
        <v>113.35602094240841</v>
      </c>
    </row>
    <row r="14" spans="1:11" x14ac:dyDescent="0.3">
      <c r="A14">
        <v>512.89166443292413</v>
      </c>
      <c r="B14">
        <v>3.0220655233358089E-2</v>
      </c>
      <c r="C14">
        <v>0.66049302586239445</v>
      </c>
      <c r="D14">
        <v>1156.0820094394301</v>
      </c>
      <c r="E14">
        <v>387.219696969697</v>
      </c>
    </row>
    <row r="15" spans="1:11" x14ac:dyDescent="0.3">
      <c r="A15">
        <v>494.49974284569629</v>
      </c>
      <c r="B15">
        <v>3.1462364423140272E-2</v>
      </c>
      <c r="C15">
        <v>0.65758778718925326</v>
      </c>
      <c r="D15">
        <v>1148.9880723834331</v>
      </c>
      <c r="E15">
        <v>379.9848484848485</v>
      </c>
    </row>
    <row r="16" spans="1:11" x14ac:dyDescent="0.3">
      <c r="A16">
        <v>489.8479075793208</v>
      </c>
      <c r="B16">
        <v>4.7410347519275857E-2</v>
      </c>
      <c r="C16">
        <v>0.58517641485308614</v>
      </c>
      <c r="D16">
        <v>1222.5462688313639</v>
      </c>
      <c r="E16">
        <v>103.9739130434783</v>
      </c>
    </row>
    <row r="17" spans="1:5" x14ac:dyDescent="0.3">
      <c r="A17">
        <v>444.44536771093021</v>
      </c>
      <c r="B17">
        <v>3.7039024576455019E-2</v>
      </c>
      <c r="C17">
        <v>0.62696429090132066</v>
      </c>
      <c r="D17">
        <v>1105.210604380004</v>
      </c>
      <c r="E17">
        <v>204.2599469496021</v>
      </c>
    </row>
    <row r="18" spans="1:5" x14ac:dyDescent="0.3">
      <c r="A18">
        <v>445.70142431585919</v>
      </c>
      <c r="B18">
        <v>3.8587548117776753E-2</v>
      </c>
      <c r="C18">
        <v>0.60199459456508164</v>
      </c>
      <c r="D18">
        <v>1169.765420776981</v>
      </c>
      <c r="E18">
        <v>126.8368421052632</v>
      </c>
    </row>
    <row r="19" spans="1:5" x14ac:dyDescent="0.3">
      <c r="A19">
        <v>516.2899945146429</v>
      </c>
      <c r="B19">
        <v>3.9274022893860012E-2</v>
      </c>
      <c r="C19">
        <v>0.60928386481530694</v>
      </c>
      <c r="D19">
        <v>1203.7186654697571</v>
      </c>
      <c r="E19">
        <v>166.07754010695189</v>
      </c>
    </row>
    <row r="20" spans="1:5" x14ac:dyDescent="0.3">
      <c r="A20">
        <v>564.22411489123942</v>
      </c>
      <c r="B20">
        <v>3.179344364598944E-2</v>
      </c>
      <c r="C20">
        <v>0.65356188519844938</v>
      </c>
      <c r="D20">
        <v>1356.5656492111909</v>
      </c>
      <c r="E20">
        <v>244.1536585365854</v>
      </c>
    </row>
    <row r="21" spans="1:5" x14ac:dyDescent="0.3">
      <c r="A21">
        <v>589.73659779629293</v>
      </c>
      <c r="B21">
        <v>3.6675618912251393E-2</v>
      </c>
      <c r="C21">
        <v>0.63122309164769086</v>
      </c>
      <c r="D21">
        <v>1320.0304775906329</v>
      </c>
      <c r="E21">
        <v>202.97900262467189</v>
      </c>
    </row>
    <row r="22" spans="1:5" x14ac:dyDescent="0.3">
      <c r="A22">
        <v>411.73081206525518</v>
      </c>
      <c r="B22">
        <v>3.5862788898457072E-2</v>
      </c>
      <c r="C22">
        <v>0.62753557676685712</v>
      </c>
      <c r="D22">
        <v>1081.631766252902</v>
      </c>
      <c r="E22">
        <v>223.5691056910569</v>
      </c>
    </row>
    <row r="23" spans="1:5" x14ac:dyDescent="0.3">
      <c r="A23">
        <v>457.02423205836033</v>
      </c>
      <c r="B23">
        <v>4.2386429605772692E-2</v>
      </c>
      <c r="C23">
        <v>0.60030453129274652</v>
      </c>
      <c r="D23">
        <v>1185.6166332320429</v>
      </c>
      <c r="E23">
        <v>163.1231527093596</v>
      </c>
    </row>
    <row r="24" spans="1:5" x14ac:dyDescent="0.3">
      <c r="A24">
        <v>387.93763204852121</v>
      </c>
      <c r="B24">
        <v>3.5260776645295012E-2</v>
      </c>
      <c r="C24">
        <v>0.6224222335106443</v>
      </c>
      <c r="D24">
        <v>1050.104578053435</v>
      </c>
      <c r="E24">
        <v>220.0082872928177</v>
      </c>
    </row>
    <row r="25" spans="1:5" x14ac:dyDescent="0.3">
      <c r="A25">
        <v>463.89833369380312</v>
      </c>
      <c r="B25">
        <v>3.3454549627746452E-2</v>
      </c>
      <c r="C25">
        <v>0.64832011169491688</v>
      </c>
      <c r="D25">
        <v>1082.318190186945</v>
      </c>
      <c r="E25">
        <v>217.3135802469136</v>
      </c>
    </row>
    <row r="26" spans="1:5" x14ac:dyDescent="0.3">
      <c r="A26">
        <v>568.24316234011849</v>
      </c>
      <c r="B26">
        <v>3.7284772213842111E-2</v>
      </c>
      <c r="C26">
        <v>0.62443836641766293</v>
      </c>
      <c r="D26">
        <v>1263.5675596099779</v>
      </c>
      <c r="E26">
        <v>211.30628272251309</v>
      </c>
    </row>
    <row r="27" spans="1:5" x14ac:dyDescent="0.3">
      <c r="A27">
        <v>487.8246099108631</v>
      </c>
      <c r="B27">
        <v>4.2734247113331618E-2</v>
      </c>
      <c r="C27">
        <v>0.59816562278585406</v>
      </c>
      <c r="D27">
        <v>1233.345631158378</v>
      </c>
      <c r="E27">
        <v>152.21138211382109</v>
      </c>
    </row>
    <row r="28" spans="1:5" x14ac:dyDescent="0.3">
      <c r="A28">
        <v>645.52962331336892</v>
      </c>
      <c r="B28">
        <v>3.4004330995704317E-2</v>
      </c>
      <c r="C28">
        <v>0.628799188011953</v>
      </c>
      <c r="D28">
        <v>1357.1234966660591</v>
      </c>
      <c r="E28">
        <v>200.0106100795756</v>
      </c>
    </row>
    <row r="29" spans="1:5" x14ac:dyDescent="0.3">
      <c r="A29">
        <v>555.48857899900133</v>
      </c>
      <c r="B29">
        <v>3.8715360649707917E-2</v>
      </c>
      <c r="C29">
        <v>0.63380969807168619</v>
      </c>
      <c r="D29">
        <v>1282.009903732408</v>
      </c>
      <c r="E29">
        <v>136.7655860349127</v>
      </c>
    </row>
    <row r="30" spans="1:5" x14ac:dyDescent="0.3">
      <c r="A30">
        <v>506.81933957809389</v>
      </c>
      <c r="B30">
        <v>3.8080140010648557E-2</v>
      </c>
      <c r="C30">
        <v>0.61687640896189844</v>
      </c>
      <c r="D30">
        <v>1194.393970262727</v>
      </c>
      <c r="E30">
        <v>192.53110047846889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30"/>
  <sheetViews>
    <sheetView workbookViewId="0">
      <selection activeCell="G1" sqref="G1"/>
    </sheetView>
  </sheetViews>
  <sheetFormatPr defaultRowHeight="14.4" x14ac:dyDescent="0.3"/>
  <sheetData>
    <row r="1" spans="1:11" x14ac:dyDescent="0.3">
      <c r="A1">
        <v>538.3874259752954</v>
      </c>
      <c r="B1">
        <v>3.4294668429020222E-2</v>
      </c>
      <c r="C1">
        <v>0.64062036468614636</v>
      </c>
      <c r="D1">
        <v>1245.139921529234</v>
      </c>
      <c r="E1">
        <v>191.13106796116509</v>
      </c>
      <c r="G1" t="str">
        <f>CONCATENATE(AVERAGE(A1:A30), " ± ", 1.96*_xlfn.STDEV.S(A1:A30)/SQRT(30))</f>
        <v>503.86175516731 ± 21.3887153502188</v>
      </c>
      <c r="H1" t="str">
        <f t="shared" ref="H1:K1" si="0">CONCATENATE(AVERAGE(B1:B30), " ± ", 1.96*_xlfn.STDEV.S(B1:B30)/SQRT(30))</f>
        <v>0.0377598121791738 ± 0.00169550810674323</v>
      </c>
      <c r="I1" t="str">
        <f t="shared" si="0"/>
        <v>0.626378630550817 ± 0.00622150791429731</v>
      </c>
      <c r="J1" t="str">
        <f t="shared" si="0"/>
        <v>1202.52689862586 ± 25.2593051638127</v>
      </c>
      <c r="K1" t="str">
        <f t="shared" si="0"/>
        <v>190.653555298981 ± 20.9527751497102</v>
      </c>
    </row>
    <row r="2" spans="1:11" x14ac:dyDescent="0.3">
      <c r="A2">
        <v>418.56280788910237</v>
      </c>
      <c r="B2">
        <v>3.5875448912758547E-2</v>
      </c>
      <c r="C2">
        <v>0.6422195723077625</v>
      </c>
      <c r="D2">
        <v>1113.9245071459859</v>
      </c>
      <c r="E2">
        <v>262.64411027568917</v>
      </c>
    </row>
    <row r="3" spans="1:11" x14ac:dyDescent="0.3">
      <c r="A3">
        <v>367.32047758603198</v>
      </c>
      <c r="B3">
        <v>4.3222797674722979E-2</v>
      </c>
      <c r="C3">
        <v>0.60802536945480601</v>
      </c>
      <c r="D3">
        <v>1026.8257668457391</v>
      </c>
      <c r="E3">
        <v>153.70447761194029</v>
      </c>
    </row>
    <row r="4" spans="1:11" x14ac:dyDescent="0.3">
      <c r="A4">
        <v>476.4538874869279</v>
      </c>
      <c r="B4">
        <v>3.3072532524829529E-2</v>
      </c>
      <c r="C4">
        <v>0.64654260094336014</v>
      </c>
      <c r="D4">
        <v>1117.5084949603249</v>
      </c>
      <c r="E4">
        <v>295.59033078880412</v>
      </c>
      <c r="G4">
        <f>AVERAGE(A1:A15)</f>
        <v>488.58314966460455</v>
      </c>
    </row>
    <row r="5" spans="1:11" x14ac:dyDescent="0.3">
      <c r="A5">
        <v>458.49902530507399</v>
      </c>
      <c r="B5">
        <v>4.0201660812404352E-2</v>
      </c>
      <c r="C5">
        <v>0.60508009630748982</v>
      </c>
      <c r="D5">
        <v>1197.4930449418539</v>
      </c>
      <c r="E5">
        <v>149.86720867208669</v>
      </c>
    </row>
    <row r="6" spans="1:11" x14ac:dyDescent="0.3">
      <c r="A6">
        <v>445.4198431230821</v>
      </c>
      <c r="B6">
        <v>3.2568194298187837E-2</v>
      </c>
      <c r="C6">
        <v>0.62571233728954656</v>
      </c>
      <c r="D6">
        <v>1176.7649801674629</v>
      </c>
      <c r="E6">
        <v>235.2973684210526</v>
      </c>
    </row>
    <row r="7" spans="1:11" x14ac:dyDescent="0.3">
      <c r="A7">
        <v>472.7502584848329</v>
      </c>
      <c r="B7">
        <v>3.8043454591817752E-2</v>
      </c>
      <c r="C7">
        <v>0.63478614757661089</v>
      </c>
      <c r="D7">
        <v>1133.88578588563</v>
      </c>
      <c r="E7">
        <v>243.44780219780219</v>
      </c>
    </row>
    <row r="8" spans="1:11" x14ac:dyDescent="0.3">
      <c r="A8">
        <v>498.94868278928709</v>
      </c>
      <c r="B8">
        <v>3.4584580988130012E-2</v>
      </c>
      <c r="C8">
        <v>0.63154388987707366</v>
      </c>
      <c r="D8">
        <v>1188.1732978415901</v>
      </c>
      <c r="E8">
        <v>158.715</v>
      </c>
    </row>
    <row r="9" spans="1:11" x14ac:dyDescent="0.3">
      <c r="A9">
        <v>558.88795929101502</v>
      </c>
      <c r="B9">
        <v>3.9826584430427241E-2</v>
      </c>
      <c r="C9">
        <v>0.60854478300734138</v>
      </c>
      <c r="D9">
        <v>1333.6557054258531</v>
      </c>
      <c r="E9">
        <v>166.21674876847291</v>
      </c>
    </row>
    <row r="10" spans="1:11" x14ac:dyDescent="0.3">
      <c r="A10">
        <v>533.70491320655015</v>
      </c>
      <c r="B10">
        <v>3.6669836491336823E-2</v>
      </c>
      <c r="C10">
        <v>0.64518120383979038</v>
      </c>
      <c r="D10">
        <v>1218.712782179188</v>
      </c>
      <c r="E10">
        <v>197.39557739557739</v>
      </c>
    </row>
    <row r="11" spans="1:11" x14ac:dyDescent="0.3">
      <c r="A11">
        <v>461.34486902405598</v>
      </c>
      <c r="B11">
        <v>3.3569931770917473E-2</v>
      </c>
      <c r="C11">
        <v>0.63942691820416708</v>
      </c>
      <c r="D11">
        <v>1159.0537450635111</v>
      </c>
      <c r="E11">
        <v>196.47594936708859</v>
      </c>
    </row>
    <row r="12" spans="1:11" x14ac:dyDescent="0.3">
      <c r="A12">
        <v>575.65274461447348</v>
      </c>
      <c r="B12">
        <v>4.2157839815520119E-2</v>
      </c>
      <c r="C12">
        <v>0.61930395181776643</v>
      </c>
      <c r="D12">
        <v>1276.679705851519</v>
      </c>
      <c r="E12">
        <v>139.3966005665722</v>
      </c>
    </row>
    <row r="13" spans="1:11" x14ac:dyDescent="0.3">
      <c r="A13">
        <v>501.39143476920322</v>
      </c>
      <c r="B13">
        <v>4.5164192948952089E-2</v>
      </c>
      <c r="C13">
        <v>0.61690659848252816</v>
      </c>
      <c r="D13">
        <v>1240.797864672571</v>
      </c>
      <c r="E13">
        <v>107.7154046997389</v>
      </c>
    </row>
    <row r="14" spans="1:11" x14ac:dyDescent="0.3">
      <c r="A14">
        <v>460.07395038678652</v>
      </c>
      <c r="B14">
        <v>4.7067567494504768E-2</v>
      </c>
      <c r="C14">
        <v>0.60866564761572139</v>
      </c>
      <c r="D14">
        <v>1168.9160566388059</v>
      </c>
      <c r="E14">
        <v>121.2318059299191</v>
      </c>
    </row>
    <row r="15" spans="1:11" x14ac:dyDescent="0.3">
      <c r="A15">
        <v>561.34896503735013</v>
      </c>
      <c r="B15">
        <v>3.0077714955336E-2</v>
      </c>
      <c r="C15">
        <v>0.68097284025509597</v>
      </c>
      <c r="D15">
        <v>1153.6998481459291</v>
      </c>
      <c r="E15">
        <v>360.61518987341771</v>
      </c>
    </row>
    <row r="16" spans="1:11" x14ac:dyDescent="0.3">
      <c r="A16">
        <v>419.61397155595353</v>
      </c>
      <c r="B16">
        <v>4.7622559843177863E-2</v>
      </c>
      <c r="C16">
        <v>0.6018141441646041</v>
      </c>
      <c r="D16">
        <v>1159.845376497095</v>
      </c>
      <c r="E16">
        <v>85.689855072463772</v>
      </c>
    </row>
    <row r="17" spans="1:5" x14ac:dyDescent="0.3">
      <c r="A17">
        <v>512.039482707346</v>
      </c>
      <c r="B17">
        <v>3.8079247128984833E-2</v>
      </c>
      <c r="C17">
        <v>0.63386162328153006</v>
      </c>
      <c r="D17">
        <v>1167.889299491125</v>
      </c>
      <c r="E17">
        <v>194.48275862068971</v>
      </c>
    </row>
    <row r="18" spans="1:5" x14ac:dyDescent="0.3">
      <c r="A18">
        <v>517.61816171635496</v>
      </c>
      <c r="B18">
        <v>4.178815930088875E-2</v>
      </c>
      <c r="C18">
        <v>0.60730145311735151</v>
      </c>
      <c r="D18">
        <v>1217.643878132792</v>
      </c>
      <c r="E18">
        <v>118.98684210526319</v>
      </c>
    </row>
    <row r="19" spans="1:5" x14ac:dyDescent="0.3">
      <c r="A19">
        <v>462.38461928078198</v>
      </c>
      <c r="B19">
        <v>3.4658541310854239E-2</v>
      </c>
      <c r="C19">
        <v>0.61163996735007853</v>
      </c>
      <c r="D19">
        <v>1159.0910043803581</v>
      </c>
      <c r="E19">
        <v>169.45721925133691</v>
      </c>
    </row>
    <row r="20" spans="1:5" x14ac:dyDescent="0.3">
      <c r="A20">
        <v>540.84648629915193</v>
      </c>
      <c r="B20">
        <v>3.049768739258505E-2</v>
      </c>
      <c r="C20">
        <v>0.63230219409852106</v>
      </c>
      <c r="D20">
        <v>1261.078993321551</v>
      </c>
      <c r="E20">
        <v>264.22087378640782</v>
      </c>
    </row>
    <row r="21" spans="1:5" x14ac:dyDescent="0.3">
      <c r="A21">
        <v>481.0181959653022</v>
      </c>
      <c r="B21">
        <v>3.4414403953087168E-2</v>
      </c>
      <c r="C21">
        <v>0.63418221757004523</v>
      </c>
      <c r="D21">
        <v>1182.3004968591031</v>
      </c>
      <c r="E21">
        <v>201.3228346456693</v>
      </c>
    </row>
    <row r="22" spans="1:5" x14ac:dyDescent="0.3">
      <c r="A22">
        <v>529.21640281406872</v>
      </c>
      <c r="B22">
        <v>3.7795974078660331E-2</v>
      </c>
      <c r="C22">
        <v>0.6359723474092922</v>
      </c>
      <c r="D22">
        <v>1196.841228224275</v>
      </c>
      <c r="E22">
        <v>214.06775067750681</v>
      </c>
    </row>
    <row r="23" spans="1:5" x14ac:dyDescent="0.3">
      <c r="A23">
        <v>542.22385166158347</v>
      </c>
      <c r="B23">
        <v>4.1486065972929503E-2</v>
      </c>
      <c r="C23">
        <v>0.60897503989071911</v>
      </c>
      <c r="D23">
        <v>1291.1761101186021</v>
      </c>
      <c r="E23">
        <v>159.68304668304671</v>
      </c>
    </row>
    <row r="24" spans="1:5" x14ac:dyDescent="0.3">
      <c r="A24">
        <v>560.91100558038988</v>
      </c>
      <c r="B24">
        <v>3.7021129092918673E-2</v>
      </c>
      <c r="C24">
        <v>0.63488020336824813</v>
      </c>
      <c r="D24">
        <v>1221.0918056864771</v>
      </c>
      <c r="E24">
        <v>212.0138121546961</v>
      </c>
    </row>
    <row r="25" spans="1:5" x14ac:dyDescent="0.3">
      <c r="A25">
        <v>585.94613481224803</v>
      </c>
      <c r="B25">
        <v>3.2410136135546171E-2</v>
      </c>
      <c r="C25">
        <v>0.63683836830228657</v>
      </c>
      <c r="D25">
        <v>1308.9731354505509</v>
      </c>
      <c r="E25">
        <v>224.95061728395061</v>
      </c>
    </row>
    <row r="26" spans="1:5" x14ac:dyDescent="0.3">
      <c r="A26">
        <v>508.50741422171819</v>
      </c>
      <c r="B26">
        <v>3.8256490232412052E-2</v>
      </c>
      <c r="C26">
        <v>0.61226605709860038</v>
      </c>
      <c r="D26">
        <v>1179.2946529697431</v>
      </c>
      <c r="E26">
        <v>219.3534031413613</v>
      </c>
    </row>
    <row r="27" spans="1:5" x14ac:dyDescent="0.3">
      <c r="A27">
        <v>452.53079253103641</v>
      </c>
      <c r="B27">
        <v>4.3908983210385499E-2</v>
      </c>
      <c r="C27">
        <v>0.61275341646934178</v>
      </c>
      <c r="D27">
        <v>1152.8349092575911</v>
      </c>
      <c r="E27">
        <v>144.82926829268291</v>
      </c>
    </row>
    <row r="28" spans="1:5" x14ac:dyDescent="0.3">
      <c r="A28">
        <v>668.03466760921151</v>
      </c>
      <c r="B28">
        <v>3.2476344240982773E-2</v>
      </c>
      <c r="C28">
        <v>0.6419236846442814</v>
      </c>
      <c r="D28">
        <v>1360.533821048266</v>
      </c>
      <c r="E28">
        <v>192.54761904761901</v>
      </c>
    </row>
    <row r="29" spans="1:5" x14ac:dyDescent="0.3">
      <c r="A29">
        <v>487.51042373683299</v>
      </c>
      <c r="B29">
        <v>3.8849163836303213E-2</v>
      </c>
      <c r="C29">
        <v>0.61866769854121229</v>
      </c>
      <c r="D29">
        <v>1194.7378007432189</v>
      </c>
      <c r="E29">
        <v>142.94513715710721</v>
      </c>
    </row>
    <row r="30" spans="1:5" x14ac:dyDescent="0.3">
      <c r="A30">
        <v>518.70379955823842</v>
      </c>
      <c r="B30">
        <v>3.7132473506630903E-2</v>
      </c>
      <c r="C30">
        <v>0.61444817955319342</v>
      </c>
      <c r="D30">
        <v>1271.242939299847</v>
      </c>
      <c r="E30">
        <v>195.61097852028641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0.50</vt:lpstr>
      <vt:lpstr>0.40</vt:lpstr>
      <vt:lpstr>0.60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2025-01-23T17:13:58Z</dcterms:created>
  <dcterms:modified xsi:type="dcterms:W3CDTF">2025-03-12T14:02:07Z</dcterms:modified>
</cp:coreProperties>
</file>