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Text" sheetId="2" r:id="rId5"/>
    <sheet state="visible" name="Assumptions" sheetId="3" r:id="rId6"/>
    <sheet state="visible" name="Calcs-1" sheetId="4" r:id="rId7"/>
    <sheet state="visible" name="Sales and Costs" sheetId="5" r:id="rId8"/>
    <sheet state="visible" name="Purchases" sheetId="6" r:id="rId9"/>
    <sheet state="visible" name="Cash Details" sheetId="7" r:id="rId10"/>
    <sheet state="visible" name="Balances" sheetId="8" r:id="rId11"/>
  </sheets>
  <definedNames/>
  <calcPr/>
</workbook>
</file>

<file path=xl/sharedStrings.xml><?xml version="1.0" encoding="utf-8"?>
<sst xmlns="http://schemas.openxmlformats.org/spreadsheetml/2006/main" count="231" uniqueCount="84">
  <si>
    <r>
      <rPr>
        <rFont val="Arial"/>
        <b/>
        <color theme="1"/>
        <sz val="12.0"/>
      </rPr>
      <t xml:space="preserve">Step 1:
</t>
    </r>
    <r>
      <rPr>
        <rFont val="Arial"/>
        <b val="0"/>
        <color theme="1"/>
        <sz val="12.0"/>
      </rPr>
      <t>- Sign in to the GMail ID that you have enrolled in the training program with.
    - You will have to enter your password.
    - You might also be asked to verify the login on your phone/other device.</t>
    </r>
  </si>
  <si>
    <r>
      <rPr>
        <rFont val="Arial"/>
        <b/>
        <color theme="1"/>
        <sz val="12.0"/>
      </rPr>
      <t xml:space="preserve">Step 2:
</t>
    </r>
    <r>
      <rPr>
        <rFont val="Arial"/>
        <b val="0"/>
        <color theme="1"/>
        <sz val="12.0"/>
      </rPr>
      <t>- After signing in, make a copy of the question sheet.
- Rename this copy to "</t>
    </r>
    <r>
      <rPr>
        <rFont val="Arial"/>
        <b val="0"/>
        <i/>
        <color theme="1"/>
        <sz val="12.0"/>
      </rPr>
      <t>&lt;your_name&gt;Test A3+ Chips Shop"</t>
    </r>
    <r>
      <rPr>
        <rFont val="Arial"/>
        <b val="0"/>
        <color theme="1"/>
        <sz val="12.0"/>
      </rPr>
      <t xml:space="preserve">
- Start your work.</t>
    </r>
  </si>
  <si>
    <r>
      <rPr>
        <rFont val="Arial"/>
        <b/>
        <color theme="1"/>
        <sz val="12.0"/>
      </rPr>
      <t>Note:</t>
    </r>
    <r>
      <rPr>
        <rFont val="Arial"/>
        <b/>
        <color theme="1"/>
        <sz val="12.0"/>
      </rPr>
      <t xml:space="preserve"> Do not close the sheet you are working on. It cannot be opened again and you will to start from the beginning.</t>
    </r>
  </si>
  <si>
    <t>The case study is given in the "Text" tab.</t>
  </si>
  <si>
    <r>
      <rPr>
        <rFont val="Arial"/>
        <b/>
        <color theme="1"/>
        <sz val="12.0"/>
      </rPr>
      <t xml:space="preserve">Step 3:
</t>
    </r>
    <r>
      <rPr>
        <rFont val="Arial"/>
        <b val="0"/>
        <color theme="1"/>
        <sz val="12.0"/>
      </rPr>
      <t>Add 6 tabs in the sheet and name them as
- Assumptions
- Calcs-1
- Sales and costs
- Purchases
- Cash details
- Balances</t>
    </r>
  </si>
  <si>
    <r>
      <rPr>
        <rFont val="Arial"/>
        <b/>
        <color theme="1"/>
        <sz val="12.0"/>
      </rPr>
      <t xml:space="preserve">Step 4:
</t>
    </r>
    <r>
      <rPr>
        <rFont val="Arial"/>
        <b val="0"/>
        <color theme="1"/>
        <sz val="12.0"/>
      </rPr>
      <t>Once done, go to Share --&gt; Restricted --&gt; Access to Anyone with the Link --&gt; Editor --&gt; Copy the Link.</t>
    </r>
  </si>
  <si>
    <r>
      <rPr>
        <rFont val="Arial"/>
        <b/>
        <color theme="1"/>
        <sz val="12.0"/>
      </rPr>
      <t>Step 5:</t>
    </r>
    <r>
      <rPr>
        <rFont val="Arial"/>
        <b val="0"/>
        <color theme="1"/>
        <sz val="12.0"/>
      </rPr>
      <t xml:space="preserve">
Paste the link in the Google Form given below and submit within the deadline. 
Make sure you are ready to submit and have copied the Sheet Link with Editor access before opening the form. </t>
    </r>
  </si>
  <si>
    <r>
      <rPr>
        <rFont val="Arial"/>
        <color rgb="FF000000"/>
        <sz val="12.0"/>
      </rPr>
      <t xml:space="preserve">Form Link: </t>
    </r>
    <r>
      <rPr>
        <rFont val="Arial"/>
        <color rgb="FF1155CC"/>
        <sz val="12.0"/>
        <u/>
      </rPr>
      <t>https://forms.gle/mZMi9agBuQm9LPP66</t>
    </r>
    <r>
      <rPr>
        <rFont val="Arial"/>
        <sz val="12.0"/>
      </rPr>
      <t xml:space="preserve"> </t>
    </r>
  </si>
  <si>
    <r>
      <rPr>
        <rFont val="Arial"/>
        <b/>
        <color theme="1"/>
        <sz val="12.0"/>
      </rPr>
      <t xml:space="preserve">Step 6:
</t>
    </r>
    <r>
      <rPr>
        <rFont val="Arial"/>
        <b val="0"/>
        <color theme="1"/>
        <sz val="12.0"/>
      </rPr>
      <t>You can close the exam by clicking the power button in the bottom-right corner.
The password to quit is: invact@1</t>
    </r>
  </si>
  <si>
    <t>Description</t>
  </si>
  <si>
    <t>Chips Shop sells 6 varieties of Chips:
1. Potato Chips
2. Banana Chips
3. Tomato Chips
4. Spicy Potato Chips  (Introduces in month 3)
5. Bitter gourd chips (Introduces in month 3)
6. Salty Potato chips (Introduces in month 6)</t>
  </si>
  <si>
    <t>Sales (Qty) (First Month):
Month 1
1. Potato Chips : 300
2. Banana Chips : 250
3. Tomato Chips : 180
Month 3
4. Spicy Potato Chips : 330
5. Bitter gourd Chips : 110
Month 6
6. Salty Potato Chips: 350</t>
  </si>
  <si>
    <t>Sales (Qty) [Growth (month on month)]:
Month 1
1. Potato Chips : 1.5%
2. Banana Chips : 2%
3. Tomato Chips : 3%
Month 3
4. Spicy Potato Chips : 3%
5. Bitter gourd Chips : 2%
Month 6
6. Salty Potato Chips: 4%</t>
  </si>
  <si>
    <t>Selling Price : (in Rs.)
Month 1
1. Potato Chips : 90
2. Banana Chips : 110
3. Tomato Chips : 85
Month 3
4. Spicy Potato Chips : 100
5. Bitter gourd Chips : 95
Month 6
6. Salty Potato Chips: 120</t>
  </si>
  <si>
    <t>Raw materials for making 1 packet of Chips:
1. Potato Chips : 1 bowl of Oil, 1 cup of Seasoning, 1 bowl of Potato slices.
2. Banana Chips : 1 bowl of Oil, 1 cup of Seasoning,1 bowl of Banana slices.
3. Tomato Chips : 1 bowl of Oil, 1 cup of Seasoning, 1 bowl of Tomato slices.
4. Spicy Potato Chips : 1 bowl of Oil, and 2 cups of Seasoning, 1 bowl of Potato slices.
5. Bitter gourd Chips : 1 bowl of Oil, 1 cup of Seasoning  and 1 bowl of Bitter gourd Slices.
6. Salty Potato Chips : 1 bowl of Oil, 2 cup of Seasoning and 2 cups of Salt Sachet and 1 bowl of Potato slices.</t>
  </si>
  <si>
    <t>Cost price (in Rs. Per month):
1. 1 bowl of Oil : 35
2. 1 cup of Seasoning : 10
3. 1 bowl of Potato slices: 15
4. 1 bowl of Banana slices : 25
5. 1 bowl of Tomato slices : 15
6. 1 bowl of Bitter gourd slices : 22
7. 1 cup of Salt Sachet : 5</t>
  </si>
  <si>
    <t>Other Costs (per month in Rs.):
1. Rent: Rs. 4,500
2. Gas: Rs. 3,000
3. Electricity Expenses : Rs. 2,400</t>
  </si>
  <si>
    <t>Make a model for Chips Shop for 12 months. Assume all sales and purchases are in cash.</t>
  </si>
  <si>
    <t>Chips</t>
  </si>
  <si>
    <t>Units sold</t>
  </si>
  <si>
    <t>Increment</t>
  </si>
  <si>
    <t>Selling Price</t>
  </si>
  <si>
    <t>Introduce month</t>
  </si>
  <si>
    <t>Potato</t>
  </si>
  <si>
    <t>Banana</t>
  </si>
  <si>
    <t>Tomato</t>
  </si>
  <si>
    <t>Spicy Potato</t>
  </si>
  <si>
    <t>Bitter Gourd</t>
  </si>
  <si>
    <t>Salty Potato</t>
  </si>
  <si>
    <t>Raw Materials</t>
  </si>
  <si>
    <t>Oil</t>
  </si>
  <si>
    <t>Seasoning</t>
  </si>
  <si>
    <t>Potato Slice</t>
  </si>
  <si>
    <t>Banana Slice</t>
  </si>
  <si>
    <t>Tomato Slice</t>
  </si>
  <si>
    <t>Bitter Gourd  Slice</t>
  </si>
  <si>
    <t>Salt Sachet</t>
  </si>
  <si>
    <t>Cost Price</t>
  </si>
  <si>
    <t>in Rs</t>
  </si>
  <si>
    <t>Other Costs</t>
  </si>
  <si>
    <t>Rent</t>
  </si>
  <si>
    <t>Gas</t>
  </si>
  <si>
    <t>Electricity</t>
  </si>
  <si>
    <t>M1</t>
  </si>
  <si>
    <t>M2</t>
  </si>
  <si>
    <t>M3</t>
  </si>
  <si>
    <t>M4</t>
  </si>
  <si>
    <t>M5</t>
  </si>
  <si>
    <t>M6</t>
  </si>
  <si>
    <t>M7</t>
  </si>
  <si>
    <t>M8</t>
  </si>
  <si>
    <t>M9</t>
  </si>
  <si>
    <t>M10</t>
  </si>
  <si>
    <t>M11</t>
  </si>
  <si>
    <t>M12</t>
  </si>
  <si>
    <t>Sales (Qty)</t>
  </si>
  <si>
    <t>Required (Qty)</t>
  </si>
  <si>
    <t>Sales (in Rs)</t>
  </si>
  <si>
    <t>Total Sales</t>
  </si>
  <si>
    <t>Cost of goods sold</t>
  </si>
  <si>
    <t>Total Cost of goods sold</t>
  </si>
  <si>
    <t>Other Cost</t>
  </si>
  <si>
    <t>Total Costs</t>
  </si>
  <si>
    <t>Profit</t>
  </si>
  <si>
    <t>Purchase (in Rs)</t>
  </si>
  <si>
    <t>Total Purchases</t>
  </si>
  <si>
    <t>Cash Infllow</t>
  </si>
  <si>
    <t>Cash received from Sales</t>
  </si>
  <si>
    <t>Cash Out Flow</t>
  </si>
  <si>
    <t>Cash paid for purchases</t>
  </si>
  <si>
    <t>Other costs</t>
  </si>
  <si>
    <t>Net Cash for the month</t>
  </si>
  <si>
    <t>Opening Cash</t>
  </si>
  <si>
    <t>Closing Cash</t>
  </si>
  <si>
    <t>Assets</t>
  </si>
  <si>
    <t>Cash inhand</t>
  </si>
  <si>
    <t>Total Assets</t>
  </si>
  <si>
    <t>Liabilities</t>
  </si>
  <si>
    <t>Total liabilities</t>
  </si>
  <si>
    <t>Difference 1( TA-TL)</t>
  </si>
  <si>
    <t>Opening Profit</t>
  </si>
  <si>
    <t>Profit for the month</t>
  </si>
  <si>
    <t>Accumulated Profit</t>
  </si>
  <si>
    <t>Difference 2(AP-D1)</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</si>
</sst>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2.0"/>
      <color theme="1"/>
      <name val="Arial"/>
    </font>
    <font>
      <color theme="1"/>
      <name val="Arial"/>
    </font>
    <font>
      <sz val="12.0"/>
      <color theme="1"/>
      <name val="Arial"/>
    </font>
    <font>
      <u/>
      <sz val="12.0"/>
      <color rgb="FF0000FF"/>
      <name val="Arial"/>
    </font>
    <font>
      <b/>
      <sz val="13.0"/>
      <color theme="1"/>
      <name val="Arial"/>
    </font>
    <font>
      <sz val="13.0"/>
      <color theme="1"/>
      <name val="Arial"/>
    </font>
    <font>
      <color theme="1"/>
      <name val="Arial"/>
      <scheme val="minor"/>
    </font>
    <font>
      <b/>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vertical="bottom"/>
    </xf>
    <xf borderId="0" fillId="0" fontId="1" numFmtId="0" xfId="0" applyAlignment="1" applyFont="1">
      <alignment readingOrder="0" shrinkToFit="0" vertical="bottom" wrapText="0"/>
    </xf>
    <xf borderId="0" fillId="0" fontId="3" numFmtId="0" xfId="0" applyAlignment="1" applyFont="1">
      <alignment shrinkToFit="0" vertical="bottom" wrapText="0"/>
    </xf>
    <xf borderId="0" fillId="0" fontId="4" numFmtId="0" xfId="0" applyAlignment="1" applyFont="1">
      <alignment readingOrder="0" shrinkToFit="0" vertical="bottom" wrapText="0"/>
    </xf>
    <xf borderId="0" fillId="0" fontId="5" numFmtId="0" xfId="0" applyAlignment="1" applyFont="1">
      <alignment vertical="bottom"/>
    </xf>
    <xf borderId="0" fillId="0" fontId="5" numFmtId="0" xfId="0" applyAlignment="1" applyFont="1">
      <alignment readingOrder="0" vertical="bottom"/>
    </xf>
    <xf borderId="0" fillId="0" fontId="6" numFmtId="0" xfId="0" applyAlignment="1" applyFont="1">
      <alignment readingOrder="0" shrinkToFit="0" vertical="bottom" wrapText="1"/>
    </xf>
    <xf borderId="0" fillId="0" fontId="7" numFmtId="0" xfId="0" applyAlignment="1" applyFont="1">
      <alignment readingOrder="0"/>
    </xf>
    <xf borderId="0" fillId="0" fontId="7" numFmtId="10" xfId="0" applyAlignment="1" applyFont="1" applyNumberFormat="1">
      <alignment readingOrder="0"/>
    </xf>
    <xf borderId="0" fillId="0" fontId="7" numFmtId="9" xfId="0" applyAlignment="1" applyFont="1" applyNumberFormat="1">
      <alignment readingOrder="0"/>
    </xf>
    <xf borderId="0" fillId="0" fontId="7" numFmtId="0" xfId="0" applyFont="1"/>
    <xf borderId="0" fillId="0" fontId="7" numFmtId="1" xfId="0" applyFont="1" applyNumberFormat="1"/>
    <xf borderId="0" fillId="0" fontId="7" numFmtId="3" xfId="0" applyFont="1" applyNumberFormat="1"/>
    <xf borderId="0" fillId="0" fontId="8"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forms.gle/mZMi9agBuQm9LPP66"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2"/>
      <c r="D1" s="2"/>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3" t="s">
        <v>1</v>
      </c>
      <c r="B3" s="2"/>
      <c r="C3" s="2"/>
      <c r="D3" s="2"/>
      <c r="E3" s="2"/>
      <c r="F3" s="2"/>
      <c r="G3" s="2"/>
      <c r="H3" s="2"/>
      <c r="I3" s="2"/>
      <c r="J3" s="2"/>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c r="A5" s="1" t="s">
        <v>2</v>
      </c>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4" t="s">
        <v>3</v>
      </c>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3" t="s">
        <v>4</v>
      </c>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1" t="s">
        <v>5</v>
      </c>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1" t="s">
        <v>6</v>
      </c>
      <c r="B13" s="2"/>
      <c r="C13" s="2"/>
      <c r="D13" s="2"/>
      <c r="E13" s="2"/>
      <c r="F13" s="2"/>
      <c r="G13" s="2"/>
      <c r="H13" s="2"/>
      <c r="I13" s="2"/>
      <c r="J13" s="2"/>
      <c r="K13" s="2"/>
      <c r="L13" s="2"/>
      <c r="M13" s="2"/>
      <c r="N13" s="2"/>
      <c r="O13" s="2"/>
      <c r="P13" s="2"/>
      <c r="Q13" s="2"/>
      <c r="R13" s="2"/>
      <c r="S13" s="2"/>
      <c r="T13" s="2"/>
      <c r="U13" s="2"/>
      <c r="V13" s="2"/>
      <c r="W13" s="2"/>
      <c r="X13" s="2"/>
      <c r="Y13" s="2"/>
      <c r="Z13" s="2"/>
    </row>
    <row r="14">
      <c r="A14" s="5" t="s">
        <v>7</v>
      </c>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1" t="s">
        <v>8</v>
      </c>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sheetData>
  <hyperlinks>
    <hyperlink r:id="rId1" ref="A1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4.63"/>
  </cols>
  <sheetData>
    <row r="1">
      <c r="A1" s="6" t="s">
        <v>9</v>
      </c>
    </row>
    <row r="2">
      <c r="A2" s="7" t="s">
        <v>10</v>
      </c>
    </row>
    <row r="3">
      <c r="A3" s="2"/>
    </row>
    <row r="4">
      <c r="A4" s="7" t="s">
        <v>11</v>
      </c>
    </row>
    <row r="5">
      <c r="A5" s="2"/>
    </row>
    <row r="6">
      <c r="A6" s="7" t="s">
        <v>12</v>
      </c>
    </row>
    <row r="7">
      <c r="A7" s="2"/>
    </row>
    <row r="8">
      <c r="A8" s="7" t="s">
        <v>13</v>
      </c>
    </row>
    <row r="9">
      <c r="A9" s="2"/>
    </row>
    <row r="10">
      <c r="A10" s="7" t="s">
        <v>14</v>
      </c>
    </row>
    <row r="11">
      <c r="A11" s="2"/>
    </row>
    <row r="12">
      <c r="A12" s="7" t="s">
        <v>15</v>
      </c>
    </row>
    <row r="13">
      <c r="A13" s="2"/>
    </row>
    <row r="14">
      <c r="A14" s="7" t="s">
        <v>16</v>
      </c>
    </row>
    <row r="15">
      <c r="A15" s="2"/>
    </row>
    <row r="16">
      <c r="A16" s="8" t="s">
        <v>17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14.75"/>
  </cols>
  <sheetData>
    <row r="1">
      <c r="A1" s="9" t="s">
        <v>18</v>
      </c>
      <c r="B1" s="9" t="s">
        <v>19</v>
      </c>
      <c r="C1" s="9" t="s">
        <v>20</v>
      </c>
      <c r="D1" s="9" t="s">
        <v>21</v>
      </c>
      <c r="E1" s="9" t="s">
        <v>22</v>
      </c>
    </row>
    <row r="2">
      <c r="A2" s="9" t="s">
        <v>23</v>
      </c>
      <c r="B2" s="9">
        <v>300.0</v>
      </c>
      <c r="C2" s="10">
        <v>0.015</v>
      </c>
      <c r="D2" s="9">
        <v>90.0</v>
      </c>
    </row>
    <row r="3">
      <c r="A3" s="9" t="s">
        <v>24</v>
      </c>
      <c r="B3" s="9">
        <v>250.0</v>
      </c>
      <c r="C3" s="11">
        <v>0.02</v>
      </c>
      <c r="D3" s="9">
        <v>110.0</v>
      </c>
    </row>
    <row r="4">
      <c r="A4" s="9" t="s">
        <v>25</v>
      </c>
      <c r="B4" s="9">
        <v>180.0</v>
      </c>
      <c r="C4" s="11">
        <v>0.03</v>
      </c>
      <c r="D4" s="9">
        <v>85.0</v>
      </c>
    </row>
    <row r="5">
      <c r="A5" s="9" t="s">
        <v>26</v>
      </c>
      <c r="B5" s="9">
        <v>330.0</v>
      </c>
      <c r="C5" s="11">
        <v>0.03</v>
      </c>
      <c r="D5" s="9">
        <v>100.0</v>
      </c>
      <c r="E5" s="9">
        <v>3.0</v>
      </c>
    </row>
    <row r="6">
      <c r="A6" s="9" t="s">
        <v>27</v>
      </c>
      <c r="B6" s="9">
        <v>110.0</v>
      </c>
      <c r="C6" s="11">
        <v>0.02</v>
      </c>
      <c r="D6" s="9">
        <v>95.0</v>
      </c>
      <c r="E6" s="9">
        <v>3.0</v>
      </c>
    </row>
    <row r="7">
      <c r="A7" s="9" t="s">
        <v>28</v>
      </c>
      <c r="B7" s="9">
        <v>350.0</v>
      </c>
      <c r="C7" s="11">
        <v>0.04</v>
      </c>
      <c r="D7" s="9">
        <v>120.0</v>
      </c>
      <c r="E7" s="9">
        <v>6.0</v>
      </c>
    </row>
    <row r="9">
      <c r="A9" s="9" t="s">
        <v>29</v>
      </c>
      <c r="B9" s="12" t="str">
        <f t="array" ref="B9:G9">TRANSPOSE(A2:A7)</f>
        <v>Potato</v>
      </c>
      <c r="C9" s="12" t="s">
        <v>24</v>
      </c>
      <c r="D9" s="12" t="s">
        <v>25</v>
      </c>
      <c r="E9" s="12" t="s">
        <v>26</v>
      </c>
      <c r="F9" s="12" t="s">
        <v>27</v>
      </c>
      <c r="G9" s="12" t="s">
        <v>28</v>
      </c>
    </row>
    <row r="10">
      <c r="A10" s="9" t="s">
        <v>30</v>
      </c>
      <c r="B10" s="9">
        <v>1.0</v>
      </c>
      <c r="C10" s="9">
        <v>1.0</v>
      </c>
      <c r="D10" s="9">
        <v>1.0</v>
      </c>
      <c r="E10" s="9">
        <v>1.0</v>
      </c>
      <c r="F10" s="9">
        <v>1.0</v>
      </c>
      <c r="G10" s="9">
        <v>1.0</v>
      </c>
    </row>
    <row r="11">
      <c r="A11" s="9" t="s">
        <v>31</v>
      </c>
      <c r="B11" s="9">
        <v>1.0</v>
      </c>
      <c r="C11" s="9">
        <v>1.0</v>
      </c>
      <c r="D11" s="9">
        <v>1.0</v>
      </c>
      <c r="E11" s="9">
        <v>2.0</v>
      </c>
      <c r="F11" s="9">
        <v>1.0</v>
      </c>
      <c r="G11" s="9">
        <v>2.0</v>
      </c>
    </row>
    <row r="12">
      <c r="A12" s="9" t="s">
        <v>32</v>
      </c>
      <c r="B12" s="9">
        <v>1.0</v>
      </c>
      <c r="C12" s="9">
        <v>0.0</v>
      </c>
      <c r="D12" s="9">
        <v>0.0</v>
      </c>
      <c r="E12" s="9">
        <v>1.0</v>
      </c>
      <c r="F12" s="9">
        <v>0.0</v>
      </c>
      <c r="G12" s="9">
        <v>1.0</v>
      </c>
    </row>
    <row r="13">
      <c r="A13" s="9" t="s">
        <v>33</v>
      </c>
      <c r="B13" s="9">
        <v>0.0</v>
      </c>
      <c r="C13" s="9">
        <v>1.0</v>
      </c>
      <c r="D13" s="9">
        <v>0.0</v>
      </c>
      <c r="E13" s="9">
        <v>0.0</v>
      </c>
      <c r="F13" s="9">
        <v>0.0</v>
      </c>
      <c r="G13" s="9">
        <v>0.0</v>
      </c>
    </row>
    <row r="14">
      <c r="A14" s="9" t="s">
        <v>34</v>
      </c>
      <c r="B14" s="9">
        <v>0.0</v>
      </c>
      <c r="C14" s="9">
        <v>0.0</v>
      </c>
      <c r="D14" s="9">
        <v>1.0</v>
      </c>
      <c r="E14" s="9">
        <v>0.0</v>
      </c>
      <c r="F14" s="9">
        <v>0.0</v>
      </c>
      <c r="G14" s="9">
        <v>0.0</v>
      </c>
    </row>
    <row r="15">
      <c r="A15" s="9" t="s">
        <v>35</v>
      </c>
      <c r="B15" s="9">
        <v>0.0</v>
      </c>
      <c r="C15" s="9">
        <v>0.0</v>
      </c>
      <c r="D15" s="9">
        <v>0.0</v>
      </c>
      <c r="E15" s="9">
        <v>0.0</v>
      </c>
      <c r="F15" s="9">
        <v>1.0</v>
      </c>
      <c r="G15" s="9">
        <v>0.0</v>
      </c>
    </row>
    <row r="16">
      <c r="A16" s="9" t="s">
        <v>36</v>
      </c>
      <c r="B16" s="9">
        <v>0.0</v>
      </c>
      <c r="C16" s="9">
        <v>0.0</v>
      </c>
      <c r="D16" s="9">
        <v>0.0</v>
      </c>
      <c r="E16" s="9">
        <v>0.0</v>
      </c>
      <c r="F16" s="9">
        <v>0.0</v>
      </c>
      <c r="G16" s="9">
        <v>2.0</v>
      </c>
    </row>
    <row r="18">
      <c r="A18" s="9" t="s">
        <v>37</v>
      </c>
      <c r="B18" s="9" t="s">
        <v>38</v>
      </c>
    </row>
    <row r="19">
      <c r="A19" s="9" t="s">
        <v>30</v>
      </c>
      <c r="B19" s="9">
        <v>35.0</v>
      </c>
    </row>
    <row r="20">
      <c r="A20" s="9" t="s">
        <v>31</v>
      </c>
      <c r="B20" s="9">
        <v>10.0</v>
      </c>
    </row>
    <row r="21">
      <c r="A21" s="9" t="s">
        <v>32</v>
      </c>
      <c r="B21" s="9">
        <v>15.0</v>
      </c>
    </row>
    <row r="22">
      <c r="A22" s="9" t="s">
        <v>33</v>
      </c>
      <c r="B22" s="9">
        <v>25.0</v>
      </c>
    </row>
    <row r="23">
      <c r="A23" s="9" t="s">
        <v>34</v>
      </c>
      <c r="B23" s="9">
        <v>15.0</v>
      </c>
    </row>
    <row r="24">
      <c r="A24" s="9" t="s">
        <v>35</v>
      </c>
      <c r="B24" s="9">
        <v>22.0</v>
      </c>
    </row>
    <row r="25">
      <c r="A25" s="9" t="s">
        <v>36</v>
      </c>
      <c r="B25" s="9">
        <v>5.0</v>
      </c>
    </row>
    <row r="27">
      <c r="A27" s="9" t="s">
        <v>39</v>
      </c>
      <c r="B27" s="9" t="s">
        <v>38</v>
      </c>
    </row>
    <row r="28">
      <c r="A28" s="9" t="s">
        <v>40</v>
      </c>
      <c r="B28" s="9">
        <v>4500.0</v>
      </c>
    </row>
    <row r="29">
      <c r="A29" s="9" t="s">
        <v>41</v>
      </c>
      <c r="B29" s="9">
        <v>3000.0</v>
      </c>
    </row>
    <row r="30">
      <c r="A30" s="9" t="s">
        <v>42</v>
      </c>
      <c r="B30" s="9">
        <v>2400.0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8"/>
    <col customWidth="1" min="2" max="13" width="9.13"/>
  </cols>
  <sheetData>
    <row r="1">
      <c r="B1" s="9" t="s">
        <v>43</v>
      </c>
      <c r="C1" s="9" t="s">
        <v>44</v>
      </c>
      <c r="D1" s="9" t="s">
        <v>45</v>
      </c>
      <c r="E1" s="9" t="s">
        <v>46</v>
      </c>
      <c r="F1" s="9" t="s">
        <v>47</v>
      </c>
      <c r="G1" s="9" t="s">
        <v>48</v>
      </c>
      <c r="H1" s="9" t="s">
        <v>49</v>
      </c>
      <c r="I1" s="9" t="s">
        <v>50</v>
      </c>
      <c r="J1" s="9" t="s">
        <v>51</v>
      </c>
      <c r="K1" s="9" t="s">
        <v>52</v>
      </c>
      <c r="L1" s="9" t="s">
        <v>53</v>
      </c>
      <c r="M1" s="9" t="s">
        <v>54</v>
      </c>
    </row>
    <row r="2">
      <c r="A2" s="9" t="s">
        <v>55</v>
      </c>
    </row>
    <row r="3">
      <c r="A3" s="9" t="s">
        <v>23</v>
      </c>
      <c r="B3" s="12">
        <f>Assumptions!$B2</f>
        <v>300</v>
      </c>
      <c r="C3" s="13">
        <f>B3*(1+Assumptions!$C2)</f>
        <v>304.5</v>
      </c>
      <c r="D3" s="13">
        <f>C3*(1+Assumptions!$C2)</f>
        <v>309.0675</v>
      </c>
      <c r="E3" s="13">
        <f>D3*(1+Assumptions!$C2)</f>
        <v>313.7035125</v>
      </c>
      <c r="F3" s="13">
        <f>E3*(1+Assumptions!$C2)</f>
        <v>318.4090652</v>
      </c>
      <c r="G3" s="13">
        <f>F3*(1+Assumptions!$C2)</f>
        <v>323.1852012</v>
      </c>
      <c r="H3" s="13">
        <f>G3*(1+Assumptions!$C2)</f>
        <v>328.0329792</v>
      </c>
      <c r="I3" s="13">
        <f>H3*(1+Assumptions!$C2)</f>
        <v>332.9534739</v>
      </c>
      <c r="J3" s="13">
        <f>I3*(1+Assumptions!$C2)</f>
        <v>337.947776</v>
      </c>
      <c r="K3" s="13">
        <f>J3*(1+Assumptions!$C2)</f>
        <v>343.0169926</v>
      </c>
      <c r="L3" s="13">
        <f>K3*(1+Assumptions!$C2)</f>
        <v>348.1622475</v>
      </c>
      <c r="M3" s="13">
        <f>L3*(1+Assumptions!$C2)</f>
        <v>353.3846812</v>
      </c>
    </row>
    <row r="4">
      <c r="A4" s="9" t="s">
        <v>24</v>
      </c>
      <c r="B4" s="12">
        <f>Assumptions!$B3</f>
        <v>250</v>
      </c>
      <c r="C4" s="13">
        <f>B4*(1+Assumptions!$C3)</f>
        <v>255</v>
      </c>
      <c r="D4" s="13">
        <f>C4*(1+Assumptions!$C3)</f>
        <v>260.1</v>
      </c>
      <c r="E4" s="13">
        <f>D4*(1+Assumptions!$C3)</f>
        <v>265.302</v>
      </c>
      <c r="F4" s="13">
        <f>E4*(1+Assumptions!$C3)</f>
        <v>270.60804</v>
      </c>
      <c r="G4" s="13">
        <f>F4*(1+Assumptions!$C3)</f>
        <v>276.0202008</v>
      </c>
      <c r="H4" s="13">
        <f>G4*(1+Assumptions!$C3)</f>
        <v>281.5406048</v>
      </c>
      <c r="I4" s="13">
        <f>H4*(1+Assumptions!$C3)</f>
        <v>287.1714169</v>
      </c>
      <c r="J4" s="13">
        <f>I4*(1+Assumptions!$C3)</f>
        <v>292.9148453</v>
      </c>
      <c r="K4" s="13">
        <f>J4*(1+Assumptions!$C3)</f>
        <v>298.7731422</v>
      </c>
      <c r="L4" s="13">
        <f>K4*(1+Assumptions!$C3)</f>
        <v>304.748605</v>
      </c>
      <c r="M4" s="13">
        <f>L4*(1+Assumptions!$C3)</f>
        <v>310.8435771</v>
      </c>
    </row>
    <row r="5">
      <c r="A5" s="9" t="s">
        <v>25</v>
      </c>
      <c r="B5" s="12">
        <f>Assumptions!$B4</f>
        <v>180</v>
      </c>
      <c r="C5" s="13">
        <f>B5*(1+Assumptions!$C4)</f>
        <v>185.4</v>
      </c>
      <c r="D5" s="13">
        <f>C5*(1+Assumptions!$C4)</f>
        <v>190.962</v>
      </c>
      <c r="E5" s="13">
        <f>D5*(1+Assumptions!$C4)</f>
        <v>196.69086</v>
      </c>
      <c r="F5" s="13">
        <f>E5*(1+Assumptions!$C4)</f>
        <v>202.5915858</v>
      </c>
      <c r="G5" s="13">
        <f>F5*(1+Assumptions!$C4)</f>
        <v>208.6693334</v>
      </c>
      <c r="H5" s="13">
        <f>G5*(1+Assumptions!$C4)</f>
        <v>214.9294134</v>
      </c>
      <c r="I5" s="13">
        <f>H5*(1+Assumptions!$C4)</f>
        <v>221.3772958</v>
      </c>
      <c r="J5" s="13">
        <f>I5*(1+Assumptions!$C4)</f>
        <v>228.0186146</v>
      </c>
      <c r="K5" s="13">
        <f>J5*(1+Assumptions!$C4)</f>
        <v>234.8591731</v>
      </c>
      <c r="L5" s="13">
        <f>K5*(1+Assumptions!$C4)</f>
        <v>241.9049483</v>
      </c>
      <c r="M5" s="13">
        <f>L5*(1+Assumptions!$C4)</f>
        <v>249.1620967</v>
      </c>
    </row>
    <row r="6">
      <c r="A6" s="9" t="s">
        <v>26</v>
      </c>
      <c r="B6" s="9">
        <v>0.0</v>
      </c>
      <c r="C6" s="9">
        <v>0.0</v>
      </c>
      <c r="D6" s="12">
        <f>Assumptions!$B5</f>
        <v>330</v>
      </c>
      <c r="E6" s="13">
        <f>D6*(1+Assumptions!$C5)</f>
        <v>339.9</v>
      </c>
      <c r="F6" s="13">
        <f>E6*(1+Assumptions!$C5)</f>
        <v>350.097</v>
      </c>
      <c r="G6" s="13">
        <f>F6*(1+Assumptions!$C5)</f>
        <v>360.59991</v>
      </c>
      <c r="H6" s="13">
        <f>G6*(1+Assumptions!$C5)</f>
        <v>371.4179073</v>
      </c>
      <c r="I6" s="13">
        <f>H6*(1+Assumptions!$C5)</f>
        <v>382.5604445</v>
      </c>
      <c r="J6" s="13">
        <f>I6*(1+Assumptions!$C5)</f>
        <v>394.0372579</v>
      </c>
      <c r="K6" s="13">
        <f>J6*(1+Assumptions!$C5)</f>
        <v>405.8583756</v>
      </c>
      <c r="L6" s="13">
        <f>K6*(1+Assumptions!$C5)</f>
        <v>418.0341269</v>
      </c>
      <c r="M6" s="13">
        <f>L6*(1+Assumptions!$C5)</f>
        <v>430.5751507</v>
      </c>
    </row>
    <row r="7">
      <c r="A7" s="9" t="s">
        <v>27</v>
      </c>
      <c r="B7" s="9">
        <v>0.0</v>
      </c>
      <c r="C7" s="9">
        <v>0.0</v>
      </c>
      <c r="D7" s="12">
        <f>Assumptions!$B6</f>
        <v>110</v>
      </c>
      <c r="E7" s="13">
        <f>D7*(1+Assumptions!$C6)</f>
        <v>112.2</v>
      </c>
      <c r="F7" s="13">
        <f>E7*(1+Assumptions!$C6)</f>
        <v>114.444</v>
      </c>
      <c r="G7" s="13">
        <f>F7*(1+Assumptions!$C6)</f>
        <v>116.73288</v>
      </c>
      <c r="H7" s="13">
        <f>G7*(1+Assumptions!$C6)</f>
        <v>119.0675376</v>
      </c>
      <c r="I7" s="13">
        <f>H7*(1+Assumptions!$C6)</f>
        <v>121.4488884</v>
      </c>
      <c r="J7" s="13">
        <f>I7*(1+Assumptions!$C6)</f>
        <v>123.8778661</v>
      </c>
      <c r="K7" s="13">
        <f>J7*(1+Assumptions!$C6)</f>
        <v>126.3554234</v>
      </c>
      <c r="L7" s="13">
        <f>K7*(1+Assumptions!$C6)</f>
        <v>128.8825319</v>
      </c>
      <c r="M7" s="13">
        <f>L7*(1+Assumptions!$C6)</f>
        <v>131.4601825</v>
      </c>
    </row>
    <row r="8">
      <c r="A8" s="9" t="s">
        <v>28</v>
      </c>
      <c r="B8" s="9">
        <v>0.0</v>
      </c>
      <c r="C8" s="9">
        <v>0.0</v>
      </c>
      <c r="D8" s="9">
        <v>0.0</v>
      </c>
      <c r="E8" s="9">
        <v>0.0</v>
      </c>
      <c r="F8" s="9">
        <v>0.0</v>
      </c>
      <c r="G8" s="12">
        <f>Assumptions!$B7</f>
        <v>350</v>
      </c>
      <c r="H8" s="13">
        <f>G8*(1+Assumptions!$C7)</f>
        <v>364</v>
      </c>
      <c r="I8" s="13">
        <f>H8*(1+Assumptions!$C7)</f>
        <v>378.56</v>
      </c>
      <c r="J8" s="13">
        <f>I8*(1+Assumptions!$C7)</f>
        <v>393.7024</v>
      </c>
      <c r="K8" s="13">
        <f>J8*(1+Assumptions!$C7)</f>
        <v>409.450496</v>
      </c>
      <c r="L8" s="13">
        <f>K8*(1+Assumptions!$C7)</f>
        <v>425.8285158</v>
      </c>
      <c r="M8" s="13">
        <f>L8*(1+Assumptions!$C7)</f>
        <v>442.8616565</v>
      </c>
    </row>
    <row r="11">
      <c r="A11" s="9" t="s">
        <v>29</v>
      </c>
    </row>
    <row r="12">
      <c r="A12" s="9" t="s">
        <v>23</v>
      </c>
    </row>
    <row r="13">
      <c r="A13" s="9" t="s">
        <v>30</v>
      </c>
      <c r="B13" s="13">
        <f>B$3*Assumptions!$B10</f>
        <v>300</v>
      </c>
      <c r="C13" s="13">
        <f>C$3*Assumptions!$B10</f>
        <v>304.5</v>
      </c>
      <c r="D13" s="13">
        <f>D$3*Assumptions!$B10</f>
        <v>309.0675</v>
      </c>
      <c r="E13" s="13">
        <f>E$3*Assumptions!$B10</f>
        <v>313.7035125</v>
      </c>
      <c r="F13" s="13">
        <f>F$3*Assumptions!$B10</f>
        <v>318.4090652</v>
      </c>
      <c r="G13" s="13">
        <f>G$3*Assumptions!$B10</f>
        <v>323.1852012</v>
      </c>
      <c r="H13" s="13">
        <f>H$3*Assumptions!$B10</f>
        <v>328.0329792</v>
      </c>
      <c r="I13" s="13">
        <f>I$3*Assumptions!$B10</f>
        <v>332.9534739</v>
      </c>
      <c r="J13" s="13">
        <f>J$3*Assumptions!$B10</f>
        <v>337.947776</v>
      </c>
      <c r="K13" s="13">
        <f>K$3*Assumptions!$B10</f>
        <v>343.0169926</v>
      </c>
      <c r="L13" s="13">
        <f>L$3*Assumptions!$B10</f>
        <v>348.1622475</v>
      </c>
      <c r="M13" s="13">
        <f>M$3*Assumptions!$B10</f>
        <v>353.3846812</v>
      </c>
    </row>
    <row r="14">
      <c r="A14" s="9" t="s">
        <v>31</v>
      </c>
      <c r="B14" s="13">
        <f>B$3*Assumptions!$B11</f>
        <v>300</v>
      </c>
      <c r="C14" s="13">
        <f>C$3*Assumptions!$B11</f>
        <v>304.5</v>
      </c>
      <c r="D14" s="13">
        <f>D$3*Assumptions!$B11</f>
        <v>309.0675</v>
      </c>
      <c r="E14" s="13">
        <f>E$3*Assumptions!$B11</f>
        <v>313.7035125</v>
      </c>
      <c r="F14" s="13">
        <f>F$3*Assumptions!$B11</f>
        <v>318.4090652</v>
      </c>
      <c r="G14" s="13">
        <f>G$3*Assumptions!$B11</f>
        <v>323.1852012</v>
      </c>
      <c r="H14" s="13">
        <f>H$3*Assumptions!$B11</f>
        <v>328.0329792</v>
      </c>
      <c r="I14" s="13">
        <f>I$3*Assumptions!$B11</f>
        <v>332.9534739</v>
      </c>
      <c r="J14" s="13">
        <f>J$3*Assumptions!$B11</f>
        <v>337.947776</v>
      </c>
      <c r="K14" s="13">
        <f>K$3*Assumptions!$B11</f>
        <v>343.0169926</v>
      </c>
      <c r="L14" s="13">
        <f>L$3*Assumptions!$B11</f>
        <v>348.1622475</v>
      </c>
      <c r="M14" s="13">
        <f>M$3*Assumptions!$B11</f>
        <v>353.3846812</v>
      </c>
    </row>
    <row r="15">
      <c r="A15" s="9" t="s">
        <v>32</v>
      </c>
      <c r="B15" s="13">
        <f>B$3*Assumptions!$B12</f>
        <v>300</v>
      </c>
      <c r="C15" s="13">
        <f>C$3*Assumptions!$B12</f>
        <v>304.5</v>
      </c>
      <c r="D15" s="13">
        <f>D$3*Assumptions!$B12</f>
        <v>309.0675</v>
      </c>
      <c r="E15" s="13">
        <f>E$3*Assumptions!$B12</f>
        <v>313.7035125</v>
      </c>
      <c r="F15" s="13">
        <f>F$3*Assumptions!$B12</f>
        <v>318.4090652</v>
      </c>
      <c r="G15" s="13">
        <f>G$3*Assumptions!$B12</f>
        <v>323.1852012</v>
      </c>
      <c r="H15" s="13">
        <f>H$3*Assumptions!$B12</f>
        <v>328.0329792</v>
      </c>
      <c r="I15" s="13">
        <f>I$3*Assumptions!$B12</f>
        <v>332.9534739</v>
      </c>
      <c r="J15" s="13">
        <f>J$3*Assumptions!$B12</f>
        <v>337.947776</v>
      </c>
      <c r="K15" s="13">
        <f>K$3*Assumptions!$B12</f>
        <v>343.0169926</v>
      </c>
      <c r="L15" s="13">
        <f>L$3*Assumptions!$B12</f>
        <v>348.1622475</v>
      </c>
      <c r="M15" s="13">
        <f>M$3*Assumptions!$B12</f>
        <v>353.3846812</v>
      </c>
    </row>
    <row r="16">
      <c r="A16" s="9" t="s">
        <v>33</v>
      </c>
      <c r="B16" s="13">
        <f>B$3*Assumptions!$B13</f>
        <v>0</v>
      </c>
      <c r="C16" s="13">
        <f>C$3*Assumptions!$B13</f>
        <v>0</v>
      </c>
      <c r="D16" s="13">
        <f>D$3*Assumptions!$B13</f>
        <v>0</v>
      </c>
      <c r="E16" s="13">
        <f>E$3*Assumptions!$B13</f>
        <v>0</v>
      </c>
      <c r="F16" s="13">
        <f>F$3*Assumptions!$B13</f>
        <v>0</v>
      </c>
      <c r="G16" s="13">
        <f>G$3*Assumptions!$B13</f>
        <v>0</v>
      </c>
      <c r="H16" s="13">
        <f>H$3*Assumptions!$B13</f>
        <v>0</v>
      </c>
      <c r="I16" s="13">
        <f>I$3*Assumptions!$B13</f>
        <v>0</v>
      </c>
      <c r="J16" s="13">
        <f>J$3*Assumptions!$B13</f>
        <v>0</v>
      </c>
      <c r="K16" s="13">
        <f>K$3*Assumptions!$B13</f>
        <v>0</v>
      </c>
      <c r="L16" s="13">
        <f>L$3*Assumptions!$B13</f>
        <v>0</v>
      </c>
      <c r="M16" s="13">
        <f>M$3*Assumptions!$B13</f>
        <v>0</v>
      </c>
    </row>
    <row r="17">
      <c r="A17" s="9" t="s">
        <v>34</v>
      </c>
      <c r="B17" s="13">
        <f>B$3*Assumptions!$B14</f>
        <v>0</v>
      </c>
      <c r="C17" s="13">
        <f>C$3*Assumptions!$B14</f>
        <v>0</v>
      </c>
      <c r="D17" s="13">
        <f>D$3*Assumptions!$B14</f>
        <v>0</v>
      </c>
      <c r="E17" s="13">
        <f>E$3*Assumptions!$B14</f>
        <v>0</v>
      </c>
      <c r="F17" s="13">
        <f>F$3*Assumptions!$B14</f>
        <v>0</v>
      </c>
      <c r="G17" s="13">
        <f>G$3*Assumptions!$B14</f>
        <v>0</v>
      </c>
      <c r="H17" s="13">
        <f>H$3*Assumptions!$B14</f>
        <v>0</v>
      </c>
      <c r="I17" s="13">
        <f>I$3*Assumptions!$B14</f>
        <v>0</v>
      </c>
      <c r="J17" s="13">
        <f>J$3*Assumptions!$B14</f>
        <v>0</v>
      </c>
      <c r="K17" s="13">
        <f>K$3*Assumptions!$B14</f>
        <v>0</v>
      </c>
      <c r="L17" s="13">
        <f>L$3*Assumptions!$B14</f>
        <v>0</v>
      </c>
      <c r="M17" s="13">
        <f>M$3*Assumptions!$B14</f>
        <v>0</v>
      </c>
    </row>
    <row r="18">
      <c r="A18" s="9" t="s">
        <v>35</v>
      </c>
      <c r="B18" s="13">
        <f>B$3*Assumptions!$B15</f>
        <v>0</v>
      </c>
      <c r="C18" s="13">
        <f>C$3*Assumptions!$B15</f>
        <v>0</v>
      </c>
      <c r="D18" s="13">
        <f>D$3*Assumptions!$B15</f>
        <v>0</v>
      </c>
      <c r="E18" s="13">
        <f>E$3*Assumptions!$B15</f>
        <v>0</v>
      </c>
      <c r="F18" s="13">
        <f>F$3*Assumptions!$B15</f>
        <v>0</v>
      </c>
      <c r="G18" s="13">
        <f>G$3*Assumptions!$B15</f>
        <v>0</v>
      </c>
      <c r="H18" s="13">
        <f>H$3*Assumptions!$B15</f>
        <v>0</v>
      </c>
      <c r="I18" s="13">
        <f>I$3*Assumptions!$B15</f>
        <v>0</v>
      </c>
      <c r="J18" s="13">
        <f>J$3*Assumptions!$B15</f>
        <v>0</v>
      </c>
      <c r="K18" s="13">
        <f>K$3*Assumptions!$B15</f>
        <v>0</v>
      </c>
      <c r="L18" s="13">
        <f>L$3*Assumptions!$B15</f>
        <v>0</v>
      </c>
      <c r="M18" s="13">
        <f>M$3*Assumptions!$B15</f>
        <v>0</v>
      </c>
    </row>
    <row r="19">
      <c r="A19" s="9" t="s">
        <v>36</v>
      </c>
      <c r="B19" s="13">
        <f>B$3*Assumptions!$B16</f>
        <v>0</v>
      </c>
      <c r="C19" s="13">
        <f>C$3*Assumptions!$B16</f>
        <v>0</v>
      </c>
      <c r="D19" s="13">
        <f>D$3*Assumptions!$B16</f>
        <v>0</v>
      </c>
      <c r="E19" s="13">
        <f>E$3*Assumptions!$B16</f>
        <v>0</v>
      </c>
      <c r="F19" s="13">
        <f>F$3*Assumptions!$B16</f>
        <v>0</v>
      </c>
      <c r="G19" s="13">
        <f>G$3*Assumptions!$B16</f>
        <v>0</v>
      </c>
      <c r="H19" s="13">
        <f>H$3*Assumptions!$B16</f>
        <v>0</v>
      </c>
      <c r="I19" s="13">
        <f>I$3*Assumptions!$B16</f>
        <v>0</v>
      </c>
      <c r="J19" s="13">
        <f>J$3*Assumptions!$B16</f>
        <v>0</v>
      </c>
      <c r="K19" s="13">
        <f>K$3*Assumptions!$B16</f>
        <v>0</v>
      </c>
      <c r="L19" s="13">
        <f>L$3*Assumptions!$B16</f>
        <v>0</v>
      </c>
      <c r="M19" s="13">
        <f>M$3*Assumptions!$B16</f>
        <v>0</v>
      </c>
    </row>
    <row r="21">
      <c r="A21" s="9" t="s">
        <v>24</v>
      </c>
    </row>
    <row r="22">
      <c r="A22" s="9" t="s">
        <v>30</v>
      </c>
      <c r="B22" s="13">
        <f>B$4*Assumptions!$C10</f>
        <v>250</v>
      </c>
      <c r="C22" s="13">
        <f>C$4*Assumptions!$C10</f>
        <v>255</v>
      </c>
      <c r="D22" s="13">
        <f>D$4*Assumptions!$C10</f>
        <v>260.1</v>
      </c>
      <c r="E22" s="13">
        <f>E$4*Assumptions!$C10</f>
        <v>265.302</v>
      </c>
      <c r="F22" s="13">
        <f>F$4*Assumptions!$C10</f>
        <v>270.60804</v>
      </c>
      <c r="G22" s="13">
        <f>G$4*Assumptions!$C10</f>
        <v>276.0202008</v>
      </c>
      <c r="H22" s="13">
        <f>H$4*Assumptions!$C10</f>
        <v>281.5406048</v>
      </c>
      <c r="I22" s="13">
        <f>I$4*Assumptions!$C10</f>
        <v>287.1714169</v>
      </c>
      <c r="J22" s="13">
        <f>J$4*Assumptions!$C10</f>
        <v>292.9148453</v>
      </c>
      <c r="K22" s="13">
        <f>K$4*Assumptions!$C10</f>
        <v>298.7731422</v>
      </c>
      <c r="L22" s="13">
        <f>L$4*Assumptions!$C10</f>
        <v>304.748605</v>
      </c>
      <c r="M22" s="13">
        <f>M$4*Assumptions!$C10</f>
        <v>310.8435771</v>
      </c>
    </row>
    <row r="23">
      <c r="A23" s="9" t="s">
        <v>31</v>
      </c>
      <c r="B23" s="13">
        <f>B$4*Assumptions!$C11</f>
        <v>250</v>
      </c>
      <c r="C23" s="13">
        <f>C$4*Assumptions!$C11</f>
        <v>255</v>
      </c>
      <c r="D23" s="13">
        <f>D$4*Assumptions!$C11</f>
        <v>260.1</v>
      </c>
      <c r="E23" s="13">
        <f>E$4*Assumptions!$C11</f>
        <v>265.302</v>
      </c>
      <c r="F23" s="13">
        <f>F$4*Assumptions!$C11</f>
        <v>270.60804</v>
      </c>
      <c r="G23" s="13">
        <f>G$4*Assumptions!$C11</f>
        <v>276.0202008</v>
      </c>
      <c r="H23" s="13">
        <f>H$4*Assumptions!$C11</f>
        <v>281.5406048</v>
      </c>
      <c r="I23" s="13">
        <f>I$4*Assumptions!$C11</f>
        <v>287.1714169</v>
      </c>
      <c r="J23" s="13">
        <f>J$4*Assumptions!$C11</f>
        <v>292.9148453</v>
      </c>
      <c r="K23" s="13">
        <f>K$4*Assumptions!$C11</f>
        <v>298.7731422</v>
      </c>
      <c r="L23" s="13">
        <f>L$4*Assumptions!$C11</f>
        <v>304.748605</v>
      </c>
      <c r="M23" s="13">
        <f>M$4*Assumptions!$C11</f>
        <v>310.8435771</v>
      </c>
    </row>
    <row r="24">
      <c r="A24" s="9" t="s">
        <v>32</v>
      </c>
      <c r="B24" s="13">
        <f>B$4*Assumptions!$C12</f>
        <v>0</v>
      </c>
      <c r="C24" s="13">
        <f>C$4*Assumptions!$C12</f>
        <v>0</v>
      </c>
      <c r="D24" s="13">
        <f>D$4*Assumptions!$C12</f>
        <v>0</v>
      </c>
      <c r="E24" s="13">
        <f>E$4*Assumptions!$C12</f>
        <v>0</v>
      </c>
      <c r="F24" s="13">
        <f>F$4*Assumptions!$C12</f>
        <v>0</v>
      </c>
      <c r="G24" s="13">
        <f>G$4*Assumptions!$C12</f>
        <v>0</v>
      </c>
      <c r="H24" s="13">
        <f>H$4*Assumptions!$C12</f>
        <v>0</v>
      </c>
      <c r="I24" s="13">
        <f>I$4*Assumptions!$C12</f>
        <v>0</v>
      </c>
      <c r="J24" s="13">
        <f>J$4*Assumptions!$C12</f>
        <v>0</v>
      </c>
      <c r="K24" s="13">
        <f>K$4*Assumptions!$C12</f>
        <v>0</v>
      </c>
      <c r="L24" s="13">
        <f>L$4*Assumptions!$C12</f>
        <v>0</v>
      </c>
      <c r="M24" s="13">
        <f>M$4*Assumptions!$C12</f>
        <v>0</v>
      </c>
    </row>
    <row r="25">
      <c r="A25" s="9" t="s">
        <v>33</v>
      </c>
      <c r="B25" s="13">
        <f>B$4*Assumptions!$C13</f>
        <v>250</v>
      </c>
      <c r="C25" s="13">
        <f>C$4*Assumptions!$C13</f>
        <v>255</v>
      </c>
      <c r="D25" s="13">
        <f>D$4*Assumptions!$C13</f>
        <v>260.1</v>
      </c>
      <c r="E25" s="13">
        <f>E$4*Assumptions!$C13</f>
        <v>265.302</v>
      </c>
      <c r="F25" s="13">
        <f>F$4*Assumptions!$C13</f>
        <v>270.60804</v>
      </c>
      <c r="G25" s="13">
        <f>G$4*Assumptions!$C13</f>
        <v>276.0202008</v>
      </c>
      <c r="H25" s="13">
        <f>H$4*Assumptions!$C13</f>
        <v>281.5406048</v>
      </c>
      <c r="I25" s="13">
        <f>I$4*Assumptions!$C13</f>
        <v>287.1714169</v>
      </c>
      <c r="J25" s="13">
        <f>J$4*Assumptions!$C13</f>
        <v>292.9148453</v>
      </c>
      <c r="K25" s="13">
        <f>K$4*Assumptions!$C13</f>
        <v>298.7731422</v>
      </c>
      <c r="L25" s="13">
        <f>L$4*Assumptions!$C13</f>
        <v>304.748605</v>
      </c>
      <c r="M25" s="13">
        <f>M$4*Assumptions!$C13</f>
        <v>310.8435771</v>
      </c>
    </row>
    <row r="26">
      <c r="A26" s="9" t="s">
        <v>34</v>
      </c>
      <c r="B26" s="13">
        <f>B$4*Assumptions!$C14</f>
        <v>0</v>
      </c>
      <c r="C26" s="13">
        <f>C$4*Assumptions!$C14</f>
        <v>0</v>
      </c>
      <c r="D26" s="13">
        <f>D$4*Assumptions!$C14</f>
        <v>0</v>
      </c>
      <c r="E26" s="13">
        <f>E$4*Assumptions!$C14</f>
        <v>0</v>
      </c>
      <c r="F26" s="13">
        <f>F$4*Assumptions!$C14</f>
        <v>0</v>
      </c>
      <c r="G26" s="13">
        <f>G$4*Assumptions!$C14</f>
        <v>0</v>
      </c>
      <c r="H26" s="13">
        <f>H$4*Assumptions!$C14</f>
        <v>0</v>
      </c>
      <c r="I26" s="13">
        <f>I$4*Assumptions!$C14</f>
        <v>0</v>
      </c>
      <c r="J26" s="13">
        <f>J$4*Assumptions!$C14</f>
        <v>0</v>
      </c>
      <c r="K26" s="13">
        <f>K$4*Assumptions!$C14</f>
        <v>0</v>
      </c>
      <c r="L26" s="13">
        <f>L$4*Assumptions!$C14</f>
        <v>0</v>
      </c>
      <c r="M26" s="13">
        <f>M$4*Assumptions!$C14</f>
        <v>0</v>
      </c>
    </row>
    <row r="27">
      <c r="A27" s="9" t="s">
        <v>35</v>
      </c>
      <c r="B27" s="13">
        <f>B$4*Assumptions!$C15</f>
        <v>0</v>
      </c>
      <c r="C27" s="13">
        <f>C$4*Assumptions!$C15</f>
        <v>0</v>
      </c>
      <c r="D27" s="13">
        <f>D$4*Assumptions!$C15</f>
        <v>0</v>
      </c>
      <c r="E27" s="13">
        <f>E$4*Assumptions!$C15</f>
        <v>0</v>
      </c>
      <c r="F27" s="13">
        <f>F$4*Assumptions!$C15</f>
        <v>0</v>
      </c>
      <c r="G27" s="13">
        <f>G$4*Assumptions!$C15</f>
        <v>0</v>
      </c>
      <c r="H27" s="13">
        <f>H$4*Assumptions!$C15</f>
        <v>0</v>
      </c>
      <c r="I27" s="13">
        <f>I$4*Assumptions!$C15</f>
        <v>0</v>
      </c>
      <c r="J27" s="13">
        <f>J$4*Assumptions!$C15</f>
        <v>0</v>
      </c>
      <c r="K27" s="13">
        <f>K$4*Assumptions!$C15</f>
        <v>0</v>
      </c>
      <c r="L27" s="13">
        <f>L$4*Assumptions!$C15</f>
        <v>0</v>
      </c>
      <c r="M27" s="13">
        <f>M$4*Assumptions!$C15</f>
        <v>0</v>
      </c>
    </row>
    <row r="28">
      <c r="A28" s="9" t="s">
        <v>36</v>
      </c>
      <c r="B28" s="13">
        <f>B$4*Assumptions!$C16</f>
        <v>0</v>
      </c>
      <c r="C28" s="13">
        <f>C$4*Assumptions!$C16</f>
        <v>0</v>
      </c>
      <c r="D28" s="13">
        <f>D$4*Assumptions!$C16</f>
        <v>0</v>
      </c>
      <c r="E28" s="13">
        <f>E$4*Assumptions!$C16</f>
        <v>0</v>
      </c>
      <c r="F28" s="13">
        <f>F$4*Assumptions!$C16</f>
        <v>0</v>
      </c>
      <c r="G28" s="13">
        <f>G$4*Assumptions!$C16</f>
        <v>0</v>
      </c>
      <c r="H28" s="13">
        <f>H$4*Assumptions!$C16</f>
        <v>0</v>
      </c>
      <c r="I28" s="13">
        <f>I$4*Assumptions!$C16</f>
        <v>0</v>
      </c>
      <c r="J28" s="13">
        <f>J$4*Assumptions!$C16</f>
        <v>0</v>
      </c>
      <c r="K28" s="13">
        <f>K$4*Assumptions!$C16</f>
        <v>0</v>
      </c>
      <c r="L28" s="13">
        <f>L$4*Assumptions!$C16</f>
        <v>0</v>
      </c>
      <c r="M28" s="13">
        <f>M$4*Assumptions!$C16</f>
        <v>0</v>
      </c>
    </row>
    <row r="30">
      <c r="A30" s="9" t="s">
        <v>25</v>
      </c>
    </row>
    <row r="31">
      <c r="A31" s="9" t="s">
        <v>30</v>
      </c>
      <c r="B31" s="13">
        <f>B$5*Assumptions!$D10</f>
        <v>180</v>
      </c>
      <c r="C31" s="13">
        <f>C$5*Assumptions!$D10</f>
        <v>185.4</v>
      </c>
      <c r="D31" s="13">
        <f>D$5*Assumptions!$D10</f>
        <v>190.962</v>
      </c>
      <c r="E31" s="13">
        <f>E$5*Assumptions!$D10</f>
        <v>196.69086</v>
      </c>
      <c r="F31" s="13">
        <f>F$5*Assumptions!$D10</f>
        <v>202.5915858</v>
      </c>
      <c r="G31" s="13">
        <f>G$5*Assumptions!$D10</f>
        <v>208.6693334</v>
      </c>
      <c r="H31" s="13">
        <f>H$5*Assumptions!$D10</f>
        <v>214.9294134</v>
      </c>
      <c r="I31" s="13">
        <f>I$5*Assumptions!$D10</f>
        <v>221.3772958</v>
      </c>
      <c r="J31" s="13">
        <f>J$5*Assumptions!$D10</f>
        <v>228.0186146</v>
      </c>
      <c r="K31" s="13">
        <f>K$5*Assumptions!$D10</f>
        <v>234.8591731</v>
      </c>
      <c r="L31" s="13">
        <f>L$5*Assumptions!$D10</f>
        <v>241.9049483</v>
      </c>
      <c r="M31" s="13">
        <f>M$5*Assumptions!$D10</f>
        <v>249.1620967</v>
      </c>
    </row>
    <row r="32">
      <c r="A32" s="9" t="s">
        <v>31</v>
      </c>
      <c r="B32" s="13">
        <f>B$5*Assumptions!$D11</f>
        <v>180</v>
      </c>
      <c r="C32" s="13">
        <f>C$5*Assumptions!$D11</f>
        <v>185.4</v>
      </c>
      <c r="D32" s="13">
        <f>D$5*Assumptions!$D11</f>
        <v>190.962</v>
      </c>
      <c r="E32" s="13">
        <f>E$5*Assumptions!$D11</f>
        <v>196.69086</v>
      </c>
      <c r="F32" s="13">
        <f>F$5*Assumptions!$D11</f>
        <v>202.5915858</v>
      </c>
      <c r="G32" s="13">
        <f>G$5*Assumptions!$D11</f>
        <v>208.6693334</v>
      </c>
      <c r="H32" s="13">
        <f>H$5*Assumptions!$D11</f>
        <v>214.9294134</v>
      </c>
      <c r="I32" s="13">
        <f>I$5*Assumptions!$D11</f>
        <v>221.3772958</v>
      </c>
      <c r="J32" s="13">
        <f>J$5*Assumptions!$D11</f>
        <v>228.0186146</v>
      </c>
      <c r="K32" s="13">
        <f>K$5*Assumptions!$D11</f>
        <v>234.8591731</v>
      </c>
      <c r="L32" s="13">
        <f>L$5*Assumptions!$D11</f>
        <v>241.9049483</v>
      </c>
      <c r="M32" s="13">
        <f>M$5*Assumptions!$D11</f>
        <v>249.1620967</v>
      </c>
    </row>
    <row r="33">
      <c r="A33" s="9" t="s">
        <v>32</v>
      </c>
      <c r="B33" s="13">
        <f>B$5*Assumptions!$D12</f>
        <v>0</v>
      </c>
      <c r="C33" s="13">
        <f>C$5*Assumptions!$D12</f>
        <v>0</v>
      </c>
      <c r="D33" s="13">
        <f>D$5*Assumptions!$D12</f>
        <v>0</v>
      </c>
      <c r="E33" s="13">
        <f>E$5*Assumptions!$D12</f>
        <v>0</v>
      </c>
      <c r="F33" s="13">
        <f>F$5*Assumptions!$D12</f>
        <v>0</v>
      </c>
      <c r="G33" s="13">
        <f>G$5*Assumptions!$D12</f>
        <v>0</v>
      </c>
      <c r="H33" s="13">
        <f>H$5*Assumptions!$D12</f>
        <v>0</v>
      </c>
      <c r="I33" s="13">
        <f>I$5*Assumptions!$D12</f>
        <v>0</v>
      </c>
      <c r="J33" s="13">
        <f>J$5*Assumptions!$D12</f>
        <v>0</v>
      </c>
      <c r="K33" s="13">
        <f>K$5*Assumptions!$D12</f>
        <v>0</v>
      </c>
      <c r="L33" s="13">
        <f>L$5*Assumptions!$D12</f>
        <v>0</v>
      </c>
      <c r="M33" s="13">
        <f>M$5*Assumptions!$D12</f>
        <v>0</v>
      </c>
    </row>
    <row r="34">
      <c r="A34" s="9" t="s">
        <v>33</v>
      </c>
      <c r="B34" s="13">
        <f>B$5*Assumptions!$D13</f>
        <v>0</v>
      </c>
      <c r="C34" s="13">
        <f>C$5*Assumptions!$D13</f>
        <v>0</v>
      </c>
      <c r="D34" s="13">
        <f>D$5*Assumptions!$D13</f>
        <v>0</v>
      </c>
      <c r="E34" s="13">
        <f>E$5*Assumptions!$D13</f>
        <v>0</v>
      </c>
      <c r="F34" s="13">
        <f>F$5*Assumptions!$D13</f>
        <v>0</v>
      </c>
      <c r="G34" s="13">
        <f>G$5*Assumptions!$D13</f>
        <v>0</v>
      </c>
      <c r="H34" s="13">
        <f>H$5*Assumptions!$D13</f>
        <v>0</v>
      </c>
      <c r="I34" s="13">
        <f>I$5*Assumptions!$D13</f>
        <v>0</v>
      </c>
      <c r="J34" s="13">
        <f>J$5*Assumptions!$D13</f>
        <v>0</v>
      </c>
      <c r="K34" s="13">
        <f>K$5*Assumptions!$D13</f>
        <v>0</v>
      </c>
      <c r="L34" s="13">
        <f>L$5*Assumptions!$D13</f>
        <v>0</v>
      </c>
      <c r="M34" s="13">
        <f>M$5*Assumptions!$D13</f>
        <v>0</v>
      </c>
    </row>
    <row r="35">
      <c r="A35" s="9" t="s">
        <v>34</v>
      </c>
      <c r="B35" s="13">
        <f>B$5*Assumptions!$D14</f>
        <v>180</v>
      </c>
      <c r="C35" s="13">
        <f>C$5*Assumptions!$D14</f>
        <v>185.4</v>
      </c>
      <c r="D35" s="13">
        <f>D$5*Assumptions!$D14</f>
        <v>190.962</v>
      </c>
      <c r="E35" s="13">
        <f>E$5*Assumptions!$D14</f>
        <v>196.69086</v>
      </c>
      <c r="F35" s="13">
        <f>F$5*Assumptions!$D14</f>
        <v>202.5915858</v>
      </c>
      <c r="G35" s="13">
        <f>G$5*Assumptions!$D14</f>
        <v>208.6693334</v>
      </c>
      <c r="H35" s="13">
        <f>H$5*Assumptions!$D14</f>
        <v>214.9294134</v>
      </c>
      <c r="I35" s="13">
        <f>I$5*Assumptions!$D14</f>
        <v>221.3772958</v>
      </c>
      <c r="J35" s="13">
        <f>J$5*Assumptions!$D14</f>
        <v>228.0186146</v>
      </c>
      <c r="K35" s="13">
        <f>K$5*Assumptions!$D14</f>
        <v>234.8591731</v>
      </c>
      <c r="L35" s="13">
        <f>L$5*Assumptions!$D14</f>
        <v>241.9049483</v>
      </c>
      <c r="M35" s="13">
        <f>M$5*Assumptions!$D14</f>
        <v>249.1620967</v>
      </c>
    </row>
    <row r="36">
      <c r="A36" s="9" t="s">
        <v>35</v>
      </c>
      <c r="B36" s="13">
        <f>B$5*Assumptions!$D15</f>
        <v>0</v>
      </c>
      <c r="C36" s="13">
        <f>C$5*Assumptions!$D15</f>
        <v>0</v>
      </c>
      <c r="D36" s="13">
        <f>D$5*Assumptions!$D15</f>
        <v>0</v>
      </c>
      <c r="E36" s="13">
        <f>E$5*Assumptions!$D15</f>
        <v>0</v>
      </c>
      <c r="F36" s="13">
        <f>F$5*Assumptions!$D15</f>
        <v>0</v>
      </c>
      <c r="G36" s="13">
        <f>G$5*Assumptions!$D15</f>
        <v>0</v>
      </c>
      <c r="H36" s="13">
        <f>H$5*Assumptions!$D15</f>
        <v>0</v>
      </c>
      <c r="I36" s="13">
        <f>I$5*Assumptions!$D15</f>
        <v>0</v>
      </c>
      <c r="J36" s="13">
        <f>J$5*Assumptions!$D15</f>
        <v>0</v>
      </c>
      <c r="K36" s="13">
        <f>K$5*Assumptions!$D15</f>
        <v>0</v>
      </c>
      <c r="L36" s="13">
        <f>L$5*Assumptions!$D15</f>
        <v>0</v>
      </c>
      <c r="M36" s="13">
        <f>M$5*Assumptions!$D15</f>
        <v>0</v>
      </c>
    </row>
    <row r="37">
      <c r="A37" s="9" t="s">
        <v>36</v>
      </c>
      <c r="B37" s="13">
        <f>B$5*Assumptions!$D16</f>
        <v>0</v>
      </c>
      <c r="C37" s="13">
        <f>C$5*Assumptions!$D16</f>
        <v>0</v>
      </c>
      <c r="D37" s="13">
        <f>D$5*Assumptions!$D16</f>
        <v>0</v>
      </c>
      <c r="E37" s="13">
        <f>E$5*Assumptions!$D16</f>
        <v>0</v>
      </c>
      <c r="F37" s="13">
        <f>F$5*Assumptions!$D16</f>
        <v>0</v>
      </c>
      <c r="G37" s="13">
        <f>G$5*Assumptions!$D16</f>
        <v>0</v>
      </c>
      <c r="H37" s="13">
        <f>H$5*Assumptions!$D16</f>
        <v>0</v>
      </c>
      <c r="I37" s="13">
        <f>I$5*Assumptions!$D16</f>
        <v>0</v>
      </c>
      <c r="J37" s="13">
        <f>J$5*Assumptions!$D16</f>
        <v>0</v>
      </c>
      <c r="K37" s="13">
        <f>K$5*Assumptions!$D16</f>
        <v>0</v>
      </c>
      <c r="L37" s="13">
        <f>L$5*Assumptions!$D16</f>
        <v>0</v>
      </c>
      <c r="M37" s="13">
        <f>M$5*Assumptions!$D16</f>
        <v>0</v>
      </c>
    </row>
    <row r="39">
      <c r="A39" s="9" t="s">
        <v>26</v>
      </c>
    </row>
    <row r="40">
      <c r="A40" s="9" t="s">
        <v>30</v>
      </c>
      <c r="B40" s="13">
        <f>B$6*Assumptions!$E10</f>
        <v>0</v>
      </c>
      <c r="C40" s="13">
        <f>C$6*Assumptions!$E10</f>
        <v>0</v>
      </c>
      <c r="D40" s="13">
        <f>D$6*Assumptions!$E10</f>
        <v>330</v>
      </c>
      <c r="E40" s="13">
        <f>E$6*Assumptions!$E10</f>
        <v>339.9</v>
      </c>
      <c r="F40" s="13">
        <f>F$6*Assumptions!$E10</f>
        <v>350.097</v>
      </c>
      <c r="G40" s="13">
        <f>G$6*Assumptions!$E10</f>
        <v>360.59991</v>
      </c>
      <c r="H40" s="13">
        <f>H$6*Assumptions!$E10</f>
        <v>371.4179073</v>
      </c>
      <c r="I40" s="13">
        <f>I$6*Assumptions!$E10</f>
        <v>382.5604445</v>
      </c>
      <c r="J40" s="13">
        <f>J$6*Assumptions!$E10</f>
        <v>394.0372579</v>
      </c>
      <c r="K40" s="13">
        <f>K$6*Assumptions!$E10</f>
        <v>405.8583756</v>
      </c>
      <c r="L40" s="13">
        <f>L$6*Assumptions!$E10</f>
        <v>418.0341269</v>
      </c>
      <c r="M40" s="13">
        <f>M$6*Assumptions!$E10</f>
        <v>430.5751507</v>
      </c>
    </row>
    <row r="41">
      <c r="A41" s="9" t="s">
        <v>31</v>
      </c>
      <c r="B41" s="13">
        <f>B$6*Assumptions!$E11</f>
        <v>0</v>
      </c>
      <c r="C41" s="13">
        <f>C$6*Assumptions!$E11</f>
        <v>0</v>
      </c>
      <c r="D41" s="13">
        <f>D$6*Assumptions!$E11</f>
        <v>660</v>
      </c>
      <c r="E41" s="13">
        <f>E$6*Assumptions!$E11</f>
        <v>679.8</v>
      </c>
      <c r="F41" s="13">
        <f>F$6*Assumptions!$E11</f>
        <v>700.194</v>
      </c>
      <c r="G41" s="13">
        <f>G$6*Assumptions!$E11</f>
        <v>721.19982</v>
      </c>
      <c r="H41" s="13">
        <f>H$6*Assumptions!$E11</f>
        <v>742.8358146</v>
      </c>
      <c r="I41" s="13">
        <f>I$6*Assumptions!$E11</f>
        <v>765.120889</v>
      </c>
      <c r="J41" s="13">
        <f>J$6*Assumptions!$E11</f>
        <v>788.0745157</v>
      </c>
      <c r="K41" s="13">
        <f>K$6*Assumptions!$E11</f>
        <v>811.7167512</v>
      </c>
      <c r="L41" s="13">
        <f>L$6*Assumptions!$E11</f>
        <v>836.0682537</v>
      </c>
      <c r="M41" s="13">
        <f>M$6*Assumptions!$E11</f>
        <v>861.1503013</v>
      </c>
    </row>
    <row r="42">
      <c r="A42" s="9" t="s">
        <v>32</v>
      </c>
      <c r="B42" s="13">
        <f>B$6*Assumptions!$E12</f>
        <v>0</v>
      </c>
      <c r="C42" s="13">
        <f>C$6*Assumptions!$E12</f>
        <v>0</v>
      </c>
      <c r="D42" s="13">
        <f>D$6*Assumptions!$E12</f>
        <v>330</v>
      </c>
      <c r="E42" s="13">
        <f>E$6*Assumptions!$E12</f>
        <v>339.9</v>
      </c>
      <c r="F42" s="13">
        <f>F$6*Assumptions!$E12</f>
        <v>350.097</v>
      </c>
      <c r="G42" s="13">
        <f>G$6*Assumptions!$E12</f>
        <v>360.59991</v>
      </c>
      <c r="H42" s="13">
        <f>H$6*Assumptions!$E12</f>
        <v>371.4179073</v>
      </c>
      <c r="I42" s="13">
        <f>I$6*Assumptions!$E12</f>
        <v>382.5604445</v>
      </c>
      <c r="J42" s="13">
        <f>J$6*Assumptions!$E12</f>
        <v>394.0372579</v>
      </c>
      <c r="K42" s="13">
        <f>K$6*Assumptions!$E12</f>
        <v>405.8583756</v>
      </c>
      <c r="L42" s="13">
        <f>L$6*Assumptions!$E12</f>
        <v>418.0341269</v>
      </c>
      <c r="M42" s="13">
        <f>M$6*Assumptions!$E12</f>
        <v>430.5751507</v>
      </c>
    </row>
    <row r="43">
      <c r="A43" s="9" t="s">
        <v>33</v>
      </c>
      <c r="B43" s="13">
        <f>B$6*Assumptions!$E13</f>
        <v>0</v>
      </c>
      <c r="C43" s="13">
        <f>C$6*Assumptions!$E13</f>
        <v>0</v>
      </c>
      <c r="D43" s="13">
        <f>D$6*Assumptions!$E13</f>
        <v>0</v>
      </c>
      <c r="E43" s="13">
        <f>E$6*Assumptions!$E13</f>
        <v>0</v>
      </c>
      <c r="F43" s="13">
        <f>F$6*Assumptions!$E13</f>
        <v>0</v>
      </c>
      <c r="G43" s="13">
        <f>G$6*Assumptions!$E13</f>
        <v>0</v>
      </c>
      <c r="H43" s="13">
        <f>H$6*Assumptions!$E13</f>
        <v>0</v>
      </c>
      <c r="I43" s="13">
        <f>I$6*Assumptions!$E13</f>
        <v>0</v>
      </c>
      <c r="J43" s="13">
        <f>J$6*Assumptions!$E13</f>
        <v>0</v>
      </c>
      <c r="K43" s="13">
        <f>K$6*Assumptions!$E13</f>
        <v>0</v>
      </c>
      <c r="L43" s="13">
        <f>L$6*Assumptions!$E13</f>
        <v>0</v>
      </c>
      <c r="M43" s="13">
        <f>M$6*Assumptions!$E13</f>
        <v>0</v>
      </c>
    </row>
    <row r="44">
      <c r="A44" s="9" t="s">
        <v>34</v>
      </c>
      <c r="B44" s="13">
        <f>B$6*Assumptions!$E14</f>
        <v>0</v>
      </c>
      <c r="C44" s="13">
        <f>C$6*Assumptions!$E14</f>
        <v>0</v>
      </c>
      <c r="D44" s="13">
        <f>D$6*Assumptions!$E14</f>
        <v>0</v>
      </c>
      <c r="E44" s="13">
        <f>E$6*Assumptions!$E14</f>
        <v>0</v>
      </c>
      <c r="F44" s="13">
        <f>F$6*Assumptions!$E14</f>
        <v>0</v>
      </c>
      <c r="G44" s="13">
        <f>G$6*Assumptions!$E14</f>
        <v>0</v>
      </c>
      <c r="H44" s="13">
        <f>H$6*Assumptions!$E14</f>
        <v>0</v>
      </c>
      <c r="I44" s="13">
        <f>I$6*Assumptions!$E14</f>
        <v>0</v>
      </c>
      <c r="J44" s="13">
        <f>J$6*Assumptions!$E14</f>
        <v>0</v>
      </c>
      <c r="K44" s="13">
        <f>K$6*Assumptions!$E14</f>
        <v>0</v>
      </c>
      <c r="L44" s="13">
        <f>L$6*Assumptions!$E14</f>
        <v>0</v>
      </c>
      <c r="M44" s="13">
        <f>M$6*Assumptions!$E14</f>
        <v>0</v>
      </c>
    </row>
    <row r="45">
      <c r="A45" s="9" t="s">
        <v>35</v>
      </c>
      <c r="B45" s="13">
        <f>B$6*Assumptions!$E15</f>
        <v>0</v>
      </c>
      <c r="C45" s="13">
        <f>C$6*Assumptions!$E15</f>
        <v>0</v>
      </c>
      <c r="D45" s="13">
        <f>D$6*Assumptions!$E15</f>
        <v>0</v>
      </c>
      <c r="E45" s="13">
        <f>E$6*Assumptions!$E15</f>
        <v>0</v>
      </c>
      <c r="F45" s="13">
        <f>F$6*Assumptions!$E15</f>
        <v>0</v>
      </c>
      <c r="G45" s="13">
        <f>G$6*Assumptions!$E15</f>
        <v>0</v>
      </c>
      <c r="H45" s="13">
        <f>H$6*Assumptions!$E15</f>
        <v>0</v>
      </c>
      <c r="I45" s="13">
        <f>I$6*Assumptions!$E15</f>
        <v>0</v>
      </c>
      <c r="J45" s="13">
        <f>J$6*Assumptions!$E15</f>
        <v>0</v>
      </c>
      <c r="K45" s="13">
        <f>K$6*Assumptions!$E15</f>
        <v>0</v>
      </c>
      <c r="L45" s="13">
        <f>L$6*Assumptions!$E15</f>
        <v>0</v>
      </c>
      <c r="M45" s="13">
        <f>M$6*Assumptions!$E15</f>
        <v>0</v>
      </c>
    </row>
    <row r="46">
      <c r="A46" s="9" t="s">
        <v>36</v>
      </c>
      <c r="B46" s="13">
        <f>B$6*Assumptions!$E16</f>
        <v>0</v>
      </c>
      <c r="C46" s="13">
        <f>C$6*Assumptions!$E16</f>
        <v>0</v>
      </c>
      <c r="D46" s="13">
        <f>D$6*Assumptions!$E16</f>
        <v>0</v>
      </c>
      <c r="E46" s="13">
        <f>E$6*Assumptions!$E16</f>
        <v>0</v>
      </c>
      <c r="F46" s="13">
        <f>F$6*Assumptions!$E16</f>
        <v>0</v>
      </c>
      <c r="G46" s="13">
        <f>G$6*Assumptions!$E16</f>
        <v>0</v>
      </c>
      <c r="H46" s="13">
        <f>H$6*Assumptions!$E16</f>
        <v>0</v>
      </c>
      <c r="I46" s="13">
        <f>I$6*Assumptions!$E16</f>
        <v>0</v>
      </c>
      <c r="J46" s="13">
        <f>J$6*Assumptions!$E16</f>
        <v>0</v>
      </c>
      <c r="K46" s="13">
        <f>K$6*Assumptions!$E16</f>
        <v>0</v>
      </c>
      <c r="L46" s="13">
        <f>L$6*Assumptions!$E16</f>
        <v>0</v>
      </c>
      <c r="M46" s="13">
        <f>M$6*Assumptions!$E16</f>
        <v>0</v>
      </c>
    </row>
    <row r="48">
      <c r="A48" s="9" t="s">
        <v>27</v>
      </c>
    </row>
    <row r="49">
      <c r="A49" s="9" t="s">
        <v>30</v>
      </c>
      <c r="B49" s="13">
        <f>B$7*Assumptions!$F10</f>
        <v>0</v>
      </c>
      <c r="C49" s="13">
        <f>C$7*Assumptions!$F10</f>
        <v>0</v>
      </c>
      <c r="D49" s="13">
        <f>D$7*Assumptions!$F10</f>
        <v>110</v>
      </c>
      <c r="E49" s="13">
        <f>E$7*Assumptions!$F10</f>
        <v>112.2</v>
      </c>
      <c r="F49" s="13">
        <f>F$7*Assumptions!$F10</f>
        <v>114.444</v>
      </c>
      <c r="G49" s="13">
        <f>G$7*Assumptions!$F10</f>
        <v>116.73288</v>
      </c>
      <c r="H49" s="13">
        <f>H$7*Assumptions!$F10</f>
        <v>119.0675376</v>
      </c>
      <c r="I49" s="13">
        <f>I$7*Assumptions!$F10</f>
        <v>121.4488884</v>
      </c>
      <c r="J49" s="13">
        <f>J$7*Assumptions!$F10</f>
        <v>123.8778661</v>
      </c>
      <c r="K49" s="13">
        <f>K$7*Assumptions!$F10</f>
        <v>126.3554234</v>
      </c>
      <c r="L49" s="13">
        <f>L$7*Assumptions!$F10</f>
        <v>128.8825319</v>
      </c>
      <c r="M49" s="13">
        <f>M$7*Assumptions!$F10</f>
        <v>131.4601825</v>
      </c>
    </row>
    <row r="50">
      <c r="A50" s="9" t="s">
        <v>31</v>
      </c>
      <c r="B50" s="13">
        <f>B$7*Assumptions!$F11</f>
        <v>0</v>
      </c>
      <c r="C50" s="13">
        <f>C$7*Assumptions!$F11</f>
        <v>0</v>
      </c>
      <c r="D50" s="13">
        <f>D$7*Assumptions!$F11</f>
        <v>110</v>
      </c>
      <c r="E50" s="13">
        <f>E$7*Assumptions!$F11</f>
        <v>112.2</v>
      </c>
      <c r="F50" s="13">
        <f>F$7*Assumptions!$F11</f>
        <v>114.444</v>
      </c>
      <c r="G50" s="13">
        <f>G$7*Assumptions!$F11</f>
        <v>116.73288</v>
      </c>
      <c r="H50" s="13">
        <f>H$7*Assumptions!$F11</f>
        <v>119.0675376</v>
      </c>
      <c r="I50" s="13">
        <f>I$7*Assumptions!$F11</f>
        <v>121.4488884</v>
      </c>
      <c r="J50" s="13">
        <f>J$7*Assumptions!$F11</f>
        <v>123.8778661</v>
      </c>
      <c r="K50" s="13">
        <f>K$7*Assumptions!$F11</f>
        <v>126.3554234</v>
      </c>
      <c r="L50" s="13">
        <f>L$7*Assumptions!$F11</f>
        <v>128.8825319</v>
      </c>
      <c r="M50" s="13">
        <f>M$7*Assumptions!$F11</f>
        <v>131.4601825</v>
      </c>
    </row>
    <row r="51">
      <c r="A51" s="9" t="s">
        <v>32</v>
      </c>
      <c r="B51" s="13">
        <f>B$7*Assumptions!$F12</f>
        <v>0</v>
      </c>
      <c r="C51" s="13">
        <f>C$7*Assumptions!$F12</f>
        <v>0</v>
      </c>
      <c r="D51" s="13">
        <f>D$7*Assumptions!$F12</f>
        <v>0</v>
      </c>
      <c r="E51" s="13">
        <f>E$7*Assumptions!$F12</f>
        <v>0</v>
      </c>
      <c r="F51" s="13">
        <f>F$7*Assumptions!$F12</f>
        <v>0</v>
      </c>
      <c r="G51" s="13">
        <f>G$7*Assumptions!$F12</f>
        <v>0</v>
      </c>
      <c r="H51" s="13">
        <f>H$7*Assumptions!$F12</f>
        <v>0</v>
      </c>
      <c r="I51" s="13">
        <f>I$7*Assumptions!$F12</f>
        <v>0</v>
      </c>
      <c r="J51" s="13">
        <f>J$7*Assumptions!$F12</f>
        <v>0</v>
      </c>
      <c r="K51" s="13">
        <f>K$7*Assumptions!$F12</f>
        <v>0</v>
      </c>
      <c r="L51" s="13">
        <f>L$7*Assumptions!$F12</f>
        <v>0</v>
      </c>
      <c r="M51" s="13">
        <f>M$7*Assumptions!$F12</f>
        <v>0</v>
      </c>
    </row>
    <row r="52">
      <c r="A52" s="9" t="s">
        <v>33</v>
      </c>
      <c r="B52" s="13">
        <f>B$7*Assumptions!$F13</f>
        <v>0</v>
      </c>
      <c r="C52" s="13">
        <f>C$7*Assumptions!$F13</f>
        <v>0</v>
      </c>
      <c r="D52" s="13">
        <f>D$7*Assumptions!$F13</f>
        <v>0</v>
      </c>
      <c r="E52" s="13">
        <f>E$7*Assumptions!$F13</f>
        <v>0</v>
      </c>
      <c r="F52" s="13">
        <f>F$7*Assumptions!$F13</f>
        <v>0</v>
      </c>
      <c r="G52" s="13">
        <f>G$7*Assumptions!$F13</f>
        <v>0</v>
      </c>
      <c r="H52" s="13">
        <f>H$7*Assumptions!$F13</f>
        <v>0</v>
      </c>
      <c r="I52" s="13">
        <f>I$7*Assumptions!$F13</f>
        <v>0</v>
      </c>
      <c r="J52" s="13">
        <f>J$7*Assumptions!$F13</f>
        <v>0</v>
      </c>
      <c r="K52" s="13">
        <f>K$7*Assumptions!$F13</f>
        <v>0</v>
      </c>
      <c r="L52" s="13">
        <f>L$7*Assumptions!$F13</f>
        <v>0</v>
      </c>
      <c r="M52" s="13">
        <f>M$7*Assumptions!$F13</f>
        <v>0</v>
      </c>
    </row>
    <row r="53">
      <c r="A53" s="9" t="s">
        <v>34</v>
      </c>
      <c r="B53" s="13">
        <f>B$7*Assumptions!$F14</f>
        <v>0</v>
      </c>
      <c r="C53" s="13">
        <f>C$7*Assumptions!$F14</f>
        <v>0</v>
      </c>
      <c r="D53" s="13">
        <f>D$7*Assumptions!$F14</f>
        <v>0</v>
      </c>
      <c r="E53" s="13">
        <f>E$7*Assumptions!$F14</f>
        <v>0</v>
      </c>
      <c r="F53" s="13">
        <f>F$7*Assumptions!$F14</f>
        <v>0</v>
      </c>
      <c r="G53" s="13">
        <f>G$7*Assumptions!$F14</f>
        <v>0</v>
      </c>
      <c r="H53" s="13">
        <f>H$7*Assumptions!$F14</f>
        <v>0</v>
      </c>
      <c r="I53" s="13">
        <f>I$7*Assumptions!$F14</f>
        <v>0</v>
      </c>
      <c r="J53" s="13">
        <f>J$7*Assumptions!$F14</f>
        <v>0</v>
      </c>
      <c r="K53" s="13">
        <f>K$7*Assumptions!$F14</f>
        <v>0</v>
      </c>
      <c r="L53" s="13">
        <f>L$7*Assumptions!$F14</f>
        <v>0</v>
      </c>
      <c r="M53" s="13">
        <f>M$7*Assumptions!$F14</f>
        <v>0</v>
      </c>
    </row>
    <row r="54">
      <c r="A54" s="9" t="s">
        <v>35</v>
      </c>
      <c r="B54" s="13">
        <f>B$7*Assumptions!$F15</f>
        <v>0</v>
      </c>
      <c r="C54" s="13">
        <f>C$7*Assumptions!$F15</f>
        <v>0</v>
      </c>
      <c r="D54" s="13">
        <f>D$7*Assumptions!$F15</f>
        <v>110</v>
      </c>
      <c r="E54" s="13">
        <f>E$7*Assumptions!$F15</f>
        <v>112.2</v>
      </c>
      <c r="F54" s="13">
        <f>F$7*Assumptions!$F15</f>
        <v>114.444</v>
      </c>
      <c r="G54" s="13">
        <f>G$7*Assumptions!$F15</f>
        <v>116.73288</v>
      </c>
      <c r="H54" s="13">
        <f>H$7*Assumptions!$F15</f>
        <v>119.0675376</v>
      </c>
      <c r="I54" s="13">
        <f>I$7*Assumptions!$F15</f>
        <v>121.4488884</v>
      </c>
      <c r="J54" s="13">
        <f>J$7*Assumptions!$F15</f>
        <v>123.8778661</v>
      </c>
      <c r="K54" s="13">
        <f>K$7*Assumptions!$F15</f>
        <v>126.3554234</v>
      </c>
      <c r="L54" s="13">
        <f>L$7*Assumptions!$F15</f>
        <v>128.8825319</v>
      </c>
      <c r="M54" s="13">
        <f>M$7*Assumptions!$F15</f>
        <v>131.4601825</v>
      </c>
    </row>
    <row r="55">
      <c r="A55" s="9" t="s">
        <v>36</v>
      </c>
      <c r="B55" s="13">
        <f>B$7*Assumptions!$F16</f>
        <v>0</v>
      </c>
      <c r="C55" s="13">
        <f>C$7*Assumptions!$F16</f>
        <v>0</v>
      </c>
      <c r="D55" s="13">
        <f>D$7*Assumptions!$F16</f>
        <v>0</v>
      </c>
      <c r="E55" s="13">
        <f>E$7*Assumptions!$F16</f>
        <v>0</v>
      </c>
      <c r="F55" s="13">
        <f>F$7*Assumptions!$F16</f>
        <v>0</v>
      </c>
      <c r="G55" s="13">
        <f>G$7*Assumptions!$F16</f>
        <v>0</v>
      </c>
      <c r="H55" s="13">
        <f>H$7*Assumptions!$F16</f>
        <v>0</v>
      </c>
      <c r="I55" s="13">
        <f>I$7*Assumptions!$F16</f>
        <v>0</v>
      </c>
      <c r="J55" s="13">
        <f>J$7*Assumptions!$F16</f>
        <v>0</v>
      </c>
      <c r="K55" s="13">
        <f>K$7*Assumptions!$F16</f>
        <v>0</v>
      </c>
      <c r="L55" s="13">
        <f>L$7*Assumptions!$F16</f>
        <v>0</v>
      </c>
      <c r="M55" s="13">
        <f>M$7*Assumptions!$F16</f>
        <v>0</v>
      </c>
    </row>
    <row r="57">
      <c r="A57" s="9" t="s">
        <v>28</v>
      </c>
    </row>
    <row r="58">
      <c r="A58" s="9" t="s">
        <v>30</v>
      </c>
      <c r="B58" s="13">
        <f>B$8*Assumptions!$G10</f>
        <v>0</v>
      </c>
      <c r="C58" s="13">
        <f>C$8*Assumptions!$G10</f>
        <v>0</v>
      </c>
      <c r="D58" s="13">
        <f>D$8*Assumptions!$G10</f>
        <v>0</v>
      </c>
      <c r="E58" s="13">
        <f>E$8*Assumptions!$G10</f>
        <v>0</v>
      </c>
      <c r="F58" s="13">
        <f>F$8*Assumptions!$G10</f>
        <v>0</v>
      </c>
      <c r="G58" s="13">
        <f>G$8*Assumptions!$G10</f>
        <v>350</v>
      </c>
      <c r="H58" s="13">
        <f>H$8*Assumptions!$G10</f>
        <v>364</v>
      </c>
      <c r="I58" s="13">
        <f>I$8*Assumptions!$G10</f>
        <v>378.56</v>
      </c>
      <c r="J58" s="13">
        <f>J$8*Assumptions!$G10</f>
        <v>393.7024</v>
      </c>
      <c r="K58" s="13">
        <f>K$8*Assumptions!$G10</f>
        <v>409.450496</v>
      </c>
      <c r="L58" s="13">
        <f>L$8*Assumptions!$G10</f>
        <v>425.8285158</v>
      </c>
      <c r="M58" s="13">
        <f>M$8*Assumptions!$G10</f>
        <v>442.8616565</v>
      </c>
    </row>
    <row r="59">
      <c r="A59" s="9" t="s">
        <v>31</v>
      </c>
      <c r="B59" s="13">
        <f>B$8*Assumptions!$G11</f>
        <v>0</v>
      </c>
      <c r="C59" s="13">
        <f>C$8*Assumptions!$G11</f>
        <v>0</v>
      </c>
      <c r="D59" s="13">
        <f>D$8*Assumptions!$G11</f>
        <v>0</v>
      </c>
      <c r="E59" s="13">
        <f>E$8*Assumptions!$G11</f>
        <v>0</v>
      </c>
      <c r="F59" s="13">
        <f>F$8*Assumptions!$G11</f>
        <v>0</v>
      </c>
      <c r="G59" s="13">
        <f>G$8*Assumptions!$G11</f>
        <v>700</v>
      </c>
      <c r="H59" s="13">
        <f>H$8*Assumptions!$G11</f>
        <v>728</v>
      </c>
      <c r="I59" s="13">
        <f>I$8*Assumptions!$G11</f>
        <v>757.12</v>
      </c>
      <c r="J59" s="13">
        <f>J$8*Assumptions!$G11</f>
        <v>787.4048</v>
      </c>
      <c r="K59" s="13">
        <f>K$8*Assumptions!$G11</f>
        <v>818.900992</v>
      </c>
      <c r="L59" s="13">
        <f>L$8*Assumptions!$G11</f>
        <v>851.6570317</v>
      </c>
      <c r="M59" s="13">
        <f>M$8*Assumptions!$G11</f>
        <v>885.7233129</v>
      </c>
    </row>
    <row r="60">
      <c r="A60" s="9" t="s">
        <v>32</v>
      </c>
      <c r="B60" s="13">
        <f>B$8*Assumptions!$G12</f>
        <v>0</v>
      </c>
      <c r="C60" s="13">
        <f>C$8*Assumptions!$G12</f>
        <v>0</v>
      </c>
      <c r="D60" s="13">
        <f>D$8*Assumptions!$G12</f>
        <v>0</v>
      </c>
      <c r="E60" s="13">
        <f>E$8*Assumptions!$G12</f>
        <v>0</v>
      </c>
      <c r="F60" s="13">
        <f>F$8*Assumptions!$G12</f>
        <v>0</v>
      </c>
      <c r="G60" s="13">
        <f>G$8*Assumptions!$G12</f>
        <v>350</v>
      </c>
      <c r="H60" s="13">
        <f>H$8*Assumptions!$G12</f>
        <v>364</v>
      </c>
      <c r="I60" s="13">
        <f>I$8*Assumptions!$G12</f>
        <v>378.56</v>
      </c>
      <c r="J60" s="13">
        <f>J$8*Assumptions!$G12</f>
        <v>393.7024</v>
      </c>
      <c r="K60" s="13">
        <f>K$8*Assumptions!$G12</f>
        <v>409.450496</v>
      </c>
      <c r="L60" s="13">
        <f>L$8*Assumptions!$G12</f>
        <v>425.8285158</v>
      </c>
      <c r="M60" s="13">
        <f>M$8*Assumptions!$G12</f>
        <v>442.8616565</v>
      </c>
    </row>
    <row r="61">
      <c r="A61" s="9" t="s">
        <v>33</v>
      </c>
      <c r="B61" s="13">
        <f>B$8*Assumptions!$G13</f>
        <v>0</v>
      </c>
      <c r="C61" s="13">
        <f>C$8*Assumptions!$G13</f>
        <v>0</v>
      </c>
      <c r="D61" s="13">
        <f>D$8*Assumptions!$G13</f>
        <v>0</v>
      </c>
      <c r="E61" s="13">
        <f>E$8*Assumptions!$G13</f>
        <v>0</v>
      </c>
      <c r="F61" s="13">
        <f>F$8*Assumptions!$G13</f>
        <v>0</v>
      </c>
      <c r="G61" s="13">
        <f>G$8*Assumptions!$G13</f>
        <v>0</v>
      </c>
      <c r="H61" s="13">
        <f>H$8*Assumptions!$G13</f>
        <v>0</v>
      </c>
      <c r="I61" s="13">
        <f>I$8*Assumptions!$G13</f>
        <v>0</v>
      </c>
      <c r="J61" s="13">
        <f>J$8*Assumptions!$G13</f>
        <v>0</v>
      </c>
      <c r="K61" s="13">
        <f>K$8*Assumptions!$G13</f>
        <v>0</v>
      </c>
      <c r="L61" s="13">
        <f>L$8*Assumptions!$G13</f>
        <v>0</v>
      </c>
      <c r="M61" s="13">
        <f>M$8*Assumptions!$G13</f>
        <v>0</v>
      </c>
    </row>
    <row r="62">
      <c r="A62" s="9" t="s">
        <v>34</v>
      </c>
      <c r="B62" s="13">
        <f>B$8*Assumptions!$G14</f>
        <v>0</v>
      </c>
      <c r="C62" s="13">
        <f>C$8*Assumptions!$G14</f>
        <v>0</v>
      </c>
      <c r="D62" s="13">
        <f>D$8*Assumptions!$G14</f>
        <v>0</v>
      </c>
      <c r="E62" s="13">
        <f>E$8*Assumptions!$G14</f>
        <v>0</v>
      </c>
      <c r="F62" s="13">
        <f>F$8*Assumptions!$G14</f>
        <v>0</v>
      </c>
      <c r="G62" s="13">
        <f>G$8*Assumptions!$G14</f>
        <v>0</v>
      </c>
      <c r="H62" s="13">
        <f>H$8*Assumptions!$G14</f>
        <v>0</v>
      </c>
      <c r="I62" s="13">
        <f>I$8*Assumptions!$G14</f>
        <v>0</v>
      </c>
      <c r="J62" s="13">
        <f>J$8*Assumptions!$G14</f>
        <v>0</v>
      </c>
      <c r="K62" s="13">
        <f>K$8*Assumptions!$G14</f>
        <v>0</v>
      </c>
      <c r="L62" s="13">
        <f>L$8*Assumptions!$G14</f>
        <v>0</v>
      </c>
      <c r="M62" s="13">
        <f>M$8*Assumptions!$G14</f>
        <v>0</v>
      </c>
    </row>
    <row r="63">
      <c r="A63" s="9" t="s">
        <v>35</v>
      </c>
      <c r="B63" s="13">
        <f>B$8*Assumptions!$G15</f>
        <v>0</v>
      </c>
      <c r="C63" s="13">
        <f>C$8*Assumptions!$G15</f>
        <v>0</v>
      </c>
      <c r="D63" s="13">
        <f>D$8*Assumptions!$G15</f>
        <v>0</v>
      </c>
      <c r="E63" s="13">
        <f>E$8*Assumptions!$G15</f>
        <v>0</v>
      </c>
      <c r="F63" s="13">
        <f>F$8*Assumptions!$G15</f>
        <v>0</v>
      </c>
      <c r="G63" s="13">
        <f>G$8*Assumptions!$G15</f>
        <v>0</v>
      </c>
      <c r="H63" s="13">
        <f>H$8*Assumptions!$G15</f>
        <v>0</v>
      </c>
      <c r="I63" s="13">
        <f>I$8*Assumptions!$G15</f>
        <v>0</v>
      </c>
      <c r="J63" s="13">
        <f>J$8*Assumptions!$G15</f>
        <v>0</v>
      </c>
      <c r="K63" s="13">
        <f>K$8*Assumptions!$G15</f>
        <v>0</v>
      </c>
      <c r="L63" s="13">
        <f>L$8*Assumptions!$G15</f>
        <v>0</v>
      </c>
      <c r="M63" s="13">
        <f>M$8*Assumptions!$G15</f>
        <v>0</v>
      </c>
    </row>
    <row r="64">
      <c r="A64" s="9" t="s">
        <v>36</v>
      </c>
      <c r="B64" s="13">
        <f>B$8*Assumptions!$G16</f>
        <v>0</v>
      </c>
      <c r="C64" s="13">
        <f>C$8*Assumptions!$G16</f>
        <v>0</v>
      </c>
      <c r="D64" s="13">
        <f>D$8*Assumptions!$G16</f>
        <v>0</v>
      </c>
      <c r="E64" s="13">
        <f>E$8*Assumptions!$G16</f>
        <v>0</v>
      </c>
      <c r="F64" s="13">
        <f>F$8*Assumptions!$G16</f>
        <v>0</v>
      </c>
      <c r="G64" s="13">
        <f>G$8*Assumptions!$G16</f>
        <v>700</v>
      </c>
      <c r="H64" s="13">
        <f>H$8*Assumptions!$G16</f>
        <v>728</v>
      </c>
      <c r="I64" s="13">
        <f>I$8*Assumptions!$G16</f>
        <v>757.12</v>
      </c>
      <c r="J64" s="13">
        <f>J$8*Assumptions!$G16</f>
        <v>787.4048</v>
      </c>
      <c r="K64" s="13">
        <f>K$8*Assumptions!$G16</f>
        <v>818.900992</v>
      </c>
      <c r="L64" s="13">
        <f>L$8*Assumptions!$G16</f>
        <v>851.6570317</v>
      </c>
      <c r="M64" s="13">
        <f>M$8*Assumptions!$G16</f>
        <v>885.7233129</v>
      </c>
    </row>
    <row r="66">
      <c r="A66" s="9" t="s">
        <v>56</v>
      </c>
    </row>
    <row r="67">
      <c r="A67" s="9" t="s">
        <v>30</v>
      </c>
      <c r="B67" s="13">
        <f t="shared" ref="B67:M67" si="1">B13+B22+B31+B40+B49+B58</f>
        <v>730</v>
      </c>
      <c r="C67" s="13">
        <f t="shared" si="1"/>
        <v>744.9</v>
      </c>
      <c r="D67" s="13">
        <f t="shared" si="1"/>
        <v>1200.1295</v>
      </c>
      <c r="E67" s="13">
        <f t="shared" si="1"/>
        <v>1227.796373</v>
      </c>
      <c r="F67" s="13">
        <f t="shared" si="1"/>
        <v>1256.149691</v>
      </c>
      <c r="G67" s="13">
        <f t="shared" si="1"/>
        <v>1635.207525</v>
      </c>
      <c r="H67" s="13">
        <f t="shared" si="1"/>
        <v>1678.988442</v>
      </c>
      <c r="I67" s="13">
        <f t="shared" si="1"/>
        <v>1724.071519</v>
      </c>
      <c r="J67" s="13">
        <f t="shared" si="1"/>
        <v>1770.49876</v>
      </c>
      <c r="K67" s="13">
        <f t="shared" si="1"/>
        <v>1818.313603</v>
      </c>
      <c r="L67" s="13">
        <f t="shared" si="1"/>
        <v>1867.560975</v>
      </c>
      <c r="M67" s="13">
        <f t="shared" si="1"/>
        <v>1918.287345</v>
      </c>
    </row>
    <row r="68">
      <c r="A68" s="9" t="s">
        <v>31</v>
      </c>
      <c r="B68" s="13">
        <f t="shared" ref="B68:M68" si="2">B14+B23+B32+B41+B50+B59</f>
        <v>730</v>
      </c>
      <c r="C68" s="13">
        <f t="shared" si="2"/>
        <v>744.9</v>
      </c>
      <c r="D68" s="13">
        <f t="shared" si="2"/>
        <v>1530.1295</v>
      </c>
      <c r="E68" s="13">
        <f t="shared" si="2"/>
        <v>1567.696373</v>
      </c>
      <c r="F68" s="13">
        <f t="shared" si="2"/>
        <v>1606.246691</v>
      </c>
      <c r="G68" s="13">
        <f t="shared" si="2"/>
        <v>2345.807435</v>
      </c>
      <c r="H68" s="13">
        <f t="shared" si="2"/>
        <v>2414.40635</v>
      </c>
      <c r="I68" s="13">
        <f t="shared" si="2"/>
        <v>2485.191964</v>
      </c>
      <c r="J68" s="13">
        <f t="shared" si="2"/>
        <v>2558.238418</v>
      </c>
      <c r="K68" s="13">
        <f t="shared" si="2"/>
        <v>2633.622474</v>
      </c>
      <c r="L68" s="13">
        <f t="shared" si="2"/>
        <v>2711.423618</v>
      </c>
      <c r="M68" s="13">
        <f t="shared" si="2"/>
        <v>2791.724152</v>
      </c>
    </row>
    <row r="69">
      <c r="A69" s="9" t="s">
        <v>32</v>
      </c>
      <c r="B69" s="13">
        <f t="shared" ref="B69:M69" si="3">B15+B24+B33+B42+B51+B60</f>
        <v>300</v>
      </c>
      <c r="C69" s="13">
        <f t="shared" si="3"/>
        <v>304.5</v>
      </c>
      <c r="D69" s="13">
        <f t="shared" si="3"/>
        <v>639.0675</v>
      </c>
      <c r="E69" s="13">
        <f t="shared" si="3"/>
        <v>653.6035125</v>
      </c>
      <c r="F69" s="13">
        <f t="shared" si="3"/>
        <v>668.5060652</v>
      </c>
      <c r="G69" s="13">
        <f t="shared" si="3"/>
        <v>1033.785111</v>
      </c>
      <c r="H69" s="13">
        <f t="shared" si="3"/>
        <v>1063.450886</v>
      </c>
      <c r="I69" s="13">
        <f t="shared" si="3"/>
        <v>1094.073918</v>
      </c>
      <c r="J69" s="13">
        <f t="shared" si="3"/>
        <v>1125.687434</v>
      </c>
      <c r="K69" s="13">
        <f t="shared" si="3"/>
        <v>1158.325864</v>
      </c>
      <c r="L69" s="13">
        <f t="shared" si="3"/>
        <v>1192.02489</v>
      </c>
      <c r="M69" s="13">
        <f t="shared" si="3"/>
        <v>1226.821488</v>
      </c>
    </row>
    <row r="70">
      <c r="A70" s="9" t="s">
        <v>33</v>
      </c>
      <c r="B70" s="13">
        <f t="shared" ref="B70:M70" si="4">B16+B25+B34+B43+B52+B61</f>
        <v>250</v>
      </c>
      <c r="C70" s="13">
        <f t="shared" si="4"/>
        <v>255</v>
      </c>
      <c r="D70" s="13">
        <f t="shared" si="4"/>
        <v>260.1</v>
      </c>
      <c r="E70" s="13">
        <f t="shared" si="4"/>
        <v>265.302</v>
      </c>
      <c r="F70" s="13">
        <f t="shared" si="4"/>
        <v>270.60804</v>
      </c>
      <c r="G70" s="13">
        <f t="shared" si="4"/>
        <v>276.0202008</v>
      </c>
      <c r="H70" s="13">
        <f t="shared" si="4"/>
        <v>281.5406048</v>
      </c>
      <c r="I70" s="13">
        <f t="shared" si="4"/>
        <v>287.1714169</v>
      </c>
      <c r="J70" s="13">
        <f t="shared" si="4"/>
        <v>292.9148453</v>
      </c>
      <c r="K70" s="13">
        <f t="shared" si="4"/>
        <v>298.7731422</v>
      </c>
      <c r="L70" s="13">
        <f t="shared" si="4"/>
        <v>304.748605</v>
      </c>
      <c r="M70" s="13">
        <f t="shared" si="4"/>
        <v>310.8435771</v>
      </c>
    </row>
    <row r="71">
      <c r="A71" s="9" t="s">
        <v>34</v>
      </c>
      <c r="B71" s="13">
        <f t="shared" ref="B71:M71" si="5">B17+B26+B35+B44+B53+B62</f>
        <v>180</v>
      </c>
      <c r="C71" s="13">
        <f t="shared" si="5"/>
        <v>185.4</v>
      </c>
      <c r="D71" s="13">
        <f t="shared" si="5"/>
        <v>190.962</v>
      </c>
      <c r="E71" s="13">
        <f t="shared" si="5"/>
        <v>196.69086</v>
      </c>
      <c r="F71" s="13">
        <f t="shared" si="5"/>
        <v>202.5915858</v>
      </c>
      <c r="G71" s="13">
        <f t="shared" si="5"/>
        <v>208.6693334</v>
      </c>
      <c r="H71" s="13">
        <f t="shared" si="5"/>
        <v>214.9294134</v>
      </c>
      <c r="I71" s="13">
        <f t="shared" si="5"/>
        <v>221.3772958</v>
      </c>
      <c r="J71" s="13">
        <f t="shared" si="5"/>
        <v>228.0186146</v>
      </c>
      <c r="K71" s="13">
        <f t="shared" si="5"/>
        <v>234.8591731</v>
      </c>
      <c r="L71" s="13">
        <f t="shared" si="5"/>
        <v>241.9049483</v>
      </c>
      <c r="M71" s="13">
        <f t="shared" si="5"/>
        <v>249.1620967</v>
      </c>
    </row>
    <row r="72">
      <c r="A72" s="9" t="s">
        <v>35</v>
      </c>
      <c r="B72" s="13">
        <f t="shared" ref="B72:M72" si="6">B18+B27+B36+B45+B54+B63</f>
        <v>0</v>
      </c>
      <c r="C72" s="13">
        <f t="shared" si="6"/>
        <v>0</v>
      </c>
      <c r="D72" s="13">
        <f t="shared" si="6"/>
        <v>110</v>
      </c>
      <c r="E72" s="13">
        <f t="shared" si="6"/>
        <v>112.2</v>
      </c>
      <c r="F72" s="13">
        <f t="shared" si="6"/>
        <v>114.444</v>
      </c>
      <c r="G72" s="13">
        <f t="shared" si="6"/>
        <v>116.73288</v>
      </c>
      <c r="H72" s="13">
        <f t="shared" si="6"/>
        <v>119.0675376</v>
      </c>
      <c r="I72" s="13">
        <f t="shared" si="6"/>
        <v>121.4488884</v>
      </c>
      <c r="J72" s="13">
        <f t="shared" si="6"/>
        <v>123.8778661</v>
      </c>
      <c r="K72" s="13">
        <f t="shared" si="6"/>
        <v>126.3554234</v>
      </c>
      <c r="L72" s="13">
        <f t="shared" si="6"/>
        <v>128.8825319</v>
      </c>
      <c r="M72" s="13">
        <f t="shared" si="6"/>
        <v>131.4601825</v>
      </c>
    </row>
    <row r="73">
      <c r="A73" s="9" t="s">
        <v>36</v>
      </c>
      <c r="B73" s="13">
        <f t="shared" ref="B73:M73" si="7">B19+B28+B37+B46+B55+B64</f>
        <v>0</v>
      </c>
      <c r="C73" s="13">
        <f t="shared" si="7"/>
        <v>0</v>
      </c>
      <c r="D73" s="13">
        <f t="shared" si="7"/>
        <v>0</v>
      </c>
      <c r="E73" s="13">
        <f t="shared" si="7"/>
        <v>0</v>
      </c>
      <c r="F73" s="13">
        <f t="shared" si="7"/>
        <v>0</v>
      </c>
      <c r="G73" s="13">
        <f t="shared" si="7"/>
        <v>700</v>
      </c>
      <c r="H73" s="13">
        <f t="shared" si="7"/>
        <v>728</v>
      </c>
      <c r="I73" s="13">
        <f t="shared" si="7"/>
        <v>757.12</v>
      </c>
      <c r="J73" s="13">
        <f t="shared" si="7"/>
        <v>787.4048</v>
      </c>
      <c r="K73" s="13">
        <f t="shared" si="7"/>
        <v>818.900992</v>
      </c>
      <c r="L73" s="13">
        <f t="shared" si="7"/>
        <v>851.6570317</v>
      </c>
      <c r="M73" s="13">
        <f t="shared" si="7"/>
        <v>885.7233129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s>
  <sheetData>
    <row r="1">
      <c r="B1" s="9" t="s">
        <v>43</v>
      </c>
      <c r="C1" s="9" t="s">
        <v>44</v>
      </c>
      <c r="D1" s="9" t="s">
        <v>45</v>
      </c>
      <c r="E1" s="9" t="s">
        <v>46</v>
      </c>
      <c r="F1" s="9" t="s">
        <v>47</v>
      </c>
      <c r="G1" s="9" t="s">
        <v>48</v>
      </c>
      <c r="H1" s="9" t="s">
        <v>49</v>
      </c>
      <c r="I1" s="9" t="s">
        <v>50</v>
      </c>
      <c r="J1" s="9" t="s">
        <v>51</v>
      </c>
      <c r="K1" s="9" t="s">
        <v>52</v>
      </c>
      <c r="L1" s="9" t="s">
        <v>53</v>
      </c>
      <c r="M1" s="9" t="s">
        <v>54</v>
      </c>
    </row>
    <row r="2">
      <c r="A2" s="9" t="s">
        <v>57</v>
      </c>
    </row>
    <row r="3">
      <c r="A3" s="9" t="s">
        <v>23</v>
      </c>
      <c r="B3" s="13">
        <f>'Calcs-1'!B3*Assumptions!$D2</f>
        <v>27000</v>
      </c>
      <c r="C3" s="13">
        <f>'Calcs-1'!C3*Assumptions!$D2</f>
        <v>27405</v>
      </c>
      <c r="D3" s="13">
        <f>'Calcs-1'!D3*Assumptions!$D2</f>
        <v>27816.075</v>
      </c>
      <c r="E3" s="13">
        <f>'Calcs-1'!E3*Assumptions!$D2</f>
        <v>28233.31613</v>
      </c>
      <c r="F3" s="13">
        <f>'Calcs-1'!F3*Assumptions!$D2</f>
        <v>28656.81587</v>
      </c>
      <c r="G3" s="13">
        <f>'Calcs-1'!G3*Assumptions!$D2</f>
        <v>29086.6681</v>
      </c>
      <c r="H3" s="13">
        <f>'Calcs-1'!H3*Assumptions!$D2</f>
        <v>29522.96813</v>
      </c>
      <c r="I3" s="13">
        <f>'Calcs-1'!I3*Assumptions!$D2</f>
        <v>29965.81265</v>
      </c>
      <c r="J3" s="13">
        <f>'Calcs-1'!J3*Assumptions!$D2</f>
        <v>30415.29984</v>
      </c>
      <c r="K3" s="13">
        <f>'Calcs-1'!K3*Assumptions!$D2</f>
        <v>30871.52934</v>
      </c>
      <c r="L3" s="13">
        <f>'Calcs-1'!L3*Assumptions!$D2</f>
        <v>31334.60228</v>
      </c>
      <c r="M3" s="13">
        <f>'Calcs-1'!M3*Assumptions!$D2</f>
        <v>31804.62131</v>
      </c>
    </row>
    <row r="4">
      <c r="A4" s="9" t="s">
        <v>24</v>
      </c>
      <c r="B4" s="13">
        <f>'Calcs-1'!B4*Assumptions!$D3</f>
        <v>27500</v>
      </c>
      <c r="C4" s="13">
        <f>'Calcs-1'!C4*Assumptions!$D3</f>
        <v>28050</v>
      </c>
      <c r="D4" s="13">
        <f>'Calcs-1'!D4*Assumptions!$D3</f>
        <v>28611</v>
      </c>
      <c r="E4" s="13">
        <f>'Calcs-1'!E4*Assumptions!$D3</f>
        <v>29183.22</v>
      </c>
      <c r="F4" s="13">
        <f>'Calcs-1'!F4*Assumptions!$D3</f>
        <v>29766.8844</v>
      </c>
      <c r="G4" s="13">
        <f>'Calcs-1'!G4*Assumptions!$D3</f>
        <v>30362.22209</v>
      </c>
      <c r="H4" s="13">
        <f>'Calcs-1'!H4*Assumptions!$D3</f>
        <v>30969.46653</v>
      </c>
      <c r="I4" s="13">
        <f>'Calcs-1'!I4*Assumptions!$D3</f>
        <v>31588.85586</v>
      </c>
      <c r="J4" s="13">
        <f>'Calcs-1'!J4*Assumptions!$D3</f>
        <v>32220.63298</v>
      </c>
      <c r="K4" s="13">
        <f>'Calcs-1'!K4*Assumptions!$D3</f>
        <v>32865.04564</v>
      </c>
      <c r="L4" s="13">
        <f>'Calcs-1'!L4*Assumptions!$D3</f>
        <v>33522.34655</v>
      </c>
      <c r="M4" s="13">
        <f>'Calcs-1'!M4*Assumptions!$D3</f>
        <v>34192.79348</v>
      </c>
    </row>
    <row r="5">
      <c r="A5" s="9" t="s">
        <v>25</v>
      </c>
      <c r="B5" s="13">
        <f>'Calcs-1'!B5*Assumptions!$D4</f>
        <v>15300</v>
      </c>
      <c r="C5" s="13">
        <f>'Calcs-1'!C5*Assumptions!$D4</f>
        <v>15759</v>
      </c>
      <c r="D5" s="13">
        <f>'Calcs-1'!D5*Assumptions!$D4</f>
        <v>16231.77</v>
      </c>
      <c r="E5" s="13">
        <f>'Calcs-1'!E5*Assumptions!$D4</f>
        <v>16718.7231</v>
      </c>
      <c r="F5" s="13">
        <f>'Calcs-1'!F5*Assumptions!$D4</f>
        <v>17220.28479</v>
      </c>
      <c r="G5" s="13">
        <f>'Calcs-1'!G5*Assumptions!$D4</f>
        <v>17736.89334</v>
      </c>
      <c r="H5" s="13">
        <f>'Calcs-1'!H5*Assumptions!$D4</f>
        <v>18269.00014</v>
      </c>
      <c r="I5" s="13">
        <f>'Calcs-1'!I5*Assumptions!$D4</f>
        <v>18817.07014</v>
      </c>
      <c r="J5" s="13">
        <f>'Calcs-1'!J5*Assumptions!$D4</f>
        <v>19381.58225</v>
      </c>
      <c r="K5" s="13">
        <f>'Calcs-1'!K5*Assumptions!$D4</f>
        <v>19963.02971</v>
      </c>
      <c r="L5" s="13">
        <f>'Calcs-1'!L5*Assumptions!$D4</f>
        <v>20561.9206</v>
      </c>
      <c r="M5" s="13">
        <f>'Calcs-1'!M5*Assumptions!$D4</f>
        <v>21178.77822</v>
      </c>
    </row>
    <row r="6">
      <c r="A6" s="9" t="s">
        <v>26</v>
      </c>
      <c r="B6" s="13">
        <f>'Calcs-1'!B6*Assumptions!$D5</f>
        <v>0</v>
      </c>
      <c r="C6" s="13">
        <f>'Calcs-1'!C6*Assumptions!$D5</f>
        <v>0</v>
      </c>
      <c r="D6" s="13">
        <f>'Calcs-1'!D6*Assumptions!$D5</f>
        <v>33000</v>
      </c>
      <c r="E6" s="13">
        <f>'Calcs-1'!E6*Assumptions!$D5</f>
        <v>33990</v>
      </c>
      <c r="F6" s="13">
        <f>'Calcs-1'!F6*Assumptions!$D5</f>
        <v>35009.7</v>
      </c>
      <c r="G6" s="13">
        <f>'Calcs-1'!G6*Assumptions!$D5</f>
        <v>36059.991</v>
      </c>
      <c r="H6" s="13">
        <f>'Calcs-1'!H6*Assumptions!$D5</f>
        <v>37141.79073</v>
      </c>
      <c r="I6" s="13">
        <f>'Calcs-1'!I6*Assumptions!$D5</f>
        <v>38256.04445</v>
      </c>
      <c r="J6" s="13">
        <f>'Calcs-1'!J6*Assumptions!$D5</f>
        <v>39403.72579</v>
      </c>
      <c r="K6" s="13">
        <f>'Calcs-1'!K6*Assumptions!$D5</f>
        <v>40585.83756</v>
      </c>
      <c r="L6" s="13">
        <f>'Calcs-1'!L6*Assumptions!$D5</f>
        <v>41803.41269</v>
      </c>
      <c r="M6" s="13">
        <f>'Calcs-1'!M6*Assumptions!$D5</f>
        <v>43057.51507</v>
      </c>
    </row>
    <row r="7">
      <c r="A7" s="9" t="s">
        <v>27</v>
      </c>
      <c r="B7" s="13">
        <f>'Calcs-1'!B7*Assumptions!$D6</f>
        <v>0</v>
      </c>
      <c r="C7" s="13">
        <f>'Calcs-1'!C7*Assumptions!$D6</f>
        <v>0</v>
      </c>
      <c r="D7" s="13">
        <f>'Calcs-1'!D7*Assumptions!$D6</f>
        <v>10450</v>
      </c>
      <c r="E7" s="13">
        <f>'Calcs-1'!E7*Assumptions!$D6</f>
        <v>10659</v>
      </c>
      <c r="F7" s="13">
        <f>'Calcs-1'!F7*Assumptions!$D6</f>
        <v>10872.18</v>
      </c>
      <c r="G7" s="13">
        <f>'Calcs-1'!G7*Assumptions!$D6</f>
        <v>11089.6236</v>
      </c>
      <c r="H7" s="13">
        <f>'Calcs-1'!H7*Assumptions!$D6</f>
        <v>11311.41607</v>
      </c>
      <c r="I7" s="13">
        <f>'Calcs-1'!I7*Assumptions!$D6</f>
        <v>11537.64439</v>
      </c>
      <c r="J7" s="13">
        <f>'Calcs-1'!J7*Assumptions!$D6</f>
        <v>11768.39728</v>
      </c>
      <c r="K7" s="13">
        <f>'Calcs-1'!K7*Assumptions!$D6</f>
        <v>12003.76523</v>
      </c>
      <c r="L7" s="13">
        <f>'Calcs-1'!L7*Assumptions!$D6</f>
        <v>12243.84053</v>
      </c>
      <c r="M7" s="13">
        <f>'Calcs-1'!M7*Assumptions!$D6</f>
        <v>12488.71734</v>
      </c>
    </row>
    <row r="8">
      <c r="A8" s="9" t="s">
        <v>28</v>
      </c>
      <c r="B8" s="13">
        <f>'Calcs-1'!B8*Assumptions!$D7</f>
        <v>0</v>
      </c>
      <c r="C8" s="13">
        <f>'Calcs-1'!C8*Assumptions!$D7</f>
        <v>0</v>
      </c>
      <c r="D8" s="13">
        <f>'Calcs-1'!D8*Assumptions!$D7</f>
        <v>0</v>
      </c>
      <c r="E8" s="13">
        <f>'Calcs-1'!E8*Assumptions!$D7</f>
        <v>0</v>
      </c>
      <c r="F8" s="13">
        <f>'Calcs-1'!F8*Assumptions!$D7</f>
        <v>0</v>
      </c>
      <c r="G8" s="13">
        <f>'Calcs-1'!G8*Assumptions!$D7</f>
        <v>42000</v>
      </c>
      <c r="H8" s="13">
        <f>'Calcs-1'!H8*Assumptions!$D7</f>
        <v>43680</v>
      </c>
      <c r="I8" s="13">
        <f>'Calcs-1'!I8*Assumptions!$D7</f>
        <v>45427.2</v>
      </c>
      <c r="J8" s="13">
        <f>'Calcs-1'!J8*Assumptions!$D7</f>
        <v>47244.288</v>
      </c>
      <c r="K8" s="13">
        <f>'Calcs-1'!K8*Assumptions!$D7</f>
        <v>49134.05952</v>
      </c>
      <c r="L8" s="13">
        <f>'Calcs-1'!L8*Assumptions!$D7</f>
        <v>51099.4219</v>
      </c>
      <c r="M8" s="13">
        <f>'Calcs-1'!M8*Assumptions!$D7</f>
        <v>53143.39878</v>
      </c>
    </row>
    <row r="9">
      <c r="A9" s="9" t="s">
        <v>58</v>
      </c>
      <c r="B9" s="13">
        <f t="shared" ref="B9:M9" si="1">SUM(B3:B8)</f>
        <v>69800</v>
      </c>
      <c r="C9" s="13">
        <f t="shared" si="1"/>
        <v>71214</v>
      </c>
      <c r="D9" s="13">
        <f t="shared" si="1"/>
        <v>116108.845</v>
      </c>
      <c r="E9" s="13">
        <f t="shared" si="1"/>
        <v>118784.2592</v>
      </c>
      <c r="F9" s="13">
        <f t="shared" si="1"/>
        <v>121525.8651</v>
      </c>
      <c r="G9" s="13">
        <f t="shared" si="1"/>
        <v>166335.3981</v>
      </c>
      <c r="H9" s="13">
        <f t="shared" si="1"/>
        <v>170894.6416</v>
      </c>
      <c r="I9" s="13">
        <f t="shared" si="1"/>
        <v>175592.6275</v>
      </c>
      <c r="J9" s="13">
        <f t="shared" si="1"/>
        <v>180433.9261</v>
      </c>
      <c r="K9" s="13">
        <f t="shared" si="1"/>
        <v>185423.267</v>
      </c>
      <c r="L9" s="13">
        <f t="shared" si="1"/>
        <v>190565.5445</v>
      </c>
      <c r="M9" s="13">
        <f t="shared" si="1"/>
        <v>195865.8242</v>
      </c>
    </row>
    <row r="10">
      <c r="A10" s="9"/>
    </row>
    <row r="11">
      <c r="A11" s="9" t="s">
        <v>59</v>
      </c>
    </row>
    <row r="12">
      <c r="A12" s="9" t="s">
        <v>30</v>
      </c>
      <c r="B12" s="13">
        <f>'Calcs-1'!B67*Assumptions!$B19</f>
        <v>25550</v>
      </c>
      <c r="C12" s="13">
        <f>'Calcs-1'!C67*Assumptions!$B19</f>
        <v>26071.5</v>
      </c>
      <c r="D12" s="13">
        <f>'Calcs-1'!D67*Assumptions!$B19</f>
        <v>42004.5325</v>
      </c>
      <c r="E12" s="13">
        <f>'Calcs-1'!E67*Assumptions!$B19</f>
        <v>42972.87304</v>
      </c>
      <c r="F12" s="13">
        <f>'Calcs-1'!F67*Assumptions!$B19</f>
        <v>43965.23918</v>
      </c>
      <c r="G12" s="13">
        <f>'Calcs-1'!G67*Assumptions!$B19</f>
        <v>57232.26339</v>
      </c>
      <c r="H12" s="13">
        <f>'Calcs-1'!H67*Assumptions!$B19</f>
        <v>58764.59548</v>
      </c>
      <c r="I12" s="13">
        <f>'Calcs-1'!I67*Assumptions!$B19</f>
        <v>60342.50318</v>
      </c>
      <c r="J12" s="13">
        <f>'Calcs-1'!J67*Assumptions!$B19</f>
        <v>61967.45659</v>
      </c>
      <c r="K12" s="13">
        <f>'Calcs-1'!K67*Assumptions!$B19</f>
        <v>63640.9761</v>
      </c>
      <c r="L12" s="13">
        <f>'Calcs-1'!L67*Assumptions!$B19</f>
        <v>65364.63414</v>
      </c>
      <c r="M12" s="13">
        <f>'Calcs-1'!M67*Assumptions!$B19</f>
        <v>67140.05707</v>
      </c>
    </row>
    <row r="13">
      <c r="A13" s="9" t="s">
        <v>31</v>
      </c>
      <c r="B13" s="13">
        <f>'Calcs-1'!B68*Assumptions!$B20</f>
        <v>7300</v>
      </c>
      <c r="C13" s="13">
        <f>'Calcs-1'!C68*Assumptions!$B20</f>
        <v>7449</v>
      </c>
      <c r="D13" s="13">
        <f>'Calcs-1'!D68*Assumptions!$B20</f>
        <v>15301.295</v>
      </c>
      <c r="E13" s="13">
        <f>'Calcs-1'!E68*Assumptions!$B20</f>
        <v>15676.96373</v>
      </c>
      <c r="F13" s="13">
        <f>'Calcs-1'!F68*Assumptions!$B20</f>
        <v>16062.46691</v>
      </c>
      <c r="G13" s="13">
        <f>'Calcs-1'!G68*Assumptions!$B20</f>
        <v>23458.07435</v>
      </c>
      <c r="H13" s="13">
        <f>'Calcs-1'!H68*Assumptions!$B20</f>
        <v>24144.0635</v>
      </c>
      <c r="I13" s="13">
        <f>'Calcs-1'!I68*Assumptions!$B20</f>
        <v>24851.91964</v>
      </c>
      <c r="J13" s="13">
        <f>'Calcs-1'!J68*Assumptions!$B20</f>
        <v>25582.38418</v>
      </c>
      <c r="K13" s="13">
        <f>'Calcs-1'!K68*Assumptions!$B20</f>
        <v>26336.22474</v>
      </c>
      <c r="L13" s="13">
        <f>'Calcs-1'!L68*Assumptions!$B20</f>
        <v>27114.23618</v>
      </c>
      <c r="M13" s="13">
        <f>'Calcs-1'!M68*Assumptions!$B20</f>
        <v>27917.24152</v>
      </c>
    </row>
    <row r="14">
      <c r="A14" s="9" t="s">
        <v>32</v>
      </c>
      <c r="B14" s="13">
        <f>'Calcs-1'!B69*Assumptions!$B21</f>
        <v>4500</v>
      </c>
      <c r="C14" s="13">
        <f>'Calcs-1'!C69*Assumptions!$B21</f>
        <v>4567.5</v>
      </c>
      <c r="D14" s="13">
        <f>'Calcs-1'!D69*Assumptions!$B21</f>
        <v>9586.0125</v>
      </c>
      <c r="E14" s="13">
        <f>'Calcs-1'!E69*Assumptions!$B21</f>
        <v>9804.052688</v>
      </c>
      <c r="F14" s="13">
        <f>'Calcs-1'!F69*Assumptions!$B21</f>
        <v>10027.59098</v>
      </c>
      <c r="G14" s="13">
        <f>'Calcs-1'!G69*Assumptions!$B21</f>
        <v>15506.77667</v>
      </c>
      <c r="H14" s="13">
        <f>'Calcs-1'!H69*Assumptions!$B21</f>
        <v>15951.7633</v>
      </c>
      <c r="I14" s="13">
        <f>'Calcs-1'!I69*Assumptions!$B21</f>
        <v>16411.10878</v>
      </c>
      <c r="J14" s="13">
        <f>'Calcs-1'!J69*Assumptions!$B21</f>
        <v>16885.31151</v>
      </c>
      <c r="K14" s="13">
        <f>'Calcs-1'!K69*Assumptions!$B21</f>
        <v>17374.88796</v>
      </c>
      <c r="L14" s="13">
        <f>'Calcs-1'!L69*Assumptions!$B21</f>
        <v>17880.37335</v>
      </c>
      <c r="M14" s="13">
        <f>'Calcs-1'!M69*Assumptions!$B21</f>
        <v>18402.32233</v>
      </c>
    </row>
    <row r="15">
      <c r="A15" s="9" t="s">
        <v>33</v>
      </c>
      <c r="B15" s="13">
        <f>'Calcs-1'!B70*Assumptions!$B22</f>
        <v>6250</v>
      </c>
      <c r="C15" s="13">
        <f>'Calcs-1'!C70*Assumptions!$B22</f>
        <v>6375</v>
      </c>
      <c r="D15" s="13">
        <f>'Calcs-1'!D70*Assumptions!$B22</f>
        <v>6502.5</v>
      </c>
      <c r="E15" s="13">
        <f>'Calcs-1'!E70*Assumptions!$B22</f>
        <v>6632.55</v>
      </c>
      <c r="F15" s="13">
        <f>'Calcs-1'!F70*Assumptions!$B22</f>
        <v>6765.201</v>
      </c>
      <c r="G15" s="13">
        <f>'Calcs-1'!G70*Assumptions!$B22</f>
        <v>6900.50502</v>
      </c>
      <c r="H15" s="13">
        <f>'Calcs-1'!H70*Assumptions!$B22</f>
        <v>7038.51512</v>
      </c>
      <c r="I15" s="13">
        <f>'Calcs-1'!I70*Assumptions!$B22</f>
        <v>7179.285423</v>
      </c>
      <c r="J15" s="13">
        <f>'Calcs-1'!J70*Assumptions!$B22</f>
        <v>7322.871131</v>
      </c>
      <c r="K15" s="13">
        <f>'Calcs-1'!K70*Assumptions!$B22</f>
        <v>7469.328554</v>
      </c>
      <c r="L15" s="13">
        <f>'Calcs-1'!L70*Assumptions!$B22</f>
        <v>7618.715125</v>
      </c>
      <c r="M15" s="13">
        <f>'Calcs-1'!M70*Assumptions!$B22</f>
        <v>7771.089427</v>
      </c>
    </row>
    <row r="16">
      <c r="A16" s="9" t="s">
        <v>34</v>
      </c>
      <c r="B16" s="13">
        <f>'Calcs-1'!B71*Assumptions!$B23</f>
        <v>2700</v>
      </c>
      <c r="C16" s="13">
        <f>'Calcs-1'!C71*Assumptions!$B23</f>
        <v>2781</v>
      </c>
      <c r="D16" s="13">
        <f>'Calcs-1'!D71*Assumptions!$B23</f>
        <v>2864.43</v>
      </c>
      <c r="E16" s="13">
        <f>'Calcs-1'!E71*Assumptions!$B23</f>
        <v>2950.3629</v>
      </c>
      <c r="F16" s="13">
        <f>'Calcs-1'!F71*Assumptions!$B23</f>
        <v>3038.873787</v>
      </c>
      <c r="G16" s="13">
        <f>'Calcs-1'!G71*Assumptions!$B23</f>
        <v>3130.040001</v>
      </c>
      <c r="H16" s="13">
        <f>'Calcs-1'!H71*Assumptions!$B23</f>
        <v>3223.941201</v>
      </c>
      <c r="I16" s="13">
        <f>'Calcs-1'!I71*Assumptions!$B23</f>
        <v>3320.659437</v>
      </c>
      <c r="J16" s="13">
        <f>'Calcs-1'!J71*Assumptions!$B23</f>
        <v>3420.27922</v>
      </c>
      <c r="K16" s="13">
        <f>'Calcs-1'!K71*Assumptions!$B23</f>
        <v>3522.887596</v>
      </c>
      <c r="L16" s="13">
        <f>'Calcs-1'!L71*Assumptions!$B23</f>
        <v>3628.574224</v>
      </c>
      <c r="M16" s="13">
        <f>'Calcs-1'!M71*Assumptions!$B23</f>
        <v>3737.431451</v>
      </c>
    </row>
    <row r="17">
      <c r="A17" s="9" t="s">
        <v>35</v>
      </c>
      <c r="B17" s="13">
        <f>'Calcs-1'!B72*Assumptions!$B24</f>
        <v>0</v>
      </c>
      <c r="C17" s="13">
        <f>'Calcs-1'!C72*Assumptions!$B24</f>
        <v>0</v>
      </c>
      <c r="D17" s="13">
        <f>'Calcs-1'!D72*Assumptions!$B24</f>
        <v>2420</v>
      </c>
      <c r="E17" s="13">
        <f>'Calcs-1'!E72*Assumptions!$B24</f>
        <v>2468.4</v>
      </c>
      <c r="F17" s="13">
        <f>'Calcs-1'!F72*Assumptions!$B24</f>
        <v>2517.768</v>
      </c>
      <c r="G17" s="13">
        <f>'Calcs-1'!G72*Assumptions!$B24</f>
        <v>2568.12336</v>
      </c>
      <c r="H17" s="13">
        <f>'Calcs-1'!H72*Assumptions!$B24</f>
        <v>2619.485827</v>
      </c>
      <c r="I17" s="13">
        <f>'Calcs-1'!I72*Assumptions!$B24</f>
        <v>2671.875544</v>
      </c>
      <c r="J17" s="13">
        <f>'Calcs-1'!J72*Assumptions!$B24</f>
        <v>2725.313055</v>
      </c>
      <c r="K17" s="13">
        <f>'Calcs-1'!K72*Assumptions!$B24</f>
        <v>2779.819316</v>
      </c>
      <c r="L17" s="13">
        <f>'Calcs-1'!L72*Assumptions!$B24</f>
        <v>2835.415702</v>
      </c>
      <c r="M17" s="13">
        <f>'Calcs-1'!M72*Assumptions!$B24</f>
        <v>2892.124016</v>
      </c>
    </row>
    <row r="18">
      <c r="A18" s="9" t="s">
        <v>36</v>
      </c>
      <c r="B18" s="13">
        <f>'Calcs-1'!B73*Assumptions!$B25</f>
        <v>0</v>
      </c>
      <c r="C18" s="13">
        <f>'Calcs-1'!C73*Assumptions!$B25</f>
        <v>0</v>
      </c>
      <c r="D18" s="13">
        <f>'Calcs-1'!D73*Assumptions!$B25</f>
        <v>0</v>
      </c>
      <c r="E18" s="13">
        <f>'Calcs-1'!E73*Assumptions!$B25</f>
        <v>0</v>
      </c>
      <c r="F18" s="13">
        <f>'Calcs-1'!F73*Assumptions!$B25</f>
        <v>0</v>
      </c>
      <c r="G18" s="13">
        <f>'Calcs-1'!G73*Assumptions!$B25</f>
        <v>3500</v>
      </c>
      <c r="H18" s="13">
        <f>'Calcs-1'!H73*Assumptions!$B25</f>
        <v>3640</v>
      </c>
      <c r="I18" s="13">
        <f>'Calcs-1'!I73*Assumptions!$B25</f>
        <v>3785.6</v>
      </c>
      <c r="J18" s="13">
        <f>'Calcs-1'!J73*Assumptions!$B25</f>
        <v>3937.024</v>
      </c>
      <c r="K18" s="13">
        <f>'Calcs-1'!K73*Assumptions!$B25</f>
        <v>4094.50496</v>
      </c>
      <c r="L18" s="13">
        <f>'Calcs-1'!L73*Assumptions!$B25</f>
        <v>4258.285158</v>
      </c>
      <c r="M18" s="13">
        <f>'Calcs-1'!M73*Assumptions!$B25</f>
        <v>4428.616565</v>
      </c>
    </row>
    <row r="19">
      <c r="A19" s="9" t="s">
        <v>60</v>
      </c>
      <c r="B19" s="13">
        <f t="shared" ref="B19:M19" si="2">SUM(B12:B18)</f>
        <v>46300</v>
      </c>
      <c r="C19" s="13">
        <f t="shared" si="2"/>
        <v>47244</v>
      </c>
      <c r="D19" s="13">
        <f t="shared" si="2"/>
        <v>78678.77</v>
      </c>
      <c r="E19" s="13">
        <f t="shared" si="2"/>
        <v>80505.20235</v>
      </c>
      <c r="F19" s="13">
        <f t="shared" si="2"/>
        <v>82377.13986</v>
      </c>
      <c r="G19" s="13">
        <f t="shared" si="2"/>
        <v>112295.7828</v>
      </c>
      <c r="H19" s="13">
        <f t="shared" si="2"/>
        <v>115382.3644</v>
      </c>
      <c r="I19" s="13">
        <f t="shared" si="2"/>
        <v>118562.952</v>
      </c>
      <c r="J19" s="13">
        <f t="shared" si="2"/>
        <v>121840.6397</v>
      </c>
      <c r="K19" s="13">
        <f t="shared" si="2"/>
        <v>125218.6292</v>
      </c>
      <c r="L19" s="13">
        <f t="shared" si="2"/>
        <v>128700.2339</v>
      </c>
      <c r="M19" s="13">
        <f t="shared" si="2"/>
        <v>132288.8824</v>
      </c>
    </row>
    <row r="21">
      <c r="A21" s="9" t="s">
        <v>61</v>
      </c>
    </row>
    <row r="22">
      <c r="A22" s="9" t="s">
        <v>40</v>
      </c>
      <c r="B22" s="12">
        <f>Assumptions!$B28</f>
        <v>4500</v>
      </c>
      <c r="C22" s="12">
        <f>Assumptions!$B28</f>
        <v>4500</v>
      </c>
      <c r="D22" s="12">
        <f>Assumptions!$B28</f>
        <v>4500</v>
      </c>
      <c r="E22" s="12">
        <f>Assumptions!$B28</f>
        <v>4500</v>
      </c>
      <c r="F22" s="12">
        <f>Assumptions!$B28</f>
        <v>4500</v>
      </c>
      <c r="G22" s="12">
        <f>Assumptions!$B28</f>
        <v>4500</v>
      </c>
      <c r="H22" s="12">
        <f>Assumptions!$B28</f>
        <v>4500</v>
      </c>
      <c r="I22" s="12">
        <f>Assumptions!$B28</f>
        <v>4500</v>
      </c>
      <c r="J22" s="12">
        <f>Assumptions!$B28</f>
        <v>4500</v>
      </c>
      <c r="K22" s="12">
        <f>Assumptions!$B28</f>
        <v>4500</v>
      </c>
      <c r="L22" s="12">
        <f>Assumptions!$B28</f>
        <v>4500</v>
      </c>
      <c r="M22" s="12">
        <f>Assumptions!$B28</f>
        <v>4500</v>
      </c>
    </row>
    <row r="23">
      <c r="A23" s="9" t="s">
        <v>41</v>
      </c>
      <c r="B23" s="12">
        <f>Assumptions!$B29</f>
        <v>3000</v>
      </c>
      <c r="C23" s="12">
        <f>Assumptions!$B29</f>
        <v>3000</v>
      </c>
      <c r="D23" s="12">
        <f>Assumptions!$B29</f>
        <v>3000</v>
      </c>
      <c r="E23" s="12">
        <f>Assumptions!$B29</f>
        <v>3000</v>
      </c>
      <c r="F23" s="12">
        <f>Assumptions!$B29</f>
        <v>3000</v>
      </c>
      <c r="G23" s="12">
        <f>Assumptions!$B29</f>
        <v>3000</v>
      </c>
      <c r="H23" s="12">
        <f>Assumptions!$B29</f>
        <v>3000</v>
      </c>
      <c r="I23" s="12">
        <f>Assumptions!$B29</f>
        <v>3000</v>
      </c>
      <c r="J23" s="12">
        <f>Assumptions!$B29</f>
        <v>3000</v>
      </c>
      <c r="K23" s="12">
        <f>Assumptions!$B29</f>
        <v>3000</v>
      </c>
      <c r="L23" s="12">
        <f>Assumptions!$B29</f>
        <v>3000</v>
      </c>
      <c r="M23" s="12">
        <f>Assumptions!$B29</f>
        <v>3000</v>
      </c>
    </row>
    <row r="24">
      <c r="A24" s="9" t="s">
        <v>42</v>
      </c>
      <c r="B24" s="12">
        <f>Assumptions!$B30</f>
        <v>2400</v>
      </c>
      <c r="C24" s="12">
        <f>Assumptions!$B30</f>
        <v>2400</v>
      </c>
      <c r="D24" s="12">
        <f>Assumptions!$B30</f>
        <v>2400</v>
      </c>
      <c r="E24" s="12">
        <f>Assumptions!$B30</f>
        <v>2400</v>
      </c>
      <c r="F24" s="12">
        <f>Assumptions!$B30</f>
        <v>2400</v>
      </c>
      <c r="G24" s="12">
        <f>Assumptions!$B30</f>
        <v>2400</v>
      </c>
      <c r="H24" s="12">
        <f>Assumptions!$B30</f>
        <v>2400</v>
      </c>
      <c r="I24" s="12">
        <f>Assumptions!$B30</f>
        <v>2400</v>
      </c>
      <c r="J24" s="12">
        <f>Assumptions!$B30</f>
        <v>2400</v>
      </c>
      <c r="K24" s="12">
        <f>Assumptions!$B30</f>
        <v>2400</v>
      </c>
      <c r="L24" s="12">
        <f>Assumptions!$B30</f>
        <v>2400</v>
      </c>
      <c r="M24" s="12">
        <f>Assumptions!$B30</f>
        <v>2400</v>
      </c>
    </row>
    <row r="26">
      <c r="A26" s="9" t="s">
        <v>62</v>
      </c>
      <c r="B26" s="13">
        <f t="shared" ref="B26:M26" si="3">B19+B22+B23+B24</f>
        <v>56200</v>
      </c>
      <c r="C26" s="13">
        <f t="shared" si="3"/>
        <v>57144</v>
      </c>
      <c r="D26" s="13">
        <f t="shared" si="3"/>
        <v>88578.77</v>
      </c>
      <c r="E26" s="13">
        <f t="shared" si="3"/>
        <v>90405.20235</v>
      </c>
      <c r="F26" s="13">
        <f t="shared" si="3"/>
        <v>92277.13986</v>
      </c>
      <c r="G26" s="13">
        <f t="shared" si="3"/>
        <v>122195.7828</v>
      </c>
      <c r="H26" s="13">
        <f t="shared" si="3"/>
        <v>125282.3644</v>
      </c>
      <c r="I26" s="13">
        <f t="shared" si="3"/>
        <v>128462.952</v>
      </c>
      <c r="J26" s="13">
        <f t="shared" si="3"/>
        <v>131740.6397</v>
      </c>
      <c r="K26" s="13">
        <f t="shared" si="3"/>
        <v>135118.6292</v>
      </c>
      <c r="L26" s="13">
        <f t="shared" si="3"/>
        <v>138600.2339</v>
      </c>
      <c r="M26" s="13">
        <f t="shared" si="3"/>
        <v>142188.8824</v>
      </c>
    </row>
    <row r="28">
      <c r="A28" s="9" t="s">
        <v>63</v>
      </c>
      <c r="B28" s="13">
        <f t="shared" ref="B28:M28" si="4">B9-B26</f>
        <v>13600</v>
      </c>
      <c r="C28" s="13">
        <f t="shared" si="4"/>
        <v>14070</v>
      </c>
      <c r="D28" s="13">
        <f t="shared" si="4"/>
        <v>27530.075</v>
      </c>
      <c r="E28" s="13">
        <f t="shared" si="4"/>
        <v>28379.05688</v>
      </c>
      <c r="F28" s="13">
        <f t="shared" si="4"/>
        <v>29248.7252</v>
      </c>
      <c r="G28" s="13">
        <f t="shared" si="4"/>
        <v>44139.61534</v>
      </c>
      <c r="H28" s="13">
        <f t="shared" si="4"/>
        <v>45612.27717</v>
      </c>
      <c r="I28" s="13">
        <f t="shared" si="4"/>
        <v>47129.6755</v>
      </c>
      <c r="J28" s="13">
        <f t="shared" si="4"/>
        <v>48693.28644</v>
      </c>
      <c r="K28" s="13">
        <f t="shared" si="4"/>
        <v>50304.63776</v>
      </c>
      <c r="L28" s="13">
        <f t="shared" si="4"/>
        <v>51965.31067</v>
      </c>
      <c r="M28" s="13">
        <f t="shared" si="4"/>
        <v>53676.94183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s>
  <sheetData>
    <row r="1">
      <c r="B1" s="9" t="s">
        <v>43</v>
      </c>
      <c r="C1" s="9" t="s">
        <v>44</v>
      </c>
      <c r="D1" s="9" t="s">
        <v>45</v>
      </c>
      <c r="E1" s="9" t="s">
        <v>46</v>
      </c>
      <c r="F1" s="9" t="s">
        <v>47</v>
      </c>
      <c r="G1" s="9" t="s">
        <v>48</v>
      </c>
      <c r="H1" s="9" t="s">
        <v>49</v>
      </c>
      <c r="I1" s="9" t="s">
        <v>50</v>
      </c>
      <c r="J1" s="9" t="s">
        <v>51</v>
      </c>
      <c r="K1" s="9" t="s">
        <v>52</v>
      </c>
      <c r="L1" s="9" t="s">
        <v>53</v>
      </c>
      <c r="M1" s="9" t="s">
        <v>54</v>
      </c>
    </row>
    <row r="2">
      <c r="A2" s="9" t="s">
        <v>64</v>
      </c>
    </row>
    <row r="3">
      <c r="A3" s="9" t="s">
        <v>30</v>
      </c>
      <c r="B3" s="14">
        <f>'Calcs-1'!B67*Assumptions!$B19</f>
        <v>25550</v>
      </c>
      <c r="C3" s="14">
        <f>'Calcs-1'!C67*Assumptions!$B19</f>
        <v>26071.5</v>
      </c>
      <c r="D3" s="14">
        <f>'Calcs-1'!D67*Assumptions!$B19</f>
        <v>42004.5325</v>
      </c>
      <c r="E3" s="14">
        <f>'Calcs-1'!E67*Assumptions!$B19</f>
        <v>42972.87304</v>
      </c>
      <c r="F3" s="14">
        <f>'Calcs-1'!F67*Assumptions!$B19</f>
        <v>43965.23918</v>
      </c>
      <c r="G3" s="14">
        <f>'Calcs-1'!G67*Assumptions!$B19</f>
        <v>57232.26339</v>
      </c>
      <c r="H3" s="14">
        <f>'Calcs-1'!H67*Assumptions!$B19</f>
        <v>58764.59548</v>
      </c>
      <c r="I3" s="14">
        <f>'Calcs-1'!I67*Assumptions!$B19</f>
        <v>60342.50318</v>
      </c>
      <c r="J3" s="14">
        <f>'Calcs-1'!J67*Assumptions!$B19</f>
        <v>61967.45659</v>
      </c>
      <c r="K3" s="14">
        <f>'Calcs-1'!K67*Assumptions!$B19</f>
        <v>63640.9761</v>
      </c>
      <c r="L3" s="14">
        <f>'Calcs-1'!L67*Assumptions!$B19</f>
        <v>65364.63414</v>
      </c>
      <c r="M3" s="14">
        <f>'Calcs-1'!M67*Assumptions!$B19</f>
        <v>67140.05707</v>
      </c>
    </row>
    <row r="4">
      <c r="A4" s="9" t="s">
        <v>31</v>
      </c>
      <c r="B4" s="14">
        <f>'Calcs-1'!B68*Assumptions!$B20</f>
        <v>7300</v>
      </c>
      <c r="C4" s="14">
        <f>'Calcs-1'!C68*Assumptions!$B20</f>
        <v>7449</v>
      </c>
      <c r="D4" s="14">
        <f>'Calcs-1'!D68*Assumptions!$B20</f>
        <v>15301.295</v>
      </c>
      <c r="E4" s="14">
        <f>'Calcs-1'!E68*Assumptions!$B20</f>
        <v>15676.96373</v>
      </c>
      <c r="F4" s="14">
        <f>'Calcs-1'!F68*Assumptions!$B20</f>
        <v>16062.46691</v>
      </c>
      <c r="G4" s="14">
        <f>'Calcs-1'!G68*Assumptions!$B20</f>
        <v>23458.07435</v>
      </c>
      <c r="H4" s="14">
        <f>'Calcs-1'!H68*Assumptions!$B20</f>
        <v>24144.0635</v>
      </c>
      <c r="I4" s="14">
        <f>'Calcs-1'!I68*Assumptions!$B20</f>
        <v>24851.91964</v>
      </c>
      <c r="J4" s="14">
        <f>'Calcs-1'!J68*Assumptions!$B20</f>
        <v>25582.38418</v>
      </c>
      <c r="K4" s="14">
        <f>'Calcs-1'!K68*Assumptions!$B20</f>
        <v>26336.22474</v>
      </c>
      <c r="L4" s="14">
        <f>'Calcs-1'!L68*Assumptions!$B20</f>
        <v>27114.23618</v>
      </c>
      <c r="M4" s="14">
        <f>'Calcs-1'!M68*Assumptions!$B20</f>
        <v>27917.24152</v>
      </c>
    </row>
    <row r="5">
      <c r="A5" s="9" t="s">
        <v>32</v>
      </c>
      <c r="B5" s="14">
        <f>'Calcs-1'!B69*Assumptions!$B21</f>
        <v>4500</v>
      </c>
      <c r="C5" s="14">
        <f>'Calcs-1'!C69*Assumptions!$B21</f>
        <v>4567.5</v>
      </c>
      <c r="D5" s="14">
        <f>'Calcs-1'!D69*Assumptions!$B21</f>
        <v>9586.0125</v>
      </c>
      <c r="E5" s="14">
        <f>'Calcs-1'!E69*Assumptions!$B21</f>
        <v>9804.052688</v>
      </c>
      <c r="F5" s="14">
        <f>'Calcs-1'!F69*Assumptions!$B21</f>
        <v>10027.59098</v>
      </c>
      <c r="G5" s="14">
        <f>'Calcs-1'!G69*Assumptions!$B21</f>
        <v>15506.77667</v>
      </c>
      <c r="H5" s="14">
        <f>'Calcs-1'!H69*Assumptions!$B21</f>
        <v>15951.7633</v>
      </c>
      <c r="I5" s="14">
        <f>'Calcs-1'!I69*Assumptions!$B21</f>
        <v>16411.10878</v>
      </c>
      <c r="J5" s="14">
        <f>'Calcs-1'!J69*Assumptions!$B21</f>
        <v>16885.31151</v>
      </c>
      <c r="K5" s="14">
        <f>'Calcs-1'!K69*Assumptions!$B21</f>
        <v>17374.88796</v>
      </c>
      <c r="L5" s="14">
        <f>'Calcs-1'!L69*Assumptions!$B21</f>
        <v>17880.37335</v>
      </c>
      <c r="M5" s="14">
        <f>'Calcs-1'!M69*Assumptions!$B21</f>
        <v>18402.32233</v>
      </c>
    </row>
    <row r="6">
      <c r="A6" s="9" t="s">
        <v>33</v>
      </c>
      <c r="B6" s="14">
        <f>'Calcs-1'!B70*Assumptions!$B22</f>
        <v>6250</v>
      </c>
      <c r="C6" s="14">
        <f>'Calcs-1'!C70*Assumptions!$B22</f>
        <v>6375</v>
      </c>
      <c r="D6" s="14">
        <f>'Calcs-1'!D70*Assumptions!$B22</f>
        <v>6502.5</v>
      </c>
      <c r="E6" s="14">
        <f>'Calcs-1'!E70*Assumptions!$B22</f>
        <v>6632.55</v>
      </c>
      <c r="F6" s="14">
        <f>'Calcs-1'!F70*Assumptions!$B22</f>
        <v>6765.201</v>
      </c>
      <c r="G6" s="14">
        <f>'Calcs-1'!G70*Assumptions!$B22</f>
        <v>6900.50502</v>
      </c>
      <c r="H6" s="14">
        <f>'Calcs-1'!H70*Assumptions!$B22</f>
        <v>7038.51512</v>
      </c>
      <c r="I6" s="14">
        <f>'Calcs-1'!I70*Assumptions!$B22</f>
        <v>7179.285423</v>
      </c>
      <c r="J6" s="14">
        <f>'Calcs-1'!J70*Assumptions!$B22</f>
        <v>7322.871131</v>
      </c>
      <c r="K6" s="14">
        <f>'Calcs-1'!K70*Assumptions!$B22</f>
        <v>7469.328554</v>
      </c>
      <c r="L6" s="14">
        <f>'Calcs-1'!L70*Assumptions!$B22</f>
        <v>7618.715125</v>
      </c>
      <c r="M6" s="14">
        <f>'Calcs-1'!M70*Assumptions!$B22</f>
        <v>7771.089427</v>
      </c>
    </row>
    <row r="7">
      <c r="A7" s="9" t="s">
        <v>34</v>
      </c>
      <c r="B7" s="14">
        <f>'Calcs-1'!B71*Assumptions!$B23</f>
        <v>2700</v>
      </c>
      <c r="C7" s="14">
        <f>'Calcs-1'!C71*Assumptions!$B23</f>
        <v>2781</v>
      </c>
      <c r="D7" s="14">
        <f>'Calcs-1'!D71*Assumptions!$B23</f>
        <v>2864.43</v>
      </c>
      <c r="E7" s="14">
        <f>'Calcs-1'!E71*Assumptions!$B23</f>
        <v>2950.3629</v>
      </c>
      <c r="F7" s="14">
        <f>'Calcs-1'!F71*Assumptions!$B23</f>
        <v>3038.873787</v>
      </c>
      <c r="G7" s="14">
        <f>'Calcs-1'!G71*Assumptions!$B23</f>
        <v>3130.040001</v>
      </c>
      <c r="H7" s="14">
        <f>'Calcs-1'!H71*Assumptions!$B23</f>
        <v>3223.941201</v>
      </c>
      <c r="I7" s="14">
        <f>'Calcs-1'!I71*Assumptions!$B23</f>
        <v>3320.659437</v>
      </c>
      <c r="J7" s="14">
        <f>'Calcs-1'!J71*Assumptions!$B23</f>
        <v>3420.27922</v>
      </c>
      <c r="K7" s="14">
        <f>'Calcs-1'!K71*Assumptions!$B23</f>
        <v>3522.887596</v>
      </c>
      <c r="L7" s="14">
        <f>'Calcs-1'!L71*Assumptions!$B23</f>
        <v>3628.574224</v>
      </c>
      <c r="M7" s="14">
        <f>'Calcs-1'!M71*Assumptions!$B23</f>
        <v>3737.431451</v>
      </c>
    </row>
    <row r="8">
      <c r="A8" s="9" t="s">
        <v>35</v>
      </c>
      <c r="B8" s="14">
        <f>'Calcs-1'!B72*Assumptions!$B24</f>
        <v>0</v>
      </c>
      <c r="C8" s="14">
        <f>'Calcs-1'!C72*Assumptions!$B24</f>
        <v>0</v>
      </c>
      <c r="D8" s="14">
        <f>'Calcs-1'!D72*Assumptions!$B24</f>
        <v>2420</v>
      </c>
      <c r="E8" s="14">
        <f>'Calcs-1'!E72*Assumptions!$B24</f>
        <v>2468.4</v>
      </c>
      <c r="F8" s="14">
        <f>'Calcs-1'!F72*Assumptions!$B24</f>
        <v>2517.768</v>
      </c>
      <c r="G8" s="14">
        <f>'Calcs-1'!G72*Assumptions!$B24</f>
        <v>2568.12336</v>
      </c>
      <c r="H8" s="14">
        <f>'Calcs-1'!H72*Assumptions!$B24</f>
        <v>2619.485827</v>
      </c>
      <c r="I8" s="14">
        <f>'Calcs-1'!I72*Assumptions!$B24</f>
        <v>2671.875544</v>
      </c>
      <c r="J8" s="14">
        <f>'Calcs-1'!J72*Assumptions!$B24</f>
        <v>2725.313055</v>
      </c>
      <c r="K8" s="14">
        <f>'Calcs-1'!K72*Assumptions!$B24</f>
        <v>2779.819316</v>
      </c>
      <c r="L8" s="14">
        <f>'Calcs-1'!L72*Assumptions!$B24</f>
        <v>2835.415702</v>
      </c>
      <c r="M8" s="14">
        <f>'Calcs-1'!M72*Assumptions!$B24</f>
        <v>2892.124016</v>
      </c>
    </row>
    <row r="9">
      <c r="A9" s="9" t="s">
        <v>36</v>
      </c>
      <c r="B9" s="14">
        <f>'Calcs-1'!B73*Assumptions!$B25</f>
        <v>0</v>
      </c>
      <c r="C9" s="14">
        <f>'Calcs-1'!C73*Assumptions!$B25</f>
        <v>0</v>
      </c>
      <c r="D9" s="14">
        <f>'Calcs-1'!D73*Assumptions!$B25</f>
        <v>0</v>
      </c>
      <c r="E9" s="14">
        <f>'Calcs-1'!E73*Assumptions!$B25</f>
        <v>0</v>
      </c>
      <c r="F9" s="14">
        <f>'Calcs-1'!F73*Assumptions!$B25</f>
        <v>0</v>
      </c>
      <c r="G9" s="14">
        <f>'Calcs-1'!G73*Assumptions!$B25</f>
        <v>3500</v>
      </c>
      <c r="H9" s="14">
        <f>'Calcs-1'!H73*Assumptions!$B25</f>
        <v>3640</v>
      </c>
      <c r="I9" s="14">
        <f>'Calcs-1'!I73*Assumptions!$B25</f>
        <v>3785.6</v>
      </c>
      <c r="J9" s="14">
        <f>'Calcs-1'!J73*Assumptions!$B25</f>
        <v>3937.024</v>
      </c>
      <c r="K9" s="14">
        <f>'Calcs-1'!K73*Assumptions!$B25</f>
        <v>4094.50496</v>
      </c>
      <c r="L9" s="14">
        <f>'Calcs-1'!L73*Assumptions!$B25</f>
        <v>4258.285158</v>
      </c>
      <c r="M9" s="14">
        <f>'Calcs-1'!M73*Assumptions!$B25</f>
        <v>4428.616565</v>
      </c>
    </row>
    <row r="10">
      <c r="A10" s="9" t="s">
        <v>65</v>
      </c>
      <c r="B10" s="14">
        <f t="shared" ref="B10:M10" si="1">SUM(B3:B9)</f>
        <v>46300</v>
      </c>
      <c r="C10" s="14">
        <f t="shared" si="1"/>
        <v>47244</v>
      </c>
      <c r="D10" s="14">
        <f t="shared" si="1"/>
        <v>78678.77</v>
      </c>
      <c r="E10" s="14">
        <f t="shared" si="1"/>
        <v>80505.20235</v>
      </c>
      <c r="F10" s="14">
        <f t="shared" si="1"/>
        <v>82377.13986</v>
      </c>
      <c r="G10" s="14">
        <f t="shared" si="1"/>
        <v>112295.7828</v>
      </c>
      <c r="H10" s="14">
        <f t="shared" si="1"/>
        <v>115382.3644</v>
      </c>
      <c r="I10" s="14">
        <f t="shared" si="1"/>
        <v>118562.952</v>
      </c>
      <c r="J10" s="14">
        <f t="shared" si="1"/>
        <v>121840.6397</v>
      </c>
      <c r="K10" s="14">
        <f t="shared" si="1"/>
        <v>125218.6292</v>
      </c>
      <c r="L10" s="14">
        <f t="shared" si="1"/>
        <v>128700.2339</v>
      </c>
      <c r="M10" s="14">
        <f t="shared" si="1"/>
        <v>132288.8824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38"/>
  </cols>
  <sheetData>
    <row r="1">
      <c r="B1" s="9" t="s">
        <v>43</v>
      </c>
      <c r="C1" s="9" t="s">
        <v>44</v>
      </c>
      <c r="D1" s="9" t="s">
        <v>45</v>
      </c>
      <c r="E1" s="9" t="s">
        <v>46</v>
      </c>
      <c r="F1" s="9" t="s">
        <v>47</v>
      </c>
      <c r="G1" s="9" t="s">
        <v>48</v>
      </c>
      <c r="H1" s="9" t="s">
        <v>49</v>
      </c>
      <c r="I1" s="9" t="s">
        <v>50</v>
      </c>
      <c r="J1" s="9" t="s">
        <v>51</v>
      </c>
      <c r="K1" s="9" t="s">
        <v>52</v>
      </c>
      <c r="L1" s="9" t="s">
        <v>53</v>
      </c>
      <c r="M1" s="9" t="s">
        <v>54</v>
      </c>
    </row>
    <row r="2">
      <c r="A2" s="15" t="s">
        <v>66</v>
      </c>
    </row>
    <row r="3">
      <c r="A3" s="2" t="s">
        <v>67</v>
      </c>
      <c r="B3" s="13">
        <f>'Sales and Costs'!B9</f>
        <v>69800</v>
      </c>
      <c r="C3" s="13">
        <f>'Sales and Costs'!C9</f>
        <v>71214</v>
      </c>
      <c r="D3" s="13">
        <f>'Sales and Costs'!D9</f>
        <v>116108.845</v>
      </c>
      <c r="E3" s="13">
        <f>'Sales and Costs'!E9</f>
        <v>118784.2592</v>
      </c>
      <c r="F3" s="13">
        <f>'Sales and Costs'!F9</f>
        <v>121525.8651</v>
      </c>
      <c r="G3" s="13">
        <f>'Sales and Costs'!G9</f>
        <v>166335.3981</v>
      </c>
      <c r="H3" s="13">
        <f>'Sales and Costs'!H9</f>
        <v>170894.6416</v>
      </c>
      <c r="I3" s="13">
        <f>'Sales and Costs'!I9</f>
        <v>175592.6275</v>
      </c>
      <c r="J3" s="13">
        <f>'Sales and Costs'!J9</f>
        <v>180433.9261</v>
      </c>
      <c r="K3" s="13">
        <f>'Sales and Costs'!K9</f>
        <v>185423.267</v>
      </c>
      <c r="L3" s="13">
        <f>'Sales and Costs'!L9</f>
        <v>190565.5445</v>
      </c>
      <c r="M3" s="13">
        <f>'Sales and Costs'!M9</f>
        <v>195865.8242</v>
      </c>
    </row>
    <row r="4">
      <c r="A4" s="2"/>
    </row>
    <row r="5">
      <c r="A5" s="15" t="s">
        <v>68</v>
      </c>
    </row>
    <row r="6">
      <c r="A6" s="2" t="s">
        <v>69</v>
      </c>
      <c r="B6" s="14">
        <f>Purchases!B10</f>
        <v>46300</v>
      </c>
      <c r="C6" s="14">
        <f>Purchases!C10</f>
        <v>47244</v>
      </c>
      <c r="D6" s="14">
        <f>Purchases!D10</f>
        <v>78678.77</v>
      </c>
      <c r="E6" s="14">
        <f>Purchases!E10</f>
        <v>80505.20235</v>
      </c>
      <c r="F6" s="14">
        <f>Purchases!F10</f>
        <v>82377.13986</v>
      </c>
      <c r="G6" s="14">
        <f>Purchases!G10</f>
        <v>112295.7828</v>
      </c>
      <c r="H6" s="14">
        <f>Purchases!H10</f>
        <v>115382.3644</v>
      </c>
      <c r="I6" s="14">
        <f>Purchases!I10</f>
        <v>118562.952</v>
      </c>
      <c r="J6" s="14">
        <f>Purchases!J10</f>
        <v>121840.6397</v>
      </c>
      <c r="K6" s="14">
        <f>Purchases!K10</f>
        <v>125218.6292</v>
      </c>
      <c r="L6" s="14">
        <f>Purchases!L10</f>
        <v>128700.2339</v>
      </c>
      <c r="M6" s="14">
        <f>Purchases!M10</f>
        <v>132288.8824</v>
      </c>
    </row>
    <row r="7">
      <c r="A7" s="2" t="s">
        <v>70</v>
      </c>
      <c r="B7" s="12">
        <f>'Sales and Costs'!B22+'Sales and Costs'!B23+'Sales and Costs'!B24</f>
        <v>9900</v>
      </c>
      <c r="C7" s="12">
        <f>'Sales and Costs'!C22+'Sales and Costs'!C23+'Sales and Costs'!C24</f>
        <v>9900</v>
      </c>
      <c r="D7" s="12">
        <f>'Sales and Costs'!D22+'Sales and Costs'!D23+'Sales and Costs'!D24</f>
        <v>9900</v>
      </c>
      <c r="E7" s="12">
        <f>'Sales and Costs'!E22+'Sales and Costs'!E23+'Sales and Costs'!E24</f>
        <v>9900</v>
      </c>
      <c r="F7" s="12">
        <f>'Sales and Costs'!F22+'Sales and Costs'!F23+'Sales and Costs'!F24</f>
        <v>9900</v>
      </c>
      <c r="G7" s="12">
        <f>'Sales and Costs'!G22+'Sales and Costs'!G23+'Sales and Costs'!G24</f>
        <v>9900</v>
      </c>
      <c r="H7" s="12">
        <f>'Sales and Costs'!H22+'Sales and Costs'!H23+'Sales and Costs'!H24</f>
        <v>9900</v>
      </c>
      <c r="I7" s="12">
        <f>'Sales and Costs'!I22+'Sales and Costs'!I23+'Sales and Costs'!I24</f>
        <v>9900</v>
      </c>
      <c r="J7" s="12">
        <f>'Sales and Costs'!J22+'Sales and Costs'!J23+'Sales and Costs'!J24</f>
        <v>9900</v>
      </c>
      <c r="K7" s="12">
        <f>'Sales and Costs'!K22+'Sales and Costs'!K23+'Sales and Costs'!K24</f>
        <v>9900</v>
      </c>
      <c r="L7" s="12">
        <f>'Sales and Costs'!L22+'Sales and Costs'!L23+'Sales and Costs'!L24</f>
        <v>9900</v>
      </c>
      <c r="M7" s="12">
        <f>'Sales and Costs'!M22+'Sales and Costs'!M23+'Sales and Costs'!M24</f>
        <v>9900</v>
      </c>
    </row>
    <row r="8">
      <c r="A8" s="15" t="s">
        <v>71</v>
      </c>
      <c r="B8" s="13">
        <f t="shared" ref="B8:M8" si="1">B3-B6-B7</f>
        <v>13600</v>
      </c>
      <c r="C8" s="13">
        <f t="shared" si="1"/>
        <v>14070</v>
      </c>
      <c r="D8" s="13">
        <f t="shared" si="1"/>
        <v>27530.075</v>
      </c>
      <c r="E8" s="13">
        <f t="shared" si="1"/>
        <v>28379.05688</v>
      </c>
      <c r="F8" s="13">
        <f t="shared" si="1"/>
        <v>29248.7252</v>
      </c>
      <c r="G8" s="13">
        <f t="shared" si="1"/>
        <v>44139.61534</v>
      </c>
      <c r="H8" s="13">
        <f t="shared" si="1"/>
        <v>45612.27717</v>
      </c>
      <c r="I8" s="13">
        <f t="shared" si="1"/>
        <v>47129.6755</v>
      </c>
      <c r="J8" s="13">
        <f t="shared" si="1"/>
        <v>48693.28644</v>
      </c>
      <c r="K8" s="13">
        <f t="shared" si="1"/>
        <v>50304.63776</v>
      </c>
      <c r="L8" s="13">
        <f t="shared" si="1"/>
        <v>51965.31067</v>
      </c>
      <c r="M8" s="13">
        <f t="shared" si="1"/>
        <v>53676.94183</v>
      </c>
    </row>
    <row r="9">
      <c r="A9" s="2"/>
    </row>
    <row r="10">
      <c r="A10" s="2" t="s">
        <v>72</v>
      </c>
      <c r="B10" s="9">
        <v>0.0</v>
      </c>
      <c r="C10" s="13">
        <f t="shared" ref="C10:M10" si="2">B12</f>
        <v>13600</v>
      </c>
      <c r="D10" s="13">
        <f t="shared" si="2"/>
        <v>27670</v>
      </c>
      <c r="E10" s="13">
        <f t="shared" si="2"/>
        <v>55200.075</v>
      </c>
      <c r="F10" s="13">
        <f t="shared" si="2"/>
        <v>83579.13188</v>
      </c>
      <c r="G10" s="13">
        <f t="shared" si="2"/>
        <v>112827.8571</v>
      </c>
      <c r="H10" s="13">
        <f t="shared" si="2"/>
        <v>156967.4724</v>
      </c>
      <c r="I10" s="13">
        <f t="shared" si="2"/>
        <v>202579.7496</v>
      </c>
      <c r="J10" s="13">
        <f t="shared" si="2"/>
        <v>249709.4251</v>
      </c>
      <c r="K10" s="13">
        <f t="shared" si="2"/>
        <v>298402.7115</v>
      </c>
      <c r="L10" s="13">
        <f t="shared" si="2"/>
        <v>348707.3493</v>
      </c>
      <c r="M10" s="13">
        <f t="shared" si="2"/>
        <v>400672.66</v>
      </c>
    </row>
    <row r="11">
      <c r="A11" s="2" t="s">
        <v>71</v>
      </c>
      <c r="B11" s="13">
        <f t="shared" ref="B11:M11" si="3">B8</f>
        <v>13600</v>
      </c>
      <c r="C11" s="13">
        <f t="shared" si="3"/>
        <v>14070</v>
      </c>
      <c r="D11" s="13">
        <f t="shared" si="3"/>
        <v>27530.075</v>
      </c>
      <c r="E11" s="13">
        <f t="shared" si="3"/>
        <v>28379.05688</v>
      </c>
      <c r="F11" s="13">
        <f t="shared" si="3"/>
        <v>29248.7252</v>
      </c>
      <c r="G11" s="13">
        <f t="shared" si="3"/>
        <v>44139.61534</v>
      </c>
      <c r="H11" s="13">
        <f t="shared" si="3"/>
        <v>45612.27717</v>
      </c>
      <c r="I11" s="13">
        <f t="shared" si="3"/>
        <v>47129.6755</v>
      </c>
      <c r="J11" s="13">
        <f t="shared" si="3"/>
        <v>48693.28644</v>
      </c>
      <c r="K11" s="13">
        <f t="shared" si="3"/>
        <v>50304.63776</v>
      </c>
      <c r="L11" s="13">
        <f t="shared" si="3"/>
        <v>51965.31067</v>
      </c>
      <c r="M11" s="13">
        <f t="shared" si="3"/>
        <v>53676.94183</v>
      </c>
    </row>
    <row r="12">
      <c r="A12" s="2" t="s">
        <v>73</v>
      </c>
      <c r="B12" s="13">
        <f t="shared" ref="B12:M12" si="4">B10+B11</f>
        <v>13600</v>
      </c>
      <c r="C12" s="13">
        <f t="shared" si="4"/>
        <v>27670</v>
      </c>
      <c r="D12" s="13">
        <f t="shared" si="4"/>
        <v>55200.075</v>
      </c>
      <c r="E12" s="13">
        <f t="shared" si="4"/>
        <v>83579.13188</v>
      </c>
      <c r="F12" s="13">
        <f t="shared" si="4"/>
        <v>112827.8571</v>
      </c>
      <c r="G12" s="13">
        <f t="shared" si="4"/>
        <v>156967.4724</v>
      </c>
      <c r="H12" s="13">
        <f t="shared" si="4"/>
        <v>202579.7496</v>
      </c>
      <c r="I12" s="13">
        <f t="shared" si="4"/>
        <v>249709.4251</v>
      </c>
      <c r="J12" s="13">
        <f t="shared" si="4"/>
        <v>298402.7115</v>
      </c>
      <c r="K12" s="13">
        <f t="shared" si="4"/>
        <v>348707.3493</v>
      </c>
      <c r="L12" s="13">
        <f t="shared" si="4"/>
        <v>400672.66</v>
      </c>
      <c r="M12" s="13">
        <f t="shared" si="4"/>
        <v>454349.6018</v>
      </c>
    </row>
    <row r="13">
      <c r="A13" s="2"/>
    </row>
    <row r="14">
      <c r="A14" s="2"/>
    </row>
    <row r="15">
      <c r="A15" s="2"/>
    </row>
    <row r="16">
      <c r="A16" s="2"/>
    </row>
    <row r="17">
      <c r="A17" s="2"/>
    </row>
    <row r="18">
      <c r="A18" s="2"/>
    </row>
    <row r="19">
      <c r="A19" s="2"/>
    </row>
    <row r="20">
      <c r="A20" s="2"/>
    </row>
    <row r="21">
      <c r="A21" s="2"/>
    </row>
    <row r="22">
      <c r="A22" s="2"/>
    </row>
    <row r="23">
      <c r="A23" s="2"/>
    </row>
    <row r="24">
      <c r="A24" s="2"/>
    </row>
    <row r="25">
      <c r="A25" s="2"/>
    </row>
    <row r="26">
      <c r="A26" s="2"/>
    </row>
    <row r="27">
      <c r="A27" s="2"/>
    </row>
    <row r="28">
      <c r="A28" s="2"/>
    </row>
    <row r="29">
      <c r="A29" s="2"/>
    </row>
    <row r="30">
      <c r="A30" s="2"/>
    </row>
    <row r="31">
      <c r="A31" s="2"/>
    </row>
    <row r="32">
      <c r="A32" s="2"/>
    </row>
    <row r="33">
      <c r="A33" s="2"/>
    </row>
    <row r="34">
      <c r="A34" s="2"/>
    </row>
    <row r="35">
      <c r="A35" s="2"/>
    </row>
    <row r="36">
      <c r="A36" s="2"/>
    </row>
    <row r="37">
      <c r="A37" s="2"/>
    </row>
    <row r="38">
      <c r="A38" s="2"/>
    </row>
    <row r="39">
      <c r="A39" s="2"/>
    </row>
    <row r="40">
      <c r="A40" s="2"/>
    </row>
    <row r="41">
      <c r="A41" s="2"/>
    </row>
    <row r="42">
      <c r="A42" s="2"/>
    </row>
    <row r="43">
      <c r="A43" s="2"/>
    </row>
    <row r="44">
      <c r="A44" s="2"/>
    </row>
    <row r="45">
      <c r="A45" s="2"/>
    </row>
    <row r="46">
      <c r="A46" s="2"/>
    </row>
    <row r="47">
      <c r="A47" s="2"/>
    </row>
    <row r="48">
      <c r="A48" s="2"/>
    </row>
    <row r="49">
      <c r="A49" s="2"/>
    </row>
    <row r="50">
      <c r="A50" s="2"/>
    </row>
    <row r="51">
      <c r="A51" s="2"/>
    </row>
    <row r="52">
      <c r="A52" s="2"/>
    </row>
    <row r="53">
      <c r="A53" s="2"/>
    </row>
    <row r="54">
      <c r="A54" s="2"/>
    </row>
    <row r="55">
      <c r="A55" s="2"/>
    </row>
    <row r="56">
      <c r="A56" s="2"/>
    </row>
    <row r="57">
      <c r="A57" s="2"/>
    </row>
    <row r="58">
      <c r="A58" s="2"/>
    </row>
    <row r="59">
      <c r="A59" s="2"/>
    </row>
    <row r="60">
      <c r="A60" s="2"/>
    </row>
    <row r="61">
      <c r="A61" s="2"/>
    </row>
    <row r="62">
      <c r="A62" s="2"/>
    </row>
    <row r="63">
      <c r="A63" s="2"/>
    </row>
    <row r="64">
      <c r="A64" s="2"/>
    </row>
    <row r="65">
      <c r="A65" s="2"/>
    </row>
    <row r="66">
      <c r="A66" s="2"/>
    </row>
    <row r="67">
      <c r="A67" s="2"/>
    </row>
    <row r="68">
      <c r="A68" s="2"/>
    </row>
    <row r="69">
      <c r="A69" s="2"/>
    </row>
    <row r="70">
      <c r="A70" s="2"/>
    </row>
    <row r="71">
      <c r="A71" s="2"/>
    </row>
    <row r="72">
      <c r="A72" s="2"/>
    </row>
    <row r="73">
      <c r="A73" s="2"/>
    </row>
    <row r="74">
      <c r="A74" s="2"/>
    </row>
    <row r="75">
      <c r="A75" s="2"/>
    </row>
    <row r="76">
      <c r="A76" s="2"/>
    </row>
    <row r="77">
      <c r="A77" s="2"/>
    </row>
    <row r="78">
      <c r="A78" s="2"/>
    </row>
    <row r="79">
      <c r="A79" s="2"/>
    </row>
    <row r="80">
      <c r="A80" s="2"/>
    </row>
    <row r="81">
      <c r="A81" s="2"/>
    </row>
    <row r="82">
      <c r="A82" s="2"/>
    </row>
    <row r="83">
      <c r="A83" s="2"/>
    </row>
    <row r="84">
      <c r="A84" s="2"/>
    </row>
    <row r="85">
      <c r="A85" s="2"/>
    </row>
    <row r="86">
      <c r="A86" s="2"/>
    </row>
    <row r="87">
      <c r="A87" s="2"/>
    </row>
    <row r="88">
      <c r="A88" s="2"/>
    </row>
    <row r="89">
      <c r="A89" s="2"/>
    </row>
    <row r="90">
      <c r="A90" s="2"/>
    </row>
    <row r="91">
      <c r="A91" s="2"/>
    </row>
    <row r="92">
      <c r="A92" s="2"/>
    </row>
    <row r="93">
      <c r="A93" s="2"/>
    </row>
    <row r="94">
      <c r="A94" s="2"/>
    </row>
    <row r="95">
      <c r="A95" s="2"/>
    </row>
    <row r="96">
      <c r="A96" s="2"/>
    </row>
    <row r="97">
      <c r="A97" s="2"/>
    </row>
    <row r="98">
      <c r="A98" s="2"/>
    </row>
    <row r="99">
      <c r="A99" s="2"/>
    </row>
    <row r="100">
      <c r="A100" s="2"/>
    </row>
    <row r="101">
      <c r="A101" s="2"/>
    </row>
    <row r="102">
      <c r="A102" s="2"/>
    </row>
    <row r="103">
      <c r="A103" s="2"/>
    </row>
    <row r="104">
      <c r="A104" s="2"/>
    </row>
    <row r="105">
      <c r="A105" s="2"/>
    </row>
    <row r="106">
      <c r="A106" s="2"/>
    </row>
    <row r="107">
      <c r="A107" s="2"/>
    </row>
    <row r="108">
      <c r="A108" s="2"/>
    </row>
    <row r="109">
      <c r="A109" s="2"/>
    </row>
    <row r="110">
      <c r="A110" s="2"/>
    </row>
    <row r="111">
      <c r="A111" s="2"/>
    </row>
    <row r="112">
      <c r="A112" s="2"/>
    </row>
    <row r="113">
      <c r="A113" s="2"/>
    </row>
    <row r="114">
      <c r="A114" s="2"/>
    </row>
    <row r="115">
      <c r="A115" s="2"/>
    </row>
    <row r="116">
      <c r="A116" s="2"/>
    </row>
    <row r="117">
      <c r="A117" s="2"/>
    </row>
    <row r="118">
      <c r="A118" s="2"/>
    </row>
    <row r="119">
      <c r="A119" s="2"/>
    </row>
    <row r="120">
      <c r="A120" s="2"/>
    </row>
    <row r="121">
      <c r="A121" s="2"/>
    </row>
    <row r="122">
      <c r="A122" s="2"/>
    </row>
    <row r="123">
      <c r="A123" s="2"/>
    </row>
    <row r="124">
      <c r="A124" s="2"/>
    </row>
    <row r="125">
      <c r="A125" s="2"/>
    </row>
    <row r="126">
      <c r="A126" s="2"/>
    </row>
    <row r="127">
      <c r="A127" s="2"/>
    </row>
    <row r="128">
      <c r="A128" s="2"/>
    </row>
    <row r="129">
      <c r="A129" s="2"/>
    </row>
    <row r="130">
      <c r="A130" s="2"/>
    </row>
    <row r="131">
      <c r="A131" s="2"/>
    </row>
    <row r="132">
      <c r="A132" s="2"/>
    </row>
    <row r="133">
      <c r="A133" s="2"/>
    </row>
    <row r="134">
      <c r="A134" s="2"/>
    </row>
    <row r="135">
      <c r="A135" s="2"/>
    </row>
    <row r="136">
      <c r="A136" s="2"/>
    </row>
    <row r="137">
      <c r="A137" s="2"/>
    </row>
    <row r="138">
      <c r="A138" s="2"/>
    </row>
    <row r="139">
      <c r="A139" s="2"/>
    </row>
    <row r="140">
      <c r="A140" s="2"/>
    </row>
    <row r="141">
      <c r="A141" s="2"/>
    </row>
    <row r="142">
      <c r="A142" s="2"/>
    </row>
    <row r="143">
      <c r="A143" s="2"/>
    </row>
    <row r="144">
      <c r="A144" s="2"/>
    </row>
    <row r="145">
      <c r="A145" s="2"/>
    </row>
    <row r="146">
      <c r="A146" s="2"/>
    </row>
    <row r="147">
      <c r="A147" s="2"/>
    </row>
    <row r="148">
      <c r="A148" s="2"/>
    </row>
    <row r="149">
      <c r="A149" s="2"/>
    </row>
    <row r="150">
      <c r="A150" s="2"/>
    </row>
    <row r="151">
      <c r="A151" s="2"/>
    </row>
    <row r="152">
      <c r="A152" s="2"/>
    </row>
    <row r="153">
      <c r="A153" s="2"/>
    </row>
    <row r="154">
      <c r="A154" s="2"/>
    </row>
    <row r="155">
      <c r="A155" s="2"/>
    </row>
    <row r="156">
      <c r="A156" s="2"/>
    </row>
    <row r="157">
      <c r="A157" s="2"/>
    </row>
    <row r="158">
      <c r="A158" s="2"/>
    </row>
    <row r="159">
      <c r="A159" s="2"/>
    </row>
    <row r="160">
      <c r="A160" s="2"/>
    </row>
    <row r="161">
      <c r="A161" s="2"/>
    </row>
    <row r="162">
      <c r="A162" s="2"/>
    </row>
    <row r="163">
      <c r="A163" s="2"/>
    </row>
    <row r="164">
      <c r="A164" s="2"/>
    </row>
    <row r="165">
      <c r="A165" s="2"/>
    </row>
    <row r="166">
      <c r="A166" s="2"/>
    </row>
    <row r="167">
      <c r="A167" s="2"/>
    </row>
    <row r="168">
      <c r="A168" s="2"/>
    </row>
    <row r="169">
      <c r="A169" s="2"/>
    </row>
    <row r="170">
      <c r="A170" s="2"/>
    </row>
    <row r="171">
      <c r="A171" s="2"/>
    </row>
    <row r="172">
      <c r="A172" s="2"/>
    </row>
    <row r="173">
      <c r="A173" s="2"/>
    </row>
    <row r="174">
      <c r="A174" s="2"/>
    </row>
    <row r="175">
      <c r="A175" s="2"/>
    </row>
    <row r="176">
      <c r="A176" s="2"/>
    </row>
    <row r="177">
      <c r="A177" s="2"/>
    </row>
    <row r="178">
      <c r="A178" s="2"/>
    </row>
    <row r="179">
      <c r="A179" s="2"/>
    </row>
    <row r="180">
      <c r="A180" s="2"/>
    </row>
    <row r="181">
      <c r="A181" s="2"/>
    </row>
    <row r="182">
      <c r="A182" s="2"/>
    </row>
    <row r="183">
      <c r="A183" s="2"/>
    </row>
    <row r="184">
      <c r="A184" s="2"/>
    </row>
    <row r="185">
      <c r="A185" s="2"/>
    </row>
    <row r="186">
      <c r="A186" s="2"/>
    </row>
    <row r="187">
      <c r="A187" s="2"/>
    </row>
    <row r="188">
      <c r="A188" s="2"/>
    </row>
    <row r="189">
      <c r="A189" s="2"/>
    </row>
    <row r="190">
      <c r="A190" s="2"/>
    </row>
    <row r="191">
      <c r="A191" s="2"/>
    </row>
    <row r="192">
      <c r="A192" s="2"/>
    </row>
    <row r="193">
      <c r="A193" s="2"/>
    </row>
    <row r="194">
      <c r="A194" s="2"/>
    </row>
    <row r="195">
      <c r="A195" s="2"/>
    </row>
    <row r="196">
      <c r="A196" s="2"/>
    </row>
    <row r="197">
      <c r="A197" s="2"/>
    </row>
    <row r="198">
      <c r="A198" s="2"/>
    </row>
    <row r="199">
      <c r="A199" s="2"/>
    </row>
    <row r="200">
      <c r="A200" s="2"/>
    </row>
    <row r="201">
      <c r="A201" s="2"/>
    </row>
    <row r="202">
      <c r="A202" s="2"/>
    </row>
    <row r="203">
      <c r="A203" s="2"/>
    </row>
    <row r="204">
      <c r="A204" s="2"/>
    </row>
    <row r="205">
      <c r="A205" s="2"/>
    </row>
    <row r="206">
      <c r="A206" s="2"/>
    </row>
    <row r="207">
      <c r="A207" s="2"/>
    </row>
    <row r="208">
      <c r="A208" s="2"/>
    </row>
    <row r="209">
      <c r="A209" s="2"/>
    </row>
    <row r="210">
      <c r="A210" s="2"/>
    </row>
    <row r="211">
      <c r="A211" s="2"/>
    </row>
    <row r="212">
      <c r="A212" s="2"/>
    </row>
    <row r="213">
      <c r="A213" s="2"/>
    </row>
    <row r="214">
      <c r="A214" s="2"/>
    </row>
    <row r="215">
      <c r="A215" s="2"/>
    </row>
    <row r="216">
      <c r="A216" s="2"/>
    </row>
    <row r="217">
      <c r="A217" s="2"/>
    </row>
    <row r="218">
      <c r="A218" s="2"/>
    </row>
    <row r="219">
      <c r="A219" s="2"/>
    </row>
    <row r="220">
      <c r="A220" s="2"/>
    </row>
    <row r="221">
      <c r="A221" s="2"/>
    </row>
    <row r="222">
      <c r="A222" s="2"/>
    </row>
    <row r="223">
      <c r="A223" s="2"/>
    </row>
    <row r="224">
      <c r="A224" s="2"/>
    </row>
    <row r="225">
      <c r="A225" s="2"/>
    </row>
    <row r="226">
      <c r="A226" s="2"/>
    </row>
    <row r="227">
      <c r="A227" s="2"/>
    </row>
    <row r="228">
      <c r="A228" s="2"/>
    </row>
    <row r="229">
      <c r="A229" s="2"/>
    </row>
    <row r="230">
      <c r="A230" s="2"/>
    </row>
    <row r="231">
      <c r="A231" s="2"/>
    </row>
    <row r="232">
      <c r="A232" s="2"/>
    </row>
    <row r="233">
      <c r="A233" s="2"/>
    </row>
    <row r="234">
      <c r="A234" s="2"/>
    </row>
    <row r="235">
      <c r="A235" s="2"/>
    </row>
    <row r="236">
      <c r="A236" s="2"/>
    </row>
    <row r="237">
      <c r="A237" s="2"/>
    </row>
    <row r="238">
      <c r="A238" s="2"/>
    </row>
    <row r="239">
      <c r="A239" s="2"/>
    </row>
    <row r="240">
      <c r="A240" s="2"/>
    </row>
    <row r="241">
      <c r="A241" s="2"/>
    </row>
    <row r="242">
      <c r="A242" s="2"/>
    </row>
    <row r="243">
      <c r="A243" s="2"/>
    </row>
    <row r="244">
      <c r="A244" s="2"/>
    </row>
    <row r="245">
      <c r="A245" s="2"/>
    </row>
    <row r="246">
      <c r="A246" s="2"/>
    </row>
    <row r="247">
      <c r="A247" s="2"/>
    </row>
    <row r="248">
      <c r="A248" s="2"/>
    </row>
    <row r="249">
      <c r="A249" s="2"/>
    </row>
    <row r="250">
      <c r="A250" s="2"/>
    </row>
    <row r="251">
      <c r="A251" s="2"/>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row r="501">
      <c r="A501" s="2"/>
    </row>
    <row r="502">
      <c r="A502" s="2"/>
    </row>
    <row r="503">
      <c r="A503" s="2"/>
    </row>
    <row r="504">
      <c r="A504" s="2"/>
    </row>
    <row r="505">
      <c r="A505" s="2"/>
    </row>
    <row r="506">
      <c r="A506" s="2"/>
    </row>
    <row r="507">
      <c r="A507" s="2"/>
    </row>
    <row r="508">
      <c r="A508" s="2"/>
    </row>
    <row r="509">
      <c r="A509" s="2"/>
    </row>
    <row r="510">
      <c r="A510" s="2"/>
    </row>
    <row r="511">
      <c r="A511" s="2"/>
    </row>
    <row r="512">
      <c r="A512" s="2"/>
    </row>
    <row r="513">
      <c r="A513" s="2"/>
    </row>
    <row r="514">
      <c r="A514" s="2"/>
    </row>
    <row r="515">
      <c r="A515" s="2"/>
    </row>
    <row r="516">
      <c r="A516" s="2"/>
    </row>
    <row r="517">
      <c r="A517" s="2"/>
    </row>
    <row r="518">
      <c r="A518" s="2"/>
    </row>
    <row r="519">
      <c r="A519" s="2"/>
    </row>
    <row r="520">
      <c r="A520" s="2"/>
    </row>
    <row r="521">
      <c r="A521" s="2"/>
    </row>
    <row r="522">
      <c r="A522" s="2"/>
    </row>
    <row r="523">
      <c r="A523" s="2"/>
    </row>
    <row r="524">
      <c r="A524" s="2"/>
    </row>
    <row r="525">
      <c r="A525" s="2"/>
    </row>
    <row r="526">
      <c r="A526" s="2"/>
    </row>
    <row r="527">
      <c r="A527" s="2"/>
    </row>
    <row r="528">
      <c r="A528" s="2"/>
    </row>
    <row r="529">
      <c r="A529" s="2"/>
    </row>
    <row r="530">
      <c r="A530" s="2"/>
    </row>
    <row r="531">
      <c r="A531" s="2"/>
    </row>
    <row r="532">
      <c r="A532" s="2"/>
    </row>
    <row r="533">
      <c r="A533" s="2"/>
    </row>
    <row r="534">
      <c r="A534" s="2"/>
    </row>
    <row r="535">
      <c r="A535" s="2"/>
    </row>
    <row r="536">
      <c r="A536" s="2"/>
    </row>
    <row r="537">
      <c r="A537" s="2"/>
    </row>
    <row r="538">
      <c r="A538" s="2"/>
    </row>
    <row r="539">
      <c r="A539" s="2"/>
    </row>
    <row r="540">
      <c r="A540" s="2"/>
    </row>
    <row r="541">
      <c r="A541" s="2"/>
    </row>
    <row r="542">
      <c r="A542" s="2"/>
    </row>
    <row r="543">
      <c r="A543" s="2"/>
    </row>
    <row r="544">
      <c r="A544" s="2"/>
    </row>
    <row r="545">
      <c r="A545" s="2"/>
    </row>
    <row r="546">
      <c r="A546" s="2"/>
    </row>
    <row r="547">
      <c r="A547" s="2"/>
    </row>
    <row r="548">
      <c r="A548" s="2"/>
    </row>
    <row r="549">
      <c r="A549" s="2"/>
    </row>
    <row r="550">
      <c r="A550" s="2"/>
    </row>
    <row r="551">
      <c r="A551" s="2"/>
    </row>
    <row r="552">
      <c r="A552" s="2"/>
    </row>
    <row r="553">
      <c r="A553" s="2"/>
    </row>
    <row r="554">
      <c r="A554" s="2"/>
    </row>
    <row r="555">
      <c r="A555" s="2"/>
    </row>
    <row r="556">
      <c r="A556" s="2"/>
    </row>
    <row r="557">
      <c r="A557" s="2"/>
    </row>
    <row r="558">
      <c r="A558" s="2"/>
    </row>
    <row r="559">
      <c r="A559" s="2"/>
    </row>
    <row r="560">
      <c r="A560" s="2"/>
    </row>
    <row r="561">
      <c r="A561" s="2"/>
    </row>
    <row r="562">
      <c r="A562" s="2"/>
    </row>
    <row r="563">
      <c r="A563" s="2"/>
    </row>
    <row r="564">
      <c r="A564" s="2"/>
    </row>
    <row r="565">
      <c r="A565" s="2"/>
    </row>
    <row r="566">
      <c r="A566" s="2"/>
    </row>
    <row r="567">
      <c r="A567" s="2"/>
    </row>
    <row r="568">
      <c r="A568" s="2"/>
    </row>
    <row r="569">
      <c r="A569" s="2"/>
    </row>
    <row r="570">
      <c r="A570" s="2"/>
    </row>
    <row r="571">
      <c r="A571" s="2"/>
    </row>
    <row r="572">
      <c r="A572" s="2"/>
    </row>
    <row r="573">
      <c r="A573" s="2"/>
    </row>
    <row r="574">
      <c r="A574" s="2"/>
    </row>
    <row r="575">
      <c r="A575" s="2"/>
    </row>
    <row r="576">
      <c r="A576" s="2"/>
    </row>
    <row r="577">
      <c r="A577" s="2"/>
    </row>
    <row r="578">
      <c r="A578" s="2"/>
    </row>
    <row r="579">
      <c r="A579" s="2"/>
    </row>
    <row r="580">
      <c r="A580" s="2"/>
    </row>
    <row r="581">
      <c r="A581" s="2"/>
    </row>
    <row r="582">
      <c r="A582" s="2"/>
    </row>
    <row r="583">
      <c r="A583" s="2"/>
    </row>
    <row r="584">
      <c r="A584" s="2"/>
    </row>
    <row r="585">
      <c r="A585" s="2"/>
    </row>
    <row r="586">
      <c r="A586" s="2"/>
    </row>
    <row r="587">
      <c r="A587" s="2"/>
    </row>
    <row r="588">
      <c r="A588" s="2"/>
    </row>
    <row r="589">
      <c r="A589" s="2"/>
    </row>
    <row r="590">
      <c r="A590" s="2"/>
    </row>
    <row r="591">
      <c r="A591" s="2"/>
    </row>
    <row r="592">
      <c r="A592" s="2"/>
    </row>
    <row r="593">
      <c r="A593" s="2"/>
    </row>
    <row r="594">
      <c r="A594" s="2"/>
    </row>
    <row r="595">
      <c r="A595" s="2"/>
    </row>
    <row r="596">
      <c r="A596" s="2"/>
    </row>
    <row r="597">
      <c r="A597" s="2"/>
    </row>
    <row r="598">
      <c r="A598" s="2"/>
    </row>
    <row r="599">
      <c r="A599" s="2"/>
    </row>
    <row r="600">
      <c r="A600" s="2"/>
    </row>
    <row r="601">
      <c r="A601" s="2"/>
    </row>
    <row r="602">
      <c r="A602" s="2"/>
    </row>
    <row r="603">
      <c r="A603" s="2"/>
    </row>
    <row r="604">
      <c r="A604" s="2"/>
    </row>
    <row r="605">
      <c r="A605" s="2"/>
    </row>
    <row r="606">
      <c r="A606" s="2"/>
    </row>
    <row r="607">
      <c r="A607" s="2"/>
    </row>
    <row r="608">
      <c r="A608" s="2"/>
    </row>
    <row r="609">
      <c r="A609" s="2"/>
    </row>
    <row r="610">
      <c r="A610" s="2"/>
    </row>
    <row r="611">
      <c r="A611" s="2"/>
    </row>
    <row r="612">
      <c r="A612" s="2"/>
    </row>
    <row r="613">
      <c r="A613" s="2"/>
    </row>
    <row r="614">
      <c r="A614" s="2"/>
    </row>
    <row r="615">
      <c r="A615" s="2"/>
    </row>
    <row r="616">
      <c r="A616" s="2"/>
    </row>
    <row r="617">
      <c r="A617" s="2"/>
    </row>
    <row r="618">
      <c r="A618" s="2"/>
    </row>
    <row r="619">
      <c r="A619" s="2"/>
    </row>
    <row r="620">
      <c r="A620" s="2"/>
    </row>
    <row r="621">
      <c r="A621" s="2"/>
    </row>
    <row r="622">
      <c r="A622" s="2"/>
    </row>
    <row r="623">
      <c r="A623" s="2"/>
    </row>
    <row r="624">
      <c r="A624" s="2"/>
    </row>
    <row r="625">
      <c r="A625" s="2"/>
    </row>
    <row r="626">
      <c r="A626" s="2"/>
    </row>
    <row r="627">
      <c r="A627" s="2"/>
    </row>
    <row r="628">
      <c r="A628" s="2"/>
    </row>
    <row r="629">
      <c r="A629" s="2"/>
    </row>
    <row r="630">
      <c r="A630" s="2"/>
    </row>
    <row r="631">
      <c r="A631" s="2"/>
    </row>
    <row r="632">
      <c r="A632" s="2"/>
    </row>
    <row r="633">
      <c r="A633" s="2"/>
    </row>
    <row r="634">
      <c r="A634" s="2"/>
    </row>
    <row r="635">
      <c r="A635" s="2"/>
    </row>
    <row r="636">
      <c r="A636" s="2"/>
    </row>
    <row r="637">
      <c r="A637" s="2"/>
    </row>
    <row r="638">
      <c r="A638" s="2"/>
    </row>
    <row r="639">
      <c r="A639" s="2"/>
    </row>
    <row r="640">
      <c r="A640" s="2"/>
    </row>
    <row r="641">
      <c r="A641" s="2"/>
    </row>
    <row r="642">
      <c r="A642" s="2"/>
    </row>
    <row r="643">
      <c r="A643" s="2"/>
    </row>
    <row r="644">
      <c r="A644" s="2"/>
    </row>
    <row r="645">
      <c r="A645" s="2"/>
    </row>
    <row r="646">
      <c r="A646" s="2"/>
    </row>
    <row r="647">
      <c r="A647" s="2"/>
    </row>
    <row r="648">
      <c r="A648" s="2"/>
    </row>
    <row r="649">
      <c r="A649" s="2"/>
    </row>
    <row r="650">
      <c r="A650" s="2"/>
    </row>
    <row r="651">
      <c r="A651" s="2"/>
    </row>
    <row r="652">
      <c r="A652" s="2"/>
    </row>
    <row r="653">
      <c r="A653" s="2"/>
    </row>
    <row r="654">
      <c r="A654" s="2"/>
    </row>
    <row r="655">
      <c r="A655" s="2"/>
    </row>
    <row r="656">
      <c r="A656" s="2"/>
    </row>
    <row r="657">
      <c r="A657" s="2"/>
    </row>
    <row r="658">
      <c r="A658" s="2"/>
    </row>
    <row r="659">
      <c r="A659" s="2"/>
    </row>
    <row r="660">
      <c r="A660" s="2"/>
    </row>
    <row r="661">
      <c r="A661" s="2"/>
    </row>
    <row r="662">
      <c r="A662" s="2"/>
    </row>
    <row r="663">
      <c r="A663" s="2"/>
    </row>
    <row r="664">
      <c r="A664" s="2"/>
    </row>
    <row r="665">
      <c r="A665" s="2"/>
    </row>
    <row r="666">
      <c r="A666" s="2"/>
    </row>
    <row r="667">
      <c r="A667" s="2"/>
    </row>
    <row r="668">
      <c r="A668" s="2"/>
    </row>
    <row r="669">
      <c r="A669" s="2"/>
    </row>
    <row r="670">
      <c r="A670" s="2"/>
    </row>
    <row r="671">
      <c r="A671" s="2"/>
    </row>
    <row r="672">
      <c r="A672" s="2"/>
    </row>
    <row r="673">
      <c r="A673" s="2"/>
    </row>
    <row r="674">
      <c r="A674" s="2"/>
    </row>
    <row r="675">
      <c r="A675" s="2"/>
    </row>
    <row r="676">
      <c r="A676" s="2"/>
    </row>
    <row r="677">
      <c r="A677" s="2"/>
    </row>
    <row r="678">
      <c r="A678" s="2"/>
    </row>
    <row r="679">
      <c r="A679" s="2"/>
    </row>
    <row r="680">
      <c r="A680" s="2"/>
    </row>
    <row r="681">
      <c r="A681" s="2"/>
    </row>
    <row r="682">
      <c r="A682" s="2"/>
    </row>
    <row r="683">
      <c r="A683" s="2"/>
    </row>
    <row r="684">
      <c r="A684" s="2"/>
    </row>
    <row r="685">
      <c r="A685" s="2"/>
    </row>
    <row r="686">
      <c r="A686" s="2"/>
    </row>
    <row r="687">
      <c r="A687" s="2"/>
    </row>
    <row r="688">
      <c r="A688" s="2"/>
    </row>
    <row r="689">
      <c r="A689" s="2"/>
    </row>
    <row r="690">
      <c r="A690" s="2"/>
    </row>
    <row r="691">
      <c r="A691" s="2"/>
    </row>
    <row r="692">
      <c r="A692" s="2"/>
    </row>
    <row r="693">
      <c r="A693" s="2"/>
    </row>
    <row r="694">
      <c r="A694" s="2"/>
    </row>
    <row r="695">
      <c r="A695" s="2"/>
    </row>
    <row r="696">
      <c r="A696" s="2"/>
    </row>
    <row r="697">
      <c r="A697" s="2"/>
    </row>
    <row r="698">
      <c r="A698" s="2"/>
    </row>
    <row r="699">
      <c r="A699" s="2"/>
    </row>
    <row r="700">
      <c r="A700" s="2"/>
    </row>
    <row r="701">
      <c r="A701" s="2"/>
    </row>
    <row r="702">
      <c r="A702" s="2"/>
    </row>
    <row r="703">
      <c r="A703" s="2"/>
    </row>
    <row r="704">
      <c r="A704" s="2"/>
    </row>
    <row r="705">
      <c r="A705" s="2"/>
    </row>
    <row r="706">
      <c r="A706" s="2"/>
    </row>
    <row r="707">
      <c r="A707" s="2"/>
    </row>
    <row r="708">
      <c r="A708" s="2"/>
    </row>
    <row r="709">
      <c r="A709" s="2"/>
    </row>
    <row r="710">
      <c r="A710" s="2"/>
    </row>
    <row r="711">
      <c r="A711" s="2"/>
    </row>
    <row r="712">
      <c r="A712" s="2"/>
    </row>
    <row r="713">
      <c r="A713" s="2"/>
    </row>
    <row r="714">
      <c r="A714" s="2"/>
    </row>
    <row r="715">
      <c r="A715" s="2"/>
    </row>
    <row r="716">
      <c r="A716" s="2"/>
    </row>
    <row r="717">
      <c r="A717" s="2"/>
    </row>
    <row r="718">
      <c r="A718" s="2"/>
    </row>
    <row r="719">
      <c r="A719" s="2"/>
    </row>
    <row r="720">
      <c r="A720" s="2"/>
    </row>
    <row r="721">
      <c r="A721" s="2"/>
    </row>
    <row r="722">
      <c r="A722" s="2"/>
    </row>
    <row r="723">
      <c r="A723" s="2"/>
    </row>
    <row r="724">
      <c r="A724" s="2"/>
    </row>
    <row r="725">
      <c r="A725" s="2"/>
    </row>
    <row r="726">
      <c r="A726" s="2"/>
    </row>
    <row r="727">
      <c r="A727" s="2"/>
    </row>
    <row r="728">
      <c r="A728" s="2"/>
    </row>
    <row r="729">
      <c r="A729" s="2"/>
    </row>
    <row r="730">
      <c r="A730" s="2"/>
    </row>
    <row r="731">
      <c r="A731" s="2"/>
    </row>
    <row r="732">
      <c r="A732" s="2"/>
    </row>
    <row r="733">
      <c r="A733" s="2"/>
    </row>
    <row r="734">
      <c r="A734" s="2"/>
    </row>
    <row r="735">
      <c r="A735" s="2"/>
    </row>
    <row r="736">
      <c r="A736" s="2"/>
    </row>
    <row r="737">
      <c r="A737" s="2"/>
    </row>
    <row r="738">
      <c r="A738" s="2"/>
    </row>
    <row r="739">
      <c r="A739" s="2"/>
    </row>
    <row r="740">
      <c r="A740" s="2"/>
    </row>
    <row r="741">
      <c r="A741" s="2"/>
    </row>
    <row r="742">
      <c r="A742" s="2"/>
    </row>
    <row r="743">
      <c r="A743" s="2"/>
    </row>
    <row r="744">
      <c r="A744" s="2"/>
    </row>
    <row r="745">
      <c r="A745" s="2"/>
    </row>
    <row r="746">
      <c r="A746" s="2"/>
    </row>
    <row r="747">
      <c r="A747" s="2"/>
    </row>
    <row r="748">
      <c r="A748" s="2"/>
    </row>
    <row r="749">
      <c r="A749" s="2"/>
    </row>
    <row r="750">
      <c r="A750" s="2"/>
    </row>
    <row r="751">
      <c r="A751" s="2"/>
    </row>
    <row r="752">
      <c r="A752" s="2"/>
    </row>
    <row r="753">
      <c r="A753" s="2"/>
    </row>
    <row r="754">
      <c r="A754" s="2"/>
    </row>
    <row r="755">
      <c r="A755" s="2"/>
    </row>
    <row r="756">
      <c r="A756" s="2"/>
    </row>
    <row r="757">
      <c r="A757" s="2"/>
    </row>
    <row r="758">
      <c r="A758" s="2"/>
    </row>
    <row r="759">
      <c r="A759" s="2"/>
    </row>
    <row r="760">
      <c r="A760" s="2"/>
    </row>
    <row r="761">
      <c r="A761" s="2"/>
    </row>
    <row r="762">
      <c r="A762" s="2"/>
    </row>
    <row r="763">
      <c r="A763" s="2"/>
    </row>
    <row r="764">
      <c r="A764" s="2"/>
    </row>
    <row r="765">
      <c r="A765" s="2"/>
    </row>
    <row r="766">
      <c r="A766" s="2"/>
    </row>
    <row r="767">
      <c r="A767" s="2"/>
    </row>
    <row r="768">
      <c r="A768" s="2"/>
    </row>
    <row r="769">
      <c r="A769" s="2"/>
    </row>
    <row r="770">
      <c r="A770" s="2"/>
    </row>
    <row r="771">
      <c r="A771" s="2"/>
    </row>
    <row r="772">
      <c r="A772" s="2"/>
    </row>
    <row r="773">
      <c r="A773" s="2"/>
    </row>
    <row r="774">
      <c r="A774" s="2"/>
    </row>
    <row r="775">
      <c r="A775" s="2"/>
    </row>
    <row r="776">
      <c r="A776" s="2"/>
    </row>
    <row r="777">
      <c r="A777" s="2"/>
    </row>
    <row r="778">
      <c r="A778" s="2"/>
    </row>
    <row r="779">
      <c r="A779" s="2"/>
    </row>
    <row r="780">
      <c r="A780" s="2"/>
    </row>
    <row r="781">
      <c r="A781" s="2"/>
    </row>
    <row r="782">
      <c r="A782" s="2"/>
    </row>
    <row r="783">
      <c r="A783" s="2"/>
    </row>
    <row r="784">
      <c r="A784" s="2"/>
    </row>
    <row r="785">
      <c r="A785" s="2"/>
    </row>
    <row r="786">
      <c r="A786" s="2"/>
    </row>
    <row r="787">
      <c r="A787" s="2"/>
    </row>
    <row r="788">
      <c r="A788" s="2"/>
    </row>
    <row r="789">
      <c r="A789" s="2"/>
    </row>
    <row r="790">
      <c r="A790" s="2"/>
    </row>
    <row r="791">
      <c r="A791" s="2"/>
    </row>
    <row r="792">
      <c r="A792" s="2"/>
    </row>
    <row r="793">
      <c r="A793" s="2"/>
    </row>
    <row r="794">
      <c r="A794" s="2"/>
    </row>
    <row r="795">
      <c r="A795" s="2"/>
    </row>
    <row r="796">
      <c r="A796" s="2"/>
    </row>
    <row r="797">
      <c r="A797" s="2"/>
    </row>
    <row r="798">
      <c r="A798" s="2"/>
    </row>
    <row r="799">
      <c r="A799" s="2"/>
    </row>
    <row r="800">
      <c r="A800" s="2"/>
    </row>
    <row r="801">
      <c r="A801" s="2"/>
    </row>
    <row r="802">
      <c r="A802" s="2"/>
    </row>
    <row r="803">
      <c r="A803" s="2"/>
    </row>
    <row r="804">
      <c r="A804" s="2"/>
    </row>
    <row r="805">
      <c r="A805" s="2"/>
    </row>
    <row r="806">
      <c r="A806" s="2"/>
    </row>
    <row r="807">
      <c r="A807" s="2"/>
    </row>
    <row r="808">
      <c r="A808" s="2"/>
    </row>
    <row r="809">
      <c r="A809" s="2"/>
    </row>
    <row r="810">
      <c r="A810" s="2"/>
    </row>
    <row r="811">
      <c r="A811" s="2"/>
    </row>
    <row r="812">
      <c r="A812" s="2"/>
    </row>
    <row r="813">
      <c r="A813" s="2"/>
    </row>
    <row r="814">
      <c r="A814" s="2"/>
    </row>
    <row r="815">
      <c r="A815" s="2"/>
    </row>
    <row r="816">
      <c r="A816" s="2"/>
    </row>
    <row r="817">
      <c r="A817" s="2"/>
    </row>
    <row r="818">
      <c r="A818" s="2"/>
    </row>
    <row r="819">
      <c r="A819" s="2"/>
    </row>
    <row r="820">
      <c r="A820" s="2"/>
    </row>
    <row r="821">
      <c r="A821" s="2"/>
    </row>
    <row r="822">
      <c r="A822" s="2"/>
    </row>
    <row r="823">
      <c r="A823" s="2"/>
    </row>
    <row r="824">
      <c r="A824" s="2"/>
    </row>
    <row r="825">
      <c r="A825" s="2"/>
    </row>
    <row r="826">
      <c r="A826" s="2"/>
    </row>
    <row r="827">
      <c r="A827" s="2"/>
    </row>
    <row r="828">
      <c r="A828" s="2"/>
    </row>
    <row r="829">
      <c r="A829" s="2"/>
    </row>
    <row r="830">
      <c r="A830" s="2"/>
    </row>
    <row r="831">
      <c r="A831" s="2"/>
    </row>
    <row r="832">
      <c r="A832" s="2"/>
    </row>
    <row r="833">
      <c r="A833" s="2"/>
    </row>
    <row r="834">
      <c r="A834" s="2"/>
    </row>
    <row r="835">
      <c r="A835" s="2"/>
    </row>
    <row r="836">
      <c r="A836" s="2"/>
    </row>
    <row r="837">
      <c r="A837" s="2"/>
    </row>
    <row r="838">
      <c r="A838" s="2"/>
    </row>
    <row r="839">
      <c r="A839" s="2"/>
    </row>
    <row r="840">
      <c r="A840" s="2"/>
    </row>
    <row r="841">
      <c r="A841" s="2"/>
    </row>
    <row r="842">
      <c r="A842" s="2"/>
    </row>
    <row r="843">
      <c r="A843" s="2"/>
    </row>
    <row r="844">
      <c r="A844" s="2"/>
    </row>
    <row r="845">
      <c r="A845" s="2"/>
    </row>
    <row r="846">
      <c r="A846" s="2"/>
    </row>
    <row r="847">
      <c r="A847" s="2"/>
    </row>
    <row r="848">
      <c r="A848" s="2"/>
    </row>
    <row r="849">
      <c r="A849" s="2"/>
    </row>
    <row r="850">
      <c r="A850" s="2"/>
    </row>
    <row r="851">
      <c r="A851" s="2"/>
    </row>
    <row r="852">
      <c r="A852" s="2"/>
    </row>
    <row r="853">
      <c r="A853" s="2"/>
    </row>
    <row r="854">
      <c r="A854" s="2"/>
    </row>
    <row r="855">
      <c r="A855" s="2"/>
    </row>
    <row r="856">
      <c r="A856" s="2"/>
    </row>
    <row r="857">
      <c r="A857" s="2"/>
    </row>
    <row r="858">
      <c r="A858" s="2"/>
    </row>
    <row r="859">
      <c r="A859" s="2"/>
    </row>
    <row r="860">
      <c r="A860" s="2"/>
    </row>
    <row r="861">
      <c r="A861" s="2"/>
    </row>
    <row r="862">
      <c r="A862" s="2"/>
    </row>
    <row r="863">
      <c r="A863" s="2"/>
    </row>
    <row r="864">
      <c r="A864" s="2"/>
    </row>
    <row r="865">
      <c r="A865" s="2"/>
    </row>
    <row r="866">
      <c r="A866" s="2"/>
    </row>
    <row r="867">
      <c r="A867" s="2"/>
    </row>
    <row r="868">
      <c r="A868" s="2"/>
    </row>
    <row r="869">
      <c r="A869" s="2"/>
    </row>
    <row r="870">
      <c r="A870" s="2"/>
    </row>
    <row r="871">
      <c r="A871" s="2"/>
    </row>
    <row r="872">
      <c r="A872" s="2"/>
    </row>
    <row r="873">
      <c r="A873" s="2"/>
    </row>
    <row r="874">
      <c r="A874" s="2"/>
    </row>
    <row r="875">
      <c r="A875" s="2"/>
    </row>
    <row r="876">
      <c r="A876" s="2"/>
    </row>
    <row r="877">
      <c r="A877" s="2"/>
    </row>
    <row r="878">
      <c r="A878" s="2"/>
    </row>
    <row r="879">
      <c r="A879" s="2"/>
    </row>
    <row r="880">
      <c r="A880" s="2"/>
    </row>
    <row r="881">
      <c r="A881" s="2"/>
    </row>
    <row r="882">
      <c r="A882" s="2"/>
    </row>
    <row r="883">
      <c r="A883" s="2"/>
    </row>
    <row r="884">
      <c r="A884" s="2"/>
    </row>
    <row r="885">
      <c r="A885" s="2"/>
    </row>
    <row r="886">
      <c r="A886" s="2"/>
    </row>
    <row r="887">
      <c r="A887" s="2"/>
    </row>
    <row r="888">
      <c r="A888" s="2"/>
    </row>
    <row r="889">
      <c r="A889" s="2"/>
    </row>
    <row r="890">
      <c r="A890" s="2"/>
    </row>
    <row r="891">
      <c r="A891" s="2"/>
    </row>
    <row r="892">
      <c r="A892" s="2"/>
    </row>
    <row r="893">
      <c r="A893" s="2"/>
    </row>
    <row r="894">
      <c r="A894" s="2"/>
    </row>
    <row r="895">
      <c r="A895" s="2"/>
    </row>
    <row r="896">
      <c r="A896" s="2"/>
    </row>
    <row r="897">
      <c r="A897" s="2"/>
    </row>
    <row r="898">
      <c r="A898" s="2"/>
    </row>
    <row r="899">
      <c r="A899" s="2"/>
    </row>
    <row r="900">
      <c r="A900" s="2"/>
    </row>
    <row r="901">
      <c r="A901" s="2"/>
    </row>
    <row r="902">
      <c r="A902" s="2"/>
    </row>
    <row r="903">
      <c r="A903" s="2"/>
    </row>
    <row r="904">
      <c r="A904" s="2"/>
    </row>
    <row r="905">
      <c r="A905" s="2"/>
    </row>
    <row r="906">
      <c r="A906" s="2"/>
    </row>
    <row r="907">
      <c r="A907" s="2"/>
    </row>
    <row r="908">
      <c r="A908" s="2"/>
    </row>
    <row r="909">
      <c r="A909" s="2"/>
    </row>
    <row r="910">
      <c r="A910" s="2"/>
    </row>
    <row r="911">
      <c r="A911" s="2"/>
    </row>
    <row r="912">
      <c r="A912" s="2"/>
    </row>
    <row r="913">
      <c r="A913" s="2"/>
    </row>
    <row r="914">
      <c r="A914" s="2"/>
    </row>
    <row r="915">
      <c r="A915" s="2"/>
    </row>
    <row r="916">
      <c r="A916" s="2"/>
    </row>
    <row r="917">
      <c r="A917" s="2"/>
    </row>
    <row r="918">
      <c r="A918" s="2"/>
    </row>
    <row r="919">
      <c r="A919" s="2"/>
    </row>
    <row r="920">
      <c r="A920" s="2"/>
    </row>
    <row r="921">
      <c r="A921" s="2"/>
    </row>
    <row r="922">
      <c r="A922" s="2"/>
    </row>
    <row r="923">
      <c r="A923" s="2"/>
    </row>
    <row r="924">
      <c r="A924" s="2"/>
    </row>
    <row r="925">
      <c r="A925" s="2"/>
    </row>
    <row r="926">
      <c r="A926" s="2"/>
    </row>
    <row r="927">
      <c r="A927" s="2"/>
    </row>
    <row r="928">
      <c r="A928" s="2"/>
    </row>
    <row r="929">
      <c r="A929" s="2"/>
    </row>
    <row r="930">
      <c r="A930" s="2"/>
    </row>
    <row r="931">
      <c r="A931" s="2"/>
    </row>
    <row r="932">
      <c r="A932" s="2"/>
    </row>
    <row r="933">
      <c r="A933" s="2"/>
    </row>
    <row r="934">
      <c r="A934" s="2"/>
    </row>
    <row r="935">
      <c r="A935" s="2"/>
    </row>
    <row r="936">
      <c r="A936" s="2"/>
    </row>
    <row r="937">
      <c r="A937" s="2"/>
    </row>
    <row r="938">
      <c r="A938" s="2"/>
    </row>
    <row r="939">
      <c r="A939" s="2"/>
    </row>
    <row r="940">
      <c r="A940" s="2"/>
    </row>
    <row r="941">
      <c r="A941" s="2"/>
    </row>
    <row r="942">
      <c r="A942" s="2"/>
    </row>
    <row r="943">
      <c r="A943" s="2"/>
    </row>
    <row r="944">
      <c r="A944" s="2"/>
    </row>
    <row r="945">
      <c r="A945" s="2"/>
    </row>
    <row r="946">
      <c r="A946" s="2"/>
    </row>
    <row r="947">
      <c r="A947" s="2"/>
    </row>
    <row r="948">
      <c r="A948" s="2"/>
    </row>
    <row r="949">
      <c r="A949" s="2"/>
    </row>
    <row r="950">
      <c r="A950" s="2"/>
    </row>
    <row r="951">
      <c r="A951" s="2"/>
    </row>
    <row r="952">
      <c r="A952" s="2"/>
    </row>
    <row r="953">
      <c r="A953" s="2"/>
    </row>
    <row r="954">
      <c r="A954" s="2"/>
    </row>
    <row r="955">
      <c r="A955" s="2"/>
    </row>
    <row r="956">
      <c r="A956" s="2"/>
    </row>
    <row r="957">
      <c r="A957" s="2"/>
    </row>
    <row r="958">
      <c r="A958" s="2"/>
    </row>
    <row r="959">
      <c r="A959" s="2"/>
    </row>
    <row r="960">
      <c r="A960" s="2"/>
    </row>
    <row r="961">
      <c r="A961" s="2"/>
    </row>
    <row r="962">
      <c r="A962" s="2"/>
    </row>
    <row r="963">
      <c r="A963" s="2"/>
    </row>
    <row r="964">
      <c r="A964" s="2"/>
    </row>
    <row r="965">
      <c r="A965" s="2"/>
    </row>
    <row r="966">
      <c r="A966" s="2"/>
    </row>
    <row r="967">
      <c r="A967" s="2"/>
    </row>
    <row r="968">
      <c r="A968" s="2"/>
    </row>
    <row r="969">
      <c r="A969" s="2"/>
    </row>
    <row r="970">
      <c r="A970" s="2"/>
    </row>
    <row r="971">
      <c r="A971" s="2"/>
    </row>
    <row r="972">
      <c r="A972" s="2"/>
    </row>
    <row r="973">
      <c r="A973" s="2"/>
    </row>
    <row r="974">
      <c r="A974" s="2"/>
    </row>
    <row r="975">
      <c r="A975" s="2"/>
    </row>
    <row r="976">
      <c r="A976" s="2"/>
    </row>
    <row r="977">
      <c r="A977" s="2"/>
    </row>
    <row r="978">
      <c r="A978" s="2"/>
    </row>
    <row r="979">
      <c r="A979" s="2"/>
    </row>
    <row r="980">
      <c r="A980" s="2"/>
    </row>
    <row r="981">
      <c r="A981" s="2"/>
    </row>
    <row r="982">
      <c r="A982" s="2"/>
    </row>
    <row r="983">
      <c r="A983" s="2"/>
    </row>
    <row r="984">
      <c r="A984" s="2"/>
    </row>
    <row r="985">
      <c r="A985" s="2"/>
    </row>
    <row r="986">
      <c r="A986" s="2"/>
    </row>
    <row r="987">
      <c r="A987" s="2"/>
    </row>
    <row r="988">
      <c r="A988" s="2"/>
    </row>
    <row r="989">
      <c r="A989" s="2"/>
    </row>
    <row r="990">
      <c r="A990" s="2"/>
    </row>
    <row r="991">
      <c r="A991" s="2"/>
    </row>
    <row r="992">
      <c r="A992" s="2"/>
    </row>
    <row r="993">
      <c r="A993" s="2"/>
    </row>
    <row r="994">
      <c r="A994" s="2"/>
    </row>
    <row r="995">
      <c r="A995" s="2"/>
    </row>
    <row r="996">
      <c r="A996" s="2"/>
    </row>
    <row r="997">
      <c r="A997" s="2"/>
    </row>
    <row r="998">
      <c r="A998" s="2"/>
    </row>
    <row r="999">
      <c r="A999" s="2"/>
    </row>
    <row r="1000">
      <c r="A1000" s="2"/>
    </row>
    <row r="1001">
      <c r="A1001" s="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s>
  <sheetData>
    <row r="1">
      <c r="B1" s="9" t="s">
        <v>43</v>
      </c>
      <c r="C1" s="9" t="s">
        <v>44</v>
      </c>
      <c r="D1" s="9" t="s">
        <v>45</v>
      </c>
      <c r="E1" s="9" t="s">
        <v>46</v>
      </c>
      <c r="F1" s="9" t="s">
        <v>47</v>
      </c>
      <c r="G1" s="9" t="s">
        <v>48</v>
      </c>
      <c r="H1" s="9" t="s">
        <v>49</v>
      </c>
      <c r="I1" s="9" t="s">
        <v>50</v>
      </c>
      <c r="J1" s="9" t="s">
        <v>51</v>
      </c>
      <c r="K1" s="9" t="s">
        <v>52</v>
      </c>
      <c r="L1" s="9" t="s">
        <v>53</v>
      </c>
      <c r="M1" s="9" t="s">
        <v>54</v>
      </c>
    </row>
    <row r="2">
      <c r="A2" s="15" t="s">
        <v>74</v>
      </c>
    </row>
    <row r="3">
      <c r="A3" s="2" t="s">
        <v>75</v>
      </c>
      <c r="B3" s="13">
        <f>'Cash Details'!B12</f>
        <v>13600</v>
      </c>
      <c r="C3" s="13">
        <f>'Cash Details'!C12</f>
        <v>27670</v>
      </c>
      <c r="D3" s="13">
        <f>'Cash Details'!D12</f>
        <v>55200.075</v>
      </c>
      <c r="E3" s="13">
        <f>'Cash Details'!E12</f>
        <v>83579.13188</v>
      </c>
      <c r="F3" s="13">
        <f>'Cash Details'!F12</f>
        <v>112827.8571</v>
      </c>
      <c r="G3" s="13">
        <f>'Cash Details'!G12</f>
        <v>156967.4724</v>
      </c>
      <c r="H3" s="13">
        <f>'Cash Details'!H12</f>
        <v>202579.7496</v>
      </c>
      <c r="I3" s="13">
        <f>'Cash Details'!I12</f>
        <v>249709.4251</v>
      </c>
      <c r="J3" s="13">
        <f>'Cash Details'!J12</f>
        <v>298402.7115</v>
      </c>
      <c r="K3" s="13">
        <f>'Cash Details'!K12</f>
        <v>348707.3493</v>
      </c>
      <c r="L3" s="13">
        <f>'Cash Details'!L12</f>
        <v>400672.66</v>
      </c>
      <c r="M3" s="13">
        <f>'Cash Details'!M12</f>
        <v>454349.6018</v>
      </c>
    </row>
    <row r="4">
      <c r="A4" s="2"/>
    </row>
    <row r="5">
      <c r="A5" s="15" t="s">
        <v>76</v>
      </c>
      <c r="B5" s="13">
        <f t="shared" ref="B5:M5" si="1">SUM(B3)</f>
        <v>13600</v>
      </c>
      <c r="C5" s="13">
        <f t="shared" si="1"/>
        <v>27670</v>
      </c>
      <c r="D5" s="13">
        <f t="shared" si="1"/>
        <v>55200.075</v>
      </c>
      <c r="E5" s="13">
        <f t="shared" si="1"/>
        <v>83579.13188</v>
      </c>
      <c r="F5" s="13">
        <f t="shared" si="1"/>
        <v>112827.8571</v>
      </c>
      <c r="G5" s="13">
        <f t="shared" si="1"/>
        <v>156967.4724</v>
      </c>
      <c r="H5" s="13">
        <f t="shared" si="1"/>
        <v>202579.7496</v>
      </c>
      <c r="I5" s="13">
        <f t="shared" si="1"/>
        <v>249709.4251</v>
      </c>
      <c r="J5" s="13">
        <f t="shared" si="1"/>
        <v>298402.7115</v>
      </c>
      <c r="K5" s="13">
        <f t="shared" si="1"/>
        <v>348707.3493</v>
      </c>
      <c r="L5" s="13">
        <f t="shared" si="1"/>
        <v>400672.66</v>
      </c>
      <c r="M5" s="13">
        <f t="shared" si="1"/>
        <v>454349.6018</v>
      </c>
    </row>
    <row r="6">
      <c r="A6" s="2"/>
    </row>
    <row r="7">
      <c r="A7" s="15" t="s">
        <v>77</v>
      </c>
    </row>
    <row r="8">
      <c r="A8" s="2"/>
    </row>
    <row r="9">
      <c r="A9" s="15" t="s">
        <v>78</v>
      </c>
      <c r="B9" s="9">
        <v>0.0</v>
      </c>
      <c r="C9" s="9">
        <v>0.0</v>
      </c>
      <c r="D9" s="9">
        <v>0.0</v>
      </c>
      <c r="E9" s="9">
        <v>0.0</v>
      </c>
      <c r="F9" s="9">
        <v>0.0</v>
      </c>
      <c r="G9" s="9">
        <v>0.0</v>
      </c>
      <c r="H9" s="9">
        <v>0.0</v>
      </c>
      <c r="I9" s="9">
        <v>0.0</v>
      </c>
      <c r="J9" s="9">
        <v>0.0</v>
      </c>
      <c r="K9" s="9">
        <v>0.0</v>
      </c>
      <c r="L9" s="9">
        <v>0.0</v>
      </c>
      <c r="M9" s="9">
        <v>0.0</v>
      </c>
    </row>
    <row r="10">
      <c r="A10" s="2"/>
    </row>
    <row r="11">
      <c r="A11" s="15" t="s">
        <v>79</v>
      </c>
      <c r="B11" s="13">
        <f t="shared" ref="B11:M11" si="2">B5-B9</f>
        <v>13600</v>
      </c>
      <c r="C11" s="13">
        <f t="shared" si="2"/>
        <v>27670</v>
      </c>
      <c r="D11" s="13">
        <f t="shared" si="2"/>
        <v>55200.075</v>
      </c>
      <c r="E11" s="13">
        <f t="shared" si="2"/>
        <v>83579.13188</v>
      </c>
      <c r="F11" s="13">
        <f t="shared" si="2"/>
        <v>112827.8571</v>
      </c>
      <c r="G11" s="13">
        <f t="shared" si="2"/>
        <v>156967.4724</v>
      </c>
      <c r="H11" s="13">
        <f t="shared" si="2"/>
        <v>202579.7496</v>
      </c>
      <c r="I11" s="13">
        <f t="shared" si="2"/>
        <v>249709.4251</v>
      </c>
      <c r="J11" s="13">
        <f t="shared" si="2"/>
        <v>298402.7115</v>
      </c>
      <c r="K11" s="13">
        <f t="shared" si="2"/>
        <v>348707.3493</v>
      </c>
      <c r="L11" s="13">
        <f t="shared" si="2"/>
        <v>400672.66</v>
      </c>
      <c r="M11" s="13">
        <f t="shared" si="2"/>
        <v>454349.6018</v>
      </c>
    </row>
    <row r="12">
      <c r="A12" s="2"/>
    </row>
    <row r="13">
      <c r="A13" s="2" t="s">
        <v>80</v>
      </c>
      <c r="B13" s="9">
        <v>0.0</v>
      </c>
      <c r="C13" s="13">
        <f t="shared" ref="C13:M13" si="3">B15</f>
        <v>13600</v>
      </c>
      <c r="D13" s="13">
        <f t="shared" si="3"/>
        <v>27670</v>
      </c>
      <c r="E13" s="13">
        <f t="shared" si="3"/>
        <v>55200.075</v>
      </c>
      <c r="F13" s="13">
        <f t="shared" si="3"/>
        <v>83579.13188</v>
      </c>
      <c r="G13" s="13">
        <f t="shared" si="3"/>
        <v>112827.8571</v>
      </c>
      <c r="H13" s="13">
        <f t="shared" si="3"/>
        <v>156967.4724</v>
      </c>
      <c r="I13" s="13">
        <f t="shared" si="3"/>
        <v>202579.7496</v>
      </c>
      <c r="J13" s="13">
        <f t="shared" si="3"/>
        <v>249709.4251</v>
      </c>
      <c r="K13" s="13">
        <f t="shared" si="3"/>
        <v>298402.7115</v>
      </c>
      <c r="L13" s="13">
        <f t="shared" si="3"/>
        <v>348707.3493</v>
      </c>
      <c r="M13" s="13">
        <f t="shared" si="3"/>
        <v>400672.66</v>
      </c>
    </row>
    <row r="14">
      <c r="A14" s="2" t="s">
        <v>81</v>
      </c>
      <c r="B14" s="13">
        <f>'Sales and Costs'!B28</f>
        <v>13600</v>
      </c>
      <c r="C14" s="13">
        <f>'Sales and Costs'!C28</f>
        <v>14070</v>
      </c>
      <c r="D14" s="13">
        <f>'Sales and Costs'!D28</f>
        <v>27530.075</v>
      </c>
      <c r="E14" s="13">
        <f>'Sales and Costs'!E28</f>
        <v>28379.05688</v>
      </c>
      <c r="F14" s="13">
        <f>'Sales and Costs'!F28</f>
        <v>29248.7252</v>
      </c>
      <c r="G14" s="13">
        <f>'Sales and Costs'!G28</f>
        <v>44139.61534</v>
      </c>
      <c r="H14" s="13">
        <f>'Sales and Costs'!H28</f>
        <v>45612.27717</v>
      </c>
      <c r="I14" s="13">
        <f>'Sales and Costs'!I28</f>
        <v>47129.6755</v>
      </c>
      <c r="J14" s="13">
        <f>'Sales and Costs'!J28</f>
        <v>48693.28644</v>
      </c>
      <c r="K14" s="13">
        <f>'Sales and Costs'!K28</f>
        <v>50304.63776</v>
      </c>
      <c r="L14" s="13">
        <f>'Sales and Costs'!L28</f>
        <v>51965.31067</v>
      </c>
      <c r="M14" s="13">
        <f>'Sales and Costs'!M28</f>
        <v>53676.94183</v>
      </c>
    </row>
    <row r="15">
      <c r="A15" s="2" t="s">
        <v>82</v>
      </c>
      <c r="B15" s="13">
        <f t="shared" ref="B15:M15" si="4">B13+B14</f>
        <v>13600</v>
      </c>
      <c r="C15" s="13">
        <f t="shared" si="4"/>
        <v>27670</v>
      </c>
      <c r="D15" s="13">
        <f t="shared" si="4"/>
        <v>55200.075</v>
      </c>
      <c r="E15" s="13">
        <f t="shared" si="4"/>
        <v>83579.13188</v>
      </c>
      <c r="F15" s="13">
        <f t="shared" si="4"/>
        <v>112827.8571</v>
      </c>
      <c r="G15" s="13">
        <f t="shared" si="4"/>
        <v>156967.4724</v>
      </c>
      <c r="H15" s="13">
        <f t="shared" si="4"/>
        <v>202579.7496</v>
      </c>
      <c r="I15" s="13">
        <f t="shared" si="4"/>
        <v>249709.4251</v>
      </c>
      <c r="J15" s="13">
        <f t="shared" si="4"/>
        <v>298402.7115</v>
      </c>
      <c r="K15" s="13">
        <f t="shared" si="4"/>
        <v>348707.3493</v>
      </c>
      <c r="L15" s="13">
        <f t="shared" si="4"/>
        <v>400672.66</v>
      </c>
      <c r="M15" s="13">
        <f t="shared" si="4"/>
        <v>454349.6018</v>
      </c>
    </row>
    <row r="16">
      <c r="A16" s="2"/>
    </row>
    <row r="17">
      <c r="A17" s="15" t="s">
        <v>83</v>
      </c>
      <c r="B17" s="13">
        <f t="shared" ref="B17:M17" si="5">B15-B11</f>
        <v>0</v>
      </c>
      <c r="C17" s="13">
        <f t="shared" si="5"/>
        <v>0</v>
      </c>
      <c r="D17" s="13">
        <f t="shared" si="5"/>
        <v>0</v>
      </c>
      <c r="E17" s="13">
        <f t="shared" si="5"/>
        <v>0</v>
      </c>
      <c r="F17" s="13">
        <f t="shared" si="5"/>
        <v>0</v>
      </c>
      <c r="G17" s="13">
        <f t="shared" si="5"/>
        <v>0</v>
      </c>
      <c r="H17" s="13">
        <f t="shared" si="5"/>
        <v>0</v>
      </c>
      <c r="I17" s="13">
        <f t="shared" si="5"/>
        <v>0</v>
      </c>
      <c r="J17" s="13">
        <f t="shared" si="5"/>
        <v>0</v>
      </c>
      <c r="K17" s="13">
        <f t="shared" si="5"/>
        <v>0</v>
      </c>
      <c r="L17" s="13">
        <f t="shared" si="5"/>
        <v>0</v>
      </c>
      <c r="M17" s="13">
        <f t="shared" si="5"/>
        <v>0</v>
      </c>
    </row>
    <row r="18">
      <c r="A18" s="2"/>
    </row>
    <row r="19">
      <c r="A19" s="2"/>
    </row>
    <row r="20">
      <c r="A20" s="2"/>
    </row>
    <row r="21">
      <c r="A21" s="2"/>
    </row>
    <row r="22">
      <c r="A22" s="2"/>
    </row>
    <row r="23">
      <c r="A23" s="2"/>
    </row>
    <row r="24">
      <c r="A24" s="2"/>
    </row>
    <row r="25">
      <c r="A25" s="2"/>
    </row>
    <row r="26">
      <c r="A26" s="2"/>
    </row>
    <row r="27">
      <c r="A27" s="2"/>
    </row>
    <row r="28">
      <c r="A28" s="2"/>
    </row>
    <row r="29">
      <c r="A29" s="2"/>
    </row>
    <row r="30">
      <c r="A30" s="2"/>
    </row>
    <row r="31">
      <c r="A31" s="2"/>
    </row>
    <row r="32">
      <c r="A32" s="2"/>
    </row>
    <row r="33">
      <c r="A33" s="2"/>
    </row>
    <row r="34">
      <c r="A34" s="2"/>
    </row>
    <row r="35">
      <c r="A35" s="2"/>
    </row>
    <row r="36">
      <c r="A36" s="2"/>
    </row>
    <row r="37">
      <c r="A37" s="2"/>
    </row>
    <row r="38">
      <c r="A38" s="2"/>
    </row>
    <row r="39">
      <c r="A39" s="2"/>
    </row>
    <row r="40">
      <c r="A40" s="2"/>
    </row>
    <row r="41">
      <c r="A41" s="2"/>
    </row>
    <row r="42">
      <c r="A42" s="2"/>
    </row>
    <row r="43">
      <c r="A43" s="2"/>
    </row>
    <row r="44">
      <c r="A44" s="2"/>
    </row>
    <row r="45">
      <c r="A45" s="2"/>
    </row>
    <row r="46">
      <c r="A46" s="2"/>
    </row>
    <row r="47">
      <c r="A47" s="2"/>
    </row>
    <row r="48">
      <c r="A48" s="2"/>
    </row>
    <row r="49">
      <c r="A49" s="2"/>
    </row>
    <row r="50">
      <c r="A50" s="2"/>
    </row>
    <row r="51">
      <c r="A51" s="2"/>
    </row>
    <row r="52">
      <c r="A52" s="2"/>
    </row>
    <row r="53">
      <c r="A53" s="2"/>
    </row>
    <row r="54">
      <c r="A54" s="2"/>
    </row>
    <row r="55">
      <c r="A55" s="2"/>
    </row>
    <row r="56">
      <c r="A56" s="2"/>
    </row>
    <row r="57">
      <c r="A57" s="2"/>
    </row>
    <row r="58">
      <c r="A58" s="2"/>
    </row>
    <row r="59">
      <c r="A59" s="2"/>
    </row>
    <row r="60">
      <c r="A60" s="2"/>
    </row>
    <row r="61">
      <c r="A61" s="2"/>
    </row>
    <row r="62">
      <c r="A62" s="2"/>
    </row>
    <row r="63">
      <c r="A63" s="2"/>
    </row>
    <row r="64">
      <c r="A64" s="2"/>
    </row>
    <row r="65">
      <c r="A65" s="2"/>
    </row>
    <row r="66">
      <c r="A66" s="2"/>
    </row>
    <row r="67">
      <c r="A67" s="2"/>
    </row>
    <row r="68">
      <c r="A68" s="2"/>
    </row>
    <row r="69">
      <c r="A69" s="2"/>
    </row>
    <row r="70">
      <c r="A70" s="2"/>
    </row>
    <row r="71">
      <c r="A71" s="2"/>
    </row>
    <row r="72">
      <c r="A72" s="2"/>
    </row>
    <row r="73">
      <c r="A73" s="2"/>
    </row>
    <row r="74">
      <c r="A74" s="2"/>
    </row>
    <row r="75">
      <c r="A75" s="2"/>
    </row>
    <row r="76">
      <c r="A76" s="2"/>
    </row>
    <row r="77">
      <c r="A77" s="2"/>
    </row>
    <row r="78">
      <c r="A78" s="2"/>
    </row>
    <row r="79">
      <c r="A79" s="2"/>
    </row>
    <row r="80">
      <c r="A80" s="2"/>
    </row>
    <row r="81">
      <c r="A81" s="2"/>
    </row>
    <row r="82">
      <c r="A82" s="2"/>
    </row>
    <row r="83">
      <c r="A83" s="2"/>
    </row>
    <row r="84">
      <c r="A84" s="2"/>
    </row>
    <row r="85">
      <c r="A85" s="2"/>
    </row>
    <row r="86">
      <c r="A86" s="2"/>
    </row>
    <row r="87">
      <c r="A87" s="2"/>
    </row>
    <row r="88">
      <c r="A88" s="2"/>
    </row>
    <row r="89">
      <c r="A89" s="2"/>
    </row>
    <row r="90">
      <c r="A90" s="2"/>
    </row>
    <row r="91">
      <c r="A91" s="2"/>
    </row>
    <row r="92">
      <c r="A92" s="2"/>
    </row>
    <row r="93">
      <c r="A93" s="2"/>
    </row>
    <row r="94">
      <c r="A94" s="2"/>
    </row>
    <row r="95">
      <c r="A95" s="2"/>
    </row>
    <row r="96">
      <c r="A96" s="2"/>
    </row>
    <row r="97">
      <c r="A97" s="2"/>
    </row>
    <row r="98">
      <c r="A98" s="2"/>
    </row>
    <row r="99">
      <c r="A99" s="2"/>
    </row>
    <row r="100">
      <c r="A100" s="2"/>
    </row>
    <row r="101">
      <c r="A101" s="2"/>
    </row>
    <row r="102">
      <c r="A102" s="2"/>
    </row>
    <row r="103">
      <c r="A103" s="2"/>
    </row>
    <row r="104">
      <c r="A104" s="2"/>
    </row>
    <row r="105">
      <c r="A105" s="2"/>
    </row>
    <row r="106">
      <c r="A106" s="2"/>
    </row>
    <row r="107">
      <c r="A107" s="2"/>
    </row>
    <row r="108">
      <c r="A108" s="2"/>
    </row>
    <row r="109">
      <c r="A109" s="2"/>
    </row>
    <row r="110">
      <c r="A110" s="2"/>
    </row>
    <row r="111">
      <c r="A111" s="2"/>
    </row>
    <row r="112">
      <c r="A112" s="2"/>
    </row>
    <row r="113">
      <c r="A113" s="2"/>
    </row>
    <row r="114">
      <c r="A114" s="2"/>
    </row>
    <row r="115">
      <c r="A115" s="2"/>
    </row>
    <row r="116">
      <c r="A116" s="2"/>
    </row>
    <row r="117">
      <c r="A117" s="2"/>
    </row>
    <row r="118">
      <c r="A118" s="2"/>
    </row>
    <row r="119">
      <c r="A119" s="2"/>
    </row>
    <row r="120">
      <c r="A120" s="2"/>
    </row>
    <row r="121">
      <c r="A121" s="2"/>
    </row>
    <row r="122">
      <c r="A122" s="2"/>
    </row>
    <row r="123">
      <c r="A123" s="2"/>
    </row>
    <row r="124">
      <c r="A124" s="2"/>
    </row>
    <row r="125">
      <c r="A125" s="2"/>
    </row>
    <row r="126">
      <c r="A126" s="2"/>
    </row>
    <row r="127">
      <c r="A127" s="2"/>
    </row>
    <row r="128">
      <c r="A128" s="2"/>
    </row>
    <row r="129">
      <c r="A129" s="2"/>
    </row>
    <row r="130">
      <c r="A130" s="2"/>
    </row>
    <row r="131">
      <c r="A131" s="2"/>
    </row>
    <row r="132">
      <c r="A132" s="2"/>
    </row>
    <row r="133">
      <c r="A133" s="2"/>
    </row>
    <row r="134">
      <c r="A134" s="2"/>
    </row>
    <row r="135">
      <c r="A135" s="2"/>
    </row>
    <row r="136">
      <c r="A136" s="2"/>
    </row>
    <row r="137">
      <c r="A137" s="2"/>
    </row>
    <row r="138">
      <c r="A138" s="2"/>
    </row>
    <row r="139">
      <c r="A139" s="2"/>
    </row>
    <row r="140">
      <c r="A140" s="2"/>
    </row>
    <row r="141">
      <c r="A141" s="2"/>
    </row>
    <row r="142">
      <c r="A142" s="2"/>
    </row>
    <row r="143">
      <c r="A143" s="2"/>
    </row>
    <row r="144">
      <c r="A144" s="2"/>
    </row>
    <row r="145">
      <c r="A145" s="2"/>
    </row>
    <row r="146">
      <c r="A146" s="2"/>
    </row>
    <row r="147">
      <c r="A147" s="2"/>
    </row>
    <row r="148">
      <c r="A148" s="2"/>
    </row>
    <row r="149">
      <c r="A149" s="2"/>
    </row>
    <row r="150">
      <c r="A150" s="2"/>
    </row>
    <row r="151">
      <c r="A151" s="2"/>
    </row>
    <row r="152">
      <c r="A152" s="2"/>
    </row>
    <row r="153">
      <c r="A153" s="2"/>
    </row>
    <row r="154">
      <c r="A154" s="2"/>
    </row>
    <row r="155">
      <c r="A155" s="2"/>
    </row>
    <row r="156">
      <c r="A156" s="2"/>
    </row>
    <row r="157">
      <c r="A157" s="2"/>
    </row>
    <row r="158">
      <c r="A158" s="2"/>
    </row>
    <row r="159">
      <c r="A159" s="2"/>
    </row>
    <row r="160">
      <c r="A160" s="2"/>
    </row>
    <row r="161">
      <c r="A161" s="2"/>
    </row>
    <row r="162">
      <c r="A162" s="2"/>
    </row>
    <row r="163">
      <c r="A163" s="2"/>
    </row>
    <row r="164">
      <c r="A164" s="2"/>
    </row>
    <row r="165">
      <c r="A165" s="2"/>
    </row>
    <row r="166">
      <c r="A166" s="2"/>
    </row>
    <row r="167">
      <c r="A167" s="2"/>
    </row>
    <row r="168">
      <c r="A168" s="2"/>
    </row>
    <row r="169">
      <c r="A169" s="2"/>
    </row>
    <row r="170">
      <c r="A170" s="2"/>
    </row>
    <row r="171">
      <c r="A171" s="2"/>
    </row>
    <row r="172">
      <c r="A172" s="2"/>
    </row>
    <row r="173">
      <c r="A173" s="2"/>
    </row>
    <row r="174">
      <c r="A174" s="2"/>
    </row>
    <row r="175">
      <c r="A175" s="2"/>
    </row>
    <row r="176">
      <c r="A176" s="2"/>
    </row>
    <row r="177">
      <c r="A177" s="2"/>
    </row>
    <row r="178">
      <c r="A178" s="2"/>
    </row>
    <row r="179">
      <c r="A179" s="2"/>
    </row>
    <row r="180">
      <c r="A180" s="2"/>
    </row>
    <row r="181">
      <c r="A181" s="2"/>
    </row>
    <row r="182">
      <c r="A182" s="2"/>
    </row>
    <row r="183">
      <c r="A183" s="2"/>
    </row>
    <row r="184">
      <c r="A184" s="2"/>
    </row>
    <row r="185">
      <c r="A185" s="2"/>
    </row>
    <row r="186">
      <c r="A186" s="2"/>
    </row>
    <row r="187">
      <c r="A187" s="2"/>
    </row>
    <row r="188">
      <c r="A188" s="2"/>
    </row>
    <row r="189">
      <c r="A189" s="2"/>
    </row>
    <row r="190">
      <c r="A190" s="2"/>
    </row>
    <row r="191">
      <c r="A191" s="2"/>
    </row>
    <row r="192">
      <c r="A192" s="2"/>
    </row>
    <row r="193">
      <c r="A193" s="2"/>
    </row>
    <row r="194">
      <c r="A194" s="2"/>
    </row>
    <row r="195">
      <c r="A195" s="2"/>
    </row>
    <row r="196">
      <c r="A196" s="2"/>
    </row>
    <row r="197">
      <c r="A197" s="2"/>
    </row>
    <row r="198">
      <c r="A198" s="2"/>
    </row>
    <row r="199">
      <c r="A199" s="2"/>
    </row>
    <row r="200">
      <c r="A200" s="2"/>
    </row>
    <row r="201">
      <c r="A201" s="2"/>
    </row>
    <row r="202">
      <c r="A202" s="2"/>
    </row>
    <row r="203">
      <c r="A203" s="2"/>
    </row>
    <row r="204">
      <c r="A204" s="2"/>
    </row>
    <row r="205">
      <c r="A205" s="2"/>
    </row>
    <row r="206">
      <c r="A206" s="2"/>
    </row>
    <row r="207">
      <c r="A207" s="2"/>
    </row>
    <row r="208">
      <c r="A208" s="2"/>
    </row>
    <row r="209">
      <c r="A209" s="2"/>
    </row>
    <row r="210">
      <c r="A210" s="2"/>
    </row>
    <row r="211">
      <c r="A211" s="2"/>
    </row>
    <row r="212">
      <c r="A212" s="2"/>
    </row>
    <row r="213">
      <c r="A213" s="2"/>
    </row>
    <row r="214">
      <c r="A214" s="2"/>
    </row>
    <row r="215">
      <c r="A215" s="2"/>
    </row>
    <row r="216">
      <c r="A216" s="2"/>
    </row>
    <row r="217">
      <c r="A217" s="2"/>
    </row>
    <row r="218">
      <c r="A218" s="2"/>
    </row>
    <row r="219">
      <c r="A219" s="2"/>
    </row>
    <row r="220">
      <c r="A220" s="2"/>
    </row>
    <row r="221">
      <c r="A221" s="2"/>
    </row>
    <row r="222">
      <c r="A222" s="2"/>
    </row>
    <row r="223">
      <c r="A223" s="2"/>
    </row>
    <row r="224">
      <c r="A224" s="2"/>
    </row>
    <row r="225">
      <c r="A225" s="2"/>
    </row>
    <row r="226">
      <c r="A226" s="2"/>
    </row>
    <row r="227">
      <c r="A227" s="2"/>
    </row>
    <row r="228">
      <c r="A228" s="2"/>
    </row>
    <row r="229">
      <c r="A229" s="2"/>
    </row>
    <row r="230">
      <c r="A230" s="2"/>
    </row>
    <row r="231">
      <c r="A231" s="2"/>
    </row>
    <row r="232">
      <c r="A232" s="2"/>
    </row>
    <row r="233">
      <c r="A233" s="2"/>
    </row>
    <row r="234">
      <c r="A234" s="2"/>
    </row>
    <row r="235">
      <c r="A235" s="2"/>
    </row>
    <row r="236">
      <c r="A236" s="2"/>
    </row>
    <row r="237">
      <c r="A237" s="2"/>
    </row>
    <row r="238">
      <c r="A238" s="2"/>
    </row>
    <row r="239">
      <c r="A239" s="2"/>
    </row>
    <row r="240">
      <c r="A240" s="2"/>
    </row>
    <row r="241">
      <c r="A241" s="2"/>
    </row>
    <row r="242">
      <c r="A242" s="2"/>
    </row>
    <row r="243">
      <c r="A243" s="2"/>
    </row>
    <row r="244">
      <c r="A244" s="2"/>
    </row>
    <row r="245">
      <c r="A245" s="2"/>
    </row>
    <row r="246">
      <c r="A246" s="2"/>
    </row>
    <row r="247">
      <c r="A247" s="2"/>
    </row>
    <row r="248">
      <c r="A248" s="2"/>
    </row>
    <row r="249">
      <c r="A249" s="2"/>
    </row>
    <row r="250">
      <c r="A250" s="2"/>
    </row>
    <row r="251">
      <c r="A251" s="2"/>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row r="501">
      <c r="A501" s="2"/>
    </row>
    <row r="502">
      <c r="A502" s="2"/>
    </row>
    <row r="503">
      <c r="A503" s="2"/>
    </row>
    <row r="504">
      <c r="A504" s="2"/>
    </row>
    <row r="505">
      <c r="A505" s="2"/>
    </row>
    <row r="506">
      <c r="A506" s="2"/>
    </row>
    <row r="507">
      <c r="A507" s="2"/>
    </row>
    <row r="508">
      <c r="A508" s="2"/>
    </row>
    <row r="509">
      <c r="A509" s="2"/>
    </row>
    <row r="510">
      <c r="A510" s="2"/>
    </row>
    <row r="511">
      <c r="A511" s="2"/>
    </row>
    <row r="512">
      <c r="A512" s="2"/>
    </row>
    <row r="513">
      <c r="A513" s="2"/>
    </row>
    <row r="514">
      <c r="A514" s="2"/>
    </row>
    <row r="515">
      <c r="A515" s="2"/>
    </row>
    <row r="516">
      <c r="A516" s="2"/>
    </row>
    <row r="517">
      <c r="A517" s="2"/>
    </row>
    <row r="518">
      <c r="A518" s="2"/>
    </row>
    <row r="519">
      <c r="A519" s="2"/>
    </row>
    <row r="520">
      <c r="A520" s="2"/>
    </row>
    <row r="521">
      <c r="A521" s="2"/>
    </row>
    <row r="522">
      <c r="A522" s="2"/>
    </row>
    <row r="523">
      <c r="A523" s="2"/>
    </row>
    <row r="524">
      <c r="A524" s="2"/>
    </row>
    <row r="525">
      <c r="A525" s="2"/>
    </row>
    <row r="526">
      <c r="A526" s="2"/>
    </row>
    <row r="527">
      <c r="A527" s="2"/>
    </row>
    <row r="528">
      <c r="A528" s="2"/>
    </row>
    <row r="529">
      <c r="A529" s="2"/>
    </row>
    <row r="530">
      <c r="A530" s="2"/>
    </row>
    <row r="531">
      <c r="A531" s="2"/>
    </row>
    <row r="532">
      <c r="A532" s="2"/>
    </row>
    <row r="533">
      <c r="A533" s="2"/>
    </row>
    <row r="534">
      <c r="A534" s="2"/>
    </row>
    <row r="535">
      <c r="A535" s="2"/>
    </row>
    <row r="536">
      <c r="A536" s="2"/>
    </row>
    <row r="537">
      <c r="A537" s="2"/>
    </row>
    <row r="538">
      <c r="A538" s="2"/>
    </row>
    <row r="539">
      <c r="A539" s="2"/>
    </row>
    <row r="540">
      <c r="A540" s="2"/>
    </row>
    <row r="541">
      <c r="A541" s="2"/>
    </row>
    <row r="542">
      <c r="A542" s="2"/>
    </row>
    <row r="543">
      <c r="A543" s="2"/>
    </row>
    <row r="544">
      <c r="A544" s="2"/>
    </row>
    <row r="545">
      <c r="A545" s="2"/>
    </row>
    <row r="546">
      <c r="A546" s="2"/>
    </row>
    <row r="547">
      <c r="A547" s="2"/>
    </row>
    <row r="548">
      <c r="A548" s="2"/>
    </row>
    <row r="549">
      <c r="A549" s="2"/>
    </row>
    <row r="550">
      <c r="A550" s="2"/>
    </row>
    <row r="551">
      <c r="A551" s="2"/>
    </row>
    <row r="552">
      <c r="A552" s="2"/>
    </row>
    <row r="553">
      <c r="A553" s="2"/>
    </row>
    <row r="554">
      <c r="A554" s="2"/>
    </row>
    <row r="555">
      <c r="A555" s="2"/>
    </row>
    <row r="556">
      <c r="A556" s="2"/>
    </row>
    <row r="557">
      <c r="A557" s="2"/>
    </row>
    <row r="558">
      <c r="A558" s="2"/>
    </row>
    <row r="559">
      <c r="A559" s="2"/>
    </row>
    <row r="560">
      <c r="A560" s="2"/>
    </row>
    <row r="561">
      <c r="A561" s="2"/>
    </row>
    <row r="562">
      <c r="A562" s="2"/>
    </row>
    <row r="563">
      <c r="A563" s="2"/>
    </row>
    <row r="564">
      <c r="A564" s="2"/>
    </row>
    <row r="565">
      <c r="A565" s="2"/>
    </row>
    <row r="566">
      <c r="A566" s="2"/>
    </row>
    <row r="567">
      <c r="A567" s="2"/>
    </row>
    <row r="568">
      <c r="A568" s="2"/>
    </row>
    <row r="569">
      <c r="A569" s="2"/>
    </row>
    <row r="570">
      <c r="A570" s="2"/>
    </row>
    <row r="571">
      <c r="A571" s="2"/>
    </row>
    <row r="572">
      <c r="A572" s="2"/>
    </row>
    <row r="573">
      <c r="A573" s="2"/>
    </row>
    <row r="574">
      <c r="A574" s="2"/>
    </row>
    <row r="575">
      <c r="A575" s="2"/>
    </row>
    <row r="576">
      <c r="A576" s="2"/>
    </row>
    <row r="577">
      <c r="A577" s="2"/>
    </row>
    <row r="578">
      <c r="A578" s="2"/>
    </row>
    <row r="579">
      <c r="A579" s="2"/>
    </row>
    <row r="580">
      <c r="A580" s="2"/>
    </row>
    <row r="581">
      <c r="A581" s="2"/>
    </row>
    <row r="582">
      <c r="A582" s="2"/>
    </row>
    <row r="583">
      <c r="A583" s="2"/>
    </row>
    <row r="584">
      <c r="A584" s="2"/>
    </row>
    <row r="585">
      <c r="A585" s="2"/>
    </row>
    <row r="586">
      <c r="A586" s="2"/>
    </row>
    <row r="587">
      <c r="A587" s="2"/>
    </row>
    <row r="588">
      <c r="A588" s="2"/>
    </row>
    <row r="589">
      <c r="A589" s="2"/>
    </row>
    <row r="590">
      <c r="A590" s="2"/>
    </row>
    <row r="591">
      <c r="A591" s="2"/>
    </row>
    <row r="592">
      <c r="A592" s="2"/>
    </row>
    <row r="593">
      <c r="A593" s="2"/>
    </row>
    <row r="594">
      <c r="A594" s="2"/>
    </row>
    <row r="595">
      <c r="A595" s="2"/>
    </row>
    <row r="596">
      <c r="A596" s="2"/>
    </row>
    <row r="597">
      <c r="A597" s="2"/>
    </row>
    <row r="598">
      <c r="A598" s="2"/>
    </row>
    <row r="599">
      <c r="A599" s="2"/>
    </row>
    <row r="600">
      <c r="A600" s="2"/>
    </row>
    <row r="601">
      <c r="A601" s="2"/>
    </row>
    <row r="602">
      <c r="A602" s="2"/>
    </row>
    <row r="603">
      <c r="A603" s="2"/>
    </row>
    <row r="604">
      <c r="A604" s="2"/>
    </row>
    <row r="605">
      <c r="A605" s="2"/>
    </row>
    <row r="606">
      <c r="A606" s="2"/>
    </row>
    <row r="607">
      <c r="A607" s="2"/>
    </row>
    <row r="608">
      <c r="A608" s="2"/>
    </row>
    <row r="609">
      <c r="A609" s="2"/>
    </row>
    <row r="610">
      <c r="A610" s="2"/>
    </row>
    <row r="611">
      <c r="A611" s="2"/>
    </row>
    <row r="612">
      <c r="A612" s="2"/>
    </row>
    <row r="613">
      <c r="A613" s="2"/>
    </row>
    <row r="614">
      <c r="A614" s="2"/>
    </row>
    <row r="615">
      <c r="A615" s="2"/>
    </row>
    <row r="616">
      <c r="A616" s="2"/>
    </row>
    <row r="617">
      <c r="A617" s="2"/>
    </row>
    <row r="618">
      <c r="A618" s="2"/>
    </row>
    <row r="619">
      <c r="A619" s="2"/>
    </row>
    <row r="620">
      <c r="A620" s="2"/>
    </row>
    <row r="621">
      <c r="A621" s="2"/>
    </row>
    <row r="622">
      <c r="A622" s="2"/>
    </row>
    <row r="623">
      <c r="A623" s="2"/>
    </row>
    <row r="624">
      <c r="A624" s="2"/>
    </row>
    <row r="625">
      <c r="A625" s="2"/>
    </row>
    <row r="626">
      <c r="A626" s="2"/>
    </row>
    <row r="627">
      <c r="A627" s="2"/>
    </row>
    <row r="628">
      <c r="A628" s="2"/>
    </row>
    <row r="629">
      <c r="A629" s="2"/>
    </row>
    <row r="630">
      <c r="A630" s="2"/>
    </row>
    <row r="631">
      <c r="A631" s="2"/>
    </row>
    <row r="632">
      <c r="A632" s="2"/>
    </row>
    <row r="633">
      <c r="A633" s="2"/>
    </row>
    <row r="634">
      <c r="A634" s="2"/>
    </row>
    <row r="635">
      <c r="A635" s="2"/>
    </row>
    <row r="636">
      <c r="A636" s="2"/>
    </row>
    <row r="637">
      <c r="A637" s="2"/>
    </row>
    <row r="638">
      <c r="A638" s="2"/>
    </row>
    <row r="639">
      <c r="A639" s="2"/>
    </row>
    <row r="640">
      <c r="A640" s="2"/>
    </row>
    <row r="641">
      <c r="A641" s="2"/>
    </row>
    <row r="642">
      <c r="A642" s="2"/>
    </row>
    <row r="643">
      <c r="A643" s="2"/>
    </row>
    <row r="644">
      <c r="A644" s="2"/>
    </row>
    <row r="645">
      <c r="A645" s="2"/>
    </row>
    <row r="646">
      <c r="A646" s="2"/>
    </row>
    <row r="647">
      <c r="A647" s="2"/>
    </row>
    <row r="648">
      <c r="A648" s="2"/>
    </row>
    <row r="649">
      <c r="A649" s="2"/>
    </row>
    <row r="650">
      <c r="A650" s="2"/>
    </row>
    <row r="651">
      <c r="A651" s="2"/>
    </row>
    <row r="652">
      <c r="A652" s="2"/>
    </row>
    <row r="653">
      <c r="A653" s="2"/>
    </row>
    <row r="654">
      <c r="A654" s="2"/>
    </row>
    <row r="655">
      <c r="A655" s="2"/>
    </row>
    <row r="656">
      <c r="A656" s="2"/>
    </row>
    <row r="657">
      <c r="A657" s="2"/>
    </row>
    <row r="658">
      <c r="A658" s="2"/>
    </row>
    <row r="659">
      <c r="A659" s="2"/>
    </row>
    <row r="660">
      <c r="A660" s="2"/>
    </row>
    <row r="661">
      <c r="A661" s="2"/>
    </row>
    <row r="662">
      <c r="A662" s="2"/>
    </row>
    <row r="663">
      <c r="A663" s="2"/>
    </row>
    <row r="664">
      <c r="A664" s="2"/>
    </row>
    <row r="665">
      <c r="A665" s="2"/>
    </row>
    <row r="666">
      <c r="A666" s="2"/>
    </row>
    <row r="667">
      <c r="A667" s="2"/>
    </row>
    <row r="668">
      <c r="A668" s="2"/>
    </row>
    <row r="669">
      <c r="A669" s="2"/>
    </row>
    <row r="670">
      <c r="A670" s="2"/>
    </row>
    <row r="671">
      <c r="A671" s="2"/>
    </row>
    <row r="672">
      <c r="A672" s="2"/>
    </row>
    <row r="673">
      <c r="A673" s="2"/>
    </row>
    <row r="674">
      <c r="A674" s="2"/>
    </row>
    <row r="675">
      <c r="A675" s="2"/>
    </row>
    <row r="676">
      <c r="A676" s="2"/>
    </row>
    <row r="677">
      <c r="A677" s="2"/>
    </row>
    <row r="678">
      <c r="A678" s="2"/>
    </row>
    <row r="679">
      <c r="A679" s="2"/>
    </row>
    <row r="680">
      <c r="A680" s="2"/>
    </row>
    <row r="681">
      <c r="A681" s="2"/>
    </row>
    <row r="682">
      <c r="A682" s="2"/>
    </row>
    <row r="683">
      <c r="A683" s="2"/>
    </row>
    <row r="684">
      <c r="A684" s="2"/>
    </row>
    <row r="685">
      <c r="A685" s="2"/>
    </row>
    <row r="686">
      <c r="A686" s="2"/>
    </row>
    <row r="687">
      <c r="A687" s="2"/>
    </row>
    <row r="688">
      <c r="A688" s="2"/>
    </row>
    <row r="689">
      <c r="A689" s="2"/>
    </row>
    <row r="690">
      <c r="A690" s="2"/>
    </row>
    <row r="691">
      <c r="A691" s="2"/>
    </row>
    <row r="692">
      <c r="A692" s="2"/>
    </row>
    <row r="693">
      <c r="A693" s="2"/>
    </row>
    <row r="694">
      <c r="A694" s="2"/>
    </row>
    <row r="695">
      <c r="A695" s="2"/>
    </row>
    <row r="696">
      <c r="A696" s="2"/>
    </row>
    <row r="697">
      <c r="A697" s="2"/>
    </row>
    <row r="698">
      <c r="A698" s="2"/>
    </row>
    <row r="699">
      <c r="A699" s="2"/>
    </row>
    <row r="700">
      <c r="A700" s="2"/>
    </row>
    <row r="701">
      <c r="A701" s="2"/>
    </row>
    <row r="702">
      <c r="A702" s="2"/>
    </row>
    <row r="703">
      <c r="A703" s="2"/>
    </row>
    <row r="704">
      <c r="A704" s="2"/>
    </row>
    <row r="705">
      <c r="A705" s="2"/>
    </row>
    <row r="706">
      <c r="A706" s="2"/>
    </row>
    <row r="707">
      <c r="A707" s="2"/>
    </row>
    <row r="708">
      <c r="A708" s="2"/>
    </row>
    <row r="709">
      <c r="A709" s="2"/>
    </row>
    <row r="710">
      <c r="A710" s="2"/>
    </row>
    <row r="711">
      <c r="A711" s="2"/>
    </row>
    <row r="712">
      <c r="A712" s="2"/>
    </row>
    <row r="713">
      <c r="A713" s="2"/>
    </row>
    <row r="714">
      <c r="A714" s="2"/>
    </row>
    <row r="715">
      <c r="A715" s="2"/>
    </row>
    <row r="716">
      <c r="A716" s="2"/>
    </row>
    <row r="717">
      <c r="A717" s="2"/>
    </row>
    <row r="718">
      <c r="A718" s="2"/>
    </row>
    <row r="719">
      <c r="A719" s="2"/>
    </row>
    <row r="720">
      <c r="A720" s="2"/>
    </row>
    <row r="721">
      <c r="A721" s="2"/>
    </row>
    <row r="722">
      <c r="A722" s="2"/>
    </row>
    <row r="723">
      <c r="A723" s="2"/>
    </row>
    <row r="724">
      <c r="A724" s="2"/>
    </row>
    <row r="725">
      <c r="A725" s="2"/>
    </row>
    <row r="726">
      <c r="A726" s="2"/>
    </row>
    <row r="727">
      <c r="A727" s="2"/>
    </row>
    <row r="728">
      <c r="A728" s="2"/>
    </row>
    <row r="729">
      <c r="A729" s="2"/>
    </row>
    <row r="730">
      <c r="A730" s="2"/>
    </row>
    <row r="731">
      <c r="A731" s="2"/>
    </row>
    <row r="732">
      <c r="A732" s="2"/>
    </row>
    <row r="733">
      <c r="A733" s="2"/>
    </row>
    <row r="734">
      <c r="A734" s="2"/>
    </row>
    <row r="735">
      <c r="A735" s="2"/>
    </row>
    <row r="736">
      <c r="A736" s="2"/>
    </row>
    <row r="737">
      <c r="A737" s="2"/>
    </row>
    <row r="738">
      <c r="A738" s="2"/>
    </row>
    <row r="739">
      <c r="A739" s="2"/>
    </row>
    <row r="740">
      <c r="A740" s="2"/>
    </row>
    <row r="741">
      <c r="A741" s="2"/>
    </row>
    <row r="742">
      <c r="A742" s="2"/>
    </row>
    <row r="743">
      <c r="A743" s="2"/>
    </row>
    <row r="744">
      <c r="A744" s="2"/>
    </row>
    <row r="745">
      <c r="A745" s="2"/>
    </row>
    <row r="746">
      <c r="A746" s="2"/>
    </row>
    <row r="747">
      <c r="A747" s="2"/>
    </row>
    <row r="748">
      <c r="A748" s="2"/>
    </row>
    <row r="749">
      <c r="A749" s="2"/>
    </row>
    <row r="750">
      <c r="A750" s="2"/>
    </row>
    <row r="751">
      <c r="A751" s="2"/>
    </row>
    <row r="752">
      <c r="A752" s="2"/>
    </row>
    <row r="753">
      <c r="A753" s="2"/>
    </row>
    <row r="754">
      <c r="A754" s="2"/>
    </row>
    <row r="755">
      <c r="A755" s="2"/>
    </row>
    <row r="756">
      <c r="A756" s="2"/>
    </row>
    <row r="757">
      <c r="A757" s="2"/>
    </row>
    <row r="758">
      <c r="A758" s="2"/>
    </row>
    <row r="759">
      <c r="A759" s="2"/>
    </row>
    <row r="760">
      <c r="A760" s="2"/>
    </row>
    <row r="761">
      <c r="A761" s="2"/>
    </row>
    <row r="762">
      <c r="A762" s="2"/>
    </row>
    <row r="763">
      <c r="A763" s="2"/>
    </row>
    <row r="764">
      <c r="A764" s="2"/>
    </row>
    <row r="765">
      <c r="A765" s="2"/>
    </row>
    <row r="766">
      <c r="A766" s="2"/>
    </row>
    <row r="767">
      <c r="A767" s="2"/>
    </row>
    <row r="768">
      <c r="A768" s="2"/>
    </row>
    <row r="769">
      <c r="A769" s="2"/>
    </row>
    <row r="770">
      <c r="A770" s="2"/>
    </row>
    <row r="771">
      <c r="A771" s="2"/>
    </row>
    <row r="772">
      <c r="A772" s="2"/>
    </row>
    <row r="773">
      <c r="A773" s="2"/>
    </row>
    <row r="774">
      <c r="A774" s="2"/>
    </row>
    <row r="775">
      <c r="A775" s="2"/>
    </row>
    <row r="776">
      <c r="A776" s="2"/>
    </row>
    <row r="777">
      <c r="A777" s="2"/>
    </row>
    <row r="778">
      <c r="A778" s="2"/>
    </row>
    <row r="779">
      <c r="A779" s="2"/>
    </row>
    <row r="780">
      <c r="A780" s="2"/>
    </row>
    <row r="781">
      <c r="A781" s="2"/>
    </row>
    <row r="782">
      <c r="A782" s="2"/>
    </row>
    <row r="783">
      <c r="A783" s="2"/>
    </row>
    <row r="784">
      <c r="A784" s="2"/>
    </row>
    <row r="785">
      <c r="A785" s="2"/>
    </row>
    <row r="786">
      <c r="A786" s="2"/>
    </row>
    <row r="787">
      <c r="A787" s="2"/>
    </row>
    <row r="788">
      <c r="A788" s="2"/>
    </row>
    <row r="789">
      <c r="A789" s="2"/>
    </row>
    <row r="790">
      <c r="A790" s="2"/>
    </row>
    <row r="791">
      <c r="A791" s="2"/>
    </row>
    <row r="792">
      <c r="A792" s="2"/>
    </row>
    <row r="793">
      <c r="A793" s="2"/>
    </row>
    <row r="794">
      <c r="A794" s="2"/>
    </row>
    <row r="795">
      <c r="A795" s="2"/>
    </row>
    <row r="796">
      <c r="A796" s="2"/>
    </row>
    <row r="797">
      <c r="A797" s="2"/>
    </row>
    <row r="798">
      <c r="A798" s="2"/>
    </row>
    <row r="799">
      <c r="A799" s="2"/>
    </row>
    <row r="800">
      <c r="A800" s="2"/>
    </row>
    <row r="801">
      <c r="A801" s="2"/>
    </row>
    <row r="802">
      <c r="A802" s="2"/>
    </row>
    <row r="803">
      <c r="A803" s="2"/>
    </row>
    <row r="804">
      <c r="A804" s="2"/>
    </row>
    <row r="805">
      <c r="A805" s="2"/>
    </row>
    <row r="806">
      <c r="A806" s="2"/>
    </row>
    <row r="807">
      <c r="A807" s="2"/>
    </row>
    <row r="808">
      <c r="A808" s="2"/>
    </row>
    <row r="809">
      <c r="A809" s="2"/>
    </row>
    <row r="810">
      <c r="A810" s="2"/>
    </row>
    <row r="811">
      <c r="A811" s="2"/>
    </row>
    <row r="812">
      <c r="A812" s="2"/>
    </row>
    <row r="813">
      <c r="A813" s="2"/>
    </row>
    <row r="814">
      <c r="A814" s="2"/>
    </row>
    <row r="815">
      <c r="A815" s="2"/>
    </row>
    <row r="816">
      <c r="A816" s="2"/>
    </row>
    <row r="817">
      <c r="A817" s="2"/>
    </row>
    <row r="818">
      <c r="A818" s="2"/>
    </row>
    <row r="819">
      <c r="A819" s="2"/>
    </row>
    <row r="820">
      <c r="A820" s="2"/>
    </row>
    <row r="821">
      <c r="A821" s="2"/>
    </row>
    <row r="822">
      <c r="A822" s="2"/>
    </row>
    <row r="823">
      <c r="A823" s="2"/>
    </row>
    <row r="824">
      <c r="A824" s="2"/>
    </row>
    <row r="825">
      <c r="A825" s="2"/>
    </row>
    <row r="826">
      <c r="A826" s="2"/>
    </row>
    <row r="827">
      <c r="A827" s="2"/>
    </row>
    <row r="828">
      <c r="A828" s="2"/>
    </row>
    <row r="829">
      <c r="A829" s="2"/>
    </row>
    <row r="830">
      <c r="A830" s="2"/>
    </row>
    <row r="831">
      <c r="A831" s="2"/>
    </row>
    <row r="832">
      <c r="A832" s="2"/>
    </row>
    <row r="833">
      <c r="A833" s="2"/>
    </row>
    <row r="834">
      <c r="A834" s="2"/>
    </row>
    <row r="835">
      <c r="A835" s="2"/>
    </row>
    <row r="836">
      <c r="A836" s="2"/>
    </row>
    <row r="837">
      <c r="A837" s="2"/>
    </row>
    <row r="838">
      <c r="A838" s="2"/>
    </row>
    <row r="839">
      <c r="A839" s="2"/>
    </row>
    <row r="840">
      <c r="A840" s="2"/>
    </row>
    <row r="841">
      <c r="A841" s="2"/>
    </row>
    <row r="842">
      <c r="A842" s="2"/>
    </row>
    <row r="843">
      <c r="A843" s="2"/>
    </row>
    <row r="844">
      <c r="A844" s="2"/>
    </row>
    <row r="845">
      <c r="A845" s="2"/>
    </row>
    <row r="846">
      <c r="A846" s="2"/>
    </row>
    <row r="847">
      <c r="A847" s="2"/>
    </row>
    <row r="848">
      <c r="A848" s="2"/>
    </row>
    <row r="849">
      <c r="A849" s="2"/>
    </row>
    <row r="850">
      <c r="A850" s="2"/>
    </row>
    <row r="851">
      <c r="A851" s="2"/>
    </row>
    <row r="852">
      <c r="A852" s="2"/>
    </row>
    <row r="853">
      <c r="A853" s="2"/>
    </row>
    <row r="854">
      <c r="A854" s="2"/>
    </row>
    <row r="855">
      <c r="A855" s="2"/>
    </row>
    <row r="856">
      <c r="A856" s="2"/>
    </row>
    <row r="857">
      <c r="A857" s="2"/>
    </row>
    <row r="858">
      <c r="A858" s="2"/>
    </row>
    <row r="859">
      <c r="A859" s="2"/>
    </row>
    <row r="860">
      <c r="A860" s="2"/>
    </row>
    <row r="861">
      <c r="A861" s="2"/>
    </row>
    <row r="862">
      <c r="A862" s="2"/>
    </row>
    <row r="863">
      <c r="A863" s="2"/>
    </row>
    <row r="864">
      <c r="A864" s="2"/>
    </row>
    <row r="865">
      <c r="A865" s="2"/>
    </row>
    <row r="866">
      <c r="A866" s="2"/>
    </row>
    <row r="867">
      <c r="A867" s="2"/>
    </row>
    <row r="868">
      <c r="A868" s="2"/>
    </row>
    <row r="869">
      <c r="A869" s="2"/>
    </row>
    <row r="870">
      <c r="A870" s="2"/>
    </row>
    <row r="871">
      <c r="A871" s="2"/>
    </row>
    <row r="872">
      <c r="A872" s="2"/>
    </row>
    <row r="873">
      <c r="A873" s="2"/>
    </row>
    <row r="874">
      <c r="A874" s="2"/>
    </row>
    <row r="875">
      <c r="A875" s="2"/>
    </row>
    <row r="876">
      <c r="A876" s="2"/>
    </row>
    <row r="877">
      <c r="A877" s="2"/>
    </row>
    <row r="878">
      <c r="A878" s="2"/>
    </row>
    <row r="879">
      <c r="A879" s="2"/>
    </row>
    <row r="880">
      <c r="A880" s="2"/>
    </row>
    <row r="881">
      <c r="A881" s="2"/>
    </row>
    <row r="882">
      <c r="A882" s="2"/>
    </row>
    <row r="883">
      <c r="A883" s="2"/>
    </row>
    <row r="884">
      <c r="A884" s="2"/>
    </row>
    <row r="885">
      <c r="A885" s="2"/>
    </row>
    <row r="886">
      <c r="A886" s="2"/>
    </row>
    <row r="887">
      <c r="A887" s="2"/>
    </row>
    <row r="888">
      <c r="A888" s="2"/>
    </row>
    <row r="889">
      <c r="A889" s="2"/>
    </row>
    <row r="890">
      <c r="A890" s="2"/>
    </row>
    <row r="891">
      <c r="A891" s="2"/>
    </row>
    <row r="892">
      <c r="A892" s="2"/>
    </row>
    <row r="893">
      <c r="A893" s="2"/>
    </row>
    <row r="894">
      <c r="A894" s="2"/>
    </row>
    <row r="895">
      <c r="A895" s="2"/>
    </row>
    <row r="896">
      <c r="A896" s="2"/>
    </row>
    <row r="897">
      <c r="A897" s="2"/>
    </row>
    <row r="898">
      <c r="A898" s="2"/>
    </row>
    <row r="899">
      <c r="A899" s="2"/>
    </row>
    <row r="900">
      <c r="A900" s="2"/>
    </row>
    <row r="901">
      <c r="A901" s="2"/>
    </row>
    <row r="902">
      <c r="A902" s="2"/>
    </row>
    <row r="903">
      <c r="A903" s="2"/>
    </row>
    <row r="904">
      <c r="A904" s="2"/>
    </row>
    <row r="905">
      <c r="A905" s="2"/>
    </row>
    <row r="906">
      <c r="A906" s="2"/>
    </row>
    <row r="907">
      <c r="A907" s="2"/>
    </row>
    <row r="908">
      <c r="A908" s="2"/>
    </row>
    <row r="909">
      <c r="A909" s="2"/>
    </row>
    <row r="910">
      <c r="A910" s="2"/>
    </row>
    <row r="911">
      <c r="A911" s="2"/>
    </row>
    <row r="912">
      <c r="A912" s="2"/>
    </row>
    <row r="913">
      <c r="A913" s="2"/>
    </row>
    <row r="914">
      <c r="A914" s="2"/>
    </row>
    <row r="915">
      <c r="A915" s="2"/>
    </row>
    <row r="916">
      <c r="A916" s="2"/>
    </row>
    <row r="917">
      <c r="A917" s="2"/>
    </row>
    <row r="918">
      <c r="A918" s="2"/>
    </row>
    <row r="919">
      <c r="A919" s="2"/>
    </row>
    <row r="920">
      <c r="A920" s="2"/>
    </row>
    <row r="921">
      <c r="A921" s="2"/>
    </row>
    <row r="922">
      <c r="A922" s="2"/>
    </row>
    <row r="923">
      <c r="A923" s="2"/>
    </row>
    <row r="924">
      <c r="A924" s="2"/>
    </row>
    <row r="925">
      <c r="A925" s="2"/>
    </row>
    <row r="926">
      <c r="A926" s="2"/>
    </row>
    <row r="927">
      <c r="A927" s="2"/>
    </row>
    <row r="928">
      <c r="A928" s="2"/>
    </row>
    <row r="929">
      <c r="A929" s="2"/>
    </row>
    <row r="930">
      <c r="A930" s="2"/>
    </row>
    <row r="931">
      <c r="A931" s="2"/>
    </row>
    <row r="932">
      <c r="A932" s="2"/>
    </row>
    <row r="933">
      <c r="A933" s="2"/>
    </row>
    <row r="934">
      <c r="A934" s="2"/>
    </row>
    <row r="935">
      <c r="A935" s="2"/>
    </row>
    <row r="936">
      <c r="A936" s="2"/>
    </row>
    <row r="937">
      <c r="A937" s="2"/>
    </row>
    <row r="938">
      <c r="A938" s="2"/>
    </row>
    <row r="939">
      <c r="A939" s="2"/>
    </row>
    <row r="940">
      <c r="A940" s="2"/>
    </row>
    <row r="941">
      <c r="A941" s="2"/>
    </row>
    <row r="942">
      <c r="A942" s="2"/>
    </row>
    <row r="943">
      <c r="A943" s="2"/>
    </row>
    <row r="944">
      <c r="A944" s="2"/>
    </row>
    <row r="945">
      <c r="A945" s="2"/>
    </row>
    <row r="946">
      <c r="A946" s="2"/>
    </row>
    <row r="947">
      <c r="A947" s="2"/>
    </row>
    <row r="948">
      <c r="A948" s="2"/>
    </row>
    <row r="949">
      <c r="A949" s="2"/>
    </row>
    <row r="950">
      <c r="A950" s="2"/>
    </row>
    <row r="951">
      <c r="A951" s="2"/>
    </row>
    <row r="952">
      <c r="A952" s="2"/>
    </row>
    <row r="953">
      <c r="A953" s="2"/>
    </row>
    <row r="954">
      <c r="A954" s="2"/>
    </row>
    <row r="955">
      <c r="A955" s="2"/>
    </row>
    <row r="956">
      <c r="A956" s="2"/>
    </row>
    <row r="957">
      <c r="A957" s="2"/>
    </row>
    <row r="958">
      <c r="A958" s="2"/>
    </row>
    <row r="959">
      <c r="A959" s="2"/>
    </row>
    <row r="960">
      <c r="A960" s="2"/>
    </row>
    <row r="961">
      <c r="A961" s="2"/>
    </row>
    <row r="962">
      <c r="A962" s="2"/>
    </row>
    <row r="963">
      <c r="A963" s="2"/>
    </row>
    <row r="964">
      <c r="A964" s="2"/>
    </row>
    <row r="965">
      <c r="A965" s="2"/>
    </row>
    <row r="966">
      <c r="A966" s="2"/>
    </row>
    <row r="967">
      <c r="A967" s="2"/>
    </row>
    <row r="968">
      <c r="A968" s="2"/>
    </row>
    <row r="969">
      <c r="A969" s="2"/>
    </row>
    <row r="970">
      <c r="A970" s="2"/>
    </row>
    <row r="971">
      <c r="A971" s="2"/>
    </row>
    <row r="972">
      <c r="A972" s="2"/>
    </row>
    <row r="973">
      <c r="A973" s="2"/>
    </row>
    <row r="974">
      <c r="A974" s="2"/>
    </row>
    <row r="975">
      <c r="A975" s="2"/>
    </row>
    <row r="976">
      <c r="A976" s="2"/>
    </row>
    <row r="977">
      <c r="A977" s="2"/>
    </row>
    <row r="978">
      <c r="A978" s="2"/>
    </row>
    <row r="979">
      <c r="A979" s="2"/>
    </row>
    <row r="980">
      <c r="A980" s="2"/>
    </row>
    <row r="981">
      <c r="A981" s="2"/>
    </row>
    <row r="982">
      <c r="A982" s="2"/>
    </row>
    <row r="983">
      <c r="A983" s="2"/>
    </row>
    <row r="984">
      <c r="A984" s="2"/>
    </row>
    <row r="985">
      <c r="A985" s="2"/>
    </row>
    <row r="986">
      <c r="A986" s="2"/>
    </row>
    <row r="987">
      <c r="A987" s="2"/>
    </row>
    <row r="988">
      <c r="A988" s="2"/>
    </row>
    <row r="989">
      <c r="A989" s="2"/>
    </row>
    <row r="990">
      <c r="A990" s="2"/>
    </row>
    <row r="991">
      <c r="A991" s="2"/>
    </row>
    <row r="992">
      <c r="A992" s="2"/>
    </row>
    <row r="993">
      <c r="A993" s="2"/>
    </row>
    <row r="994">
      <c r="A994" s="2"/>
    </row>
    <row r="995">
      <c r="A995" s="2"/>
    </row>
    <row r="996">
      <c r="A996" s="2"/>
    </row>
    <row r="997">
      <c r="A997" s="2"/>
    </row>
    <row r="998">
      <c r="A998" s="2"/>
    </row>
    <row r="999">
      <c r="A999" s="2"/>
    </row>
    <row r="1000">
      <c r="A1000" s="2"/>
    </row>
  </sheetData>
  <drawing r:id="rId1"/>
</worksheet>
</file>