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xt" sheetId="2" r:id="rId5"/>
    <sheet state="visible" name="Assumptions" sheetId="3" r:id="rId6"/>
    <sheet state="visible" name="Calcs-1" sheetId="4" r:id="rId7"/>
    <sheet state="visible" name="Sales and Costs" sheetId="5" r:id="rId8"/>
    <sheet state="visible" name="Purchases" sheetId="6" r:id="rId9"/>
    <sheet state="visible" name="Stocks" sheetId="7" r:id="rId10"/>
    <sheet state="visible" name="Cash Details" sheetId="8" r:id="rId11"/>
    <sheet state="visible" name="Balances" sheetId="9" r:id="rId12"/>
  </sheets>
  <definedNames/>
  <calcPr/>
</workbook>
</file>

<file path=xl/sharedStrings.xml><?xml version="1.0" encoding="utf-8"?>
<sst xmlns="http://schemas.openxmlformats.org/spreadsheetml/2006/main" count="274" uniqueCount="91">
  <si>
    <r>
      <rPr>
        <rFont val="Arial"/>
        <b/>
        <color theme="1"/>
        <sz val="12.0"/>
      </rPr>
      <t xml:space="preserve">Step 1:
</t>
    </r>
    <r>
      <rPr>
        <rFont val="Arial"/>
        <b val="0"/>
        <color theme="1"/>
        <sz val="12.0"/>
      </rPr>
      <t>- Sign in to the GMail ID that you have enrolled in the training program with.
    - You will have to enter your password.
    - You might also be asked to verify the login on your phone/other device.</t>
    </r>
  </si>
  <si>
    <r>
      <rPr>
        <rFont val="Arial"/>
        <b/>
        <color theme="1"/>
        <sz val="12.0"/>
      </rPr>
      <t xml:space="preserve">Step 2:
</t>
    </r>
    <r>
      <rPr>
        <rFont val="Arial"/>
        <b val="0"/>
        <color theme="1"/>
        <sz val="12.0"/>
      </rPr>
      <t>- After signing in, make a copy of the question sheet.
- Rename this copy to "</t>
    </r>
    <r>
      <rPr>
        <rFont val="Arial"/>
        <b val="0"/>
        <i/>
        <color theme="1"/>
        <sz val="12.0"/>
      </rPr>
      <t>&lt;your_name&gt;Test A4+ Custom PC Store"</t>
    </r>
    <r>
      <rPr>
        <rFont val="Arial"/>
        <b val="0"/>
        <color theme="1"/>
        <sz val="12.0"/>
      </rPr>
      <t xml:space="preserve">
- Start your work.</t>
    </r>
  </si>
  <si>
    <r>
      <rPr>
        <rFont val="Arial"/>
        <b/>
        <color theme="1"/>
        <sz val="12.0"/>
      </rPr>
      <t>Note:</t>
    </r>
    <r>
      <rPr>
        <rFont val="Arial"/>
        <b/>
        <color theme="1"/>
        <sz val="12.0"/>
      </rPr>
      <t xml:space="preserve"> Do not close the sheet you are working on. It cannot be opened again and you will to start from the beginning.</t>
    </r>
  </si>
  <si>
    <t>The case study is given in the "Text" tab.</t>
  </si>
  <si>
    <r>
      <rPr>
        <rFont val="Arial"/>
        <b/>
        <color theme="1"/>
        <sz val="12.0"/>
      </rPr>
      <t xml:space="preserve">Step 3:
</t>
    </r>
    <r>
      <rPr>
        <rFont val="Arial"/>
        <b val="0"/>
        <color theme="1"/>
        <sz val="12.0"/>
      </rPr>
      <t>Add 7 tabs in the sheet and name them as:
- Assumptions
- Calcs-1
- Sales and costs
- Purchases
- Stocks
- Cash details
- Balances</t>
    </r>
    <r>
      <rPr>
        <rFont val="Arial"/>
        <b/>
        <color theme="1"/>
        <sz val="12.0"/>
      </rPr>
      <t xml:space="preserve">
</t>
    </r>
  </si>
  <si>
    <r>
      <rPr>
        <rFont val="Arial"/>
        <b/>
        <color theme="1"/>
        <sz val="12.0"/>
      </rPr>
      <t xml:space="preserve">Step 4:
</t>
    </r>
    <r>
      <rPr>
        <rFont val="Arial"/>
        <b val="0"/>
        <color theme="1"/>
        <sz val="12.0"/>
      </rPr>
      <t>Once done, go to Share --&gt; Restricted --&gt; Access to Anyone with the Link --&gt; Editor --&gt; Copy the Link.</t>
    </r>
  </si>
  <si>
    <r>
      <rPr>
        <rFont val="Arial"/>
        <b/>
        <color theme="1"/>
        <sz val="12.0"/>
      </rPr>
      <t>Step 5:</t>
    </r>
    <r>
      <rPr>
        <rFont val="Arial"/>
        <b val="0"/>
        <color theme="1"/>
        <sz val="12.0"/>
      </rPr>
      <t xml:space="preserve">
Paste the link in the Google Form given below and submit within the deadline. 
Make sure you are ready to submit and have copied the Sheet Link with Editor access before opening the form. </t>
    </r>
  </si>
  <si>
    <r>
      <rPr>
        <rFont val="Arial"/>
        <color rgb="FF000000"/>
        <sz val="12.0"/>
      </rPr>
      <t xml:space="preserve">Form Link: </t>
    </r>
    <r>
      <rPr>
        <rFont val="Arial"/>
        <color rgb="FF1155CC"/>
        <sz val="12.0"/>
        <u/>
      </rPr>
      <t>https://forms.gle/1gA8EozAXZAKneFY8</t>
    </r>
    <r>
      <rPr>
        <rFont val="Arial"/>
        <sz val="12.0"/>
      </rPr>
      <t xml:space="preserve"> </t>
    </r>
  </si>
  <si>
    <r>
      <rPr>
        <rFont val="Arial"/>
        <b/>
        <color theme="1"/>
        <sz val="12.0"/>
      </rPr>
      <t xml:space="preserve">Step 6:
</t>
    </r>
    <r>
      <rPr>
        <rFont val="Arial"/>
        <b val="0"/>
        <color theme="1"/>
        <sz val="12.0"/>
      </rPr>
      <t>You can close the exam by clicking the power button in the bottom-right corner.
The password to quit is: invact@1</t>
    </r>
  </si>
  <si>
    <t>Description</t>
  </si>
  <si>
    <r>
      <rPr>
        <rFont val="Arial"/>
        <b/>
        <color theme="1"/>
        <sz val="12.0"/>
      </rPr>
      <t>A Custom PC Store Sells 7 types of PC Components:</t>
    </r>
    <r>
      <rPr>
        <rFont val="Arial"/>
        <color theme="1"/>
        <sz val="12.0"/>
      </rPr>
      <t xml:space="preserve">
1. Monitor
2. CPU Cabinet
3. Intel Core i7
4. Nvidia Graphics Card
5. Hard Disk Drive
6. Keyboard
7. Mouse
</t>
    </r>
  </si>
  <si>
    <r>
      <rPr>
        <rFont val="Arial"/>
        <b/>
        <color theme="1"/>
        <sz val="12.0"/>
      </rPr>
      <t>Sales Quantity (in units) (First Month):</t>
    </r>
    <r>
      <rPr>
        <rFont val="Arial"/>
        <color theme="1"/>
        <sz val="12.0"/>
      </rPr>
      <t xml:space="preserve">
1. Monitor: 10
2. CPU Cabinet: 30
3. Intel Core i7: 12
4. Nvidia Graphics Card: 9
5. Hard Disk Drive: 25
6. Keyboard: 65
7. Mouse: 149
</t>
    </r>
  </si>
  <si>
    <r>
      <rPr>
        <rFont val="Arial"/>
        <b/>
        <color theme="1"/>
        <sz val="12.0"/>
      </rPr>
      <t>Sales (in Units) [Growth (month on month)]:</t>
    </r>
    <r>
      <rPr>
        <rFont val="Arial"/>
        <color theme="1"/>
        <sz val="12.0"/>
      </rPr>
      <t xml:space="preserve">
1. Monitor: 10%
2. CPU Cabinet: 8.5%
3. Intel Core i7: 10%
4. Nvidia Graphics Card: 12%
5. Hard Disk Drive: 15%
6. Keyboard: 11%
7. Mouse: 10.5%
</t>
    </r>
  </si>
  <si>
    <r>
      <rPr>
        <rFont val="Arial"/>
        <b/>
        <color theme="1"/>
        <sz val="12.0"/>
      </rPr>
      <t xml:space="preserve">Purchase Quantity (in Units) (First Month):
</t>
    </r>
    <r>
      <rPr>
        <rFont val="Arial"/>
        <color theme="1"/>
        <sz val="12.0"/>
      </rPr>
      <t xml:space="preserve">
1. Monitor: 12
2. CPU Cabinet: 35
3. Intel Core i7: 15
4. Nvidia Graphics Card: 20
5. Hard Disk Drive: 35
6. Keyboard: 100
7. Mouse: 200
</t>
    </r>
  </si>
  <si>
    <r>
      <rPr>
        <rFont val="Arial"/>
        <b/>
        <color theme="1"/>
        <sz val="12.0"/>
      </rPr>
      <t>Purchase [Growth (month on month)]:</t>
    </r>
    <r>
      <rPr>
        <rFont val="Arial"/>
        <color theme="1"/>
        <sz val="12.0"/>
      </rPr>
      <t xml:space="preserve">
1. Monitor: 10%
2. CPU Cabinet: 8.9%
3. Intel Core i7: 10.1%
4. Nvidia Graphics Card: 12.2%
5. Hard Disk Drive: 19%
6. Keyboard: 15%
7. Mouse: 15%
</t>
    </r>
  </si>
  <si>
    <r>
      <rPr>
        <rFont val="Arial"/>
        <b/>
        <color theme="1"/>
        <sz val="12.0"/>
      </rPr>
      <t>Selling price (Rs. per unit):</t>
    </r>
    <r>
      <rPr>
        <rFont val="Arial"/>
        <color theme="1"/>
        <sz val="12.0"/>
      </rPr>
      <t xml:space="preserve">
1. Monitor: Rs 29,999
2. CPU Cabinet: Rs 4,950
3. Intel Core i7: Rs 21,999 
4. Nvidia Graphics Card: Rs 12,450
5. Hard Disk Drive: Rs 3,500
6. Keyboard: Rs 1,200
7. Mouse: Rs 999
</t>
    </r>
  </si>
  <si>
    <r>
      <rPr>
        <rFont val="Arial"/>
        <b/>
        <color theme="1"/>
        <sz val="12.0"/>
      </rPr>
      <t>Cost price (Rs. per unit):</t>
    </r>
    <r>
      <rPr>
        <rFont val="Arial"/>
        <color theme="1"/>
        <sz val="12.0"/>
      </rPr>
      <t xml:space="preserve">
1. Monitor: Rs 23,999
2. CPU Cabinet: Rs 2,850
3. Intel Core i7: Rs 18,999 
4. Nvidia Graphics Card: Rs 8,650
5. Hard Disk Drive: Rs 1,900
6. Keyboard: Rs 600
7. Mouse: Rs 499
</t>
    </r>
  </si>
  <si>
    <r>
      <rPr>
        <rFont val="Arial"/>
        <b/>
        <color theme="1"/>
        <sz val="12.0"/>
      </rPr>
      <t>Payment terms (in months)</t>
    </r>
    <r>
      <rPr>
        <rFont val="Arial"/>
        <color theme="1"/>
        <sz val="12.0"/>
      </rPr>
      <t xml:space="preserve">
1. Monitor: Same month
2. CPU Cabinet: After 1 month
3. Intel Core i7: Same month
4. Nvidia Graphics Card: Same month
5. Hard Disk Drive: After 2 months
6. Keyboard: After 4 months
7. Mouse: After 1 month
</t>
    </r>
  </si>
  <si>
    <t>Make a model for 20 months.</t>
  </si>
  <si>
    <t>Sales</t>
  </si>
  <si>
    <t>Sales (Growth)</t>
  </si>
  <si>
    <t>Purchase</t>
  </si>
  <si>
    <t>Purchase (Growth)</t>
  </si>
  <si>
    <t>Selling Price</t>
  </si>
  <si>
    <t>Purchase Price</t>
  </si>
  <si>
    <t>Payments</t>
  </si>
  <si>
    <t>Monitor</t>
  </si>
  <si>
    <t>Same month</t>
  </si>
  <si>
    <t>CPU Cabinet</t>
  </si>
  <si>
    <t>Intel Core i7</t>
  </si>
  <si>
    <t>Nvidia Graphics Card</t>
  </si>
  <si>
    <t>Hard Disk Drive</t>
  </si>
  <si>
    <t>Keyboard</t>
  </si>
  <si>
    <t>Mouse</t>
  </si>
  <si>
    <t>M1</t>
  </si>
  <si>
    <t>M2</t>
  </si>
  <si>
    <t>M3</t>
  </si>
  <si>
    <t>M4</t>
  </si>
  <si>
    <t>M5</t>
  </si>
  <si>
    <t>M6</t>
  </si>
  <si>
    <t>M7</t>
  </si>
  <si>
    <t>M8</t>
  </si>
  <si>
    <t>M9</t>
  </si>
  <si>
    <t>M10</t>
  </si>
  <si>
    <t>M11</t>
  </si>
  <si>
    <t>M12</t>
  </si>
  <si>
    <t>M13</t>
  </si>
  <si>
    <t>M14</t>
  </si>
  <si>
    <t>M15</t>
  </si>
  <si>
    <t>M16</t>
  </si>
  <si>
    <t>M17</t>
  </si>
  <si>
    <t>M18</t>
  </si>
  <si>
    <t>M19</t>
  </si>
  <si>
    <t>M20</t>
  </si>
  <si>
    <t>Sales (Qty)</t>
  </si>
  <si>
    <t>Purchase (Qty)</t>
  </si>
  <si>
    <t>Sales (in Rs)</t>
  </si>
  <si>
    <t>Total Sales</t>
  </si>
  <si>
    <t>Cost of goods sold</t>
  </si>
  <si>
    <t>Total</t>
  </si>
  <si>
    <t>Profit</t>
  </si>
  <si>
    <t>Purchases</t>
  </si>
  <si>
    <t>Total Purchases</t>
  </si>
  <si>
    <t>Purchase payments</t>
  </si>
  <si>
    <t>Total Purchase payments</t>
  </si>
  <si>
    <t>Payment Outstanding</t>
  </si>
  <si>
    <t>Total Payment outstanding</t>
  </si>
  <si>
    <t>Opening Stock</t>
  </si>
  <si>
    <t>Change in Stock</t>
  </si>
  <si>
    <t>Closing Stock</t>
  </si>
  <si>
    <t xml:space="preserve">Total </t>
  </si>
  <si>
    <t>Cash Inflow</t>
  </si>
  <si>
    <t>Cash collected from Sales</t>
  </si>
  <si>
    <t>Total Inflow</t>
  </si>
  <si>
    <t>Cash Outflow</t>
  </si>
  <si>
    <t>Cash paid for purchases</t>
  </si>
  <si>
    <t>Total Outflow</t>
  </si>
  <si>
    <t>Net Cash for the month</t>
  </si>
  <si>
    <t>Opening Cash</t>
  </si>
  <si>
    <t>Closing Cash</t>
  </si>
  <si>
    <t>Assets</t>
  </si>
  <si>
    <t>Cash Inhand</t>
  </si>
  <si>
    <t>Stocks</t>
  </si>
  <si>
    <t>Total Assets (TA)</t>
  </si>
  <si>
    <t>Liabilities</t>
  </si>
  <si>
    <t>Total Liabilites (TL)</t>
  </si>
  <si>
    <t>Difference 1 ( TA-TL)</t>
  </si>
  <si>
    <t>Opening Profit</t>
  </si>
  <si>
    <t>Net profit for the month</t>
  </si>
  <si>
    <t>Accumulated Profit</t>
  </si>
  <si>
    <t>Difference 2(AP-D1)</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</si>
</sst>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sz val="12.0"/>
      <color theme="1"/>
      <name val="Arial"/>
    </font>
    <font>
      <color theme="1"/>
      <name val="Arial"/>
    </font>
    <font>
      <sz val="12.0"/>
      <color theme="1"/>
      <name val="Arial"/>
    </font>
    <font>
      <u/>
      <sz val="12.0"/>
      <color rgb="FF0000FF"/>
      <name val="Arial"/>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vertical="bottom"/>
    </xf>
    <xf borderId="0" fillId="0" fontId="1" numFmtId="0" xfId="0" applyAlignment="1" applyFont="1">
      <alignment readingOrder="0" shrinkToFit="0" vertical="bottom" wrapText="0"/>
    </xf>
    <xf borderId="0" fillId="0" fontId="3" numFmtId="0" xfId="0" applyAlignment="1" applyFont="1">
      <alignment shrinkToFit="0" vertical="bottom" wrapText="0"/>
    </xf>
    <xf borderId="0" fillId="0" fontId="4" numFmtId="0" xfId="0" applyAlignment="1" applyFont="1">
      <alignment readingOrder="0" shrinkToFit="0" vertical="bottom" wrapText="0"/>
    </xf>
    <xf borderId="0" fillId="0" fontId="1" numFmtId="0" xfId="0" applyAlignment="1" applyFont="1">
      <alignment vertical="bottom"/>
    </xf>
    <xf borderId="0" fillId="0" fontId="3" numFmtId="0" xfId="0" applyAlignment="1" applyFont="1">
      <alignment readingOrder="0" vertical="bottom"/>
    </xf>
    <xf borderId="0" fillId="0" fontId="5" numFmtId="0" xfId="0" applyAlignment="1" applyFont="1">
      <alignment shrinkToFit="0" wrapText="0"/>
    </xf>
    <xf borderId="0" fillId="0" fontId="5" numFmtId="0" xfId="0" applyAlignment="1" applyFont="1">
      <alignment readingOrder="0"/>
    </xf>
    <xf borderId="0" fillId="0" fontId="5" numFmtId="3" xfId="0" applyAlignment="1" applyFont="1" applyNumberFormat="1">
      <alignment readingOrder="0"/>
    </xf>
    <xf borderId="0" fillId="0" fontId="5" numFmtId="0" xfId="0" applyAlignment="1" applyFont="1">
      <alignment readingOrder="0" shrinkToFit="0" wrapText="0"/>
    </xf>
    <xf borderId="0" fillId="0" fontId="5" numFmtId="9" xfId="0" applyAlignment="1" applyFont="1" applyNumberFormat="1">
      <alignment readingOrder="0"/>
    </xf>
    <xf borderId="0" fillId="0" fontId="5" numFmtId="10" xfId="0" applyAlignment="1" applyFont="1" applyNumberFormat="1">
      <alignment readingOrder="0"/>
    </xf>
    <xf borderId="0" fillId="0" fontId="5" numFmtId="3" xfId="0" applyFont="1" applyNumberFormat="1"/>
    <xf borderId="0" fillId="0" fontId="5" numFmtId="0" xfId="0" applyFont="1"/>
    <xf borderId="0" fillId="0" fontId="5" numFmtId="1"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forms.gle/1gA8EozAXZAKneFY8"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c r="C1" s="2"/>
      <c r="D1" s="2"/>
      <c r="E1" s="2"/>
      <c r="F1" s="2"/>
      <c r="G1" s="2"/>
      <c r="H1" s="2"/>
      <c r="I1" s="2"/>
      <c r="J1" s="2"/>
      <c r="K1" s="2"/>
      <c r="L1" s="2"/>
      <c r="M1" s="2"/>
      <c r="N1" s="2"/>
      <c r="O1" s="2"/>
      <c r="P1" s="2"/>
      <c r="Q1" s="2"/>
      <c r="R1" s="2"/>
      <c r="S1" s="2"/>
      <c r="T1" s="2"/>
      <c r="U1" s="2"/>
      <c r="V1" s="2"/>
      <c r="W1" s="2"/>
      <c r="X1" s="2"/>
      <c r="Y1" s="2"/>
      <c r="Z1" s="2"/>
    </row>
    <row r="2">
      <c r="A2" s="2"/>
      <c r="B2" s="2"/>
      <c r="C2" s="2"/>
      <c r="D2" s="2"/>
      <c r="E2" s="2"/>
      <c r="F2" s="2"/>
      <c r="G2" s="2"/>
      <c r="H2" s="2"/>
      <c r="I2" s="2"/>
      <c r="J2" s="2"/>
      <c r="K2" s="2"/>
      <c r="L2" s="2"/>
      <c r="M2" s="2"/>
      <c r="N2" s="2"/>
      <c r="O2" s="2"/>
      <c r="P2" s="2"/>
      <c r="Q2" s="2"/>
      <c r="R2" s="2"/>
      <c r="S2" s="2"/>
      <c r="T2" s="2"/>
      <c r="U2" s="2"/>
      <c r="V2" s="2"/>
      <c r="W2" s="2"/>
      <c r="X2" s="2"/>
      <c r="Y2" s="2"/>
      <c r="Z2" s="2"/>
    </row>
    <row r="3">
      <c r="A3" s="3" t="s">
        <v>1</v>
      </c>
      <c r="B3" s="2"/>
      <c r="C3" s="2"/>
      <c r="D3" s="2"/>
      <c r="E3" s="2"/>
      <c r="F3" s="2"/>
      <c r="G3" s="2"/>
      <c r="H3" s="2"/>
      <c r="I3" s="2"/>
      <c r="J3" s="2"/>
      <c r="K3" s="2"/>
      <c r="L3" s="2"/>
      <c r="M3" s="2"/>
      <c r="N3" s="2"/>
      <c r="O3" s="2"/>
      <c r="P3" s="2"/>
      <c r="Q3" s="2"/>
      <c r="R3" s="2"/>
      <c r="S3" s="2"/>
      <c r="T3" s="2"/>
      <c r="U3" s="2"/>
      <c r="V3" s="2"/>
      <c r="W3" s="2"/>
      <c r="X3" s="2"/>
      <c r="Y3" s="2"/>
      <c r="Z3" s="2"/>
    </row>
    <row r="4">
      <c r="A4" s="2"/>
      <c r="B4" s="2"/>
      <c r="C4" s="2"/>
      <c r="D4" s="2"/>
      <c r="E4" s="2"/>
      <c r="F4" s="2"/>
      <c r="G4" s="2"/>
      <c r="H4" s="2"/>
      <c r="I4" s="2"/>
      <c r="J4" s="2"/>
      <c r="K4" s="2"/>
      <c r="L4" s="2"/>
      <c r="M4" s="2"/>
      <c r="N4" s="2"/>
      <c r="O4" s="2"/>
      <c r="P4" s="2"/>
      <c r="Q4" s="2"/>
      <c r="R4" s="2"/>
      <c r="S4" s="2"/>
      <c r="T4" s="2"/>
      <c r="U4" s="2"/>
      <c r="V4" s="2"/>
      <c r="W4" s="2"/>
      <c r="X4" s="2"/>
      <c r="Y4" s="2"/>
      <c r="Z4" s="2"/>
    </row>
    <row r="5">
      <c r="A5" s="1" t="s">
        <v>2</v>
      </c>
      <c r="B5" s="2"/>
      <c r="C5" s="2"/>
      <c r="D5" s="2"/>
      <c r="E5" s="2"/>
      <c r="F5" s="2"/>
      <c r="G5" s="2"/>
      <c r="H5" s="2"/>
      <c r="I5" s="2"/>
      <c r="J5" s="2"/>
      <c r="K5" s="2"/>
      <c r="L5" s="2"/>
      <c r="M5" s="2"/>
      <c r="N5" s="2"/>
      <c r="O5" s="2"/>
      <c r="P5" s="2"/>
      <c r="Q5" s="2"/>
      <c r="R5" s="2"/>
      <c r="S5" s="2"/>
      <c r="T5" s="2"/>
      <c r="U5" s="2"/>
      <c r="V5" s="2"/>
      <c r="W5" s="2"/>
      <c r="X5" s="2"/>
      <c r="Y5" s="2"/>
      <c r="Z5" s="2"/>
    </row>
    <row r="6">
      <c r="A6" s="2"/>
      <c r="B6" s="2"/>
      <c r="C6" s="2"/>
      <c r="D6" s="2"/>
      <c r="E6" s="2"/>
      <c r="F6" s="2"/>
      <c r="G6" s="2"/>
      <c r="H6" s="2"/>
      <c r="I6" s="2"/>
      <c r="J6" s="2"/>
      <c r="K6" s="2"/>
      <c r="L6" s="2"/>
      <c r="M6" s="2"/>
      <c r="N6" s="2"/>
      <c r="O6" s="2"/>
      <c r="P6" s="2"/>
      <c r="Q6" s="2"/>
      <c r="R6" s="2"/>
      <c r="S6" s="2"/>
      <c r="T6" s="2"/>
      <c r="U6" s="2"/>
      <c r="V6" s="2"/>
      <c r="W6" s="2"/>
      <c r="X6" s="2"/>
      <c r="Y6" s="2"/>
      <c r="Z6" s="2"/>
    </row>
    <row r="7">
      <c r="A7" s="4" t="s">
        <v>3</v>
      </c>
      <c r="B7" s="2"/>
      <c r="C7" s="2"/>
      <c r="D7" s="2"/>
      <c r="E7" s="2"/>
      <c r="F7" s="2"/>
      <c r="G7" s="2"/>
      <c r="H7" s="2"/>
      <c r="I7" s="2"/>
      <c r="J7" s="2"/>
      <c r="K7" s="2"/>
      <c r="L7" s="2"/>
      <c r="M7" s="2"/>
      <c r="N7" s="2"/>
      <c r="O7" s="2"/>
      <c r="P7" s="2"/>
      <c r="Q7" s="2"/>
      <c r="R7" s="2"/>
      <c r="S7" s="2"/>
      <c r="T7" s="2"/>
      <c r="U7" s="2"/>
      <c r="V7" s="2"/>
      <c r="W7" s="2"/>
      <c r="X7" s="2"/>
      <c r="Y7" s="2"/>
      <c r="Z7" s="2"/>
    </row>
    <row r="8">
      <c r="A8" s="2"/>
      <c r="B8" s="2"/>
      <c r="C8" s="2"/>
      <c r="D8" s="2"/>
      <c r="E8" s="2"/>
      <c r="F8" s="2"/>
      <c r="G8" s="2"/>
      <c r="H8" s="2"/>
      <c r="I8" s="2"/>
      <c r="J8" s="2"/>
      <c r="K8" s="2"/>
      <c r="L8" s="2"/>
      <c r="M8" s="2"/>
      <c r="N8" s="2"/>
      <c r="O8" s="2"/>
      <c r="P8" s="2"/>
      <c r="Q8" s="2"/>
      <c r="R8" s="2"/>
      <c r="S8" s="2"/>
      <c r="T8" s="2"/>
      <c r="U8" s="2"/>
      <c r="V8" s="2"/>
      <c r="W8" s="2"/>
      <c r="X8" s="2"/>
      <c r="Y8" s="2"/>
      <c r="Z8" s="2"/>
    </row>
    <row r="9">
      <c r="A9" s="3" t="s">
        <v>4</v>
      </c>
      <c r="B9" s="2"/>
      <c r="C9" s="2"/>
      <c r="D9" s="2"/>
      <c r="E9" s="2"/>
      <c r="F9" s="2"/>
      <c r="G9" s="2"/>
      <c r="H9" s="2"/>
      <c r="I9" s="2"/>
      <c r="J9" s="2"/>
      <c r="K9" s="2"/>
      <c r="L9" s="2"/>
      <c r="M9" s="2"/>
      <c r="N9" s="2"/>
      <c r="O9" s="2"/>
      <c r="P9" s="2"/>
      <c r="Q9" s="2"/>
      <c r="R9" s="2"/>
      <c r="S9" s="2"/>
      <c r="T9" s="2"/>
      <c r="U9" s="2"/>
      <c r="V9" s="2"/>
      <c r="W9" s="2"/>
      <c r="X9" s="2"/>
      <c r="Y9" s="2"/>
      <c r="Z9" s="2"/>
    </row>
    <row r="10">
      <c r="A10" s="2"/>
      <c r="B10" s="2"/>
      <c r="C10" s="2"/>
      <c r="D10" s="2"/>
      <c r="E10" s="2"/>
      <c r="F10" s="2"/>
      <c r="G10" s="2"/>
      <c r="H10" s="2"/>
      <c r="I10" s="2"/>
      <c r="J10" s="2"/>
      <c r="K10" s="2"/>
      <c r="L10" s="2"/>
      <c r="M10" s="2"/>
      <c r="N10" s="2"/>
      <c r="O10" s="2"/>
      <c r="P10" s="2"/>
      <c r="Q10" s="2"/>
      <c r="R10" s="2"/>
      <c r="S10" s="2"/>
      <c r="T10" s="2"/>
      <c r="U10" s="2"/>
      <c r="V10" s="2"/>
      <c r="W10" s="2"/>
      <c r="X10" s="2"/>
      <c r="Y10" s="2"/>
      <c r="Z10" s="2"/>
    </row>
    <row r="11">
      <c r="A11" s="1" t="s">
        <v>5</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c r="A13" s="1" t="s">
        <v>6</v>
      </c>
      <c r="B13" s="2"/>
      <c r="C13" s="2"/>
      <c r="D13" s="2"/>
      <c r="E13" s="2"/>
      <c r="F13" s="2"/>
      <c r="G13" s="2"/>
      <c r="H13" s="2"/>
      <c r="I13" s="2"/>
      <c r="J13" s="2"/>
      <c r="K13" s="2"/>
      <c r="L13" s="2"/>
      <c r="M13" s="2"/>
      <c r="N13" s="2"/>
      <c r="O13" s="2"/>
      <c r="P13" s="2"/>
      <c r="Q13" s="2"/>
      <c r="R13" s="2"/>
      <c r="S13" s="2"/>
      <c r="T13" s="2"/>
      <c r="U13" s="2"/>
      <c r="V13" s="2"/>
      <c r="W13" s="2"/>
      <c r="X13" s="2"/>
      <c r="Y13" s="2"/>
      <c r="Z13" s="2"/>
    </row>
    <row r="14">
      <c r="A14" s="5" t="s">
        <v>7</v>
      </c>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1" t="s">
        <v>8</v>
      </c>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sheetData>
  <hyperlinks>
    <hyperlink r:id="rId1" ref="A14"/>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2.5"/>
  </cols>
  <sheetData>
    <row r="1">
      <c r="A1" s="6" t="s">
        <v>9</v>
      </c>
    </row>
    <row r="2" ht="134.25" customHeight="1">
      <c r="A2" s="7" t="s">
        <v>10</v>
      </c>
    </row>
    <row r="3" ht="16.5" customHeight="1">
      <c r="A3" s="7"/>
    </row>
    <row r="4" ht="135.0" customHeight="1">
      <c r="A4" s="7" t="s">
        <v>11</v>
      </c>
    </row>
    <row r="5" ht="18.0" customHeight="1">
      <c r="A5" s="7"/>
    </row>
    <row r="6" ht="134.25" customHeight="1">
      <c r="A6" s="7" t="s">
        <v>12</v>
      </c>
    </row>
    <row r="7" ht="17.25" customHeight="1">
      <c r="A7" s="7"/>
    </row>
    <row r="8" ht="132.75" customHeight="1">
      <c r="A8" s="7" t="s">
        <v>13</v>
      </c>
    </row>
    <row r="9" ht="16.5" customHeight="1">
      <c r="A9" s="7"/>
    </row>
    <row r="10" ht="133.5" customHeight="1">
      <c r="A10" s="7" t="s">
        <v>14</v>
      </c>
    </row>
    <row r="11" ht="20.25" customHeight="1">
      <c r="A11" s="7"/>
    </row>
    <row r="12" ht="132.75" customHeight="1">
      <c r="A12" s="7" t="s">
        <v>15</v>
      </c>
    </row>
    <row r="13" ht="16.5" customHeight="1">
      <c r="A13" s="7"/>
    </row>
    <row r="14" ht="131.25" customHeight="1">
      <c r="A14" s="7" t="s">
        <v>16</v>
      </c>
    </row>
    <row r="15" ht="18.0" customHeight="1">
      <c r="A15" s="7"/>
    </row>
    <row r="16" ht="133.5" customHeight="1">
      <c r="A16" s="7" t="s">
        <v>17</v>
      </c>
    </row>
    <row r="17">
      <c r="A17" s="6"/>
    </row>
    <row r="18">
      <c r="A18" s="6" t="s">
        <v>18</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
      <c r="B1" s="9" t="s">
        <v>19</v>
      </c>
      <c r="C1" s="9" t="s">
        <v>20</v>
      </c>
      <c r="D1" s="9" t="s">
        <v>21</v>
      </c>
      <c r="E1" s="9" t="s">
        <v>22</v>
      </c>
      <c r="F1" s="10" t="s">
        <v>23</v>
      </c>
      <c r="G1" s="10" t="s">
        <v>24</v>
      </c>
      <c r="H1" s="9" t="s">
        <v>25</v>
      </c>
    </row>
    <row r="2">
      <c r="A2" s="11" t="s">
        <v>26</v>
      </c>
      <c r="B2" s="9">
        <v>10.0</v>
      </c>
      <c r="C2" s="12">
        <v>0.1</v>
      </c>
      <c r="D2" s="9">
        <v>12.0</v>
      </c>
      <c r="E2" s="12">
        <v>0.1</v>
      </c>
      <c r="F2" s="10">
        <v>29999.0</v>
      </c>
      <c r="G2" s="10">
        <v>23999.0</v>
      </c>
      <c r="H2" s="9" t="s">
        <v>27</v>
      </c>
    </row>
    <row r="3">
      <c r="A3" s="11" t="s">
        <v>28</v>
      </c>
      <c r="B3" s="9">
        <v>30.0</v>
      </c>
      <c r="C3" s="13">
        <v>0.085</v>
      </c>
      <c r="D3" s="9">
        <v>35.0</v>
      </c>
      <c r="E3" s="13">
        <v>0.089</v>
      </c>
      <c r="F3" s="10">
        <v>4950.0</v>
      </c>
      <c r="G3" s="10">
        <v>2850.0</v>
      </c>
      <c r="H3" s="9">
        <v>1.0</v>
      </c>
    </row>
    <row r="4">
      <c r="A4" s="11" t="s">
        <v>29</v>
      </c>
      <c r="B4" s="9">
        <v>12.0</v>
      </c>
      <c r="C4" s="12">
        <v>0.1</v>
      </c>
      <c r="D4" s="9">
        <v>15.0</v>
      </c>
      <c r="E4" s="13">
        <v>0.101</v>
      </c>
      <c r="F4" s="10">
        <v>21999.0</v>
      </c>
      <c r="G4" s="10">
        <v>18999.0</v>
      </c>
      <c r="H4" s="9" t="s">
        <v>27</v>
      </c>
    </row>
    <row r="5">
      <c r="A5" s="11" t="s">
        <v>30</v>
      </c>
      <c r="B5" s="9">
        <v>9.0</v>
      </c>
      <c r="C5" s="12">
        <v>0.12</v>
      </c>
      <c r="D5" s="9">
        <v>20.0</v>
      </c>
      <c r="E5" s="13">
        <v>0.122</v>
      </c>
      <c r="F5" s="10">
        <v>12450.0</v>
      </c>
      <c r="G5" s="10">
        <v>8650.0</v>
      </c>
      <c r="H5" s="9" t="s">
        <v>27</v>
      </c>
    </row>
    <row r="6">
      <c r="A6" s="11" t="s">
        <v>31</v>
      </c>
      <c r="B6" s="9">
        <v>25.0</v>
      </c>
      <c r="C6" s="12">
        <v>0.15</v>
      </c>
      <c r="D6" s="9">
        <v>35.0</v>
      </c>
      <c r="E6" s="12">
        <v>0.19</v>
      </c>
      <c r="F6" s="10">
        <v>3500.0</v>
      </c>
      <c r="G6" s="10">
        <v>1900.0</v>
      </c>
      <c r="H6" s="9">
        <v>2.0</v>
      </c>
    </row>
    <row r="7">
      <c r="A7" s="11" t="s">
        <v>32</v>
      </c>
      <c r="B7" s="9">
        <v>65.0</v>
      </c>
      <c r="C7" s="12">
        <v>0.11</v>
      </c>
      <c r="D7" s="9">
        <v>100.0</v>
      </c>
      <c r="E7" s="12">
        <v>0.15</v>
      </c>
      <c r="F7" s="10">
        <v>1200.0</v>
      </c>
      <c r="G7" s="10">
        <v>600.0</v>
      </c>
      <c r="H7" s="9">
        <v>4.0</v>
      </c>
    </row>
    <row r="8">
      <c r="A8" s="11" t="s">
        <v>33</v>
      </c>
      <c r="B8" s="9">
        <v>149.0</v>
      </c>
      <c r="C8" s="13">
        <v>0.105</v>
      </c>
      <c r="D8" s="9">
        <v>200.0</v>
      </c>
      <c r="E8" s="12">
        <v>0.15</v>
      </c>
      <c r="F8" s="10">
        <v>999.0</v>
      </c>
      <c r="G8" s="10">
        <v>499.0</v>
      </c>
      <c r="H8" s="9">
        <v>1.0</v>
      </c>
    </row>
    <row r="9">
      <c r="A9" s="8"/>
      <c r="F9" s="14"/>
      <c r="G9" s="14"/>
    </row>
    <row r="10">
      <c r="A10" s="8"/>
      <c r="F10" s="14"/>
      <c r="G10" s="14"/>
    </row>
    <row r="11">
      <c r="A11" s="8"/>
      <c r="F11" s="14"/>
      <c r="G11" s="14"/>
    </row>
    <row r="12">
      <c r="A12" s="8"/>
      <c r="F12" s="14"/>
      <c r="G12" s="14"/>
    </row>
    <row r="13">
      <c r="A13" s="8"/>
      <c r="F13" s="14"/>
      <c r="G13" s="14"/>
    </row>
    <row r="14">
      <c r="A14" s="8"/>
      <c r="F14" s="14"/>
      <c r="G14" s="14"/>
    </row>
    <row r="15">
      <c r="A15" s="8"/>
      <c r="F15" s="14"/>
      <c r="G15" s="14"/>
    </row>
    <row r="16">
      <c r="A16" s="8"/>
      <c r="F16" s="14"/>
      <c r="G16" s="14"/>
    </row>
    <row r="17">
      <c r="A17" s="8"/>
      <c r="F17" s="14"/>
      <c r="G17" s="14"/>
    </row>
    <row r="18">
      <c r="A18" s="8"/>
      <c r="F18" s="14"/>
      <c r="G18" s="14"/>
    </row>
    <row r="19">
      <c r="A19" s="8"/>
      <c r="F19" s="14"/>
      <c r="G19" s="14"/>
    </row>
    <row r="20">
      <c r="A20" s="8"/>
      <c r="F20" s="14"/>
      <c r="G20" s="14"/>
    </row>
    <row r="21">
      <c r="A21" s="8"/>
      <c r="F21" s="14"/>
      <c r="G21" s="14"/>
    </row>
    <row r="22">
      <c r="A22" s="8"/>
      <c r="F22" s="14"/>
      <c r="G22" s="14"/>
    </row>
    <row r="23">
      <c r="A23" s="8"/>
      <c r="F23" s="14"/>
      <c r="G23" s="14"/>
    </row>
    <row r="24">
      <c r="A24" s="8"/>
      <c r="F24" s="14"/>
      <c r="G24" s="14"/>
    </row>
    <row r="25">
      <c r="A25" s="8"/>
      <c r="F25" s="14"/>
      <c r="G25" s="14"/>
    </row>
    <row r="26">
      <c r="A26" s="8"/>
      <c r="F26" s="14"/>
      <c r="G26" s="14"/>
    </row>
    <row r="27">
      <c r="A27" s="8"/>
      <c r="F27" s="14"/>
      <c r="G27" s="14"/>
    </row>
    <row r="28">
      <c r="A28" s="8"/>
      <c r="F28" s="14"/>
      <c r="G28" s="14"/>
    </row>
    <row r="29">
      <c r="A29" s="8"/>
      <c r="F29" s="14"/>
      <c r="G29" s="14"/>
    </row>
    <row r="30">
      <c r="A30" s="8"/>
      <c r="F30" s="14"/>
      <c r="G30" s="14"/>
    </row>
    <row r="31">
      <c r="A31" s="8"/>
      <c r="F31" s="14"/>
      <c r="G31" s="14"/>
    </row>
    <row r="32">
      <c r="A32" s="8"/>
      <c r="F32" s="14"/>
      <c r="G32" s="14"/>
    </row>
    <row r="33">
      <c r="A33" s="8"/>
      <c r="F33" s="14"/>
      <c r="G33" s="14"/>
    </row>
    <row r="34">
      <c r="A34" s="8"/>
      <c r="F34" s="14"/>
      <c r="G34" s="14"/>
    </row>
    <row r="35">
      <c r="A35" s="8"/>
      <c r="F35" s="14"/>
      <c r="G35" s="14"/>
    </row>
    <row r="36">
      <c r="A36" s="8"/>
      <c r="F36" s="14"/>
      <c r="G36" s="14"/>
    </row>
    <row r="37">
      <c r="A37" s="8"/>
      <c r="F37" s="14"/>
      <c r="G37" s="14"/>
    </row>
    <row r="38">
      <c r="A38" s="8"/>
      <c r="F38" s="14"/>
      <c r="G38" s="14"/>
    </row>
    <row r="39">
      <c r="A39" s="8"/>
      <c r="F39" s="14"/>
      <c r="G39" s="14"/>
    </row>
    <row r="40">
      <c r="A40" s="8"/>
      <c r="F40" s="14"/>
      <c r="G40" s="14"/>
    </row>
    <row r="41">
      <c r="A41" s="8"/>
      <c r="F41" s="14"/>
      <c r="G41" s="14"/>
    </row>
    <row r="42">
      <c r="A42" s="8"/>
      <c r="F42" s="14"/>
      <c r="G42" s="14"/>
    </row>
    <row r="43">
      <c r="A43" s="8"/>
      <c r="F43" s="14"/>
      <c r="G43" s="14"/>
    </row>
    <row r="44">
      <c r="A44" s="8"/>
      <c r="F44" s="14"/>
      <c r="G44" s="14"/>
    </row>
    <row r="45">
      <c r="A45" s="8"/>
      <c r="F45" s="14"/>
      <c r="G45" s="14"/>
    </row>
    <row r="46">
      <c r="A46" s="8"/>
      <c r="F46" s="14"/>
      <c r="G46" s="14"/>
    </row>
    <row r="47">
      <c r="A47" s="8"/>
      <c r="F47" s="14"/>
      <c r="G47" s="14"/>
    </row>
    <row r="48">
      <c r="A48" s="8"/>
      <c r="F48" s="14"/>
      <c r="G48" s="14"/>
    </row>
    <row r="49">
      <c r="A49" s="8"/>
      <c r="F49" s="14"/>
      <c r="G49" s="14"/>
    </row>
    <row r="50">
      <c r="A50" s="8"/>
      <c r="F50" s="14"/>
      <c r="G50" s="14"/>
    </row>
    <row r="51">
      <c r="A51" s="8"/>
      <c r="F51" s="14"/>
      <c r="G51" s="14"/>
    </row>
    <row r="52">
      <c r="A52" s="8"/>
      <c r="F52" s="14"/>
      <c r="G52" s="14"/>
    </row>
    <row r="53">
      <c r="A53" s="8"/>
      <c r="F53" s="14"/>
      <c r="G53" s="14"/>
    </row>
    <row r="54">
      <c r="A54" s="8"/>
      <c r="F54" s="14"/>
      <c r="G54" s="14"/>
    </row>
    <row r="55">
      <c r="A55" s="8"/>
      <c r="F55" s="14"/>
      <c r="G55" s="14"/>
    </row>
    <row r="56">
      <c r="A56" s="8"/>
      <c r="F56" s="14"/>
      <c r="G56" s="14"/>
    </row>
    <row r="57">
      <c r="A57" s="8"/>
      <c r="F57" s="14"/>
      <c r="G57" s="14"/>
    </row>
    <row r="58">
      <c r="A58" s="8"/>
      <c r="F58" s="14"/>
      <c r="G58" s="14"/>
    </row>
    <row r="59">
      <c r="A59" s="8"/>
      <c r="F59" s="14"/>
      <c r="G59" s="14"/>
    </row>
    <row r="60">
      <c r="A60" s="8"/>
      <c r="F60" s="14"/>
      <c r="G60" s="14"/>
    </row>
    <row r="61">
      <c r="A61" s="8"/>
      <c r="F61" s="14"/>
      <c r="G61" s="14"/>
    </row>
    <row r="62">
      <c r="A62" s="8"/>
      <c r="F62" s="14"/>
      <c r="G62" s="14"/>
    </row>
    <row r="63">
      <c r="A63" s="8"/>
      <c r="F63" s="14"/>
      <c r="G63" s="14"/>
    </row>
    <row r="64">
      <c r="A64" s="8"/>
      <c r="F64" s="14"/>
      <c r="G64" s="14"/>
    </row>
    <row r="65">
      <c r="A65" s="8"/>
      <c r="F65" s="14"/>
      <c r="G65" s="14"/>
    </row>
    <row r="66">
      <c r="A66" s="8"/>
      <c r="F66" s="14"/>
      <c r="G66" s="14"/>
    </row>
    <row r="67">
      <c r="A67" s="8"/>
      <c r="F67" s="14"/>
      <c r="G67" s="14"/>
    </row>
    <row r="68">
      <c r="A68" s="8"/>
      <c r="F68" s="14"/>
      <c r="G68" s="14"/>
    </row>
    <row r="69">
      <c r="A69" s="8"/>
      <c r="F69" s="14"/>
      <c r="G69" s="14"/>
    </row>
    <row r="70">
      <c r="A70" s="8"/>
      <c r="F70" s="14"/>
      <c r="G70" s="14"/>
    </row>
    <row r="71">
      <c r="A71" s="8"/>
      <c r="F71" s="14"/>
      <c r="G71" s="14"/>
    </row>
    <row r="72">
      <c r="A72" s="8"/>
      <c r="F72" s="14"/>
      <c r="G72" s="14"/>
    </row>
    <row r="73">
      <c r="A73" s="8"/>
      <c r="F73" s="14"/>
      <c r="G73" s="14"/>
    </row>
    <row r="74">
      <c r="A74" s="8"/>
      <c r="F74" s="14"/>
      <c r="G74" s="14"/>
    </row>
    <row r="75">
      <c r="A75" s="8"/>
      <c r="F75" s="14"/>
      <c r="G75" s="14"/>
    </row>
    <row r="76">
      <c r="A76" s="8"/>
      <c r="F76" s="14"/>
      <c r="G76" s="14"/>
    </row>
    <row r="77">
      <c r="A77" s="8"/>
      <c r="F77" s="14"/>
      <c r="G77" s="14"/>
    </row>
    <row r="78">
      <c r="A78" s="8"/>
      <c r="F78" s="14"/>
      <c r="G78" s="14"/>
    </row>
    <row r="79">
      <c r="A79" s="8"/>
      <c r="F79" s="14"/>
      <c r="G79" s="14"/>
    </row>
    <row r="80">
      <c r="A80" s="8"/>
      <c r="F80" s="14"/>
      <c r="G80" s="14"/>
    </row>
    <row r="81">
      <c r="A81" s="8"/>
      <c r="F81" s="14"/>
      <c r="G81" s="14"/>
    </row>
    <row r="82">
      <c r="A82" s="8"/>
      <c r="F82" s="14"/>
      <c r="G82" s="14"/>
    </row>
    <row r="83">
      <c r="A83" s="8"/>
      <c r="F83" s="14"/>
      <c r="G83" s="14"/>
    </row>
    <row r="84">
      <c r="A84" s="8"/>
      <c r="F84" s="14"/>
      <c r="G84" s="14"/>
    </row>
    <row r="85">
      <c r="A85" s="8"/>
      <c r="F85" s="14"/>
      <c r="G85" s="14"/>
    </row>
    <row r="86">
      <c r="A86" s="8"/>
      <c r="F86" s="14"/>
      <c r="G86" s="14"/>
    </row>
    <row r="87">
      <c r="A87" s="8"/>
      <c r="F87" s="14"/>
      <c r="G87" s="14"/>
    </row>
    <row r="88">
      <c r="A88" s="8"/>
      <c r="F88" s="14"/>
      <c r="G88" s="14"/>
    </row>
    <row r="89">
      <c r="A89" s="8"/>
      <c r="F89" s="14"/>
      <c r="G89" s="14"/>
    </row>
    <row r="90">
      <c r="A90" s="8"/>
      <c r="F90" s="14"/>
      <c r="G90" s="14"/>
    </row>
    <row r="91">
      <c r="A91" s="8"/>
      <c r="F91" s="14"/>
      <c r="G91" s="14"/>
    </row>
    <row r="92">
      <c r="A92" s="8"/>
      <c r="F92" s="14"/>
      <c r="G92" s="14"/>
    </row>
    <row r="93">
      <c r="A93" s="8"/>
      <c r="F93" s="14"/>
      <c r="G93" s="14"/>
    </row>
    <row r="94">
      <c r="A94" s="8"/>
      <c r="F94" s="14"/>
      <c r="G94" s="14"/>
    </row>
    <row r="95">
      <c r="A95" s="8"/>
      <c r="F95" s="14"/>
      <c r="G95" s="14"/>
    </row>
    <row r="96">
      <c r="A96" s="8"/>
      <c r="F96" s="14"/>
      <c r="G96" s="14"/>
    </row>
    <row r="97">
      <c r="A97" s="8"/>
      <c r="F97" s="14"/>
      <c r="G97" s="14"/>
    </row>
    <row r="98">
      <c r="A98" s="8"/>
      <c r="F98" s="14"/>
      <c r="G98" s="14"/>
    </row>
    <row r="99">
      <c r="A99" s="8"/>
      <c r="F99" s="14"/>
      <c r="G99" s="14"/>
    </row>
    <row r="100">
      <c r="A100" s="8"/>
      <c r="F100" s="14"/>
      <c r="G100" s="14"/>
    </row>
    <row r="101">
      <c r="A101" s="8"/>
      <c r="F101" s="14"/>
      <c r="G101" s="14"/>
    </row>
    <row r="102">
      <c r="A102" s="8"/>
      <c r="F102" s="14"/>
      <c r="G102" s="14"/>
    </row>
    <row r="103">
      <c r="A103" s="8"/>
      <c r="F103" s="14"/>
      <c r="G103" s="14"/>
    </row>
    <row r="104">
      <c r="A104" s="8"/>
      <c r="F104" s="14"/>
      <c r="G104" s="14"/>
    </row>
    <row r="105">
      <c r="A105" s="8"/>
      <c r="F105" s="14"/>
      <c r="G105" s="14"/>
    </row>
    <row r="106">
      <c r="A106" s="8"/>
      <c r="F106" s="14"/>
      <c r="G106" s="14"/>
    </row>
    <row r="107">
      <c r="A107" s="8"/>
      <c r="F107" s="14"/>
      <c r="G107" s="14"/>
    </row>
    <row r="108">
      <c r="A108" s="8"/>
      <c r="F108" s="14"/>
      <c r="G108" s="14"/>
    </row>
    <row r="109">
      <c r="A109" s="8"/>
      <c r="F109" s="14"/>
      <c r="G109" s="14"/>
    </row>
    <row r="110">
      <c r="A110" s="8"/>
      <c r="F110" s="14"/>
      <c r="G110" s="14"/>
    </row>
    <row r="111">
      <c r="A111" s="8"/>
      <c r="F111" s="14"/>
      <c r="G111" s="14"/>
    </row>
    <row r="112">
      <c r="A112" s="8"/>
      <c r="F112" s="14"/>
      <c r="G112" s="14"/>
    </row>
    <row r="113">
      <c r="A113" s="8"/>
      <c r="F113" s="14"/>
      <c r="G113" s="14"/>
    </row>
    <row r="114">
      <c r="A114" s="8"/>
      <c r="F114" s="14"/>
      <c r="G114" s="14"/>
    </row>
    <row r="115">
      <c r="A115" s="8"/>
      <c r="F115" s="14"/>
      <c r="G115" s="14"/>
    </row>
    <row r="116">
      <c r="A116" s="8"/>
      <c r="F116" s="14"/>
      <c r="G116" s="14"/>
    </row>
    <row r="117">
      <c r="A117" s="8"/>
      <c r="F117" s="14"/>
      <c r="G117" s="14"/>
    </row>
    <row r="118">
      <c r="A118" s="8"/>
      <c r="F118" s="14"/>
      <c r="G118" s="14"/>
    </row>
    <row r="119">
      <c r="A119" s="8"/>
      <c r="F119" s="14"/>
      <c r="G119" s="14"/>
    </row>
    <row r="120">
      <c r="A120" s="8"/>
      <c r="F120" s="14"/>
      <c r="G120" s="14"/>
    </row>
    <row r="121">
      <c r="A121" s="8"/>
      <c r="F121" s="14"/>
      <c r="G121" s="14"/>
    </row>
    <row r="122">
      <c r="A122" s="8"/>
      <c r="F122" s="14"/>
      <c r="G122" s="14"/>
    </row>
    <row r="123">
      <c r="A123" s="8"/>
      <c r="F123" s="14"/>
      <c r="G123" s="14"/>
    </row>
    <row r="124">
      <c r="A124" s="8"/>
      <c r="F124" s="14"/>
      <c r="G124" s="14"/>
    </row>
    <row r="125">
      <c r="A125" s="8"/>
      <c r="F125" s="14"/>
      <c r="G125" s="14"/>
    </row>
    <row r="126">
      <c r="A126" s="8"/>
      <c r="F126" s="14"/>
      <c r="G126" s="14"/>
    </row>
    <row r="127">
      <c r="A127" s="8"/>
      <c r="F127" s="14"/>
      <c r="G127" s="14"/>
    </row>
    <row r="128">
      <c r="A128" s="8"/>
      <c r="F128" s="14"/>
      <c r="G128" s="14"/>
    </row>
    <row r="129">
      <c r="A129" s="8"/>
      <c r="F129" s="14"/>
      <c r="G129" s="14"/>
    </row>
    <row r="130">
      <c r="A130" s="8"/>
      <c r="F130" s="14"/>
      <c r="G130" s="14"/>
    </row>
    <row r="131">
      <c r="A131" s="8"/>
      <c r="F131" s="14"/>
      <c r="G131" s="14"/>
    </row>
    <row r="132">
      <c r="A132" s="8"/>
      <c r="F132" s="14"/>
      <c r="G132" s="14"/>
    </row>
    <row r="133">
      <c r="A133" s="8"/>
      <c r="F133" s="14"/>
      <c r="G133" s="14"/>
    </row>
    <row r="134">
      <c r="A134" s="8"/>
      <c r="F134" s="14"/>
      <c r="G134" s="14"/>
    </row>
    <row r="135">
      <c r="A135" s="8"/>
      <c r="F135" s="14"/>
      <c r="G135" s="14"/>
    </row>
    <row r="136">
      <c r="A136" s="8"/>
      <c r="F136" s="14"/>
      <c r="G136" s="14"/>
    </row>
    <row r="137">
      <c r="A137" s="8"/>
      <c r="F137" s="14"/>
      <c r="G137" s="14"/>
    </row>
    <row r="138">
      <c r="A138" s="8"/>
      <c r="F138" s="14"/>
      <c r="G138" s="14"/>
    </row>
    <row r="139">
      <c r="A139" s="8"/>
      <c r="F139" s="14"/>
      <c r="G139" s="14"/>
    </row>
    <row r="140">
      <c r="A140" s="8"/>
      <c r="F140" s="14"/>
      <c r="G140" s="14"/>
    </row>
    <row r="141">
      <c r="A141" s="8"/>
      <c r="F141" s="14"/>
      <c r="G141" s="14"/>
    </row>
    <row r="142">
      <c r="A142" s="8"/>
      <c r="F142" s="14"/>
      <c r="G142" s="14"/>
    </row>
    <row r="143">
      <c r="A143" s="8"/>
      <c r="F143" s="14"/>
      <c r="G143" s="14"/>
    </row>
    <row r="144">
      <c r="A144" s="8"/>
      <c r="F144" s="14"/>
      <c r="G144" s="14"/>
    </row>
    <row r="145">
      <c r="A145" s="8"/>
      <c r="F145" s="14"/>
      <c r="G145" s="14"/>
    </row>
    <row r="146">
      <c r="A146" s="8"/>
      <c r="F146" s="14"/>
      <c r="G146" s="14"/>
    </row>
    <row r="147">
      <c r="A147" s="8"/>
      <c r="F147" s="14"/>
      <c r="G147" s="14"/>
    </row>
    <row r="148">
      <c r="A148" s="8"/>
      <c r="F148" s="14"/>
      <c r="G148" s="14"/>
    </row>
    <row r="149">
      <c r="A149" s="8"/>
      <c r="F149" s="14"/>
      <c r="G149" s="14"/>
    </row>
    <row r="150">
      <c r="A150" s="8"/>
      <c r="F150" s="14"/>
      <c r="G150" s="14"/>
    </row>
    <row r="151">
      <c r="A151" s="8"/>
      <c r="F151" s="14"/>
      <c r="G151" s="14"/>
    </row>
    <row r="152">
      <c r="A152" s="8"/>
      <c r="F152" s="14"/>
      <c r="G152" s="14"/>
    </row>
    <row r="153">
      <c r="A153" s="8"/>
      <c r="F153" s="14"/>
      <c r="G153" s="14"/>
    </row>
    <row r="154">
      <c r="A154" s="8"/>
      <c r="F154" s="14"/>
      <c r="G154" s="14"/>
    </row>
    <row r="155">
      <c r="A155" s="8"/>
      <c r="F155" s="14"/>
      <c r="G155" s="14"/>
    </row>
    <row r="156">
      <c r="A156" s="8"/>
      <c r="F156" s="14"/>
      <c r="G156" s="14"/>
    </row>
    <row r="157">
      <c r="A157" s="8"/>
      <c r="F157" s="14"/>
      <c r="G157" s="14"/>
    </row>
    <row r="158">
      <c r="A158" s="8"/>
      <c r="F158" s="14"/>
      <c r="G158" s="14"/>
    </row>
    <row r="159">
      <c r="A159" s="8"/>
      <c r="F159" s="14"/>
      <c r="G159" s="14"/>
    </row>
    <row r="160">
      <c r="A160" s="8"/>
      <c r="F160" s="14"/>
      <c r="G160" s="14"/>
    </row>
    <row r="161">
      <c r="A161" s="8"/>
      <c r="F161" s="14"/>
      <c r="G161" s="14"/>
    </row>
    <row r="162">
      <c r="A162" s="8"/>
      <c r="F162" s="14"/>
      <c r="G162" s="14"/>
    </row>
    <row r="163">
      <c r="A163" s="8"/>
      <c r="F163" s="14"/>
      <c r="G163" s="14"/>
    </row>
    <row r="164">
      <c r="A164" s="8"/>
      <c r="F164" s="14"/>
      <c r="G164" s="14"/>
    </row>
    <row r="165">
      <c r="A165" s="8"/>
      <c r="F165" s="14"/>
      <c r="G165" s="14"/>
    </row>
    <row r="166">
      <c r="A166" s="8"/>
      <c r="F166" s="14"/>
      <c r="G166" s="14"/>
    </row>
    <row r="167">
      <c r="A167" s="8"/>
      <c r="F167" s="14"/>
      <c r="G167" s="14"/>
    </row>
    <row r="168">
      <c r="A168" s="8"/>
      <c r="F168" s="14"/>
      <c r="G168" s="14"/>
    </row>
    <row r="169">
      <c r="A169" s="8"/>
      <c r="F169" s="14"/>
      <c r="G169" s="14"/>
    </row>
    <row r="170">
      <c r="A170" s="8"/>
      <c r="F170" s="14"/>
      <c r="G170" s="14"/>
    </row>
    <row r="171">
      <c r="A171" s="8"/>
      <c r="F171" s="14"/>
      <c r="G171" s="14"/>
    </row>
    <row r="172">
      <c r="A172" s="8"/>
      <c r="F172" s="14"/>
      <c r="G172" s="14"/>
    </row>
    <row r="173">
      <c r="A173" s="8"/>
      <c r="F173" s="14"/>
      <c r="G173" s="14"/>
    </row>
    <row r="174">
      <c r="A174" s="8"/>
      <c r="F174" s="14"/>
      <c r="G174" s="14"/>
    </row>
    <row r="175">
      <c r="A175" s="8"/>
      <c r="F175" s="14"/>
      <c r="G175" s="14"/>
    </row>
    <row r="176">
      <c r="A176" s="8"/>
      <c r="F176" s="14"/>
      <c r="G176" s="14"/>
    </row>
    <row r="177">
      <c r="A177" s="8"/>
      <c r="F177" s="14"/>
      <c r="G177" s="14"/>
    </row>
    <row r="178">
      <c r="A178" s="8"/>
      <c r="F178" s="14"/>
      <c r="G178" s="14"/>
    </row>
    <row r="179">
      <c r="A179" s="8"/>
      <c r="F179" s="14"/>
      <c r="G179" s="14"/>
    </row>
    <row r="180">
      <c r="A180" s="8"/>
      <c r="F180" s="14"/>
      <c r="G180" s="14"/>
    </row>
    <row r="181">
      <c r="A181" s="8"/>
      <c r="F181" s="14"/>
      <c r="G181" s="14"/>
    </row>
    <row r="182">
      <c r="A182" s="8"/>
      <c r="F182" s="14"/>
      <c r="G182" s="14"/>
    </row>
    <row r="183">
      <c r="A183" s="8"/>
      <c r="F183" s="14"/>
      <c r="G183" s="14"/>
    </row>
    <row r="184">
      <c r="A184" s="8"/>
      <c r="F184" s="14"/>
      <c r="G184" s="14"/>
    </row>
    <row r="185">
      <c r="A185" s="8"/>
      <c r="F185" s="14"/>
      <c r="G185" s="14"/>
    </row>
    <row r="186">
      <c r="A186" s="8"/>
      <c r="F186" s="14"/>
      <c r="G186" s="14"/>
    </row>
    <row r="187">
      <c r="A187" s="8"/>
      <c r="F187" s="14"/>
      <c r="G187" s="14"/>
    </row>
    <row r="188">
      <c r="A188" s="8"/>
      <c r="F188" s="14"/>
      <c r="G188" s="14"/>
    </row>
    <row r="189">
      <c r="A189" s="8"/>
      <c r="F189" s="14"/>
      <c r="G189" s="14"/>
    </row>
    <row r="190">
      <c r="A190" s="8"/>
      <c r="F190" s="14"/>
      <c r="G190" s="14"/>
    </row>
    <row r="191">
      <c r="A191" s="8"/>
      <c r="F191" s="14"/>
      <c r="G191" s="14"/>
    </row>
    <row r="192">
      <c r="A192" s="8"/>
      <c r="F192" s="14"/>
      <c r="G192" s="14"/>
    </row>
    <row r="193">
      <c r="A193" s="8"/>
      <c r="F193" s="14"/>
      <c r="G193" s="14"/>
    </row>
    <row r="194">
      <c r="A194" s="8"/>
      <c r="F194" s="14"/>
      <c r="G194" s="14"/>
    </row>
    <row r="195">
      <c r="A195" s="8"/>
      <c r="F195" s="14"/>
      <c r="G195" s="14"/>
    </row>
    <row r="196">
      <c r="A196" s="8"/>
      <c r="F196" s="14"/>
      <c r="G196" s="14"/>
    </row>
    <row r="197">
      <c r="A197" s="8"/>
      <c r="F197" s="14"/>
      <c r="G197" s="14"/>
    </row>
    <row r="198">
      <c r="A198" s="8"/>
      <c r="F198" s="14"/>
      <c r="G198" s="14"/>
    </row>
    <row r="199">
      <c r="A199" s="8"/>
      <c r="F199" s="14"/>
      <c r="G199" s="14"/>
    </row>
    <row r="200">
      <c r="A200" s="8"/>
      <c r="F200" s="14"/>
      <c r="G200" s="14"/>
    </row>
    <row r="201">
      <c r="A201" s="8"/>
      <c r="F201" s="14"/>
      <c r="G201" s="14"/>
    </row>
    <row r="202">
      <c r="A202" s="8"/>
      <c r="F202" s="14"/>
      <c r="G202" s="14"/>
    </row>
    <row r="203">
      <c r="A203" s="8"/>
      <c r="F203" s="14"/>
      <c r="G203" s="14"/>
    </row>
    <row r="204">
      <c r="A204" s="8"/>
      <c r="F204" s="14"/>
      <c r="G204" s="14"/>
    </row>
    <row r="205">
      <c r="A205" s="8"/>
      <c r="F205" s="14"/>
      <c r="G205" s="14"/>
    </row>
    <row r="206">
      <c r="A206" s="8"/>
      <c r="F206" s="14"/>
      <c r="G206" s="14"/>
    </row>
    <row r="207">
      <c r="A207" s="8"/>
      <c r="F207" s="14"/>
      <c r="G207" s="14"/>
    </row>
    <row r="208">
      <c r="A208" s="8"/>
      <c r="F208" s="14"/>
      <c r="G208" s="14"/>
    </row>
    <row r="209">
      <c r="A209" s="8"/>
      <c r="F209" s="14"/>
      <c r="G209" s="14"/>
    </row>
    <row r="210">
      <c r="A210" s="8"/>
      <c r="F210" s="14"/>
      <c r="G210" s="14"/>
    </row>
    <row r="211">
      <c r="A211" s="8"/>
      <c r="F211" s="14"/>
      <c r="G211" s="14"/>
    </row>
    <row r="212">
      <c r="A212" s="8"/>
      <c r="F212" s="14"/>
      <c r="G212" s="14"/>
    </row>
    <row r="213">
      <c r="A213" s="8"/>
      <c r="F213" s="14"/>
      <c r="G213" s="14"/>
    </row>
    <row r="214">
      <c r="A214" s="8"/>
      <c r="F214" s="14"/>
      <c r="G214" s="14"/>
    </row>
    <row r="215">
      <c r="A215" s="8"/>
      <c r="F215" s="14"/>
      <c r="G215" s="14"/>
    </row>
    <row r="216">
      <c r="A216" s="8"/>
      <c r="F216" s="14"/>
      <c r="G216" s="14"/>
    </row>
    <row r="217">
      <c r="A217" s="8"/>
      <c r="F217" s="14"/>
      <c r="G217" s="14"/>
    </row>
    <row r="218">
      <c r="A218" s="8"/>
      <c r="F218" s="14"/>
      <c r="G218" s="14"/>
    </row>
    <row r="219">
      <c r="A219" s="8"/>
      <c r="F219" s="14"/>
      <c r="G219" s="14"/>
    </row>
    <row r="220">
      <c r="A220" s="8"/>
      <c r="F220" s="14"/>
      <c r="G220" s="14"/>
    </row>
    <row r="221">
      <c r="A221" s="8"/>
      <c r="F221" s="14"/>
      <c r="G221" s="14"/>
    </row>
    <row r="222">
      <c r="A222" s="8"/>
      <c r="F222" s="14"/>
      <c r="G222" s="14"/>
    </row>
    <row r="223">
      <c r="A223" s="8"/>
      <c r="F223" s="14"/>
      <c r="G223" s="14"/>
    </row>
    <row r="224">
      <c r="A224" s="8"/>
      <c r="F224" s="14"/>
      <c r="G224" s="14"/>
    </row>
    <row r="225">
      <c r="A225" s="8"/>
      <c r="F225" s="14"/>
      <c r="G225" s="14"/>
    </row>
    <row r="226">
      <c r="A226" s="8"/>
      <c r="F226" s="14"/>
      <c r="G226" s="14"/>
    </row>
    <row r="227">
      <c r="A227" s="8"/>
      <c r="F227" s="14"/>
      <c r="G227" s="14"/>
    </row>
    <row r="228">
      <c r="A228" s="8"/>
      <c r="F228" s="14"/>
      <c r="G228" s="14"/>
    </row>
    <row r="229">
      <c r="A229" s="8"/>
      <c r="F229" s="14"/>
      <c r="G229" s="14"/>
    </row>
    <row r="230">
      <c r="A230" s="8"/>
      <c r="F230" s="14"/>
      <c r="G230" s="14"/>
    </row>
    <row r="231">
      <c r="A231" s="8"/>
      <c r="F231" s="14"/>
      <c r="G231" s="14"/>
    </row>
    <row r="232">
      <c r="A232" s="8"/>
      <c r="F232" s="14"/>
      <c r="G232" s="14"/>
    </row>
    <row r="233">
      <c r="A233" s="8"/>
      <c r="F233" s="14"/>
      <c r="G233" s="14"/>
    </row>
    <row r="234">
      <c r="A234" s="8"/>
      <c r="F234" s="14"/>
      <c r="G234" s="14"/>
    </row>
    <row r="235">
      <c r="A235" s="8"/>
      <c r="F235" s="14"/>
      <c r="G235" s="14"/>
    </row>
    <row r="236">
      <c r="A236" s="8"/>
      <c r="F236" s="14"/>
      <c r="G236" s="14"/>
    </row>
    <row r="237">
      <c r="A237" s="8"/>
      <c r="F237" s="14"/>
      <c r="G237" s="14"/>
    </row>
    <row r="238">
      <c r="A238" s="8"/>
      <c r="F238" s="14"/>
      <c r="G238" s="14"/>
    </row>
    <row r="239">
      <c r="A239" s="8"/>
      <c r="F239" s="14"/>
      <c r="G239" s="14"/>
    </row>
    <row r="240">
      <c r="A240" s="8"/>
      <c r="F240" s="14"/>
      <c r="G240" s="14"/>
    </row>
    <row r="241">
      <c r="A241" s="8"/>
      <c r="F241" s="14"/>
      <c r="G241" s="14"/>
    </row>
    <row r="242">
      <c r="A242" s="8"/>
      <c r="F242" s="14"/>
      <c r="G242" s="14"/>
    </row>
    <row r="243">
      <c r="A243" s="8"/>
      <c r="F243" s="14"/>
      <c r="G243" s="14"/>
    </row>
    <row r="244">
      <c r="A244" s="8"/>
      <c r="F244" s="14"/>
      <c r="G244" s="14"/>
    </row>
    <row r="245">
      <c r="A245" s="8"/>
      <c r="F245" s="14"/>
      <c r="G245" s="14"/>
    </row>
    <row r="246">
      <c r="A246" s="8"/>
      <c r="F246" s="14"/>
      <c r="G246" s="14"/>
    </row>
    <row r="247">
      <c r="A247" s="8"/>
      <c r="F247" s="14"/>
      <c r="G247" s="14"/>
    </row>
    <row r="248">
      <c r="A248" s="8"/>
      <c r="F248" s="14"/>
      <c r="G248" s="14"/>
    </row>
    <row r="249">
      <c r="A249" s="8"/>
      <c r="F249" s="14"/>
      <c r="G249" s="14"/>
    </row>
    <row r="250">
      <c r="A250" s="8"/>
      <c r="F250" s="14"/>
      <c r="G250" s="14"/>
    </row>
    <row r="251">
      <c r="A251" s="8"/>
      <c r="F251" s="14"/>
      <c r="G251" s="14"/>
    </row>
    <row r="252">
      <c r="A252" s="8"/>
      <c r="F252" s="14"/>
      <c r="G252" s="14"/>
    </row>
    <row r="253">
      <c r="A253" s="8"/>
      <c r="F253" s="14"/>
      <c r="G253" s="14"/>
    </row>
    <row r="254">
      <c r="A254" s="8"/>
      <c r="F254" s="14"/>
      <c r="G254" s="14"/>
    </row>
    <row r="255">
      <c r="A255" s="8"/>
      <c r="F255" s="14"/>
      <c r="G255" s="14"/>
    </row>
    <row r="256">
      <c r="A256" s="8"/>
      <c r="F256" s="14"/>
      <c r="G256" s="14"/>
    </row>
    <row r="257">
      <c r="A257" s="8"/>
      <c r="F257" s="14"/>
      <c r="G257" s="14"/>
    </row>
    <row r="258">
      <c r="A258" s="8"/>
      <c r="F258" s="14"/>
      <c r="G258" s="14"/>
    </row>
    <row r="259">
      <c r="A259" s="8"/>
      <c r="F259" s="14"/>
      <c r="G259" s="14"/>
    </row>
    <row r="260">
      <c r="A260" s="8"/>
      <c r="F260" s="14"/>
      <c r="G260" s="14"/>
    </row>
    <row r="261">
      <c r="A261" s="8"/>
      <c r="F261" s="14"/>
      <c r="G261" s="14"/>
    </row>
    <row r="262">
      <c r="A262" s="8"/>
      <c r="F262" s="14"/>
      <c r="G262" s="14"/>
    </row>
    <row r="263">
      <c r="A263" s="8"/>
      <c r="F263" s="14"/>
      <c r="G263" s="14"/>
    </row>
    <row r="264">
      <c r="A264" s="8"/>
      <c r="F264" s="14"/>
      <c r="G264" s="14"/>
    </row>
    <row r="265">
      <c r="A265" s="8"/>
      <c r="F265" s="14"/>
      <c r="G265" s="14"/>
    </row>
    <row r="266">
      <c r="A266" s="8"/>
      <c r="F266" s="14"/>
      <c r="G266" s="14"/>
    </row>
    <row r="267">
      <c r="A267" s="8"/>
      <c r="F267" s="14"/>
      <c r="G267" s="14"/>
    </row>
    <row r="268">
      <c r="A268" s="8"/>
      <c r="F268" s="14"/>
      <c r="G268" s="14"/>
    </row>
    <row r="269">
      <c r="A269" s="8"/>
      <c r="F269" s="14"/>
      <c r="G269" s="14"/>
    </row>
    <row r="270">
      <c r="A270" s="8"/>
      <c r="F270" s="14"/>
      <c r="G270" s="14"/>
    </row>
    <row r="271">
      <c r="A271" s="8"/>
      <c r="F271" s="14"/>
      <c r="G271" s="14"/>
    </row>
    <row r="272">
      <c r="A272" s="8"/>
      <c r="F272" s="14"/>
      <c r="G272" s="14"/>
    </row>
    <row r="273">
      <c r="A273" s="8"/>
      <c r="F273" s="14"/>
      <c r="G273" s="14"/>
    </row>
    <row r="274">
      <c r="A274" s="8"/>
      <c r="F274" s="14"/>
      <c r="G274" s="14"/>
    </row>
    <row r="275">
      <c r="A275" s="8"/>
      <c r="F275" s="14"/>
      <c r="G275" s="14"/>
    </row>
    <row r="276">
      <c r="A276" s="8"/>
      <c r="F276" s="14"/>
      <c r="G276" s="14"/>
    </row>
    <row r="277">
      <c r="A277" s="8"/>
      <c r="F277" s="14"/>
      <c r="G277" s="14"/>
    </row>
    <row r="278">
      <c r="A278" s="8"/>
      <c r="F278" s="14"/>
      <c r="G278" s="14"/>
    </row>
    <row r="279">
      <c r="A279" s="8"/>
      <c r="F279" s="14"/>
      <c r="G279" s="14"/>
    </row>
    <row r="280">
      <c r="A280" s="8"/>
      <c r="F280" s="14"/>
      <c r="G280" s="14"/>
    </row>
    <row r="281">
      <c r="A281" s="8"/>
      <c r="F281" s="14"/>
      <c r="G281" s="14"/>
    </row>
    <row r="282">
      <c r="A282" s="8"/>
      <c r="F282" s="14"/>
      <c r="G282" s="14"/>
    </row>
    <row r="283">
      <c r="A283" s="8"/>
      <c r="F283" s="14"/>
      <c r="G283" s="14"/>
    </row>
    <row r="284">
      <c r="A284" s="8"/>
      <c r="F284" s="14"/>
      <c r="G284" s="14"/>
    </row>
    <row r="285">
      <c r="A285" s="8"/>
      <c r="F285" s="14"/>
      <c r="G285" s="14"/>
    </row>
    <row r="286">
      <c r="A286" s="8"/>
      <c r="F286" s="14"/>
      <c r="G286" s="14"/>
    </row>
    <row r="287">
      <c r="A287" s="8"/>
      <c r="F287" s="14"/>
      <c r="G287" s="14"/>
    </row>
    <row r="288">
      <c r="A288" s="8"/>
      <c r="F288" s="14"/>
      <c r="G288" s="14"/>
    </row>
    <row r="289">
      <c r="A289" s="8"/>
      <c r="F289" s="14"/>
      <c r="G289" s="14"/>
    </row>
    <row r="290">
      <c r="A290" s="8"/>
      <c r="F290" s="14"/>
      <c r="G290" s="14"/>
    </row>
    <row r="291">
      <c r="A291" s="8"/>
      <c r="F291" s="14"/>
      <c r="G291" s="14"/>
    </row>
    <row r="292">
      <c r="A292" s="8"/>
      <c r="F292" s="14"/>
      <c r="G292" s="14"/>
    </row>
    <row r="293">
      <c r="A293" s="8"/>
      <c r="F293" s="14"/>
      <c r="G293" s="14"/>
    </row>
    <row r="294">
      <c r="A294" s="8"/>
      <c r="F294" s="14"/>
      <c r="G294" s="14"/>
    </row>
    <row r="295">
      <c r="A295" s="8"/>
      <c r="F295" s="14"/>
      <c r="G295" s="14"/>
    </row>
    <row r="296">
      <c r="A296" s="8"/>
      <c r="F296" s="14"/>
      <c r="G296" s="14"/>
    </row>
    <row r="297">
      <c r="A297" s="8"/>
      <c r="F297" s="14"/>
      <c r="G297" s="14"/>
    </row>
    <row r="298">
      <c r="A298" s="8"/>
      <c r="F298" s="14"/>
      <c r="G298" s="14"/>
    </row>
    <row r="299">
      <c r="A299" s="8"/>
      <c r="F299" s="14"/>
      <c r="G299" s="14"/>
    </row>
    <row r="300">
      <c r="A300" s="8"/>
      <c r="F300" s="14"/>
      <c r="G300" s="14"/>
    </row>
    <row r="301">
      <c r="A301" s="8"/>
      <c r="F301" s="14"/>
      <c r="G301" s="14"/>
    </row>
    <row r="302">
      <c r="A302" s="8"/>
      <c r="F302" s="14"/>
      <c r="G302" s="14"/>
    </row>
    <row r="303">
      <c r="A303" s="8"/>
      <c r="F303" s="14"/>
      <c r="G303" s="14"/>
    </row>
    <row r="304">
      <c r="A304" s="8"/>
      <c r="F304" s="14"/>
      <c r="G304" s="14"/>
    </row>
    <row r="305">
      <c r="A305" s="8"/>
      <c r="F305" s="14"/>
      <c r="G305" s="14"/>
    </row>
    <row r="306">
      <c r="A306" s="8"/>
      <c r="F306" s="14"/>
      <c r="G306" s="14"/>
    </row>
    <row r="307">
      <c r="A307" s="8"/>
      <c r="F307" s="14"/>
      <c r="G307" s="14"/>
    </row>
    <row r="308">
      <c r="A308" s="8"/>
      <c r="F308" s="14"/>
      <c r="G308" s="14"/>
    </row>
    <row r="309">
      <c r="A309" s="8"/>
      <c r="F309" s="14"/>
      <c r="G309" s="14"/>
    </row>
    <row r="310">
      <c r="A310" s="8"/>
      <c r="F310" s="14"/>
      <c r="G310" s="14"/>
    </row>
    <row r="311">
      <c r="A311" s="8"/>
      <c r="F311" s="14"/>
      <c r="G311" s="14"/>
    </row>
    <row r="312">
      <c r="A312" s="8"/>
      <c r="F312" s="14"/>
      <c r="G312" s="14"/>
    </row>
    <row r="313">
      <c r="A313" s="8"/>
      <c r="F313" s="14"/>
      <c r="G313" s="14"/>
    </row>
    <row r="314">
      <c r="A314" s="8"/>
      <c r="F314" s="14"/>
      <c r="G314" s="14"/>
    </row>
    <row r="315">
      <c r="A315" s="8"/>
      <c r="F315" s="14"/>
      <c r="G315" s="14"/>
    </row>
    <row r="316">
      <c r="A316" s="8"/>
      <c r="F316" s="14"/>
      <c r="G316" s="14"/>
    </row>
    <row r="317">
      <c r="A317" s="8"/>
      <c r="F317" s="14"/>
      <c r="G317" s="14"/>
    </row>
    <row r="318">
      <c r="A318" s="8"/>
      <c r="F318" s="14"/>
      <c r="G318" s="14"/>
    </row>
    <row r="319">
      <c r="A319" s="8"/>
      <c r="F319" s="14"/>
      <c r="G319" s="14"/>
    </row>
    <row r="320">
      <c r="A320" s="8"/>
      <c r="F320" s="14"/>
      <c r="G320" s="14"/>
    </row>
    <row r="321">
      <c r="A321" s="8"/>
      <c r="F321" s="14"/>
      <c r="G321" s="14"/>
    </row>
    <row r="322">
      <c r="A322" s="8"/>
      <c r="F322" s="14"/>
      <c r="G322" s="14"/>
    </row>
    <row r="323">
      <c r="A323" s="8"/>
      <c r="F323" s="14"/>
      <c r="G323" s="14"/>
    </row>
    <row r="324">
      <c r="A324" s="8"/>
      <c r="F324" s="14"/>
      <c r="G324" s="14"/>
    </row>
    <row r="325">
      <c r="A325" s="8"/>
      <c r="F325" s="14"/>
      <c r="G325" s="14"/>
    </row>
    <row r="326">
      <c r="A326" s="8"/>
      <c r="F326" s="14"/>
      <c r="G326" s="14"/>
    </row>
    <row r="327">
      <c r="A327" s="8"/>
      <c r="F327" s="14"/>
      <c r="G327" s="14"/>
    </row>
    <row r="328">
      <c r="A328" s="8"/>
      <c r="F328" s="14"/>
      <c r="G328" s="14"/>
    </row>
    <row r="329">
      <c r="A329" s="8"/>
      <c r="F329" s="14"/>
      <c r="G329" s="14"/>
    </row>
    <row r="330">
      <c r="A330" s="8"/>
      <c r="F330" s="14"/>
      <c r="G330" s="14"/>
    </row>
    <row r="331">
      <c r="A331" s="8"/>
      <c r="F331" s="14"/>
      <c r="G331" s="14"/>
    </row>
    <row r="332">
      <c r="A332" s="8"/>
      <c r="F332" s="14"/>
      <c r="G332" s="14"/>
    </row>
    <row r="333">
      <c r="A333" s="8"/>
      <c r="F333" s="14"/>
      <c r="G333" s="14"/>
    </row>
    <row r="334">
      <c r="A334" s="8"/>
      <c r="F334" s="14"/>
      <c r="G334" s="14"/>
    </row>
    <row r="335">
      <c r="A335" s="8"/>
      <c r="F335" s="14"/>
      <c r="G335" s="14"/>
    </row>
    <row r="336">
      <c r="A336" s="8"/>
      <c r="F336" s="14"/>
      <c r="G336" s="14"/>
    </row>
    <row r="337">
      <c r="A337" s="8"/>
      <c r="F337" s="14"/>
      <c r="G337" s="14"/>
    </row>
    <row r="338">
      <c r="A338" s="8"/>
      <c r="F338" s="14"/>
      <c r="G338" s="14"/>
    </row>
    <row r="339">
      <c r="A339" s="8"/>
      <c r="F339" s="14"/>
      <c r="G339" s="14"/>
    </row>
    <row r="340">
      <c r="A340" s="8"/>
      <c r="F340" s="14"/>
      <c r="G340" s="14"/>
    </row>
    <row r="341">
      <c r="A341" s="8"/>
      <c r="F341" s="14"/>
      <c r="G341" s="14"/>
    </row>
    <row r="342">
      <c r="A342" s="8"/>
      <c r="F342" s="14"/>
      <c r="G342" s="14"/>
    </row>
    <row r="343">
      <c r="A343" s="8"/>
      <c r="F343" s="14"/>
      <c r="G343" s="14"/>
    </row>
    <row r="344">
      <c r="A344" s="8"/>
      <c r="F344" s="14"/>
      <c r="G344" s="14"/>
    </row>
    <row r="345">
      <c r="A345" s="8"/>
      <c r="F345" s="14"/>
      <c r="G345" s="14"/>
    </row>
    <row r="346">
      <c r="A346" s="8"/>
      <c r="F346" s="14"/>
      <c r="G346" s="14"/>
    </row>
    <row r="347">
      <c r="A347" s="8"/>
      <c r="F347" s="14"/>
      <c r="G347" s="14"/>
    </row>
    <row r="348">
      <c r="A348" s="8"/>
      <c r="F348" s="14"/>
      <c r="G348" s="14"/>
    </row>
    <row r="349">
      <c r="A349" s="8"/>
      <c r="F349" s="14"/>
      <c r="G349" s="14"/>
    </row>
    <row r="350">
      <c r="A350" s="8"/>
      <c r="F350" s="14"/>
      <c r="G350" s="14"/>
    </row>
    <row r="351">
      <c r="A351" s="8"/>
      <c r="F351" s="14"/>
      <c r="G351" s="14"/>
    </row>
    <row r="352">
      <c r="A352" s="8"/>
      <c r="F352" s="14"/>
      <c r="G352" s="14"/>
    </row>
    <row r="353">
      <c r="A353" s="8"/>
      <c r="F353" s="14"/>
      <c r="G353" s="14"/>
    </row>
    <row r="354">
      <c r="A354" s="8"/>
      <c r="F354" s="14"/>
      <c r="G354" s="14"/>
    </row>
    <row r="355">
      <c r="A355" s="8"/>
      <c r="F355" s="14"/>
      <c r="G355" s="14"/>
    </row>
    <row r="356">
      <c r="A356" s="8"/>
      <c r="F356" s="14"/>
      <c r="G356" s="14"/>
    </row>
    <row r="357">
      <c r="A357" s="8"/>
      <c r="F357" s="14"/>
      <c r="G357" s="14"/>
    </row>
    <row r="358">
      <c r="A358" s="8"/>
      <c r="F358" s="14"/>
      <c r="G358" s="14"/>
    </row>
    <row r="359">
      <c r="A359" s="8"/>
      <c r="F359" s="14"/>
      <c r="G359" s="14"/>
    </row>
    <row r="360">
      <c r="A360" s="8"/>
      <c r="F360" s="14"/>
      <c r="G360" s="14"/>
    </row>
    <row r="361">
      <c r="A361" s="8"/>
      <c r="F361" s="14"/>
      <c r="G361" s="14"/>
    </row>
    <row r="362">
      <c r="A362" s="8"/>
      <c r="F362" s="14"/>
      <c r="G362" s="14"/>
    </row>
    <row r="363">
      <c r="A363" s="8"/>
      <c r="F363" s="14"/>
      <c r="G363" s="14"/>
    </row>
    <row r="364">
      <c r="A364" s="8"/>
      <c r="F364" s="14"/>
      <c r="G364" s="14"/>
    </row>
    <row r="365">
      <c r="A365" s="8"/>
      <c r="F365" s="14"/>
      <c r="G365" s="14"/>
    </row>
    <row r="366">
      <c r="A366" s="8"/>
      <c r="F366" s="14"/>
      <c r="G366" s="14"/>
    </row>
    <row r="367">
      <c r="A367" s="8"/>
      <c r="F367" s="14"/>
      <c r="G367" s="14"/>
    </row>
    <row r="368">
      <c r="A368" s="8"/>
      <c r="F368" s="14"/>
      <c r="G368" s="14"/>
    </row>
    <row r="369">
      <c r="A369" s="8"/>
      <c r="F369" s="14"/>
      <c r="G369" s="14"/>
    </row>
    <row r="370">
      <c r="A370" s="8"/>
      <c r="F370" s="14"/>
      <c r="G370" s="14"/>
    </row>
    <row r="371">
      <c r="A371" s="8"/>
      <c r="F371" s="14"/>
      <c r="G371" s="14"/>
    </row>
    <row r="372">
      <c r="A372" s="8"/>
      <c r="F372" s="14"/>
      <c r="G372" s="14"/>
    </row>
    <row r="373">
      <c r="A373" s="8"/>
      <c r="F373" s="14"/>
      <c r="G373" s="14"/>
    </row>
    <row r="374">
      <c r="A374" s="8"/>
      <c r="F374" s="14"/>
      <c r="G374" s="14"/>
    </row>
    <row r="375">
      <c r="A375" s="8"/>
      <c r="F375" s="14"/>
      <c r="G375" s="14"/>
    </row>
    <row r="376">
      <c r="A376" s="8"/>
      <c r="F376" s="14"/>
      <c r="G376" s="14"/>
    </row>
    <row r="377">
      <c r="A377" s="8"/>
      <c r="F377" s="14"/>
      <c r="G377" s="14"/>
    </row>
    <row r="378">
      <c r="A378" s="8"/>
      <c r="F378" s="14"/>
      <c r="G378" s="14"/>
    </row>
    <row r="379">
      <c r="A379" s="8"/>
      <c r="F379" s="14"/>
      <c r="G379" s="14"/>
    </row>
    <row r="380">
      <c r="A380" s="8"/>
      <c r="F380" s="14"/>
      <c r="G380" s="14"/>
    </row>
    <row r="381">
      <c r="A381" s="8"/>
      <c r="F381" s="14"/>
      <c r="G381" s="14"/>
    </row>
    <row r="382">
      <c r="A382" s="8"/>
      <c r="F382" s="14"/>
      <c r="G382" s="14"/>
    </row>
    <row r="383">
      <c r="A383" s="8"/>
      <c r="F383" s="14"/>
      <c r="G383" s="14"/>
    </row>
    <row r="384">
      <c r="A384" s="8"/>
      <c r="F384" s="14"/>
      <c r="G384" s="14"/>
    </row>
    <row r="385">
      <c r="A385" s="8"/>
      <c r="F385" s="14"/>
      <c r="G385" s="14"/>
    </row>
    <row r="386">
      <c r="A386" s="8"/>
      <c r="F386" s="14"/>
      <c r="G386" s="14"/>
    </row>
    <row r="387">
      <c r="A387" s="8"/>
      <c r="F387" s="14"/>
      <c r="G387" s="14"/>
    </row>
    <row r="388">
      <c r="A388" s="8"/>
      <c r="F388" s="14"/>
      <c r="G388" s="14"/>
    </row>
    <row r="389">
      <c r="A389" s="8"/>
      <c r="F389" s="14"/>
      <c r="G389" s="14"/>
    </row>
    <row r="390">
      <c r="A390" s="8"/>
      <c r="F390" s="14"/>
      <c r="G390" s="14"/>
    </row>
    <row r="391">
      <c r="A391" s="8"/>
      <c r="F391" s="14"/>
      <c r="G391" s="14"/>
    </row>
    <row r="392">
      <c r="A392" s="8"/>
      <c r="F392" s="14"/>
      <c r="G392" s="14"/>
    </row>
    <row r="393">
      <c r="A393" s="8"/>
      <c r="F393" s="14"/>
      <c r="G393" s="14"/>
    </row>
    <row r="394">
      <c r="A394" s="8"/>
      <c r="F394" s="14"/>
      <c r="G394" s="14"/>
    </row>
    <row r="395">
      <c r="A395" s="8"/>
      <c r="F395" s="14"/>
      <c r="G395" s="14"/>
    </row>
    <row r="396">
      <c r="A396" s="8"/>
      <c r="F396" s="14"/>
      <c r="G396" s="14"/>
    </row>
    <row r="397">
      <c r="A397" s="8"/>
      <c r="F397" s="14"/>
      <c r="G397" s="14"/>
    </row>
    <row r="398">
      <c r="A398" s="8"/>
      <c r="F398" s="14"/>
      <c r="G398" s="14"/>
    </row>
    <row r="399">
      <c r="A399" s="8"/>
      <c r="F399" s="14"/>
      <c r="G399" s="14"/>
    </row>
    <row r="400">
      <c r="A400" s="8"/>
      <c r="F400" s="14"/>
      <c r="G400" s="14"/>
    </row>
    <row r="401">
      <c r="A401" s="8"/>
      <c r="F401" s="14"/>
      <c r="G401" s="14"/>
    </row>
    <row r="402">
      <c r="A402" s="8"/>
      <c r="F402" s="14"/>
      <c r="G402" s="14"/>
    </row>
    <row r="403">
      <c r="A403" s="8"/>
      <c r="F403" s="14"/>
      <c r="G403" s="14"/>
    </row>
    <row r="404">
      <c r="A404" s="8"/>
      <c r="F404" s="14"/>
      <c r="G404" s="14"/>
    </row>
    <row r="405">
      <c r="A405" s="8"/>
      <c r="F405" s="14"/>
      <c r="G405" s="14"/>
    </row>
    <row r="406">
      <c r="A406" s="8"/>
      <c r="F406" s="14"/>
      <c r="G406" s="14"/>
    </row>
    <row r="407">
      <c r="A407" s="8"/>
      <c r="F407" s="14"/>
      <c r="G407" s="14"/>
    </row>
    <row r="408">
      <c r="A408" s="8"/>
      <c r="F408" s="14"/>
      <c r="G408" s="14"/>
    </row>
    <row r="409">
      <c r="A409" s="8"/>
      <c r="F409" s="14"/>
      <c r="G409" s="14"/>
    </row>
    <row r="410">
      <c r="A410" s="8"/>
      <c r="F410" s="14"/>
      <c r="G410" s="14"/>
    </row>
    <row r="411">
      <c r="A411" s="8"/>
      <c r="F411" s="14"/>
      <c r="G411" s="14"/>
    </row>
    <row r="412">
      <c r="A412" s="8"/>
      <c r="F412" s="14"/>
      <c r="G412" s="14"/>
    </row>
    <row r="413">
      <c r="A413" s="8"/>
      <c r="F413" s="14"/>
      <c r="G413" s="14"/>
    </row>
    <row r="414">
      <c r="A414" s="8"/>
      <c r="F414" s="14"/>
      <c r="G414" s="14"/>
    </row>
    <row r="415">
      <c r="A415" s="8"/>
      <c r="F415" s="14"/>
      <c r="G415" s="14"/>
    </row>
    <row r="416">
      <c r="A416" s="8"/>
      <c r="F416" s="14"/>
      <c r="G416" s="14"/>
    </row>
    <row r="417">
      <c r="A417" s="8"/>
      <c r="F417" s="14"/>
      <c r="G417" s="14"/>
    </row>
    <row r="418">
      <c r="A418" s="8"/>
      <c r="F418" s="14"/>
      <c r="G418" s="14"/>
    </row>
    <row r="419">
      <c r="A419" s="8"/>
      <c r="F419" s="14"/>
      <c r="G419" s="14"/>
    </row>
    <row r="420">
      <c r="A420" s="8"/>
      <c r="F420" s="14"/>
      <c r="G420" s="14"/>
    </row>
    <row r="421">
      <c r="A421" s="8"/>
      <c r="F421" s="14"/>
      <c r="G421" s="14"/>
    </row>
    <row r="422">
      <c r="A422" s="8"/>
      <c r="F422" s="14"/>
      <c r="G422" s="14"/>
    </row>
    <row r="423">
      <c r="A423" s="8"/>
      <c r="F423" s="14"/>
      <c r="G423" s="14"/>
    </row>
    <row r="424">
      <c r="A424" s="8"/>
      <c r="F424" s="14"/>
      <c r="G424" s="14"/>
    </row>
    <row r="425">
      <c r="A425" s="8"/>
      <c r="F425" s="14"/>
      <c r="G425" s="14"/>
    </row>
    <row r="426">
      <c r="A426" s="8"/>
      <c r="F426" s="14"/>
      <c r="G426" s="14"/>
    </row>
    <row r="427">
      <c r="A427" s="8"/>
      <c r="F427" s="14"/>
      <c r="G427" s="14"/>
    </row>
    <row r="428">
      <c r="A428" s="8"/>
      <c r="F428" s="14"/>
      <c r="G428" s="14"/>
    </row>
    <row r="429">
      <c r="A429" s="8"/>
      <c r="F429" s="14"/>
      <c r="G429" s="14"/>
    </row>
    <row r="430">
      <c r="A430" s="8"/>
      <c r="F430" s="14"/>
      <c r="G430" s="14"/>
    </row>
    <row r="431">
      <c r="A431" s="8"/>
      <c r="F431" s="14"/>
      <c r="G431" s="14"/>
    </row>
    <row r="432">
      <c r="A432" s="8"/>
      <c r="F432" s="14"/>
      <c r="G432" s="14"/>
    </row>
    <row r="433">
      <c r="A433" s="8"/>
      <c r="F433" s="14"/>
      <c r="G433" s="14"/>
    </row>
    <row r="434">
      <c r="A434" s="8"/>
      <c r="F434" s="14"/>
      <c r="G434" s="14"/>
    </row>
    <row r="435">
      <c r="A435" s="8"/>
      <c r="F435" s="14"/>
      <c r="G435" s="14"/>
    </row>
    <row r="436">
      <c r="A436" s="8"/>
      <c r="F436" s="14"/>
      <c r="G436" s="14"/>
    </row>
    <row r="437">
      <c r="A437" s="8"/>
      <c r="F437" s="14"/>
      <c r="G437" s="14"/>
    </row>
    <row r="438">
      <c r="A438" s="8"/>
      <c r="F438" s="14"/>
      <c r="G438" s="14"/>
    </row>
    <row r="439">
      <c r="A439" s="8"/>
      <c r="F439" s="14"/>
      <c r="G439" s="14"/>
    </row>
    <row r="440">
      <c r="A440" s="8"/>
      <c r="F440" s="14"/>
      <c r="G440" s="14"/>
    </row>
    <row r="441">
      <c r="A441" s="8"/>
      <c r="F441" s="14"/>
      <c r="G441" s="14"/>
    </row>
    <row r="442">
      <c r="A442" s="8"/>
      <c r="F442" s="14"/>
      <c r="G442" s="14"/>
    </row>
    <row r="443">
      <c r="A443" s="8"/>
      <c r="F443" s="14"/>
      <c r="G443" s="14"/>
    </row>
    <row r="444">
      <c r="A444" s="8"/>
      <c r="F444" s="14"/>
      <c r="G444" s="14"/>
    </row>
    <row r="445">
      <c r="A445" s="8"/>
      <c r="F445" s="14"/>
      <c r="G445" s="14"/>
    </row>
    <row r="446">
      <c r="A446" s="8"/>
      <c r="F446" s="14"/>
      <c r="G446" s="14"/>
    </row>
    <row r="447">
      <c r="A447" s="8"/>
      <c r="F447" s="14"/>
      <c r="G447" s="14"/>
    </row>
    <row r="448">
      <c r="A448" s="8"/>
      <c r="F448" s="14"/>
      <c r="G448" s="14"/>
    </row>
    <row r="449">
      <c r="A449" s="8"/>
      <c r="F449" s="14"/>
      <c r="G449" s="14"/>
    </row>
    <row r="450">
      <c r="A450" s="8"/>
      <c r="F450" s="14"/>
      <c r="G450" s="14"/>
    </row>
    <row r="451">
      <c r="A451" s="8"/>
      <c r="F451" s="14"/>
      <c r="G451" s="14"/>
    </row>
    <row r="452">
      <c r="A452" s="8"/>
      <c r="F452" s="14"/>
      <c r="G452" s="14"/>
    </row>
    <row r="453">
      <c r="A453" s="8"/>
      <c r="F453" s="14"/>
      <c r="G453" s="14"/>
    </row>
    <row r="454">
      <c r="A454" s="8"/>
      <c r="F454" s="14"/>
      <c r="G454" s="14"/>
    </row>
    <row r="455">
      <c r="A455" s="8"/>
      <c r="F455" s="14"/>
      <c r="G455" s="14"/>
    </row>
    <row r="456">
      <c r="A456" s="8"/>
      <c r="F456" s="14"/>
      <c r="G456" s="14"/>
    </row>
    <row r="457">
      <c r="A457" s="8"/>
      <c r="F457" s="14"/>
      <c r="G457" s="14"/>
    </row>
    <row r="458">
      <c r="A458" s="8"/>
      <c r="F458" s="14"/>
      <c r="G458" s="14"/>
    </row>
    <row r="459">
      <c r="A459" s="8"/>
      <c r="F459" s="14"/>
      <c r="G459" s="14"/>
    </row>
    <row r="460">
      <c r="A460" s="8"/>
      <c r="F460" s="14"/>
      <c r="G460" s="14"/>
    </row>
    <row r="461">
      <c r="A461" s="8"/>
      <c r="F461" s="14"/>
      <c r="G461" s="14"/>
    </row>
    <row r="462">
      <c r="A462" s="8"/>
      <c r="F462" s="14"/>
      <c r="G462" s="14"/>
    </row>
    <row r="463">
      <c r="A463" s="8"/>
      <c r="F463" s="14"/>
      <c r="G463" s="14"/>
    </row>
    <row r="464">
      <c r="A464" s="8"/>
      <c r="F464" s="14"/>
      <c r="G464" s="14"/>
    </row>
    <row r="465">
      <c r="A465" s="8"/>
      <c r="F465" s="14"/>
      <c r="G465" s="14"/>
    </row>
    <row r="466">
      <c r="A466" s="8"/>
      <c r="F466" s="14"/>
      <c r="G466" s="14"/>
    </row>
    <row r="467">
      <c r="A467" s="8"/>
      <c r="F467" s="14"/>
      <c r="G467" s="14"/>
    </row>
    <row r="468">
      <c r="A468" s="8"/>
      <c r="F468" s="14"/>
      <c r="G468" s="14"/>
    </row>
    <row r="469">
      <c r="A469" s="8"/>
      <c r="F469" s="14"/>
      <c r="G469" s="14"/>
    </row>
    <row r="470">
      <c r="A470" s="8"/>
      <c r="F470" s="14"/>
      <c r="G470" s="14"/>
    </row>
    <row r="471">
      <c r="A471" s="8"/>
      <c r="F471" s="14"/>
      <c r="G471" s="14"/>
    </row>
    <row r="472">
      <c r="A472" s="8"/>
      <c r="F472" s="14"/>
      <c r="G472" s="14"/>
    </row>
    <row r="473">
      <c r="A473" s="8"/>
      <c r="F473" s="14"/>
      <c r="G473" s="14"/>
    </row>
    <row r="474">
      <c r="A474" s="8"/>
      <c r="F474" s="14"/>
      <c r="G474" s="14"/>
    </row>
    <row r="475">
      <c r="A475" s="8"/>
      <c r="F475" s="14"/>
      <c r="G475" s="14"/>
    </row>
    <row r="476">
      <c r="A476" s="8"/>
      <c r="F476" s="14"/>
      <c r="G476" s="14"/>
    </row>
    <row r="477">
      <c r="A477" s="8"/>
      <c r="F477" s="14"/>
      <c r="G477" s="14"/>
    </row>
    <row r="478">
      <c r="A478" s="8"/>
      <c r="F478" s="14"/>
      <c r="G478" s="14"/>
    </row>
    <row r="479">
      <c r="A479" s="8"/>
      <c r="F479" s="14"/>
      <c r="G479" s="14"/>
    </row>
    <row r="480">
      <c r="A480" s="8"/>
      <c r="F480" s="14"/>
      <c r="G480" s="14"/>
    </row>
    <row r="481">
      <c r="A481" s="8"/>
      <c r="F481" s="14"/>
      <c r="G481" s="14"/>
    </row>
    <row r="482">
      <c r="A482" s="8"/>
      <c r="F482" s="14"/>
      <c r="G482" s="14"/>
    </row>
    <row r="483">
      <c r="A483" s="8"/>
      <c r="F483" s="14"/>
      <c r="G483" s="14"/>
    </row>
    <row r="484">
      <c r="A484" s="8"/>
      <c r="F484" s="14"/>
      <c r="G484" s="14"/>
    </row>
    <row r="485">
      <c r="A485" s="8"/>
      <c r="F485" s="14"/>
      <c r="G485" s="14"/>
    </row>
    <row r="486">
      <c r="A486" s="8"/>
      <c r="F486" s="14"/>
      <c r="G486" s="14"/>
    </row>
    <row r="487">
      <c r="A487" s="8"/>
      <c r="F487" s="14"/>
      <c r="G487" s="14"/>
    </row>
    <row r="488">
      <c r="A488" s="8"/>
      <c r="F488" s="14"/>
      <c r="G488" s="14"/>
    </row>
    <row r="489">
      <c r="A489" s="8"/>
      <c r="F489" s="14"/>
      <c r="G489" s="14"/>
    </row>
    <row r="490">
      <c r="A490" s="8"/>
      <c r="F490" s="14"/>
      <c r="G490" s="14"/>
    </row>
    <row r="491">
      <c r="A491" s="8"/>
      <c r="F491" s="14"/>
      <c r="G491" s="14"/>
    </row>
    <row r="492">
      <c r="A492" s="8"/>
      <c r="F492" s="14"/>
      <c r="G492" s="14"/>
    </row>
    <row r="493">
      <c r="A493" s="8"/>
      <c r="F493" s="14"/>
      <c r="G493" s="14"/>
    </row>
    <row r="494">
      <c r="A494" s="8"/>
      <c r="F494" s="14"/>
      <c r="G494" s="14"/>
    </row>
    <row r="495">
      <c r="A495" s="8"/>
      <c r="F495" s="14"/>
      <c r="G495" s="14"/>
    </row>
    <row r="496">
      <c r="A496" s="8"/>
      <c r="F496" s="14"/>
      <c r="G496" s="14"/>
    </row>
    <row r="497">
      <c r="A497" s="8"/>
      <c r="F497" s="14"/>
      <c r="G497" s="14"/>
    </row>
    <row r="498">
      <c r="A498" s="8"/>
      <c r="F498" s="14"/>
      <c r="G498" s="14"/>
    </row>
    <row r="499">
      <c r="A499" s="8"/>
      <c r="F499" s="14"/>
      <c r="G499" s="14"/>
    </row>
    <row r="500">
      <c r="A500" s="8"/>
      <c r="F500" s="14"/>
      <c r="G500" s="14"/>
    </row>
    <row r="501">
      <c r="A501" s="8"/>
      <c r="F501" s="14"/>
      <c r="G501" s="14"/>
    </row>
    <row r="502">
      <c r="A502" s="8"/>
      <c r="F502" s="14"/>
      <c r="G502" s="14"/>
    </row>
    <row r="503">
      <c r="A503" s="8"/>
      <c r="F503" s="14"/>
      <c r="G503" s="14"/>
    </row>
    <row r="504">
      <c r="A504" s="8"/>
      <c r="F504" s="14"/>
      <c r="G504" s="14"/>
    </row>
    <row r="505">
      <c r="A505" s="8"/>
      <c r="F505" s="14"/>
      <c r="G505" s="14"/>
    </row>
    <row r="506">
      <c r="A506" s="8"/>
      <c r="F506" s="14"/>
      <c r="G506" s="14"/>
    </row>
    <row r="507">
      <c r="A507" s="8"/>
      <c r="F507" s="14"/>
      <c r="G507" s="14"/>
    </row>
    <row r="508">
      <c r="A508" s="8"/>
      <c r="F508" s="14"/>
      <c r="G508" s="14"/>
    </row>
    <row r="509">
      <c r="A509" s="8"/>
      <c r="F509" s="14"/>
      <c r="G509" s="14"/>
    </row>
    <row r="510">
      <c r="A510" s="8"/>
      <c r="F510" s="14"/>
      <c r="G510" s="14"/>
    </row>
    <row r="511">
      <c r="A511" s="8"/>
      <c r="F511" s="14"/>
      <c r="G511" s="14"/>
    </row>
    <row r="512">
      <c r="A512" s="8"/>
      <c r="F512" s="14"/>
      <c r="G512" s="14"/>
    </row>
    <row r="513">
      <c r="A513" s="8"/>
      <c r="F513" s="14"/>
      <c r="G513" s="14"/>
    </row>
    <row r="514">
      <c r="A514" s="8"/>
      <c r="F514" s="14"/>
      <c r="G514" s="14"/>
    </row>
    <row r="515">
      <c r="A515" s="8"/>
      <c r="F515" s="14"/>
      <c r="G515" s="14"/>
    </row>
    <row r="516">
      <c r="A516" s="8"/>
      <c r="F516" s="14"/>
      <c r="G516" s="14"/>
    </row>
    <row r="517">
      <c r="A517" s="8"/>
      <c r="F517" s="14"/>
      <c r="G517" s="14"/>
    </row>
    <row r="518">
      <c r="A518" s="8"/>
      <c r="F518" s="14"/>
      <c r="G518" s="14"/>
    </row>
    <row r="519">
      <c r="A519" s="8"/>
      <c r="F519" s="14"/>
      <c r="G519" s="14"/>
    </row>
    <row r="520">
      <c r="A520" s="8"/>
      <c r="F520" s="14"/>
      <c r="G520" s="14"/>
    </row>
    <row r="521">
      <c r="A521" s="8"/>
      <c r="F521" s="14"/>
      <c r="G521" s="14"/>
    </row>
    <row r="522">
      <c r="A522" s="8"/>
      <c r="F522" s="14"/>
      <c r="G522" s="14"/>
    </row>
    <row r="523">
      <c r="A523" s="8"/>
      <c r="F523" s="14"/>
      <c r="G523" s="14"/>
    </row>
    <row r="524">
      <c r="A524" s="8"/>
      <c r="F524" s="14"/>
      <c r="G524" s="14"/>
    </row>
    <row r="525">
      <c r="A525" s="8"/>
      <c r="F525" s="14"/>
      <c r="G525" s="14"/>
    </row>
    <row r="526">
      <c r="A526" s="8"/>
      <c r="F526" s="14"/>
      <c r="G526" s="14"/>
    </row>
    <row r="527">
      <c r="A527" s="8"/>
      <c r="F527" s="14"/>
      <c r="G527" s="14"/>
    </row>
    <row r="528">
      <c r="A528" s="8"/>
      <c r="F528" s="14"/>
      <c r="G528" s="14"/>
    </row>
    <row r="529">
      <c r="A529" s="8"/>
      <c r="F529" s="14"/>
      <c r="G529" s="14"/>
    </row>
    <row r="530">
      <c r="A530" s="8"/>
      <c r="F530" s="14"/>
      <c r="G530" s="14"/>
    </row>
    <row r="531">
      <c r="A531" s="8"/>
      <c r="F531" s="14"/>
      <c r="G531" s="14"/>
    </row>
    <row r="532">
      <c r="A532" s="8"/>
      <c r="F532" s="14"/>
      <c r="G532" s="14"/>
    </row>
    <row r="533">
      <c r="A533" s="8"/>
      <c r="F533" s="14"/>
      <c r="G533" s="14"/>
    </row>
    <row r="534">
      <c r="A534" s="8"/>
      <c r="F534" s="14"/>
      <c r="G534" s="14"/>
    </row>
    <row r="535">
      <c r="A535" s="8"/>
      <c r="F535" s="14"/>
      <c r="G535" s="14"/>
    </row>
    <row r="536">
      <c r="A536" s="8"/>
      <c r="F536" s="14"/>
      <c r="G536" s="14"/>
    </row>
    <row r="537">
      <c r="A537" s="8"/>
      <c r="F537" s="14"/>
      <c r="G537" s="14"/>
    </row>
    <row r="538">
      <c r="A538" s="8"/>
      <c r="F538" s="14"/>
      <c r="G538" s="14"/>
    </row>
    <row r="539">
      <c r="A539" s="8"/>
      <c r="F539" s="14"/>
      <c r="G539" s="14"/>
    </row>
    <row r="540">
      <c r="A540" s="8"/>
      <c r="F540" s="14"/>
      <c r="G540" s="14"/>
    </row>
    <row r="541">
      <c r="A541" s="8"/>
      <c r="F541" s="14"/>
      <c r="G541" s="14"/>
    </row>
    <row r="542">
      <c r="A542" s="8"/>
      <c r="F542" s="14"/>
      <c r="G542" s="14"/>
    </row>
    <row r="543">
      <c r="A543" s="8"/>
      <c r="F543" s="14"/>
      <c r="G543" s="14"/>
    </row>
    <row r="544">
      <c r="A544" s="8"/>
      <c r="F544" s="14"/>
      <c r="G544" s="14"/>
    </row>
    <row r="545">
      <c r="A545" s="8"/>
      <c r="F545" s="14"/>
      <c r="G545" s="14"/>
    </row>
    <row r="546">
      <c r="A546" s="8"/>
      <c r="F546" s="14"/>
      <c r="G546" s="14"/>
    </row>
    <row r="547">
      <c r="A547" s="8"/>
      <c r="F547" s="14"/>
      <c r="G547" s="14"/>
    </row>
    <row r="548">
      <c r="A548" s="8"/>
      <c r="F548" s="14"/>
      <c r="G548" s="14"/>
    </row>
    <row r="549">
      <c r="A549" s="8"/>
      <c r="F549" s="14"/>
      <c r="G549" s="14"/>
    </row>
    <row r="550">
      <c r="A550" s="8"/>
      <c r="F550" s="14"/>
      <c r="G550" s="14"/>
    </row>
    <row r="551">
      <c r="A551" s="8"/>
      <c r="F551" s="14"/>
      <c r="G551" s="14"/>
    </row>
    <row r="552">
      <c r="A552" s="8"/>
      <c r="F552" s="14"/>
      <c r="G552" s="14"/>
    </row>
    <row r="553">
      <c r="A553" s="8"/>
      <c r="F553" s="14"/>
      <c r="G553" s="14"/>
    </row>
    <row r="554">
      <c r="A554" s="8"/>
      <c r="F554" s="14"/>
      <c r="G554" s="14"/>
    </row>
    <row r="555">
      <c r="A555" s="8"/>
      <c r="F555" s="14"/>
      <c r="G555" s="14"/>
    </row>
    <row r="556">
      <c r="A556" s="8"/>
      <c r="F556" s="14"/>
      <c r="G556" s="14"/>
    </row>
    <row r="557">
      <c r="A557" s="8"/>
      <c r="F557" s="14"/>
      <c r="G557" s="14"/>
    </row>
    <row r="558">
      <c r="A558" s="8"/>
      <c r="F558" s="14"/>
      <c r="G558" s="14"/>
    </row>
    <row r="559">
      <c r="A559" s="8"/>
      <c r="F559" s="14"/>
      <c r="G559" s="14"/>
    </row>
    <row r="560">
      <c r="A560" s="8"/>
      <c r="F560" s="14"/>
      <c r="G560" s="14"/>
    </row>
    <row r="561">
      <c r="A561" s="8"/>
      <c r="F561" s="14"/>
      <c r="G561" s="14"/>
    </row>
    <row r="562">
      <c r="A562" s="8"/>
      <c r="F562" s="14"/>
      <c r="G562" s="14"/>
    </row>
    <row r="563">
      <c r="A563" s="8"/>
      <c r="F563" s="14"/>
      <c r="G563" s="14"/>
    </row>
    <row r="564">
      <c r="A564" s="8"/>
      <c r="F564" s="14"/>
      <c r="G564" s="14"/>
    </row>
    <row r="565">
      <c r="A565" s="8"/>
      <c r="F565" s="14"/>
      <c r="G565" s="14"/>
    </row>
    <row r="566">
      <c r="A566" s="8"/>
      <c r="F566" s="14"/>
      <c r="G566" s="14"/>
    </row>
    <row r="567">
      <c r="A567" s="8"/>
      <c r="F567" s="14"/>
      <c r="G567" s="14"/>
    </row>
    <row r="568">
      <c r="A568" s="8"/>
      <c r="F568" s="14"/>
      <c r="G568" s="14"/>
    </row>
    <row r="569">
      <c r="A569" s="8"/>
      <c r="F569" s="14"/>
      <c r="G569" s="14"/>
    </row>
    <row r="570">
      <c r="A570" s="8"/>
      <c r="F570" s="14"/>
      <c r="G570" s="14"/>
    </row>
    <row r="571">
      <c r="A571" s="8"/>
      <c r="F571" s="14"/>
      <c r="G571" s="14"/>
    </row>
    <row r="572">
      <c r="A572" s="8"/>
      <c r="F572" s="14"/>
      <c r="G572" s="14"/>
    </row>
    <row r="573">
      <c r="A573" s="8"/>
      <c r="F573" s="14"/>
      <c r="G573" s="14"/>
    </row>
    <row r="574">
      <c r="A574" s="8"/>
      <c r="F574" s="14"/>
      <c r="G574" s="14"/>
    </row>
    <row r="575">
      <c r="A575" s="8"/>
      <c r="F575" s="14"/>
      <c r="G575" s="14"/>
    </row>
    <row r="576">
      <c r="A576" s="8"/>
      <c r="F576" s="14"/>
      <c r="G576" s="14"/>
    </row>
    <row r="577">
      <c r="A577" s="8"/>
      <c r="F577" s="14"/>
      <c r="G577" s="14"/>
    </row>
    <row r="578">
      <c r="A578" s="8"/>
      <c r="F578" s="14"/>
      <c r="G578" s="14"/>
    </row>
    <row r="579">
      <c r="A579" s="8"/>
      <c r="F579" s="14"/>
      <c r="G579" s="14"/>
    </row>
    <row r="580">
      <c r="A580" s="8"/>
      <c r="F580" s="14"/>
      <c r="G580" s="14"/>
    </row>
    <row r="581">
      <c r="A581" s="8"/>
      <c r="F581" s="14"/>
      <c r="G581" s="14"/>
    </row>
    <row r="582">
      <c r="A582" s="8"/>
      <c r="F582" s="14"/>
      <c r="G582" s="14"/>
    </row>
    <row r="583">
      <c r="A583" s="8"/>
      <c r="F583" s="14"/>
      <c r="G583" s="14"/>
    </row>
    <row r="584">
      <c r="A584" s="8"/>
      <c r="F584" s="14"/>
      <c r="G584" s="14"/>
    </row>
    <row r="585">
      <c r="A585" s="8"/>
      <c r="F585" s="14"/>
      <c r="G585" s="14"/>
    </row>
    <row r="586">
      <c r="A586" s="8"/>
      <c r="F586" s="14"/>
      <c r="G586" s="14"/>
    </row>
    <row r="587">
      <c r="A587" s="8"/>
      <c r="F587" s="14"/>
      <c r="G587" s="14"/>
    </row>
    <row r="588">
      <c r="A588" s="8"/>
      <c r="F588" s="14"/>
      <c r="G588" s="14"/>
    </row>
    <row r="589">
      <c r="A589" s="8"/>
      <c r="F589" s="14"/>
      <c r="G589" s="14"/>
    </row>
    <row r="590">
      <c r="A590" s="8"/>
      <c r="F590" s="14"/>
      <c r="G590" s="14"/>
    </row>
    <row r="591">
      <c r="A591" s="8"/>
      <c r="F591" s="14"/>
      <c r="G591" s="14"/>
    </row>
    <row r="592">
      <c r="A592" s="8"/>
      <c r="F592" s="14"/>
      <c r="G592" s="14"/>
    </row>
    <row r="593">
      <c r="A593" s="8"/>
      <c r="F593" s="14"/>
      <c r="G593" s="14"/>
    </row>
    <row r="594">
      <c r="A594" s="8"/>
      <c r="F594" s="14"/>
      <c r="G594" s="14"/>
    </row>
    <row r="595">
      <c r="A595" s="8"/>
      <c r="F595" s="14"/>
      <c r="G595" s="14"/>
    </row>
    <row r="596">
      <c r="A596" s="8"/>
      <c r="F596" s="14"/>
      <c r="G596" s="14"/>
    </row>
    <row r="597">
      <c r="A597" s="8"/>
      <c r="F597" s="14"/>
      <c r="G597" s="14"/>
    </row>
    <row r="598">
      <c r="A598" s="8"/>
      <c r="F598" s="14"/>
      <c r="G598" s="14"/>
    </row>
    <row r="599">
      <c r="A599" s="8"/>
      <c r="F599" s="14"/>
      <c r="G599" s="14"/>
    </row>
    <row r="600">
      <c r="A600" s="8"/>
      <c r="F600" s="14"/>
      <c r="G600" s="14"/>
    </row>
    <row r="601">
      <c r="A601" s="8"/>
      <c r="F601" s="14"/>
      <c r="G601" s="14"/>
    </row>
    <row r="602">
      <c r="A602" s="8"/>
      <c r="F602" s="14"/>
      <c r="G602" s="14"/>
    </row>
    <row r="603">
      <c r="A603" s="8"/>
      <c r="F603" s="14"/>
      <c r="G603" s="14"/>
    </row>
    <row r="604">
      <c r="A604" s="8"/>
      <c r="F604" s="14"/>
      <c r="G604" s="14"/>
    </row>
    <row r="605">
      <c r="A605" s="8"/>
      <c r="F605" s="14"/>
      <c r="G605" s="14"/>
    </row>
    <row r="606">
      <c r="A606" s="8"/>
      <c r="F606" s="14"/>
      <c r="G606" s="14"/>
    </row>
    <row r="607">
      <c r="A607" s="8"/>
      <c r="F607" s="14"/>
      <c r="G607" s="14"/>
    </row>
    <row r="608">
      <c r="A608" s="8"/>
      <c r="F608" s="14"/>
      <c r="G608" s="14"/>
    </row>
    <row r="609">
      <c r="A609" s="8"/>
      <c r="F609" s="14"/>
      <c r="G609" s="14"/>
    </row>
    <row r="610">
      <c r="A610" s="8"/>
      <c r="F610" s="14"/>
      <c r="G610" s="14"/>
    </row>
    <row r="611">
      <c r="A611" s="8"/>
      <c r="F611" s="14"/>
      <c r="G611" s="14"/>
    </row>
    <row r="612">
      <c r="A612" s="8"/>
      <c r="F612" s="14"/>
      <c r="G612" s="14"/>
    </row>
    <row r="613">
      <c r="A613" s="8"/>
      <c r="F613" s="14"/>
      <c r="G613" s="14"/>
    </row>
    <row r="614">
      <c r="A614" s="8"/>
      <c r="F614" s="14"/>
      <c r="G614" s="14"/>
    </row>
    <row r="615">
      <c r="A615" s="8"/>
      <c r="F615" s="14"/>
      <c r="G615" s="14"/>
    </row>
    <row r="616">
      <c r="A616" s="8"/>
      <c r="F616" s="14"/>
      <c r="G616" s="14"/>
    </row>
    <row r="617">
      <c r="A617" s="8"/>
      <c r="F617" s="14"/>
      <c r="G617" s="14"/>
    </row>
    <row r="618">
      <c r="A618" s="8"/>
      <c r="F618" s="14"/>
      <c r="G618" s="14"/>
    </row>
    <row r="619">
      <c r="A619" s="8"/>
      <c r="F619" s="14"/>
      <c r="G619" s="14"/>
    </row>
    <row r="620">
      <c r="A620" s="8"/>
      <c r="F620" s="14"/>
      <c r="G620" s="14"/>
    </row>
    <row r="621">
      <c r="A621" s="8"/>
      <c r="F621" s="14"/>
      <c r="G621" s="14"/>
    </row>
    <row r="622">
      <c r="A622" s="8"/>
      <c r="F622" s="14"/>
      <c r="G622" s="14"/>
    </row>
    <row r="623">
      <c r="A623" s="8"/>
      <c r="F623" s="14"/>
      <c r="G623" s="14"/>
    </row>
    <row r="624">
      <c r="A624" s="8"/>
      <c r="F624" s="14"/>
      <c r="G624" s="14"/>
    </row>
    <row r="625">
      <c r="A625" s="8"/>
      <c r="F625" s="14"/>
      <c r="G625" s="14"/>
    </row>
    <row r="626">
      <c r="A626" s="8"/>
      <c r="F626" s="14"/>
      <c r="G626" s="14"/>
    </row>
    <row r="627">
      <c r="A627" s="8"/>
      <c r="F627" s="14"/>
      <c r="G627" s="14"/>
    </row>
    <row r="628">
      <c r="A628" s="8"/>
      <c r="F628" s="14"/>
      <c r="G628" s="14"/>
    </row>
    <row r="629">
      <c r="A629" s="8"/>
      <c r="F629" s="14"/>
      <c r="G629" s="14"/>
    </row>
    <row r="630">
      <c r="A630" s="8"/>
      <c r="F630" s="14"/>
      <c r="G630" s="14"/>
    </row>
    <row r="631">
      <c r="A631" s="8"/>
      <c r="F631" s="14"/>
      <c r="G631" s="14"/>
    </row>
    <row r="632">
      <c r="A632" s="8"/>
      <c r="F632" s="14"/>
      <c r="G632" s="14"/>
    </row>
    <row r="633">
      <c r="A633" s="8"/>
      <c r="F633" s="14"/>
      <c r="G633" s="14"/>
    </row>
    <row r="634">
      <c r="A634" s="8"/>
      <c r="F634" s="14"/>
      <c r="G634" s="14"/>
    </row>
    <row r="635">
      <c r="A635" s="8"/>
      <c r="F635" s="14"/>
      <c r="G635" s="14"/>
    </row>
    <row r="636">
      <c r="A636" s="8"/>
      <c r="F636" s="14"/>
      <c r="G636" s="14"/>
    </row>
    <row r="637">
      <c r="A637" s="8"/>
      <c r="F637" s="14"/>
      <c r="G637" s="14"/>
    </row>
    <row r="638">
      <c r="A638" s="8"/>
      <c r="F638" s="14"/>
      <c r="G638" s="14"/>
    </row>
    <row r="639">
      <c r="A639" s="8"/>
      <c r="F639" s="14"/>
      <c r="G639" s="14"/>
    </row>
    <row r="640">
      <c r="A640" s="8"/>
      <c r="F640" s="14"/>
      <c r="G640" s="14"/>
    </row>
    <row r="641">
      <c r="A641" s="8"/>
      <c r="F641" s="14"/>
      <c r="G641" s="14"/>
    </row>
    <row r="642">
      <c r="A642" s="8"/>
      <c r="F642" s="14"/>
      <c r="G642" s="14"/>
    </row>
    <row r="643">
      <c r="A643" s="8"/>
      <c r="F643" s="14"/>
      <c r="G643" s="14"/>
    </row>
    <row r="644">
      <c r="A644" s="8"/>
      <c r="F644" s="14"/>
      <c r="G644" s="14"/>
    </row>
    <row r="645">
      <c r="A645" s="8"/>
      <c r="F645" s="14"/>
      <c r="G645" s="14"/>
    </row>
    <row r="646">
      <c r="A646" s="8"/>
      <c r="F646" s="14"/>
      <c r="G646" s="14"/>
    </row>
    <row r="647">
      <c r="A647" s="8"/>
      <c r="F647" s="14"/>
      <c r="G647" s="14"/>
    </row>
    <row r="648">
      <c r="A648" s="8"/>
      <c r="F648" s="14"/>
      <c r="G648" s="14"/>
    </row>
    <row r="649">
      <c r="A649" s="8"/>
      <c r="F649" s="14"/>
      <c r="G649" s="14"/>
    </row>
    <row r="650">
      <c r="A650" s="8"/>
      <c r="F650" s="14"/>
      <c r="G650" s="14"/>
    </row>
    <row r="651">
      <c r="A651" s="8"/>
      <c r="F651" s="14"/>
      <c r="G651" s="14"/>
    </row>
    <row r="652">
      <c r="A652" s="8"/>
      <c r="F652" s="14"/>
      <c r="G652" s="14"/>
    </row>
    <row r="653">
      <c r="A653" s="8"/>
      <c r="F653" s="14"/>
      <c r="G653" s="14"/>
    </row>
    <row r="654">
      <c r="A654" s="8"/>
      <c r="F654" s="14"/>
      <c r="G654" s="14"/>
    </row>
    <row r="655">
      <c r="A655" s="8"/>
      <c r="F655" s="14"/>
      <c r="G655" s="14"/>
    </row>
    <row r="656">
      <c r="A656" s="8"/>
      <c r="F656" s="14"/>
      <c r="G656" s="14"/>
    </row>
    <row r="657">
      <c r="A657" s="8"/>
      <c r="F657" s="14"/>
      <c r="G657" s="14"/>
    </row>
    <row r="658">
      <c r="A658" s="8"/>
      <c r="F658" s="14"/>
      <c r="G658" s="14"/>
    </row>
    <row r="659">
      <c r="A659" s="8"/>
      <c r="F659" s="14"/>
      <c r="G659" s="14"/>
    </row>
    <row r="660">
      <c r="A660" s="8"/>
      <c r="F660" s="14"/>
      <c r="G660" s="14"/>
    </row>
    <row r="661">
      <c r="A661" s="8"/>
      <c r="F661" s="14"/>
      <c r="G661" s="14"/>
    </row>
    <row r="662">
      <c r="A662" s="8"/>
      <c r="F662" s="14"/>
      <c r="G662" s="14"/>
    </row>
    <row r="663">
      <c r="A663" s="8"/>
      <c r="F663" s="14"/>
      <c r="G663" s="14"/>
    </row>
    <row r="664">
      <c r="A664" s="8"/>
      <c r="F664" s="14"/>
      <c r="G664" s="14"/>
    </row>
    <row r="665">
      <c r="A665" s="8"/>
      <c r="F665" s="14"/>
      <c r="G665" s="14"/>
    </row>
    <row r="666">
      <c r="A666" s="8"/>
      <c r="F666" s="14"/>
      <c r="G666" s="14"/>
    </row>
    <row r="667">
      <c r="A667" s="8"/>
      <c r="F667" s="14"/>
      <c r="G667" s="14"/>
    </row>
    <row r="668">
      <c r="A668" s="8"/>
      <c r="F668" s="14"/>
      <c r="G668" s="14"/>
    </row>
    <row r="669">
      <c r="A669" s="8"/>
      <c r="F669" s="14"/>
      <c r="G669" s="14"/>
    </row>
    <row r="670">
      <c r="A670" s="8"/>
      <c r="F670" s="14"/>
      <c r="G670" s="14"/>
    </row>
    <row r="671">
      <c r="A671" s="8"/>
      <c r="F671" s="14"/>
      <c r="G671" s="14"/>
    </row>
    <row r="672">
      <c r="A672" s="8"/>
      <c r="F672" s="14"/>
      <c r="G672" s="14"/>
    </row>
    <row r="673">
      <c r="A673" s="8"/>
      <c r="F673" s="14"/>
      <c r="G673" s="14"/>
    </row>
    <row r="674">
      <c r="A674" s="8"/>
      <c r="F674" s="14"/>
      <c r="G674" s="14"/>
    </row>
    <row r="675">
      <c r="A675" s="8"/>
      <c r="F675" s="14"/>
      <c r="G675" s="14"/>
    </row>
    <row r="676">
      <c r="A676" s="8"/>
      <c r="F676" s="14"/>
      <c r="G676" s="14"/>
    </row>
    <row r="677">
      <c r="A677" s="8"/>
      <c r="F677" s="14"/>
      <c r="G677" s="14"/>
    </row>
    <row r="678">
      <c r="A678" s="8"/>
      <c r="F678" s="14"/>
      <c r="G678" s="14"/>
    </row>
    <row r="679">
      <c r="A679" s="8"/>
      <c r="F679" s="14"/>
      <c r="G679" s="14"/>
    </row>
    <row r="680">
      <c r="A680" s="8"/>
      <c r="F680" s="14"/>
      <c r="G680" s="14"/>
    </row>
    <row r="681">
      <c r="A681" s="8"/>
      <c r="F681" s="14"/>
      <c r="G681" s="14"/>
    </row>
    <row r="682">
      <c r="A682" s="8"/>
      <c r="F682" s="14"/>
      <c r="G682" s="14"/>
    </row>
    <row r="683">
      <c r="A683" s="8"/>
      <c r="F683" s="14"/>
      <c r="G683" s="14"/>
    </row>
    <row r="684">
      <c r="A684" s="8"/>
      <c r="F684" s="14"/>
      <c r="G684" s="14"/>
    </row>
    <row r="685">
      <c r="A685" s="8"/>
      <c r="F685" s="14"/>
      <c r="G685" s="14"/>
    </row>
    <row r="686">
      <c r="A686" s="8"/>
      <c r="F686" s="14"/>
      <c r="G686" s="14"/>
    </row>
    <row r="687">
      <c r="A687" s="8"/>
      <c r="F687" s="14"/>
      <c r="G687" s="14"/>
    </row>
    <row r="688">
      <c r="A688" s="8"/>
      <c r="F688" s="14"/>
      <c r="G688" s="14"/>
    </row>
    <row r="689">
      <c r="A689" s="8"/>
      <c r="F689" s="14"/>
      <c r="G689" s="14"/>
    </row>
    <row r="690">
      <c r="A690" s="8"/>
      <c r="F690" s="14"/>
      <c r="G690" s="14"/>
    </row>
    <row r="691">
      <c r="A691" s="8"/>
      <c r="F691" s="14"/>
      <c r="G691" s="14"/>
    </row>
    <row r="692">
      <c r="A692" s="8"/>
      <c r="F692" s="14"/>
      <c r="G692" s="14"/>
    </row>
    <row r="693">
      <c r="A693" s="8"/>
      <c r="F693" s="14"/>
      <c r="G693" s="14"/>
    </row>
    <row r="694">
      <c r="A694" s="8"/>
      <c r="F694" s="14"/>
      <c r="G694" s="14"/>
    </row>
    <row r="695">
      <c r="A695" s="8"/>
      <c r="F695" s="14"/>
      <c r="G695" s="14"/>
    </row>
    <row r="696">
      <c r="A696" s="8"/>
      <c r="F696" s="14"/>
      <c r="G696" s="14"/>
    </row>
    <row r="697">
      <c r="A697" s="8"/>
      <c r="F697" s="14"/>
      <c r="G697" s="14"/>
    </row>
    <row r="698">
      <c r="A698" s="8"/>
      <c r="F698" s="14"/>
      <c r="G698" s="14"/>
    </row>
    <row r="699">
      <c r="A699" s="8"/>
      <c r="F699" s="14"/>
      <c r="G699" s="14"/>
    </row>
    <row r="700">
      <c r="A700" s="8"/>
      <c r="F700" s="14"/>
      <c r="G700" s="14"/>
    </row>
    <row r="701">
      <c r="A701" s="8"/>
      <c r="F701" s="14"/>
      <c r="G701" s="14"/>
    </row>
    <row r="702">
      <c r="A702" s="8"/>
      <c r="F702" s="14"/>
      <c r="G702" s="14"/>
    </row>
    <row r="703">
      <c r="A703" s="8"/>
      <c r="F703" s="14"/>
      <c r="G703" s="14"/>
    </row>
    <row r="704">
      <c r="A704" s="8"/>
      <c r="F704" s="14"/>
      <c r="G704" s="14"/>
    </row>
    <row r="705">
      <c r="A705" s="8"/>
      <c r="F705" s="14"/>
      <c r="G705" s="14"/>
    </row>
    <row r="706">
      <c r="A706" s="8"/>
      <c r="F706" s="14"/>
      <c r="G706" s="14"/>
    </row>
    <row r="707">
      <c r="A707" s="8"/>
      <c r="F707" s="14"/>
      <c r="G707" s="14"/>
    </row>
    <row r="708">
      <c r="A708" s="8"/>
      <c r="F708" s="14"/>
      <c r="G708" s="14"/>
    </row>
    <row r="709">
      <c r="A709" s="8"/>
      <c r="F709" s="14"/>
      <c r="G709" s="14"/>
    </row>
    <row r="710">
      <c r="A710" s="8"/>
      <c r="F710" s="14"/>
      <c r="G710" s="14"/>
    </row>
    <row r="711">
      <c r="A711" s="8"/>
      <c r="F711" s="14"/>
      <c r="G711" s="14"/>
    </row>
    <row r="712">
      <c r="A712" s="8"/>
      <c r="F712" s="14"/>
      <c r="G712" s="14"/>
    </row>
    <row r="713">
      <c r="A713" s="8"/>
      <c r="F713" s="14"/>
      <c r="G713" s="14"/>
    </row>
    <row r="714">
      <c r="A714" s="8"/>
      <c r="F714" s="14"/>
      <c r="G714" s="14"/>
    </row>
    <row r="715">
      <c r="A715" s="8"/>
      <c r="F715" s="14"/>
      <c r="G715" s="14"/>
    </row>
    <row r="716">
      <c r="A716" s="8"/>
      <c r="F716" s="14"/>
      <c r="G716" s="14"/>
    </row>
    <row r="717">
      <c r="A717" s="8"/>
      <c r="F717" s="14"/>
      <c r="G717" s="14"/>
    </row>
    <row r="718">
      <c r="A718" s="8"/>
      <c r="F718" s="14"/>
      <c r="G718" s="14"/>
    </row>
    <row r="719">
      <c r="A719" s="8"/>
      <c r="F719" s="14"/>
      <c r="G719" s="14"/>
    </row>
    <row r="720">
      <c r="A720" s="8"/>
      <c r="F720" s="14"/>
      <c r="G720" s="14"/>
    </row>
    <row r="721">
      <c r="A721" s="8"/>
      <c r="F721" s="14"/>
      <c r="G721" s="14"/>
    </row>
    <row r="722">
      <c r="A722" s="8"/>
      <c r="F722" s="14"/>
      <c r="G722" s="14"/>
    </row>
    <row r="723">
      <c r="A723" s="8"/>
      <c r="F723" s="14"/>
      <c r="G723" s="14"/>
    </row>
    <row r="724">
      <c r="A724" s="8"/>
      <c r="F724" s="14"/>
      <c r="G724" s="14"/>
    </row>
    <row r="725">
      <c r="A725" s="8"/>
      <c r="F725" s="14"/>
      <c r="G725" s="14"/>
    </row>
    <row r="726">
      <c r="A726" s="8"/>
      <c r="F726" s="14"/>
      <c r="G726" s="14"/>
    </row>
    <row r="727">
      <c r="A727" s="8"/>
      <c r="F727" s="14"/>
      <c r="G727" s="14"/>
    </row>
    <row r="728">
      <c r="A728" s="8"/>
      <c r="F728" s="14"/>
      <c r="G728" s="14"/>
    </row>
    <row r="729">
      <c r="A729" s="8"/>
      <c r="F729" s="14"/>
      <c r="G729" s="14"/>
    </row>
    <row r="730">
      <c r="A730" s="8"/>
      <c r="F730" s="14"/>
      <c r="G730" s="14"/>
    </row>
    <row r="731">
      <c r="A731" s="8"/>
      <c r="F731" s="14"/>
      <c r="G731" s="14"/>
    </row>
    <row r="732">
      <c r="A732" s="8"/>
      <c r="F732" s="14"/>
      <c r="G732" s="14"/>
    </row>
    <row r="733">
      <c r="A733" s="8"/>
      <c r="F733" s="14"/>
      <c r="G733" s="14"/>
    </row>
    <row r="734">
      <c r="A734" s="8"/>
      <c r="F734" s="14"/>
      <c r="G734" s="14"/>
    </row>
    <row r="735">
      <c r="A735" s="8"/>
      <c r="F735" s="14"/>
      <c r="G735" s="14"/>
    </row>
    <row r="736">
      <c r="A736" s="8"/>
      <c r="F736" s="14"/>
      <c r="G736" s="14"/>
    </row>
    <row r="737">
      <c r="A737" s="8"/>
      <c r="F737" s="14"/>
      <c r="G737" s="14"/>
    </row>
    <row r="738">
      <c r="A738" s="8"/>
      <c r="F738" s="14"/>
      <c r="G738" s="14"/>
    </row>
    <row r="739">
      <c r="A739" s="8"/>
      <c r="F739" s="14"/>
      <c r="G739" s="14"/>
    </row>
    <row r="740">
      <c r="A740" s="8"/>
      <c r="F740" s="14"/>
      <c r="G740" s="14"/>
    </row>
    <row r="741">
      <c r="A741" s="8"/>
      <c r="F741" s="14"/>
      <c r="G741" s="14"/>
    </row>
    <row r="742">
      <c r="A742" s="8"/>
      <c r="F742" s="14"/>
      <c r="G742" s="14"/>
    </row>
    <row r="743">
      <c r="A743" s="8"/>
      <c r="F743" s="14"/>
      <c r="G743" s="14"/>
    </row>
    <row r="744">
      <c r="A744" s="8"/>
      <c r="F744" s="14"/>
      <c r="G744" s="14"/>
    </row>
    <row r="745">
      <c r="A745" s="8"/>
      <c r="F745" s="14"/>
      <c r="G745" s="14"/>
    </row>
    <row r="746">
      <c r="A746" s="8"/>
      <c r="F746" s="14"/>
      <c r="G746" s="14"/>
    </row>
    <row r="747">
      <c r="A747" s="8"/>
      <c r="F747" s="14"/>
      <c r="G747" s="14"/>
    </row>
    <row r="748">
      <c r="A748" s="8"/>
      <c r="F748" s="14"/>
      <c r="G748" s="14"/>
    </row>
    <row r="749">
      <c r="A749" s="8"/>
      <c r="F749" s="14"/>
      <c r="G749" s="14"/>
    </row>
    <row r="750">
      <c r="A750" s="8"/>
      <c r="F750" s="14"/>
      <c r="G750" s="14"/>
    </row>
    <row r="751">
      <c r="A751" s="8"/>
      <c r="F751" s="14"/>
      <c r="G751" s="14"/>
    </row>
    <row r="752">
      <c r="A752" s="8"/>
      <c r="F752" s="14"/>
      <c r="G752" s="14"/>
    </row>
    <row r="753">
      <c r="A753" s="8"/>
      <c r="F753" s="14"/>
      <c r="G753" s="14"/>
    </row>
    <row r="754">
      <c r="A754" s="8"/>
      <c r="F754" s="14"/>
      <c r="G754" s="14"/>
    </row>
    <row r="755">
      <c r="A755" s="8"/>
      <c r="F755" s="14"/>
      <c r="G755" s="14"/>
    </row>
    <row r="756">
      <c r="A756" s="8"/>
      <c r="F756" s="14"/>
      <c r="G756" s="14"/>
    </row>
    <row r="757">
      <c r="A757" s="8"/>
      <c r="F757" s="14"/>
      <c r="G757" s="14"/>
    </row>
    <row r="758">
      <c r="A758" s="8"/>
      <c r="F758" s="14"/>
      <c r="G758" s="14"/>
    </row>
    <row r="759">
      <c r="A759" s="8"/>
      <c r="F759" s="14"/>
      <c r="G759" s="14"/>
    </row>
    <row r="760">
      <c r="A760" s="8"/>
      <c r="F760" s="14"/>
      <c r="G760" s="14"/>
    </row>
    <row r="761">
      <c r="A761" s="8"/>
      <c r="F761" s="14"/>
      <c r="G761" s="14"/>
    </row>
    <row r="762">
      <c r="A762" s="8"/>
      <c r="F762" s="14"/>
      <c r="G762" s="14"/>
    </row>
    <row r="763">
      <c r="A763" s="8"/>
      <c r="F763" s="14"/>
      <c r="G763" s="14"/>
    </row>
    <row r="764">
      <c r="A764" s="8"/>
      <c r="F764" s="14"/>
      <c r="G764" s="14"/>
    </row>
    <row r="765">
      <c r="A765" s="8"/>
      <c r="F765" s="14"/>
      <c r="G765" s="14"/>
    </row>
    <row r="766">
      <c r="A766" s="8"/>
      <c r="F766" s="14"/>
      <c r="G766" s="14"/>
    </row>
    <row r="767">
      <c r="A767" s="8"/>
      <c r="F767" s="14"/>
      <c r="G767" s="14"/>
    </row>
    <row r="768">
      <c r="A768" s="8"/>
      <c r="F768" s="14"/>
      <c r="G768" s="14"/>
    </row>
    <row r="769">
      <c r="A769" s="8"/>
      <c r="F769" s="14"/>
      <c r="G769" s="14"/>
    </row>
    <row r="770">
      <c r="A770" s="8"/>
      <c r="F770" s="14"/>
      <c r="G770" s="14"/>
    </row>
    <row r="771">
      <c r="A771" s="8"/>
      <c r="F771" s="14"/>
      <c r="G771" s="14"/>
    </row>
    <row r="772">
      <c r="A772" s="8"/>
      <c r="F772" s="14"/>
      <c r="G772" s="14"/>
    </row>
    <row r="773">
      <c r="A773" s="8"/>
      <c r="F773" s="14"/>
      <c r="G773" s="14"/>
    </row>
    <row r="774">
      <c r="A774" s="8"/>
      <c r="F774" s="14"/>
      <c r="G774" s="14"/>
    </row>
    <row r="775">
      <c r="A775" s="8"/>
      <c r="F775" s="14"/>
      <c r="G775" s="14"/>
    </row>
    <row r="776">
      <c r="A776" s="8"/>
      <c r="F776" s="14"/>
      <c r="G776" s="14"/>
    </row>
    <row r="777">
      <c r="A777" s="8"/>
      <c r="F777" s="14"/>
      <c r="G777" s="14"/>
    </row>
    <row r="778">
      <c r="A778" s="8"/>
      <c r="F778" s="14"/>
      <c r="G778" s="14"/>
    </row>
    <row r="779">
      <c r="A779" s="8"/>
      <c r="F779" s="14"/>
      <c r="G779" s="14"/>
    </row>
    <row r="780">
      <c r="A780" s="8"/>
      <c r="F780" s="14"/>
      <c r="G780" s="14"/>
    </row>
    <row r="781">
      <c r="A781" s="8"/>
      <c r="F781" s="14"/>
      <c r="G781" s="14"/>
    </row>
    <row r="782">
      <c r="A782" s="8"/>
      <c r="F782" s="14"/>
      <c r="G782" s="14"/>
    </row>
    <row r="783">
      <c r="A783" s="8"/>
      <c r="F783" s="14"/>
      <c r="G783" s="14"/>
    </row>
    <row r="784">
      <c r="A784" s="8"/>
      <c r="F784" s="14"/>
      <c r="G784" s="14"/>
    </row>
    <row r="785">
      <c r="A785" s="8"/>
      <c r="F785" s="14"/>
      <c r="G785" s="14"/>
    </row>
    <row r="786">
      <c r="A786" s="8"/>
      <c r="F786" s="14"/>
      <c r="G786" s="14"/>
    </row>
    <row r="787">
      <c r="A787" s="8"/>
      <c r="F787" s="14"/>
      <c r="G787" s="14"/>
    </row>
    <row r="788">
      <c r="A788" s="8"/>
      <c r="F788" s="14"/>
      <c r="G788" s="14"/>
    </row>
    <row r="789">
      <c r="A789" s="8"/>
      <c r="F789" s="14"/>
      <c r="G789" s="14"/>
    </row>
    <row r="790">
      <c r="A790" s="8"/>
      <c r="F790" s="14"/>
      <c r="G790" s="14"/>
    </row>
    <row r="791">
      <c r="A791" s="8"/>
      <c r="F791" s="14"/>
      <c r="G791" s="14"/>
    </row>
    <row r="792">
      <c r="A792" s="8"/>
      <c r="F792" s="14"/>
      <c r="G792" s="14"/>
    </row>
    <row r="793">
      <c r="A793" s="8"/>
      <c r="F793" s="14"/>
      <c r="G793" s="14"/>
    </row>
    <row r="794">
      <c r="A794" s="8"/>
      <c r="F794" s="14"/>
      <c r="G794" s="14"/>
    </row>
    <row r="795">
      <c r="A795" s="8"/>
      <c r="F795" s="14"/>
      <c r="G795" s="14"/>
    </row>
    <row r="796">
      <c r="A796" s="8"/>
      <c r="F796" s="14"/>
      <c r="G796" s="14"/>
    </row>
    <row r="797">
      <c r="A797" s="8"/>
      <c r="F797" s="14"/>
      <c r="G797" s="14"/>
    </row>
    <row r="798">
      <c r="A798" s="8"/>
      <c r="F798" s="14"/>
      <c r="G798" s="14"/>
    </row>
    <row r="799">
      <c r="A799" s="8"/>
      <c r="F799" s="14"/>
      <c r="G799" s="14"/>
    </row>
    <row r="800">
      <c r="A800" s="8"/>
      <c r="F800" s="14"/>
      <c r="G800" s="14"/>
    </row>
    <row r="801">
      <c r="A801" s="8"/>
      <c r="F801" s="14"/>
      <c r="G801" s="14"/>
    </row>
    <row r="802">
      <c r="A802" s="8"/>
      <c r="F802" s="14"/>
      <c r="G802" s="14"/>
    </row>
    <row r="803">
      <c r="A803" s="8"/>
      <c r="F803" s="14"/>
      <c r="G803" s="14"/>
    </row>
    <row r="804">
      <c r="A804" s="8"/>
      <c r="F804" s="14"/>
      <c r="G804" s="14"/>
    </row>
    <row r="805">
      <c r="A805" s="8"/>
      <c r="F805" s="14"/>
      <c r="G805" s="14"/>
    </row>
    <row r="806">
      <c r="A806" s="8"/>
      <c r="F806" s="14"/>
      <c r="G806" s="14"/>
    </row>
    <row r="807">
      <c r="A807" s="8"/>
      <c r="F807" s="14"/>
      <c r="G807" s="14"/>
    </row>
    <row r="808">
      <c r="A808" s="8"/>
      <c r="F808" s="14"/>
      <c r="G808" s="14"/>
    </row>
    <row r="809">
      <c r="A809" s="8"/>
      <c r="F809" s="14"/>
      <c r="G809" s="14"/>
    </row>
    <row r="810">
      <c r="A810" s="8"/>
      <c r="F810" s="14"/>
      <c r="G810" s="14"/>
    </row>
    <row r="811">
      <c r="A811" s="8"/>
      <c r="F811" s="14"/>
      <c r="G811" s="14"/>
    </row>
    <row r="812">
      <c r="A812" s="8"/>
      <c r="F812" s="14"/>
      <c r="G812" s="14"/>
    </row>
    <row r="813">
      <c r="A813" s="8"/>
      <c r="F813" s="14"/>
      <c r="G813" s="14"/>
    </row>
    <row r="814">
      <c r="A814" s="8"/>
      <c r="F814" s="14"/>
      <c r="G814" s="14"/>
    </row>
    <row r="815">
      <c r="A815" s="8"/>
      <c r="F815" s="14"/>
      <c r="G815" s="14"/>
    </row>
    <row r="816">
      <c r="A816" s="8"/>
      <c r="F816" s="14"/>
      <c r="G816" s="14"/>
    </row>
    <row r="817">
      <c r="A817" s="8"/>
      <c r="F817" s="14"/>
      <c r="G817" s="14"/>
    </row>
    <row r="818">
      <c r="A818" s="8"/>
      <c r="F818" s="14"/>
      <c r="G818" s="14"/>
    </row>
    <row r="819">
      <c r="A819" s="8"/>
      <c r="F819" s="14"/>
      <c r="G819" s="14"/>
    </row>
    <row r="820">
      <c r="A820" s="8"/>
      <c r="F820" s="14"/>
      <c r="G820" s="14"/>
    </row>
    <row r="821">
      <c r="A821" s="8"/>
      <c r="F821" s="14"/>
      <c r="G821" s="14"/>
    </row>
    <row r="822">
      <c r="A822" s="8"/>
      <c r="F822" s="14"/>
      <c r="G822" s="14"/>
    </row>
    <row r="823">
      <c r="A823" s="8"/>
      <c r="F823" s="14"/>
      <c r="G823" s="14"/>
    </row>
    <row r="824">
      <c r="A824" s="8"/>
      <c r="F824" s="14"/>
      <c r="G824" s="14"/>
    </row>
    <row r="825">
      <c r="A825" s="8"/>
      <c r="F825" s="14"/>
      <c r="G825" s="14"/>
    </row>
    <row r="826">
      <c r="A826" s="8"/>
      <c r="F826" s="14"/>
      <c r="G826" s="14"/>
    </row>
    <row r="827">
      <c r="A827" s="8"/>
      <c r="F827" s="14"/>
      <c r="G827" s="14"/>
    </row>
    <row r="828">
      <c r="A828" s="8"/>
      <c r="F828" s="14"/>
      <c r="G828" s="14"/>
    </row>
    <row r="829">
      <c r="A829" s="8"/>
      <c r="F829" s="14"/>
      <c r="G829" s="14"/>
    </row>
    <row r="830">
      <c r="A830" s="8"/>
      <c r="F830" s="14"/>
      <c r="G830" s="14"/>
    </row>
    <row r="831">
      <c r="A831" s="8"/>
      <c r="F831" s="14"/>
      <c r="G831" s="14"/>
    </row>
    <row r="832">
      <c r="A832" s="8"/>
      <c r="F832" s="14"/>
      <c r="G832" s="14"/>
    </row>
    <row r="833">
      <c r="A833" s="8"/>
      <c r="F833" s="14"/>
      <c r="G833" s="14"/>
    </row>
    <row r="834">
      <c r="A834" s="8"/>
      <c r="F834" s="14"/>
      <c r="G834" s="14"/>
    </row>
    <row r="835">
      <c r="A835" s="8"/>
      <c r="F835" s="14"/>
      <c r="G835" s="14"/>
    </row>
    <row r="836">
      <c r="A836" s="8"/>
      <c r="F836" s="14"/>
      <c r="G836" s="14"/>
    </row>
    <row r="837">
      <c r="A837" s="8"/>
      <c r="F837" s="14"/>
      <c r="G837" s="14"/>
    </row>
    <row r="838">
      <c r="A838" s="8"/>
      <c r="F838" s="14"/>
      <c r="G838" s="14"/>
    </row>
    <row r="839">
      <c r="A839" s="8"/>
      <c r="F839" s="14"/>
      <c r="G839" s="14"/>
    </row>
    <row r="840">
      <c r="A840" s="8"/>
      <c r="F840" s="14"/>
      <c r="G840" s="14"/>
    </row>
    <row r="841">
      <c r="A841" s="8"/>
      <c r="F841" s="14"/>
      <c r="G841" s="14"/>
    </row>
    <row r="842">
      <c r="A842" s="8"/>
      <c r="F842" s="14"/>
      <c r="G842" s="14"/>
    </row>
    <row r="843">
      <c r="A843" s="8"/>
      <c r="F843" s="14"/>
      <c r="G843" s="14"/>
    </row>
    <row r="844">
      <c r="A844" s="8"/>
      <c r="F844" s="14"/>
      <c r="G844" s="14"/>
    </row>
    <row r="845">
      <c r="A845" s="8"/>
      <c r="F845" s="14"/>
      <c r="G845" s="14"/>
    </row>
    <row r="846">
      <c r="A846" s="8"/>
      <c r="F846" s="14"/>
      <c r="G846" s="14"/>
    </row>
    <row r="847">
      <c r="A847" s="8"/>
      <c r="F847" s="14"/>
      <c r="G847" s="14"/>
    </row>
    <row r="848">
      <c r="A848" s="8"/>
      <c r="F848" s="14"/>
      <c r="G848" s="14"/>
    </row>
    <row r="849">
      <c r="A849" s="8"/>
      <c r="F849" s="14"/>
      <c r="G849" s="14"/>
    </row>
    <row r="850">
      <c r="A850" s="8"/>
      <c r="F850" s="14"/>
      <c r="G850" s="14"/>
    </row>
    <row r="851">
      <c r="A851" s="8"/>
      <c r="F851" s="14"/>
      <c r="G851" s="14"/>
    </row>
    <row r="852">
      <c r="A852" s="8"/>
      <c r="F852" s="14"/>
      <c r="G852" s="14"/>
    </row>
    <row r="853">
      <c r="A853" s="8"/>
      <c r="F853" s="14"/>
      <c r="G853" s="14"/>
    </row>
    <row r="854">
      <c r="A854" s="8"/>
      <c r="F854" s="14"/>
      <c r="G854" s="14"/>
    </row>
    <row r="855">
      <c r="A855" s="8"/>
      <c r="F855" s="14"/>
      <c r="G855" s="14"/>
    </row>
    <row r="856">
      <c r="A856" s="8"/>
      <c r="F856" s="14"/>
      <c r="G856" s="14"/>
    </row>
    <row r="857">
      <c r="A857" s="8"/>
      <c r="F857" s="14"/>
      <c r="G857" s="14"/>
    </row>
    <row r="858">
      <c r="A858" s="8"/>
      <c r="F858" s="14"/>
      <c r="G858" s="14"/>
    </row>
    <row r="859">
      <c r="A859" s="8"/>
      <c r="F859" s="14"/>
      <c r="G859" s="14"/>
    </row>
    <row r="860">
      <c r="A860" s="8"/>
      <c r="F860" s="14"/>
      <c r="G860" s="14"/>
    </row>
    <row r="861">
      <c r="A861" s="8"/>
      <c r="F861" s="14"/>
      <c r="G861" s="14"/>
    </row>
    <row r="862">
      <c r="A862" s="8"/>
      <c r="F862" s="14"/>
      <c r="G862" s="14"/>
    </row>
    <row r="863">
      <c r="A863" s="8"/>
      <c r="F863" s="14"/>
      <c r="G863" s="14"/>
    </row>
    <row r="864">
      <c r="A864" s="8"/>
      <c r="F864" s="14"/>
      <c r="G864" s="14"/>
    </row>
    <row r="865">
      <c r="A865" s="8"/>
      <c r="F865" s="14"/>
      <c r="G865" s="14"/>
    </row>
    <row r="866">
      <c r="A866" s="8"/>
      <c r="F866" s="14"/>
      <c r="G866" s="14"/>
    </row>
    <row r="867">
      <c r="A867" s="8"/>
      <c r="F867" s="14"/>
      <c r="G867" s="14"/>
    </row>
    <row r="868">
      <c r="A868" s="8"/>
      <c r="F868" s="14"/>
      <c r="G868" s="14"/>
    </row>
    <row r="869">
      <c r="A869" s="8"/>
      <c r="F869" s="14"/>
      <c r="G869" s="14"/>
    </row>
    <row r="870">
      <c r="A870" s="8"/>
      <c r="F870" s="14"/>
      <c r="G870" s="14"/>
    </row>
    <row r="871">
      <c r="A871" s="8"/>
      <c r="F871" s="14"/>
      <c r="G871" s="14"/>
    </row>
    <row r="872">
      <c r="A872" s="8"/>
      <c r="F872" s="14"/>
      <c r="G872" s="14"/>
    </row>
    <row r="873">
      <c r="A873" s="8"/>
      <c r="F873" s="14"/>
      <c r="G873" s="14"/>
    </row>
    <row r="874">
      <c r="A874" s="8"/>
      <c r="F874" s="14"/>
      <c r="G874" s="14"/>
    </row>
    <row r="875">
      <c r="A875" s="8"/>
      <c r="F875" s="14"/>
      <c r="G875" s="14"/>
    </row>
    <row r="876">
      <c r="A876" s="8"/>
      <c r="F876" s="14"/>
      <c r="G876" s="14"/>
    </row>
    <row r="877">
      <c r="A877" s="8"/>
      <c r="F877" s="14"/>
      <c r="G877" s="14"/>
    </row>
    <row r="878">
      <c r="A878" s="8"/>
      <c r="F878" s="14"/>
      <c r="G878" s="14"/>
    </row>
    <row r="879">
      <c r="A879" s="8"/>
      <c r="F879" s="14"/>
      <c r="G879" s="14"/>
    </row>
    <row r="880">
      <c r="A880" s="8"/>
      <c r="F880" s="14"/>
      <c r="G880" s="14"/>
    </row>
    <row r="881">
      <c r="A881" s="8"/>
      <c r="F881" s="14"/>
      <c r="G881" s="14"/>
    </row>
    <row r="882">
      <c r="A882" s="8"/>
      <c r="F882" s="14"/>
      <c r="G882" s="14"/>
    </row>
    <row r="883">
      <c r="A883" s="8"/>
      <c r="F883" s="14"/>
      <c r="G883" s="14"/>
    </row>
    <row r="884">
      <c r="A884" s="8"/>
      <c r="F884" s="14"/>
      <c r="G884" s="14"/>
    </row>
    <row r="885">
      <c r="A885" s="8"/>
      <c r="F885" s="14"/>
      <c r="G885" s="14"/>
    </row>
    <row r="886">
      <c r="A886" s="8"/>
      <c r="F886" s="14"/>
      <c r="G886" s="14"/>
    </row>
    <row r="887">
      <c r="A887" s="8"/>
      <c r="F887" s="14"/>
      <c r="G887" s="14"/>
    </row>
    <row r="888">
      <c r="A888" s="8"/>
      <c r="F888" s="14"/>
      <c r="G888" s="14"/>
    </row>
    <row r="889">
      <c r="A889" s="8"/>
      <c r="F889" s="14"/>
      <c r="G889" s="14"/>
    </row>
    <row r="890">
      <c r="A890" s="8"/>
      <c r="F890" s="14"/>
      <c r="G890" s="14"/>
    </row>
    <row r="891">
      <c r="A891" s="8"/>
      <c r="F891" s="14"/>
      <c r="G891" s="14"/>
    </row>
    <row r="892">
      <c r="A892" s="8"/>
      <c r="F892" s="14"/>
      <c r="G892" s="14"/>
    </row>
    <row r="893">
      <c r="A893" s="8"/>
      <c r="F893" s="14"/>
      <c r="G893" s="14"/>
    </row>
    <row r="894">
      <c r="A894" s="8"/>
      <c r="F894" s="14"/>
      <c r="G894" s="14"/>
    </row>
    <row r="895">
      <c r="A895" s="8"/>
      <c r="F895" s="14"/>
      <c r="G895" s="14"/>
    </row>
    <row r="896">
      <c r="A896" s="8"/>
      <c r="F896" s="14"/>
      <c r="G896" s="14"/>
    </row>
    <row r="897">
      <c r="A897" s="8"/>
      <c r="F897" s="14"/>
      <c r="G897" s="14"/>
    </row>
    <row r="898">
      <c r="A898" s="8"/>
      <c r="F898" s="14"/>
      <c r="G898" s="14"/>
    </row>
    <row r="899">
      <c r="A899" s="8"/>
      <c r="F899" s="14"/>
      <c r="G899" s="14"/>
    </row>
    <row r="900">
      <c r="A900" s="8"/>
      <c r="F900" s="14"/>
      <c r="G900" s="14"/>
    </row>
    <row r="901">
      <c r="A901" s="8"/>
      <c r="F901" s="14"/>
      <c r="G901" s="14"/>
    </row>
    <row r="902">
      <c r="A902" s="8"/>
      <c r="F902" s="14"/>
      <c r="G902" s="14"/>
    </row>
    <row r="903">
      <c r="A903" s="8"/>
      <c r="F903" s="14"/>
      <c r="G903" s="14"/>
    </row>
    <row r="904">
      <c r="A904" s="8"/>
      <c r="F904" s="14"/>
      <c r="G904" s="14"/>
    </row>
    <row r="905">
      <c r="A905" s="8"/>
      <c r="F905" s="14"/>
      <c r="G905" s="14"/>
    </row>
    <row r="906">
      <c r="A906" s="8"/>
      <c r="F906" s="14"/>
      <c r="G906" s="14"/>
    </row>
    <row r="907">
      <c r="A907" s="8"/>
      <c r="F907" s="14"/>
      <c r="G907" s="14"/>
    </row>
    <row r="908">
      <c r="A908" s="8"/>
      <c r="F908" s="14"/>
      <c r="G908" s="14"/>
    </row>
    <row r="909">
      <c r="A909" s="8"/>
      <c r="F909" s="14"/>
      <c r="G909" s="14"/>
    </row>
    <row r="910">
      <c r="A910" s="8"/>
      <c r="F910" s="14"/>
      <c r="G910" s="14"/>
    </row>
    <row r="911">
      <c r="A911" s="8"/>
      <c r="F911" s="14"/>
      <c r="G911" s="14"/>
    </row>
    <row r="912">
      <c r="A912" s="8"/>
      <c r="F912" s="14"/>
      <c r="G912" s="14"/>
    </row>
    <row r="913">
      <c r="A913" s="8"/>
      <c r="F913" s="14"/>
      <c r="G913" s="14"/>
    </row>
    <row r="914">
      <c r="A914" s="8"/>
      <c r="F914" s="14"/>
      <c r="G914" s="14"/>
    </row>
    <row r="915">
      <c r="A915" s="8"/>
      <c r="F915" s="14"/>
      <c r="G915" s="14"/>
    </row>
    <row r="916">
      <c r="A916" s="8"/>
      <c r="F916" s="14"/>
      <c r="G916" s="14"/>
    </row>
    <row r="917">
      <c r="A917" s="8"/>
      <c r="F917" s="14"/>
      <c r="G917" s="14"/>
    </row>
    <row r="918">
      <c r="A918" s="8"/>
      <c r="F918" s="14"/>
      <c r="G918" s="14"/>
    </row>
    <row r="919">
      <c r="A919" s="8"/>
      <c r="F919" s="14"/>
      <c r="G919" s="14"/>
    </row>
    <row r="920">
      <c r="A920" s="8"/>
      <c r="F920" s="14"/>
      <c r="G920" s="14"/>
    </row>
    <row r="921">
      <c r="A921" s="8"/>
      <c r="F921" s="14"/>
      <c r="G921" s="14"/>
    </row>
    <row r="922">
      <c r="A922" s="8"/>
      <c r="F922" s="14"/>
      <c r="G922" s="14"/>
    </row>
    <row r="923">
      <c r="A923" s="8"/>
      <c r="F923" s="14"/>
      <c r="G923" s="14"/>
    </row>
    <row r="924">
      <c r="A924" s="8"/>
      <c r="F924" s="14"/>
      <c r="G924" s="14"/>
    </row>
    <row r="925">
      <c r="A925" s="8"/>
      <c r="F925" s="14"/>
      <c r="G925" s="14"/>
    </row>
    <row r="926">
      <c r="A926" s="8"/>
      <c r="F926" s="14"/>
      <c r="G926" s="14"/>
    </row>
    <row r="927">
      <c r="A927" s="8"/>
      <c r="F927" s="14"/>
      <c r="G927" s="14"/>
    </row>
    <row r="928">
      <c r="A928" s="8"/>
      <c r="F928" s="14"/>
      <c r="G928" s="14"/>
    </row>
    <row r="929">
      <c r="A929" s="8"/>
      <c r="F929" s="14"/>
      <c r="G929" s="14"/>
    </row>
    <row r="930">
      <c r="A930" s="8"/>
      <c r="F930" s="14"/>
      <c r="G930" s="14"/>
    </row>
    <row r="931">
      <c r="A931" s="8"/>
      <c r="F931" s="14"/>
      <c r="G931" s="14"/>
    </row>
    <row r="932">
      <c r="A932" s="8"/>
      <c r="F932" s="14"/>
      <c r="G932" s="14"/>
    </row>
    <row r="933">
      <c r="A933" s="8"/>
      <c r="F933" s="14"/>
      <c r="G933" s="14"/>
    </row>
    <row r="934">
      <c r="A934" s="8"/>
      <c r="F934" s="14"/>
      <c r="G934" s="14"/>
    </row>
    <row r="935">
      <c r="A935" s="8"/>
      <c r="F935" s="14"/>
      <c r="G935" s="14"/>
    </row>
    <row r="936">
      <c r="A936" s="8"/>
      <c r="F936" s="14"/>
      <c r="G936" s="14"/>
    </row>
    <row r="937">
      <c r="A937" s="8"/>
      <c r="F937" s="14"/>
      <c r="G937" s="14"/>
    </row>
    <row r="938">
      <c r="A938" s="8"/>
      <c r="F938" s="14"/>
      <c r="G938" s="14"/>
    </row>
    <row r="939">
      <c r="A939" s="8"/>
      <c r="F939" s="14"/>
      <c r="G939" s="14"/>
    </row>
    <row r="940">
      <c r="A940" s="8"/>
      <c r="F940" s="14"/>
      <c r="G940" s="14"/>
    </row>
    <row r="941">
      <c r="A941" s="8"/>
      <c r="F941" s="14"/>
      <c r="G941" s="14"/>
    </row>
    <row r="942">
      <c r="A942" s="8"/>
      <c r="F942" s="14"/>
      <c r="G942" s="14"/>
    </row>
    <row r="943">
      <c r="A943" s="8"/>
      <c r="F943" s="14"/>
      <c r="G943" s="14"/>
    </row>
    <row r="944">
      <c r="A944" s="8"/>
      <c r="F944" s="14"/>
      <c r="G944" s="14"/>
    </row>
    <row r="945">
      <c r="A945" s="8"/>
      <c r="F945" s="14"/>
      <c r="G945" s="14"/>
    </row>
    <row r="946">
      <c r="A946" s="8"/>
      <c r="F946" s="14"/>
      <c r="G946" s="14"/>
    </row>
    <row r="947">
      <c r="A947" s="8"/>
      <c r="F947" s="14"/>
      <c r="G947" s="14"/>
    </row>
    <row r="948">
      <c r="A948" s="8"/>
      <c r="F948" s="14"/>
      <c r="G948" s="14"/>
    </row>
    <row r="949">
      <c r="A949" s="8"/>
      <c r="F949" s="14"/>
      <c r="G949" s="14"/>
    </row>
    <row r="950">
      <c r="A950" s="8"/>
      <c r="F950" s="14"/>
      <c r="G950" s="14"/>
    </row>
    <row r="951">
      <c r="A951" s="8"/>
      <c r="F951" s="14"/>
      <c r="G951" s="14"/>
    </row>
    <row r="952">
      <c r="A952" s="8"/>
      <c r="F952" s="14"/>
      <c r="G952" s="14"/>
    </row>
    <row r="953">
      <c r="A953" s="8"/>
      <c r="F953" s="14"/>
      <c r="G953" s="14"/>
    </row>
    <row r="954">
      <c r="A954" s="8"/>
      <c r="F954" s="14"/>
      <c r="G954" s="14"/>
    </row>
    <row r="955">
      <c r="A955" s="8"/>
      <c r="F955" s="14"/>
      <c r="G955" s="14"/>
    </row>
    <row r="956">
      <c r="A956" s="8"/>
      <c r="F956" s="14"/>
      <c r="G956" s="14"/>
    </row>
    <row r="957">
      <c r="A957" s="8"/>
      <c r="F957" s="14"/>
      <c r="G957" s="14"/>
    </row>
    <row r="958">
      <c r="A958" s="8"/>
      <c r="F958" s="14"/>
      <c r="G958" s="14"/>
    </row>
    <row r="959">
      <c r="A959" s="8"/>
      <c r="F959" s="14"/>
      <c r="G959" s="14"/>
    </row>
    <row r="960">
      <c r="A960" s="8"/>
      <c r="F960" s="14"/>
      <c r="G960" s="14"/>
    </row>
    <row r="961">
      <c r="A961" s="8"/>
      <c r="F961" s="14"/>
      <c r="G961" s="14"/>
    </row>
    <row r="962">
      <c r="A962" s="8"/>
      <c r="F962" s="14"/>
      <c r="G962" s="14"/>
    </row>
    <row r="963">
      <c r="A963" s="8"/>
      <c r="F963" s="14"/>
      <c r="G963" s="14"/>
    </row>
    <row r="964">
      <c r="A964" s="8"/>
      <c r="F964" s="14"/>
      <c r="G964" s="14"/>
    </row>
    <row r="965">
      <c r="A965" s="8"/>
      <c r="F965" s="14"/>
      <c r="G965" s="14"/>
    </row>
    <row r="966">
      <c r="A966" s="8"/>
      <c r="F966" s="14"/>
      <c r="G966" s="14"/>
    </row>
    <row r="967">
      <c r="A967" s="8"/>
      <c r="F967" s="14"/>
      <c r="G967" s="14"/>
    </row>
    <row r="968">
      <c r="A968" s="8"/>
      <c r="F968" s="14"/>
      <c r="G968" s="14"/>
    </row>
    <row r="969">
      <c r="A969" s="8"/>
      <c r="F969" s="14"/>
      <c r="G969" s="14"/>
    </row>
    <row r="970">
      <c r="A970" s="8"/>
      <c r="F970" s="14"/>
      <c r="G970" s="14"/>
    </row>
    <row r="971">
      <c r="A971" s="8"/>
      <c r="F971" s="14"/>
      <c r="G971" s="14"/>
    </row>
    <row r="972">
      <c r="A972" s="8"/>
      <c r="F972" s="14"/>
      <c r="G972" s="14"/>
    </row>
    <row r="973">
      <c r="A973" s="8"/>
      <c r="F973" s="14"/>
      <c r="G973" s="14"/>
    </row>
    <row r="974">
      <c r="A974" s="8"/>
      <c r="F974" s="14"/>
      <c r="G974" s="14"/>
    </row>
    <row r="975">
      <c r="A975" s="8"/>
      <c r="F975" s="14"/>
      <c r="G975" s="14"/>
    </row>
    <row r="976">
      <c r="A976" s="8"/>
      <c r="F976" s="14"/>
      <c r="G976" s="14"/>
    </row>
    <row r="977">
      <c r="A977" s="8"/>
      <c r="F977" s="14"/>
      <c r="G977" s="14"/>
    </row>
    <row r="978">
      <c r="A978" s="8"/>
      <c r="F978" s="14"/>
      <c r="G978" s="14"/>
    </row>
    <row r="979">
      <c r="A979" s="8"/>
      <c r="F979" s="14"/>
      <c r="G979" s="14"/>
    </row>
    <row r="980">
      <c r="A980" s="8"/>
      <c r="F980" s="14"/>
      <c r="G980" s="14"/>
    </row>
    <row r="981">
      <c r="A981" s="8"/>
      <c r="F981" s="14"/>
      <c r="G981" s="14"/>
    </row>
    <row r="982">
      <c r="A982" s="8"/>
      <c r="F982" s="14"/>
      <c r="G982" s="14"/>
    </row>
    <row r="983">
      <c r="A983" s="8"/>
      <c r="F983" s="14"/>
      <c r="G983" s="14"/>
    </row>
    <row r="984">
      <c r="A984" s="8"/>
      <c r="F984" s="14"/>
      <c r="G984" s="14"/>
    </row>
    <row r="985">
      <c r="A985" s="8"/>
      <c r="F985" s="14"/>
      <c r="G985" s="14"/>
    </row>
    <row r="986">
      <c r="A986" s="8"/>
      <c r="F986" s="14"/>
      <c r="G986" s="14"/>
    </row>
    <row r="987">
      <c r="A987" s="8"/>
      <c r="F987" s="14"/>
      <c r="G987" s="14"/>
    </row>
    <row r="988">
      <c r="A988" s="8"/>
      <c r="F988" s="14"/>
      <c r="G988" s="14"/>
    </row>
    <row r="989">
      <c r="A989" s="8"/>
      <c r="F989" s="14"/>
      <c r="G989" s="14"/>
    </row>
    <row r="990">
      <c r="A990" s="8"/>
      <c r="F990" s="14"/>
      <c r="G990" s="14"/>
    </row>
    <row r="991">
      <c r="A991" s="8"/>
      <c r="F991" s="14"/>
      <c r="G991" s="14"/>
    </row>
    <row r="992">
      <c r="A992" s="8"/>
      <c r="F992" s="14"/>
      <c r="G992" s="14"/>
    </row>
    <row r="993">
      <c r="A993" s="8"/>
      <c r="F993" s="14"/>
      <c r="G993" s="14"/>
    </row>
    <row r="994">
      <c r="A994" s="8"/>
      <c r="F994" s="14"/>
      <c r="G994" s="14"/>
    </row>
    <row r="995">
      <c r="A995" s="8"/>
      <c r="F995" s="14"/>
      <c r="G995" s="14"/>
    </row>
    <row r="996">
      <c r="A996" s="8"/>
      <c r="F996" s="14"/>
      <c r="G996" s="14"/>
    </row>
    <row r="997">
      <c r="A997" s="8"/>
      <c r="F997" s="14"/>
      <c r="G997" s="14"/>
    </row>
    <row r="998">
      <c r="A998" s="8"/>
      <c r="F998" s="14"/>
      <c r="G998" s="14"/>
    </row>
    <row r="999">
      <c r="A999" s="8"/>
      <c r="F999" s="14"/>
      <c r="G999" s="14"/>
    </row>
    <row r="1000">
      <c r="A1000" s="8"/>
      <c r="F1000" s="14"/>
      <c r="G1000" s="1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1" width="7.38"/>
  </cols>
  <sheetData>
    <row r="1">
      <c r="B1" s="9" t="s">
        <v>34</v>
      </c>
      <c r="C1" s="9" t="s">
        <v>35</v>
      </c>
      <c r="D1" s="9" t="s">
        <v>36</v>
      </c>
      <c r="E1" s="9" t="s">
        <v>37</v>
      </c>
      <c r="F1" s="9" t="s">
        <v>38</v>
      </c>
      <c r="G1" s="9" t="s">
        <v>39</v>
      </c>
      <c r="H1" s="9" t="s">
        <v>40</v>
      </c>
      <c r="I1" s="9" t="s">
        <v>41</v>
      </c>
      <c r="J1" s="9" t="s">
        <v>42</v>
      </c>
      <c r="K1" s="9" t="s">
        <v>43</v>
      </c>
      <c r="L1" s="9" t="s">
        <v>44</v>
      </c>
      <c r="M1" s="9" t="s">
        <v>45</v>
      </c>
      <c r="N1" s="9" t="s">
        <v>46</v>
      </c>
      <c r="O1" s="9" t="s">
        <v>47</v>
      </c>
      <c r="P1" s="9" t="s">
        <v>48</v>
      </c>
      <c r="Q1" s="9" t="s">
        <v>49</v>
      </c>
      <c r="R1" s="9" t="s">
        <v>50</v>
      </c>
      <c r="S1" s="9" t="s">
        <v>51</v>
      </c>
      <c r="T1" s="9" t="s">
        <v>52</v>
      </c>
      <c r="U1" s="9" t="s">
        <v>53</v>
      </c>
    </row>
    <row r="2">
      <c r="A2" s="9" t="s">
        <v>54</v>
      </c>
    </row>
    <row r="3">
      <c r="A3" s="11" t="s">
        <v>26</v>
      </c>
      <c r="B3" s="15">
        <f>Assumptions!$B2</f>
        <v>10</v>
      </c>
      <c r="C3" s="16">
        <f>B3*(1+Assumptions!$C2)</f>
        <v>11</v>
      </c>
      <c r="D3" s="16">
        <f>C3*(1+Assumptions!$C2)</f>
        <v>12.1</v>
      </c>
      <c r="E3" s="16">
        <f>D3*(1+Assumptions!$C2)</f>
        <v>13.31</v>
      </c>
      <c r="F3" s="16">
        <f>E3*(1+Assumptions!$C2)</f>
        <v>14.641</v>
      </c>
      <c r="G3" s="16">
        <f>F3*(1+Assumptions!$C2)</f>
        <v>16.1051</v>
      </c>
      <c r="H3" s="16">
        <f>G3*(1+Assumptions!$C2)</f>
        <v>17.71561</v>
      </c>
      <c r="I3" s="16">
        <f>H3*(1+Assumptions!$C2)</f>
        <v>19.487171</v>
      </c>
      <c r="J3" s="16">
        <f>I3*(1+Assumptions!$C2)</f>
        <v>21.4358881</v>
      </c>
      <c r="K3" s="16">
        <f>J3*(1+Assumptions!$C2)</f>
        <v>23.57947691</v>
      </c>
      <c r="L3" s="16">
        <f>K3*(1+Assumptions!$C2)</f>
        <v>25.9374246</v>
      </c>
      <c r="M3" s="16">
        <f>L3*(1+Assumptions!$C2)</f>
        <v>28.53116706</v>
      </c>
      <c r="N3" s="16">
        <f>M3*(1+Assumptions!$C2)</f>
        <v>31.38428377</v>
      </c>
      <c r="O3" s="16">
        <f>N3*(1+Assumptions!$C2)</f>
        <v>34.52271214</v>
      </c>
      <c r="P3" s="16">
        <f>O3*(1+Assumptions!$C2)</f>
        <v>37.97498336</v>
      </c>
      <c r="Q3" s="16">
        <f>P3*(1+Assumptions!$C2)</f>
        <v>41.77248169</v>
      </c>
      <c r="R3" s="16">
        <f>Q3*(1+Assumptions!$C2)</f>
        <v>45.94972986</v>
      </c>
      <c r="S3" s="16">
        <f>R3*(1+Assumptions!$C2)</f>
        <v>50.54470285</v>
      </c>
      <c r="T3" s="16">
        <f>S3*(1+Assumptions!$C2)</f>
        <v>55.59917313</v>
      </c>
      <c r="U3" s="16">
        <f>T3*(1+Assumptions!$C2)</f>
        <v>61.15909045</v>
      </c>
    </row>
    <row r="4">
      <c r="A4" s="11" t="s">
        <v>28</v>
      </c>
      <c r="B4" s="15">
        <f>Assumptions!$B3</f>
        <v>30</v>
      </c>
      <c r="C4" s="16">
        <f>B4*(1+Assumptions!$C3)</f>
        <v>32.55</v>
      </c>
      <c r="D4" s="16">
        <f>C4*(1+Assumptions!$C3)</f>
        <v>35.31675</v>
      </c>
      <c r="E4" s="16">
        <f>D4*(1+Assumptions!$C3)</f>
        <v>38.31867375</v>
      </c>
      <c r="F4" s="16">
        <f>E4*(1+Assumptions!$C3)</f>
        <v>41.57576102</v>
      </c>
      <c r="G4" s="16">
        <f>F4*(1+Assumptions!$C3)</f>
        <v>45.10970071</v>
      </c>
      <c r="H4" s="16">
        <f>G4*(1+Assumptions!$C3)</f>
        <v>48.94402527</v>
      </c>
      <c r="I4" s="16">
        <f>H4*(1+Assumptions!$C3)</f>
        <v>53.10426741</v>
      </c>
      <c r="J4" s="16">
        <f>I4*(1+Assumptions!$C3)</f>
        <v>57.61813014</v>
      </c>
      <c r="K4" s="16">
        <f>J4*(1+Assumptions!$C3)</f>
        <v>62.51567121</v>
      </c>
      <c r="L4" s="16">
        <f>K4*(1+Assumptions!$C3)</f>
        <v>67.82950326</v>
      </c>
      <c r="M4" s="16">
        <f>L4*(1+Assumptions!$C3)</f>
        <v>73.59501103</v>
      </c>
      <c r="N4" s="16">
        <f>M4*(1+Assumptions!$C3)</f>
        <v>79.85058697</v>
      </c>
      <c r="O4" s="16">
        <f>N4*(1+Assumptions!$C3)</f>
        <v>86.63788686</v>
      </c>
      <c r="P4" s="16">
        <f>O4*(1+Assumptions!$C3)</f>
        <v>94.00210725</v>
      </c>
      <c r="Q4" s="16">
        <f>P4*(1+Assumptions!$C3)</f>
        <v>101.9922864</v>
      </c>
      <c r="R4" s="16">
        <f>Q4*(1+Assumptions!$C3)</f>
        <v>110.6616307</v>
      </c>
      <c r="S4" s="16">
        <f>R4*(1+Assumptions!$C3)</f>
        <v>120.0678693</v>
      </c>
      <c r="T4" s="16">
        <f>S4*(1+Assumptions!$C3)</f>
        <v>130.2736382</v>
      </c>
      <c r="U4" s="16">
        <f>T4*(1+Assumptions!$C3)</f>
        <v>141.3468975</v>
      </c>
    </row>
    <row r="5">
      <c r="A5" s="11" t="s">
        <v>29</v>
      </c>
      <c r="B5" s="15">
        <f>Assumptions!$B4</f>
        <v>12</v>
      </c>
      <c r="C5" s="16">
        <f>B5*(1+Assumptions!$C4)</f>
        <v>13.2</v>
      </c>
      <c r="D5" s="16">
        <f>C5*(1+Assumptions!$C4)</f>
        <v>14.52</v>
      </c>
      <c r="E5" s="16">
        <f>D5*(1+Assumptions!$C4)</f>
        <v>15.972</v>
      </c>
      <c r="F5" s="16">
        <f>E5*(1+Assumptions!$C4)</f>
        <v>17.5692</v>
      </c>
      <c r="G5" s="16">
        <f>F5*(1+Assumptions!$C4)</f>
        <v>19.32612</v>
      </c>
      <c r="H5" s="16">
        <f>G5*(1+Assumptions!$C4)</f>
        <v>21.258732</v>
      </c>
      <c r="I5" s="16">
        <f>H5*(1+Assumptions!$C4)</f>
        <v>23.3846052</v>
      </c>
      <c r="J5" s="16">
        <f>I5*(1+Assumptions!$C4)</f>
        <v>25.72306572</v>
      </c>
      <c r="K5" s="16">
        <f>J5*(1+Assumptions!$C4)</f>
        <v>28.29537229</v>
      </c>
      <c r="L5" s="16">
        <f>K5*(1+Assumptions!$C4)</f>
        <v>31.12490952</v>
      </c>
      <c r="M5" s="16">
        <f>L5*(1+Assumptions!$C4)</f>
        <v>34.23740047</v>
      </c>
      <c r="N5" s="16">
        <f>M5*(1+Assumptions!$C4)</f>
        <v>37.66114052</v>
      </c>
      <c r="O5" s="16">
        <f>N5*(1+Assumptions!$C4)</f>
        <v>41.42725457</v>
      </c>
      <c r="P5" s="16">
        <f>O5*(1+Assumptions!$C4)</f>
        <v>45.56998003</v>
      </c>
      <c r="Q5" s="16">
        <f>P5*(1+Assumptions!$C4)</f>
        <v>50.12697803</v>
      </c>
      <c r="R5" s="16">
        <f>Q5*(1+Assumptions!$C4)</f>
        <v>55.13967584</v>
      </c>
      <c r="S5" s="16">
        <f>R5*(1+Assumptions!$C4)</f>
        <v>60.65364342</v>
      </c>
      <c r="T5" s="16">
        <f>S5*(1+Assumptions!$C4)</f>
        <v>66.71900776</v>
      </c>
      <c r="U5" s="16">
        <f>T5*(1+Assumptions!$C4)</f>
        <v>73.39090854</v>
      </c>
    </row>
    <row r="6">
      <c r="A6" s="11" t="s">
        <v>30</v>
      </c>
      <c r="B6" s="15">
        <f>Assumptions!$B5</f>
        <v>9</v>
      </c>
      <c r="C6" s="16">
        <f>B6*(1+Assumptions!$C5)</f>
        <v>10.08</v>
      </c>
      <c r="D6" s="16">
        <f>C6*(1+Assumptions!$C5)</f>
        <v>11.2896</v>
      </c>
      <c r="E6" s="16">
        <f>D6*(1+Assumptions!$C5)</f>
        <v>12.644352</v>
      </c>
      <c r="F6" s="16">
        <f>E6*(1+Assumptions!$C5)</f>
        <v>14.16167424</v>
      </c>
      <c r="G6" s="16">
        <f>F6*(1+Assumptions!$C5)</f>
        <v>15.86107515</v>
      </c>
      <c r="H6" s="16">
        <f>G6*(1+Assumptions!$C5)</f>
        <v>17.76440417</v>
      </c>
      <c r="I6" s="16">
        <f>H6*(1+Assumptions!$C5)</f>
        <v>19.89613267</v>
      </c>
      <c r="J6" s="16">
        <f>I6*(1+Assumptions!$C5)</f>
        <v>22.28366859</v>
      </c>
      <c r="K6" s="16">
        <f>J6*(1+Assumptions!$C5)</f>
        <v>24.95770882</v>
      </c>
      <c r="L6" s="16">
        <f>K6*(1+Assumptions!$C5)</f>
        <v>27.95263388</v>
      </c>
      <c r="M6" s="16">
        <f>L6*(1+Assumptions!$C5)</f>
        <v>31.30694994</v>
      </c>
      <c r="N6" s="16">
        <f>M6*(1+Assumptions!$C5)</f>
        <v>35.06378393</v>
      </c>
      <c r="O6" s="16">
        <f>N6*(1+Assumptions!$C5)</f>
        <v>39.271438</v>
      </c>
      <c r="P6" s="16">
        <f>O6*(1+Assumptions!$C5)</f>
        <v>43.98401057</v>
      </c>
      <c r="Q6" s="16">
        <f>P6*(1+Assumptions!$C5)</f>
        <v>49.26209183</v>
      </c>
      <c r="R6" s="16">
        <f>Q6*(1+Assumptions!$C5)</f>
        <v>55.17354285</v>
      </c>
      <c r="S6" s="16">
        <f>R6*(1+Assumptions!$C5)</f>
        <v>61.794368</v>
      </c>
      <c r="T6" s="16">
        <f>S6*(1+Assumptions!$C5)</f>
        <v>69.20969216</v>
      </c>
      <c r="U6" s="16">
        <f>T6*(1+Assumptions!$C5)</f>
        <v>77.51485521</v>
      </c>
    </row>
    <row r="7">
      <c r="A7" s="11" t="s">
        <v>31</v>
      </c>
      <c r="B7" s="15">
        <f>Assumptions!$B6</f>
        <v>25</v>
      </c>
      <c r="C7" s="16">
        <f>B7*(1+Assumptions!$C6)</f>
        <v>28.75</v>
      </c>
      <c r="D7" s="16">
        <f>C7*(1+Assumptions!$C6)</f>
        <v>33.0625</v>
      </c>
      <c r="E7" s="16">
        <f>D7*(1+Assumptions!$C6)</f>
        <v>38.021875</v>
      </c>
      <c r="F7" s="16">
        <f>E7*(1+Assumptions!$C6)</f>
        <v>43.72515625</v>
      </c>
      <c r="G7" s="16">
        <f>F7*(1+Assumptions!$C6)</f>
        <v>50.28392969</v>
      </c>
      <c r="H7" s="16">
        <f>G7*(1+Assumptions!$C6)</f>
        <v>57.82651914</v>
      </c>
      <c r="I7" s="16">
        <f>H7*(1+Assumptions!$C6)</f>
        <v>66.50049701</v>
      </c>
      <c r="J7" s="16">
        <f>I7*(1+Assumptions!$C6)</f>
        <v>76.47557156</v>
      </c>
      <c r="K7" s="16">
        <f>J7*(1+Assumptions!$C6)</f>
        <v>87.9469073</v>
      </c>
      <c r="L7" s="16">
        <f>K7*(1+Assumptions!$C6)</f>
        <v>101.1389434</v>
      </c>
      <c r="M7" s="16">
        <f>L7*(1+Assumptions!$C6)</f>
        <v>116.3097849</v>
      </c>
      <c r="N7" s="16">
        <f>M7*(1+Assumptions!$C6)</f>
        <v>133.7562526</v>
      </c>
      <c r="O7" s="16">
        <f>N7*(1+Assumptions!$C6)</f>
        <v>153.8196905</v>
      </c>
      <c r="P7" s="16">
        <f>O7*(1+Assumptions!$C6)</f>
        <v>176.8926441</v>
      </c>
      <c r="Q7" s="16">
        <f>P7*(1+Assumptions!$C6)</f>
        <v>203.4265407</v>
      </c>
      <c r="R7" s="16">
        <f>Q7*(1+Assumptions!$C6)</f>
        <v>233.9405218</v>
      </c>
      <c r="S7" s="16">
        <f>R7*(1+Assumptions!$C6)</f>
        <v>269.0316001</v>
      </c>
      <c r="T7" s="16">
        <f>S7*(1+Assumptions!$C6)</f>
        <v>309.3863401</v>
      </c>
      <c r="U7" s="16">
        <f>T7*(1+Assumptions!$C6)</f>
        <v>355.7942912</v>
      </c>
    </row>
    <row r="8">
      <c r="A8" s="11" t="s">
        <v>32</v>
      </c>
      <c r="B8" s="15">
        <f>Assumptions!$B7</f>
        <v>65</v>
      </c>
      <c r="C8" s="16">
        <f>B8*(1+Assumptions!$C7)</f>
        <v>72.15</v>
      </c>
      <c r="D8" s="16">
        <f>C8*(1+Assumptions!$C7)</f>
        <v>80.0865</v>
      </c>
      <c r="E8" s="16">
        <f>D8*(1+Assumptions!$C7)</f>
        <v>88.896015</v>
      </c>
      <c r="F8" s="16">
        <f>E8*(1+Assumptions!$C7)</f>
        <v>98.67457665</v>
      </c>
      <c r="G8" s="16">
        <f>F8*(1+Assumptions!$C7)</f>
        <v>109.5287801</v>
      </c>
      <c r="H8" s="16">
        <f>G8*(1+Assumptions!$C7)</f>
        <v>121.5769459</v>
      </c>
      <c r="I8" s="16">
        <f>H8*(1+Assumptions!$C7)</f>
        <v>134.9504099</v>
      </c>
      <c r="J8" s="16">
        <f>I8*(1+Assumptions!$C7)</f>
        <v>149.794955</v>
      </c>
      <c r="K8" s="16">
        <f>J8*(1+Assumptions!$C7)</f>
        <v>166.2724001</v>
      </c>
      <c r="L8" s="16">
        <f>K8*(1+Assumptions!$C7)</f>
        <v>184.5623641</v>
      </c>
      <c r="M8" s="16">
        <f>L8*(1+Assumptions!$C7)</f>
        <v>204.8642241</v>
      </c>
      <c r="N8" s="16">
        <f>M8*(1+Assumptions!$C7)</f>
        <v>227.3992888</v>
      </c>
      <c r="O8" s="16">
        <f>N8*(1+Assumptions!$C7)</f>
        <v>252.4132106</v>
      </c>
      <c r="P8" s="16">
        <f>O8*(1+Assumptions!$C7)</f>
        <v>280.1786637</v>
      </c>
      <c r="Q8" s="16">
        <f>P8*(1+Assumptions!$C7)</f>
        <v>310.9983167</v>
      </c>
      <c r="R8" s="16">
        <f>Q8*(1+Assumptions!$C7)</f>
        <v>345.2081316</v>
      </c>
      <c r="S8" s="16">
        <f>R8*(1+Assumptions!$C7)</f>
        <v>383.1810261</v>
      </c>
      <c r="T8" s="16">
        <f>S8*(1+Assumptions!$C7)</f>
        <v>425.3309389</v>
      </c>
      <c r="U8" s="16">
        <f>T8*(1+Assumptions!$C7)</f>
        <v>472.1173422</v>
      </c>
    </row>
    <row r="9">
      <c r="A9" s="11" t="s">
        <v>33</v>
      </c>
      <c r="B9" s="15">
        <f>Assumptions!$B8</f>
        <v>149</v>
      </c>
      <c r="C9" s="16">
        <f>B9*(1+Assumptions!$C8)</f>
        <v>164.645</v>
      </c>
      <c r="D9" s="16">
        <f>C9*(1+Assumptions!$C8)</f>
        <v>181.932725</v>
      </c>
      <c r="E9" s="16">
        <f>D9*(1+Assumptions!$C8)</f>
        <v>201.0356611</v>
      </c>
      <c r="F9" s="16">
        <f>E9*(1+Assumptions!$C8)</f>
        <v>222.1444055</v>
      </c>
      <c r="G9" s="16">
        <f>F9*(1+Assumptions!$C8)</f>
        <v>245.4695681</v>
      </c>
      <c r="H9" s="16">
        <f>G9*(1+Assumptions!$C8)</f>
        <v>271.2438728</v>
      </c>
      <c r="I9" s="16">
        <f>H9*(1+Assumptions!$C8)</f>
        <v>299.7244794</v>
      </c>
      <c r="J9" s="16">
        <f>I9*(1+Assumptions!$C8)</f>
        <v>331.1955498</v>
      </c>
      <c r="K9" s="16">
        <f>J9*(1+Assumptions!$C8)</f>
        <v>365.9710825</v>
      </c>
      <c r="L9" s="16">
        <f>K9*(1+Assumptions!$C8)</f>
        <v>404.3980461</v>
      </c>
      <c r="M9" s="16">
        <f>L9*(1+Assumptions!$C8)</f>
        <v>446.859841</v>
      </c>
      <c r="N9" s="16">
        <f>M9*(1+Assumptions!$C8)</f>
        <v>493.7801243</v>
      </c>
      <c r="O9" s="16">
        <f>N9*(1+Assumptions!$C8)</f>
        <v>545.6270373</v>
      </c>
      <c r="P9" s="16">
        <f>O9*(1+Assumptions!$C8)</f>
        <v>602.9178763</v>
      </c>
      <c r="Q9" s="16">
        <f>P9*(1+Assumptions!$C8)</f>
        <v>666.2242533</v>
      </c>
      <c r="R9" s="16">
        <f>Q9*(1+Assumptions!$C8)</f>
        <v>736.1777999</v>
      </c>
      <c r="S9" s="16">
        <f>R9*(1+Assumptions!$C8)</f>
        <v>813.4764689</v>
      </c>
      <c r="T9" s="16">
        <f>S9*(1+Assumptions!$C8)</f>
        <v>898.8914981</v>
      </c>
      <c r="U9" s="16">
        <f>T9*(1+Assumptions!$C8)</f>
        <v>993.2751054</v>
      </c>
    </row>
    <row r="11">
      <c r="A11" s="9" t="s">
        <v>55</v>
      </c>
    </row>
    <row r="12">
      <c r="A12" s="11" t="s">
        <v>26</v>
      </c>
      <c r="B12" s="15">
        <f>Assumptions!$D2</f>
        <v>12</v>
      </c>
      <c r="C12" s="16">
        <f>B12*(1+Assumptions!$E2)</f>
        <v>13.2</v>
      </c>
      <c r="D12" s="16">
        <f>C12*(1+Assumptions!$E2)</f>
        <v>14.52</v>
      </c>
      <c r="E12" s="16">
        <f>D12*(1+Assumptions!$E2)</f>
        <v>15.972</v>
      </c>
      <c r="F12" s="16">
        <f>E12*(1+Assumptions!$E2)</f>
        <v>17.5692</v>
      </c>
      <c r="G12" s="16">
        <f>F12*(1+Assumptions!$E2)</f>
        <v>19.32612</v>
      </c>
      <c r="H12" s="16">
        <f>G12*(1+Assumptions!$E2)</f>
        <v>21.258732</v>
      </c>
      <c r="I12" s="16">
        <f>H12*(1+Assumptions!$E2)</f>
        <v>23.3846052</v>
      </c>
      <c r="J12" s="16">
        <f>I12*(1+Assumptions!$E2)</f>
        <v>25.72306572</v>
      </c>
      <c r="K12" s="16">
        <f>J12*(1+Assumptions!$E2)</f>
        <v>28.29537229</v>
      </c>
      <c r="L12" s="16">
        <f>K12*(1+Assumptions!$E2)</f>
        <v>31.12490952</v>
      </c>
      <c r="M12" s="16">
        <f>L12*(1+Assumptions!$E2)</f>
        <v>34.23740047</v>
      </c>
      <c r="N12" s="16">
        <f>M12*(1+Assumptions!$E2)</f>
        <v>37.66114052</v>
      </c>
      <c r="O12" s="16">
        <f>N12*(1+Assumptions!$E2)</f>
        <v>41.42725457</v>
      </c>
      <c r="P12" s="16">
        <f>O12*(1+Assumptions!$E2)</f>
        <v>45.56998003</v>
      </c>
      <c r="Q12" s="16">
        <f>P12*(1+Assumptions!$E2)</f>
        <v>50.12697803</v>
      </c>
      <c r="R12" s="16">
        <f>Q12*(1+Assumptions!$E2)</f>
        <v>55.13967584</v>
      </c>
      <c r="S12" s="16">
        <f>R12*(1+Assumptions!$E2)</f>
        <v>60.65364342</v>
      </c>
      <c r="T12" s="16">
        <f>S12*(1+Assumptions!$E2)</f>
        <v>66.71900776</v>
      </c>
      <c r="U12" s="16">
        <f>T12*(1+Assumptions!$E2)</f>
        <v>73.39090854</v>
      </c>
    </row>
    <row r="13">
      <c r="A13" s="11" t="s">
        <v>28</v>
      </c>
      <c r="B13" s="15">
        <f>Assumptions!$D3</f>
        <v>35</v>
      </c>
      <c r="C13" s="16">
        <f>B13*(1+Assumptions!$E3)</f>
        <v>38.115</v>
      </c>
      <c r="D13" s="16">
        <f>C13*(1+Assumptions!$E3)</f>
        <v>41.507235</v>
      </c>
      <c r="E13" s="16">
        <f>D13*(1+Assumptions!$E3)</f>
        <v>45.20137892</v>
      </c>
      <c r="F13" s="16">
        <f>E13*(1+Assumptions!$E3)</f>
        <v>49.22430164</v>
      </c>
      <c r="G13" s="16">
        <f>F13*(1+Assumptions!$E3)</f>
        <v>53.60526448</v>
      </c>
      <c r="H13" s="16">
        <f>G13*(1+Assumptions!$E3)</f>
        <v>58.37613302</v>
      </c>
      <c r="I13" s="16">
        <f>H13*(1+Assumptions!$E3)</f>
        <v>63.57160886</v>
      </c>
      <c r="J13" s="16">
        <f>I13*(1+Assumptions!$E3)</f>
        <v>69.22948205</v>
      </c>
      <c r="K13" s="16">
        <f>J13*(1+Assumptions!$E3)</f>
        <v>75.39090595</v>
      </c>
      <c r="L13" s="16">
        <f>K13*(1+Assumptions!$E3)</f>
        <v>82.10069658</v>
      </c>
      <c r="M13" s="16">
        <f>L13*(1+Assumptions!$E3)</f>
        <v>89.40765858</v>
      </c>
      <c r="N13" s="16">
        <f>M13*(1+Assumptions!$E3)</f>
        <v>97.36494019</v>
      </c>
      <c r="O13" s="16">
        <f>N13*(1+Assumptions!$E3)</f>
        <v>106.0304199</v>
      </c>
      <c r="P13" s="16">
        <f>O13*(1+Assumptions!$E3)</f>
        <v>115.4671272</v>
      </c>
      <c r="Q13" s="16">
        <f>P13*(1+Assumptions!$E3)</f>
        <v>125.7437016</v>
      </c>
      <c r="R13" s="16">
        <f>Q13*(1+Assumptions!$E3)</f>
        <v>136.934891</v>
      </c>
      <c r="S13" s="16">
        <f>R13*(1+Assumptions!$E3)</f>
        <v>149.1220963</v>
      </c>
      <c r="T13" s="16">
        <f>S13*(1+Assumptions!$E3)</f>
        <v>162.3939629</v>
      </c>
      <c r="U13" s="16">
        <f>T13*(1+Assumptions!$E3)</f>
        <v>176.8470256</v>
      </c>
    </row>
    <row r="14">
      <c r="A14" s="11" t="s">
        <v>29</v>
      </c>
      <c r="B14" s="15">
        <f>Assumptions!$D4</f>
        <v>15</v>
      </c>
      <c r="C14" s="16">
        <f>B14*(1+Assumptions!$E4)</f>
        <v>16.515</v>
      </c>
      <c r="D14" s="16">
        <f>C14*(1+Assumptions!$E4)</f>
        <v>18.183015</v>
      </c>
      <c r="E14" s="16">
        <f>D14*(1+Assumptions!$E4)</f>
        <v>20.01949952</v>
      </c>
      <c r="F14" s="16">
        <f>E14*(1+Assumptions!$E4)</f>
        <v>22.04146897</v>
      </c>
      <c r="G14" s="16">
        <f>F14*(1+Assumptions!$E4)</f>
        <v>24.26765733</v>
      </c>
      <c r="H14" s="16">
        <f>G14*(1+Assumptions!$E4)</f>
        <v>26.71869072</v>
      </c>
      <c r="I14" s="16">
        <f>H14*(1+Assumptions!$E4)</f>
        <v>29.41727849</v>
      </c>
      <c r="J14" s="16">
        <f>I14*(1+Assumptions!$E4)</f>
        <v>32.38842361</v>
      </c>
      <c r="K14" s="16">
        <f>J14*(1+Assumptions!$E4)</f>
        <v>35.6596544</v>
      </c>
      <c r="L14" s="16">
        <f>K14*(1+Assumptions!$E4)</f>
        <v>39.26127949</v>
      </c>
      <c r="M14" s="16">
        <f>L14*(1+Assumptions!$E4)</f>
        <v>43.22666872</v>
      </c>
      <c r="N14" s="16">
        <f>M14*(1+Assumptions!$E4)</f>
        <v>47.59256226</v>
      </c>
      <c r="O14" s="16">
        <f>N14*(1+Assumptions!$E4)</f>
        <v>52.39941105</v>
      </c>
      <c r="P14" s="16">
        <f>O14*(1+Assumptions!$E4)</f>
        <v>57.69175156</v>
      </c>
      <c r="Q14" s="16">
        <f>P14*(1+Assumptions!$E4)</f>
        <v>63.51861847</v>
      </c>
      <c r="R14" s="16">
        <f>Q14*(1+Assumptions!$E4)</f>
        <v>69.93399894</v>
      </c>
      <c r="S14" s="16">
        <f>R14*(1+Assumptions!$E4)</f>
        <v>76.99733283</v>
      </c>
      <c r="T14" s="16">
        <f>S14*(1+Assumptions!$E4)</f>
        <v>84.77406345</v>
      </c>
      <c r="U14" s="16">
        <f>T14*(1+Assumptions!$E4)</f>
        <v>93.33624385</v>
      </c>
    </row>
    <row r="15">
      <c r="A15" s="11" t="s">
        <v>30</v>
      </c>
      <c r="B15" s="15">
        <f>Assumptions!$D5</f>
        <v>20</v>
      </c>
      <c r="C15" s="16">
        <f>B15*(1+Assumptions!$E5)</f>
        <v>22.44</v>
      </c>
      <c r="D15" s="16">
        <f>C15*(1+Assumptions!$E5)</f>
        <v>25.17768</v>
      </c>
      <c r="E15" s="16">
        <f>D15*(1+Assumptions!$E5)</f>
        <v>28.24935696</v>
      </c>
      <c r="F15" s="16">
        <f>E15*(1+Assumptions!$E5)</f>
        <v>31.69577851</v>
      </c>
      <c r="G15" s="16">
        <f>F15*(1+Assumptions!$E5)</f>
        <v>35.56266349</v>
      </c>
      <c r="H15" s="16">
        <f>G15*(1+Assumptions!$E5)</f>
        <v>39.90130843</v>
      </c>
      <c r="I15" s="16">
        <f>H15*(1+Assumptions!$E5)</f>
        <v>44.76926806</v>
      </c>
      <c r="J15" s="16">
        <f>I15*(1+Assumptions!$E5)</f>
        <v>50.23111876</v>
      </c>
      <c r="K15" s="16">
        <f>J15*(1+Assumptions!$E5)</f>
        <v>56.35931525</v>
      </c>
      <c r="L15" s="16">
        <f>K15*(1+Assumptions!$E5)</f>
        <v>63.23515172</v>
      </c>
      <c r="M15" s="16">
        <f>L15*(1+Assumptions!$E5)</f>
        <v>70.94984022</v>
      </c>
      <c r="N15" s="16">
        <f>M15*(1+Assumptions!$E5)</f>
        <v>79.60572073</v>
      </c>
      <c r="O15" s="16">
        <f>N15*(1+Assumptions!$E5)</f>
        <v>89.31761866</v>
      </c>
      <c r="P15" s="16">
        <f>O15*(1+Assumptions!$E5)</f>
        <v>100.2143681</v>
      </c>
      <c r="Q15" s="16">
        <f>P15*(1+Assumptions!$E5)</f>
        <v>112.4405211</v>
      </c>
      <c r="R15" s="16">
        <f>Q15*(1+Assumptions!$E5)</f>
        <v>126.1582646</v>
      </c>
      <c r="S15" s="16">
        <f>R15*(1+Assumptions!$E5)</f>
        <v>141.5495729</v>
      </c>
      <c r="T15" s="16">
        <f>S15*(1+Assumptions!$E5)</f>
        <v>158.8186208</v>
      </c>
      <c r="U15" s="16">
        <f>T15*(1+Assumptions!$E5)</f>
        <v>178.1944925</v>
      </c>
    </row>
    <row r="16">
      <c r="A16" s="11" t="s">
        <v>31</v>
      </c>
      <c r="B16" s="15">
        <f>Assumptions!$D6</f>
        <v>35</v>
      </c>
      <c r="C16" s="16">
        <f>B16*(1+Assumptions!$E6)</f>
        <v>41.65</v>
      </c>
      <c r="D16" s="16">
        <f>C16*(1+Assumptions!$E6)</f>
        <v>49.5635</v>
      </c>
      <c r="E16" s="16">
        <f>D16*(1+Assumptions!$E6)</f>
        <v>58.980565</v>
      </c>
      <c r="F16" s="16">
        <f>E16*(1+Assumptions!$E6)</f>
        <v>70.18687235</v>
      </c>
      <c r="G16" s="16">
        <f>F16*(1+Assumptions!$E6)</f>
        <v>83.5223781</v>
      </c>
      <c r="H16" s="16">
        <f>G16*(1+Assumptions!$E6)</f>
        <v>99.39162993</v>
      </c>
      <c r="I16" s="16">
        <f>H16*(1+Assumptions!$E6)</f>
        <v>118.2760396</v>
      </c>
      <c r="J16" s="16">
        <f>I16*(1+Assumptions!$E6)</f>
        <v>140.7484872</v>
      </c>
      <c r="K16" s="16">
        <f>J16*(1+Assumptions!$E6)</f>
        <v>167.4906997</v>
      </c>
      <c r="L16" s="16">
        <f>K16*(1+Assumptions!$E6)</f>
        <v>199.3139327</v>
      </c>
      <c r="M16" s="16">
        <f>L16*(1+Assumptions!$E6)</f>
        <v>237.1835799</v>
      </c>
      <c r="N16" s="16">
        <f>M16*(1+Assumptions!$E6)</f>
        <v>282.24846</v>
      </c>
      <c r="O16" s="16">
        <f>N16*(1+Assumptions!$E6)</f>
        <v>335.8756674</v>
      </c>
      <c r="P16" s="16">
        <f>O16*(1+Assumptions!$E6)</f>
        <v>399.6920443</v>
      </c>
      <c r="Q16" s="16">
        <f>P16*(1+Assumptions!$E6)</f>
        <v>475.6335327</v>
      </c>
      <c r="R16" s="16">
        <f>Q16*(1+Assumptions!$E6)</f>
        <v>566.0039039</v>
      </c>
      <c r="S16" s="16">
        <f>R16*(1+Assumptions!$E6)</f>
        <v>673.5446456</v>
      </c>
      <c r="T16" s="16">
        <f>S16*(1+Assumptions!$E6)</f>
        <v>801.5181283</v>
      </c>
      <c r="U16" s="16">
        <f>T16*(1+Assumptions!$E6)</f>
        <v>953.8065726</v>
      </c>
    </row>
    <row r="17">
      <c r="A17" s="11" t="s">
        <v>32</v>
      </c>
      <c r="B17" s="15">
        <f>Assumptions!$D7</f>
        <v>100</v>
      </c>
      <c r="C17" s="16">
        <f>B17*(1+Assumptions!$E7)</f>
        <v>115</v>
      </c>
      <c r="D17" s="16">
        <f>C17*(1+Assumptions!$E7)</f>
        <v>132.25</v>
      </c>
      <c r="E17" s="16">
        <f>D17*(1+Assumptions!$E7)</f>
        <v>152.0875</v>
      </c>
      <c r="F17" s="16">
        <f>E17*(1+Assumptions!$E7)</f>
        <v>174.900625</v>
      </c>
      <c r="G17" s="16">
        <f>F17*(1+Assumptions!$E7)</f>
        <v>201.1357188</v>
      </c>
      <c r="H17" s="16">
        <f>G17*(1+Assumptions!$E7)</f>
        <v>231.3060766</v>
      </c>
      <c r="I17" s="16">
        <f>H17*(1+Assumptions!$E7)</f>
        <v>266.001988</v>
      </c>
      <c r="J17" s="16">
        <f>I17*(1+Assumptions!$E7)</f>
        <v>305.9022863</v>
      </c>
      <c r="K17" s="16">
        <f>J17*(1+Assumptions!$E7)</f>
        <v>351.7876292</v>
      </c>
      <c r="L17" s="16">
        <f>K17*(1+Assumptions!$E7)</f>
        <v>404.5557736</v>
      </c>
      <c r="M17" s="16">
        <f>L17*(1+Assumptions!$E7)</f>
        <v>465.2391396</v>
      </c>
      <c r="N17" s="16">
        <f>M17*(1+Assumptions!$E7)</f>
        <v>535.0250105</v>
      </c>
      <c r="O17" s="16">
        <f>N17*(1+Assumptions!$E7)</f>
        <v>615.2787621</v>
      </c>
      <c r="P17" s="16">
        <f>O17*(1+Assumptions!$E7)</f>
        <v>707.5705764</v>
      </c>
      <c r="Q17" s="16">
        <f>P17*(1+Assumptions!$E7)</f>
        <v>813.7061629</v>
      </c>
      <c r="R17" s="16">
        <f>Q17*(1+Assumptions!$E7)</f>
        <v>935.7620874</v>
      </c>
      <c r="S17" s="16">
        <f>R17*(1+Assumptions!$E7)</f>
        <v>1076.1264</v>
      </c>
      <c r="T17" s="16">
        <f>S17*(1+Assumptions!$E7)</f>
        <v>1237.545361</v>
      </c>
      <c r="U17" s="16">
        <f>T17*(1+Assumptions!$E7)</f>
        <v>1423.177165</v>
      </c>
    </row>
    <row r="18">
      <c r="A18" s="11" t="s">
        <v>33</v>
      </c>
      <c r="B18" s="15">
        <f>Assumptions!$D8</f>
        <v>200</v>
      </c>
      <c r="C18" s="16">
        <f>B18*(1+Assumptions!$E8)</f>
        <v>230</v>
      </c>
      <c r="D18" s="16">
        <f>C18*(1+Assumptions!$E8)</f>
        <v>264.5</v>
      </c>
      <c r="E18" s="16">
        <f>D18*(1+Assumptions!$E8)</f>
        <v>304.175</v>
      </c>
      <c r="F18" s="16">
        <f>E18*(1+Assumptions!$E8)</f>
        <v>349.80125</v>
      </c>
      <c r="G18" s="16">
        <f>F18*(1+Assumptions!$E8)</f>
        <v>402.2714375</v>
      </c>
      <c r="H18" s="16">
        <f>G18*(1+Assumptions!$E8)</f>
        <v>462.6121531</v>
      </c>
      <c r="I18" s="16">
        <f>H18*(1+Assumptions!$E8)</f>
        <v>532.0039761</v>
      </c>
      <c r="J18" s="16">
        <f>I18*(1+Assumptions!$E8)</f>
        <v>611.8045725</v>
      </c>
      <c r="K18" s="16">
        <f>J18*(1+Assumptions!$E8)</f>
        <v>703.5752584</v>
      </c>
      <c r="L18" s="16">
        <f>K18*(1+Assumptions!$E8)</f>
        <v>809.1115471</v>
      </c>
      <c r="M18" s="16">
        <f>L18*(1+Assumptions!$E8)</f>
        <v>930.4782792</v>
      </c>
      <c r="N18" s="16">
        <f>M18*(1+Assumptions!$E8)</f>
        <v>1070.050021</v>
      </c>
      <c r="O18" s="16">
        <f>N18*(1+Assumptions!$E8)</f>
        <v>1230.557524</v>
      </c>
      <c r="P18" s="16">
        <f>O18*(1+Assumptions!$E8)</f>
        <v>1415.141153</v>
      </c>
      <c r="Q18" s="16">
        <f>P18*(1+Assumptions!$E8)</f>
        <v>1627.412326</v>
      </c>
      <c r="R18" s="16">
        <f>Q18*(1+Assumptions!$E8)</f>
        <v>1871.524175</v>
      </c>
      <c r="S18" s="16">
        <f>R18*(1+Assumptions!$E8)</f>
        <v>2152.252801</v>
      </c>
      <c r="T18" s="16">
        <f>S18*(1+Assumptions!$E8)</f>
        <v>2475.090721</v>
      </c>
      <c r="U18" s="16">
        <f>T18*(1+Assumptions!$E8)</f>
        <v>2846.354329</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1" width="8.13"/>
  </cols>
  <sheetData>
    <row r="1">
      <c r="B1" s="9" t="s">
        <v>34</v>
      </c>
      <c r="C1" s="9" t="s">
        <v>35</v>
      </c>
      <c r="D1" s="9" t="s">
        <v>36</v>
      </c>
      <c r="E1" s="9" t="s">
        <v>37</v>
      </c>
      <c r="F1" s="9" t="s">
        <v>38</v>
      </c>
      <c r="G1" s="9" t="s">
        <v>39</v>
      </c>
      <c r="H1" s="9" t="s">
        <v>40</v>
      </c>
      <c r="I1" s="9" t="s">
        <v>41</v>
      </c>
      <c r="J1" s="9" t="s">
        <v>42</v>
      </c>
      <c r="K1" s="9" t="s">
        <v>43</v>
      </c>
      <c r="L1" s="9" t="s">
        <v>44</v>
      </c>
      <c r="M1" s="9" t="s">
        <v>45</v>
      </c>
      <c r="N1" s="9" t="s">
        <v>46</v>
      </c>
      <c r="O1" s="9" t="s">
        <v>47</v>
      </c>
      <c r="P1" s="9" t="s">
        <v>48</v>
      </c>
      <c r="Q1" s="9" t="s">
        <v>49</v>
      </c>
      <c r="R1" s="9" t="s">
        <v>50</v>
      </c>
      <c r="S1" s="9" t="s">
        <v>51</v>
      </c>
      <c r="T1" s="9" t="s">
        <v>52</v>
      </c>
      <c r="U1" s="9" t="s">
        <v>53</v>
      </c>
    </row>
    <row r="2">
      <c r="A2" s="9" t="s">
        <v>56</v>
      </c>
    </row>
    <row r="3">
      <c r="A3" s="11" t="s">
        <v>26</v>
      </c>
      <c r="B3" s="16">
        <f>'Calcs-1'!B3*Assumptions!$F2</f>
        <v>299990</v>
      </c>
      <c r="C3" s="16">
        <f>'Calcs-1'!C3*Assumptions!$F2</f>
        <v>329989</v>
      </c>
      <c r="D3" s="16">
        <f>'Calcs-1'!D3*Assumptions!$F2</f>
        <v>362987.9</v>
      </c>
      <c r="E3" s="16">
        <f>'Calcs-1'!E3*Assumptions!$F2</f>
        <v>399286.69</v>
      </c>
      <c r="F3" s="16">
        <f>'Calcs-1'!F3*Assumptions!$F2</f>
        <v>439215.359</v>
      </c>
      <c r="G3" s="16">
        <f>'Calcs-1'!G3*Assumptions!$F2</f>
        <v>483136.8949</v>
      </c>
      <c r="H3" s="16">
        <f>'Calcs-1'!H3*Assumptions!$F2</f>
        <v>531450.5844</v>
      </c>
      <c r="I3" s="16">
        <f>'Calcs-1'!I3*Assumptions!$F2</f>
        <v>584595.6428</v>
      </c>
      <c r="J3" s="16">
        <f>'Calcs-1'!J3*Assumptions!$F2</f>
        <v>643055.2071</v>
      </c>
      <c r="K3" s="16">
        <f>'Calcs-1'!K3*Assumptions!$F2</f>
        <v>707360.7278</v>
      </c>
      <c r="L3" s="16">
        <f>'Calcs-1'!L3*Assumptions!$F2</f>
        <v>778096.8006</v>
      </c>
      <c r="M3" s="16">
        <f>'Calcs-1'!M3*Assumptions!$F2</f>
        <v>855906.4807</v>
      </c>
      <c r="N3" s="16">
        <f>'Calcs-1'!N3*Assumptions!$F2</f>
        <v>941497.1287</v>
      </c>
      <c r="O3" s="16">
        <f>'Calcs-1'!O3*Assumptions!$F2</f>
        <v>1035646.842</v>
      </c>
      <c r="P3" s="16">
        <f>'Calcs-1'!P3*Assumptions!$F2</f>
        <v>1139211.526</v>
      </c>
      <c r="Q3" s="16">
        <f>'Calcs-1'!Q3*Assumptions!$F2</f>
        <v>1253132.678</v>
      </c>
      <c r="R3" s="16">
        <f>'Calcs-1'!R3*Assumptions!$F2</f>
        <v>1378445.946</v>
      </c>
      <c r="S3" s="16">
        <f>'Calcs-1'!S3*Assumptions!$F2</f>
        <v>1516290.541</v>
      </c>
      <c r="T3" s="16">
        <f>'Calcs-1'!T3*Assumptions!$F2</f>
        <v>1667919.595</v>
      </c>
      <c r="U3" s="16">
        <f>'Calcs-1'!U3*Assumptions!$F2</f>
        <v>1834711.554</v>
      </c>
    </row>
    <row r="4">
      <c r="A4" s="11" t="s">
        <v>28</v>
      </c>
      <c r="B4" s="16">
        <f>'Calcs-1'!B4*Assumptions!$F3</f>
        <v>148500</v>
      </c>
      <c r="C4" s="16">
        <f>'Calcs-1'!C4*Assumptions!$F3</f>
        <v>161122.5</v>
      </c>
      <c r="D4" s="16">
        <f>'Calcs-1'!D4*Assumptions!$F3</f>
        <v>174817.9125</v>
      </c>
      <c r="E4" s="16">
        <f>'Calcs-1'!E4*Assumptions!$F3</f>
        <v>189677.4351</v>
      </c>
      <c r="F4" s="16">
        <f>'Calcs-1'!F4*Assumptions!$F3</f>
        <v>205800.017</v>
      </c>
      <c r="G4" s="16">
        <f>'Calcs-1'!G4*Assumptions!$F3</f>
        <v>223293.0185</v>
      </c>
      <c r="H4" s="16">
        <f>'Calcs-1'!H4*Assumptions!$F3</f>
        <v>242272.9251</v>
      </c>
      <c r="I4" s="16">
        <f>'Calcs-1'!I4*Assumptions!$F3</f>
        <v>262866.1237</v>
      </c>
      <c r="J4" s="16">
        <f>'Calcs-1'!J4*Assumptions!$F3</f>
        <v>285209.7442</v>
      </c>
      <c r="K4" s="16">
        <f>'Calcs-1'!K4*Assumptions!$F3</f>
        <v>309452.5725</v>
      </c>
      <c r="L4" s="16">
        <f>'Calcs-1'!L4*Assumptions!$F3</f>
        <v>335756.0411</v>
      </c>
      <c r="M4" s="16">
        <f>'Calcs-1'!M4*Assumptions!$F3</f>
        <v>364295.3046</v>
      </c>
      <c r="N4" s="16">
        <f>'Calcs-1'!N4*Assumptions!$F3</f>
        <v>395260.4055</v>
      </c>
      <c r="O4" s="16">
        <f>'Calcs-1'!O4*Assumptions!$F3</f>
        <v>428857.54</v>
      </c>
      <c r="P4" s="16">
        <f>'Calcs-1'!P4*Assumptions!$F3</f>
        <v>465310.4309</v>
      </c>
      <c r="Q4" s="16">
        <f>'Calcs-1'!Q4*Assumptions!$F3</f>
        <v>504861.8175</v>
      </c>
      <c r="R4" s="16">
        <f>'Calcs-1'!R4*Assumptions!$F3</f>
        <v>547775.072</v>
      </c>
      <c r="S4" s="16">
        <f>'Calcs-1'!S4*Assumptions!$F3</f>
        <v>594335.9531</v>
      </c>
      <c r="T4" s="16">
        <f>'Calcs-1'!T4*Assumptions!$F3</f>
        <v>644854.5091</v>
      </c>
      <c r="U4" s="16">
        <f>'Calcs-1'!U4*Assumptions!$F3</f>
        <v>699667.1424</v>
      </c>
    </row>
    <row r="5">
      <c r="A5" s="11" t="s">
        <v>29</v>
      </c>
      <c r="B5" s="16">
        <f>'Calcs-1'!B5*Assumptions!$F4</f>
        <v>263988</v>
      </c>
      <c r="C5" s="16">
        <f>'Calcs-1'!C5*Assumptions!$F4</f>
        <v>290386.8</v>
      </c>
      <c r="D5" s="16">
        <f>'Calcs-1'!D5*Assumptions!$F4</f>
        <v>319425.48</v>
      </c>
      <c r="E5" s="16">
        <f>'Calcs-1'!E5*Assumptions!$F4</f>
        <v>351368.028</v>
      </c>
      <c r="F5" s="16">
        <f>'Calcs-1'!F5*Assumptions!$F4</f>
        <v>386504.8308</v>
      </c>
      <c r="G5" s="16">
        <f>'Calcs-1'!G5*Assumptions!$F4</f>
        <v>425155.3139</v>
      </c>
      <c r="H5" s="16">
        <f>'Calcs-1'!H5*Assumptions!$F4</f>
        <v>467670.8453</v>
      </c>
      <c r="I5" s="16">
        <f>'Calcs-1'!I5*Assumptions!$F4</f>
        <v>514437.9298</v>
      </c>
      <c r="J5" s="16">
        <f>'Calcs-1'!J5*Assumptions!$F4</f>
        <v>565881.7228</v>
      </c>
      <c r="K5" s="16">
        <f>'Calcs-1'!K5*Assumptions!$F4</f>
        <v>622469.8951</v>
      </c>
      <c r="L5" s="16">
        <f>'Calcs-1'!L5*Assumptions!$F4</f>
        <v>684716.8846</v>
      </c>
      <c r="M5" s="16">
        <f>'Calcs-1'!M5*Assumptions!$F4</f>
        <v>753188.573</v>
      </c>
      <c r="N5" s="16">
        <f>'Calcs-1'!N5*Assumptions!$F4</f>
        <v>828507.4303</v>
      </c>
      <c r="O5" s="16">
        <f>'Calcs-1'!O5*Assumptions!$F4</f>
        <v>911358.1733</v>
      </c>
      <c r="P5" s="16">
        <f>'Calcs-1'!P5*Assumptions!$F4</f>
        <v>1002493.991</v>
      </c>
      <c r="Q5" s="16">
        <f>'Calcs-1'!Q5*Assumptions!$F4</f>
        <v>1102743.39</v>
      </c>
      <c r="R5" s="16">
        <f>'Calcs-1'!R5*Assumptions!$F4</f>
        <v>1213017.729</v>
      </c>
      <c r="S5" s="16">
        <f>'Calcs-1'!S5*Assumptions!$F4</f>
        <v>1334319.502</v>
      </c>
      <c r="T5" s="16">
        <f>'Calcs-1'!T5*Assumptions!$F4</f>
        <v>1467751.452</v>
      </c>
      <c r="U5" s="16">
        <f>'Calcs-1'!U5*Assumptions!$F4</f>
        <v>1614526.597</v>
      </c>
    </row>
    <row r="6">
      <c r="A6" s="11" t="s">
        <v>30</v>
      </c>
      <c r="B6" s="16">
        <f>'Calcs-1'!B6*Assumptions!$F5</f>
        <v>112050</v>
      </c>
      <c r="C6" s="16">
        <f>'Calcs-1'!C6*Assumptions!$F5</f>
        <v>125496</v>
      </c>
      <c r="D6" s="16">
        <f>'Calcs-1'!D6*Assumptions!$F5</f>
        <v>140555.52</v>
      </c>
      <c r="E6" s="16">
        <f>'Calcs-1'!E6*Assumptions!$F5</f>
        <v>157422.1824</v>
      </c>
      <c r="F6" s="16">
        <f>'Calcs-1'!F6*Assumptions!$F5</f>
        <v>176312.8443</v>
      </c>
      <c r="G6" s="16">
        <f>'Calcs-1'!G6*Assumptions!$F5</f>
        <v>197470.3856</v>
      </c>
      <c r="H6" s="16">
        <f>'Calcs-1'!H6*Assumptions!$F5</f>
        <v>221166.8319</v>
      </c>
      <c r="I6" s="16">
        <f>'Calcs-1'!I6*Assumptions!$F5</f>
        <v>247706.8517</v>
      </c>
      <c r="J6" s="16">
        <f>'Calcs-1'!J6*Assumptions!$F5</f>
        <v>277431.6739</v>
      </c>
      <c r="K6" s="16">
        <f>'Calcs-1'!K6*Assumptions!$F5</f>
        <v>310723.4748</v>
      </c>
      <c r="L6" s="16">
        <f>'Calcs-1'!L6*Assumptions!$F5</f>
        <v>348010.2917</v>
      </c>
      <c r="M6" s="16">
        <f>'Calcs-1'!M6*Assumptions!$F5</f>
        <v>389771.5268</v>
      </c>
      <c r="N6" s="16">
        <f>'Calcs-1'!N6*Assumptions!$F5</f>
        <v>436544.11</v>
      </c>
      <c r="O6" s="16">
        <f>'Calcs-1'!O6*Assumptions!$F5</f>
        <v>488929.4032</v>
      </c>
      <c r="P6" s="16">
        <f>'Calcs-1'!P6*Assumptions!$F5</f>
        <v>547600.9315</v>
      </c>
      <c r="Q6" s="16">
        <f>'Calcs-1'!Q6*Assumptions!$F5</f>
        <v>613313.0433</v>
      </c>
      <c r="R6" s="16">
        <f>'Calcs-1'!R6*Assumptions!$F5</f>
        <v>686910.6085</v>
      </c>
      <c r="S6" s="16">
        <f>'Calcs-1'!S6*Assumptions!$F5</f>
        <v>769339.8815</v>
      </c>
      <c r="T6" s="16">
        <f>'Calcs-1'!T6*Assumptions!$F5</f>
        <v>861660.6673</v>
      </c>
      <c r="U6" s="16">
        <f>'Calcs-1'!U6*Assumptions!$F5</f>
        <v>965059.9474</v>
      </c>
    </row>
    <row r="7">
      <c r="A7" s="11" t="s">
        <v>31</v>
      </c>
      <c r="B7" s="16">
        <f>'Calcs-1'!B7*Assumptions!$F6</f>
        <v>87500</v>
      </c>
      <c r="C7" s="16">
        <f>'Calcs-1'!C7*Assumptions!$F6</f>
        <v>100625</v>
      </c>
      <c r="D7" s="16">
        <f>'Calcs-1'!D7*Assumptions!$F6</f>
        <v>115718.75</v>
      </c>
      <c r="E7" s="16">
        <f>'Calcs-1'!E7*Assumptions!$F6</f>
        <v>133076.5625</v>
      </c>
      <c r="F7" s="16">
        <f>'Calcs-1'!F7*Assumptions!$F6</f>
        <v>153038.0469</v>
      </c>
      <c r="G7" s="16">
        <f>'Calcs-1'!G7*Assumptions!$F6</f>
        <v>175993.7539</v>
      </c>
      <c r="H7" s="16">
        <f>'Calcs-1'!H7*Assumptions!$F6</f>
        <v>202392.817</v>
      </c>
      <c r="I7" s="16">
        <f>'Calcs-1'!I7*Assumptions!$F6</f>
        <v>232751.7395</v>
      </c>
      <c r="J7" s="16">
        <f>'Calcs-1'!J7*Assumptions!$F6</f>
        <v>267664.5005</v>
      </c>
      <c r="K7" s="16">
        <f>'Calcs-1'!K7*Assumptions!$F6</f>
        <v>307814.1755</v>
      </c>
      <c r="L7" s="16">
        <f>'Calcs-1'!L7*Assumptions!$F6</f>
        <v>353986.3019</v>
      </c>
      <c r="M7" s="16">
        <f>'Calcs-1'!M7*Assumptions!$F6</f>
        <v>407084.2472</v>
      </c>
      <c r="N7" s="16">
        <f>'Calcs-1'!N7*Assumptions!$F6</f>
        <v>468146.8842</v>
      </c>
      <c r="O7" s="16">
        <f>'Calcs-1'!O7*Assumptions!$F6</f>
        <v>538368.9169</v>
      </c>
      <c r="P7" s="16">
        <f>'Calcs-1'!P7*Assumptions!$F6</f>
        <v>619124.2544</v>
      </c>
      <c r="Q7" s="16">
        <f>'Calcs-1'!Q7*Assumptions!$F6</f>
        <v>711992.8926</v>
      </c>
      <c r="R7" s="16">
        <f>'Calcs-1'!R7*Assumptions!$F6</f>
        <v>818791.8264</v>
      </c>
      <c r="S7" s="16">
        <f>'Calcs-1'!S7*Assumptions!$F6</f>
        <v>941610.6004</v>
      </c>
      <c r="T7" s="16">
        <f>'Calcs-1'!T7*Assumptions!$F6</f>
        <v>1082852.19</v>
      </c>
      <c r="U7" s="16">
        <f>'Calcs-1'!U7*Assumptions!$F6</f>
        <v>1245280.019</v>
      </c>
    </row>
    <row r="8">
      <c r="A8" s="11" t="s">
        <v>32</v>
      </c>
      <c r="B8" s="16">
        <f>'Calcs-1'!B8*Assumptions!$F7</f>
        <v>78000</v>
      </c>
      <c r="C8" s="16">
        <f>'Calcs-1'!C8*Assumptions!$F7</f>
        <v>86580</v>
      </c>
      <c r="D8" s="16">
        <f>'Calcs-1'!D8*Assumptions!$F7</f>
        <v>96103.8</v>
      </c>
      <c r="E8" s="16">
        <f>'Calcs-1'!E8*Assumptions!$F7</f>
        <v>106675.218</v>
      </c>
      <c r="F8" s="16">
        <f>'Calcs-1'!F8*Assumptions!$F7</f>
        <v>118409.492</v>
      </c>
      <c r="G8" s="16">
        <f>'Calcs-1'!G8*Assumptions!$F7</f>
        <v>131434.5361</v>
      </c>
      <c r="H8" s="16">
        <f>'Calcs-1'!H8*Assumptions!$F7</f>
        <v>145892.3351</v>
      </c>
      <c r="I8" s="16">
        <f>'Calcs-1'!I8*Assumptions!$F7</f>
        <v>161940.4919</v>
      </c>
      <c r="J8" s="16">
        <f>'Calcs-1'!J8*Assumptions!$F7</f>
        <v>179753.946</v>
      </c>
      <c r="K8" s="16">
        <f>'Calcs-1'!K8*Assumptions!$F7</f>
        <v>199526.8801</v>
      </c>
      <c r="L8" s="16">
        <f>'Calcs-1'!L8*Assumptions!$F7</f>
        <v>221474.8369</v>
      </c>
      <c r="M8" s="16">
        <f>'Calcs-1'!M8*Assumptions!$F7</f>
        <v>245837.069</v>
      </c>
      <c r="N8" s="16">
        <f>'Calcs-1'!N8*Assumptions!$F7</f>
        <v>272879.1466</v>
      </c>
      <c r="O8" s="16">
        <f>'Calcs-1'!O8*Assumptions!$F7</f>
        <v>302895.8527</v>
      </c>
      <c r="P8" s="16">
        <f>'Calcs-1'!P8*Assumptions!$F7</f>
        <v>336214.3965</v>
      </c>
      <c r="Q8" s="16">
        <f>'Calcs-1'!Q8*Assumptions!$F7</f>
        <v>373197.9801</v>
      </c>
      <c r="R8" s="16">
        <f>'Calcs-1'!R8*Assumptions!$F7</f>
        <v>414249.7579</v>
      </c>
      <c r="S8" s="16">
        <f>'Calcs-1'!S8*Assumptions!$F7</f>
        <v>459817.2313</v>
      </c>
      <c r="T8" s="16">
        <f>'Calcs-1'!T8*Assumptions!$F7</f>
        <v>510397.1267</v>
      </c>
      <c r="U8" s="16">
        <f>'Calcs-1'!U8*Assumptions!$F7</f>
        <v>566540.8106</v>
      </c>
    </row>
    <row r="9">
      <c r="A9" s="11" t="s">
        <v>33</v>
      </c>
      <c r="B9" s="16">
        <f>'Calcs-1'!B9*Assumptions!$F8</f>
        <v>148851</v>
      </c>
      <c r="C9" s="16">
        <f>'Calcs-1'!C9*Assumptions!$F8</f>
        <v>164480.355</v>
      </c>
      <c r="D9" s="16">
        <f>'Calcs-1'!D9*Assumptions!$F8</f>
        <v>181750.7923</v>
      </c>
      <c r="E9" s="16">
        <f>'Calcs-1'!E9*Assumptions!$F8</f>
        <v>200834.6255</v>
      </c>
      <c r="F9" s="16">
        <f>'Calcs-1'!F9*Assumptions!$F8</f>
        <v>221922.2611</v>
      </c>
      <c r="G9" s="16">
        <f>'Calcs-1'!G9*Assumptions!$F8</f>
        <v>245224.0986</v>
      </c>
      <c r="H9" s="16">
        <f>'Calcs-1'!H9*Assumptions!$F8</f>
        <v>270972.6289</v>
      </c>
      <c r="I9" s="16">
        <f>'Calcs-1'!I9*Assumptions!$F8</f>
        <v>299424.7549</v>
      </c>
      <c r="J9" s="16">
        <f>'Calcs-1'!J9*Assumptions!$F8</f>
        <v>330864.3542</v>
      </c>
      <c r="K9" s="16">
        <f>'Calcs-1'!K9*Assumptions!$F8</f>
        <v>365605.1114</v>
      </c>
      <c r="L9" s="16">
        <f>'Calcs-1'!L9*Assumptions!$F8</f>
        <v>403993.6481</v>
      </c>
      <c r="M9" s="16">
        <f>'Calcs-1'!M9*Assumptions!$F8</f>
        <v>446412.9811</v>
      </c>
      <c r="N9" s="16">
        <f>'Calcs-1'!N9*Assumptions!$F8</f>
        <v>493286.3442</v>
      </c>
      <c r="O9" s="16">
        <f>'Calcs-1'!O9*Assumptions!$F8</f>
        <v>545081.4103</v>
      </c>
      <c r="P9" s="16">
        <f>'Calcs-1'!P9*Assumptions!$F8</f>
        <v>602314.9584</v>
      </c>
      <c r="Q9" s="16">
        <f>'Calcs-1'!Q9*Assumptions!$F8</f>
        <v>665558.029</v>
      </c>
      <c r="R9" s="16">
        <f>'Calcs-1'!R9*Assumptions!$F8</f>
        <v>735441.6221</v>
      </c>
      <c r="S9" s="16">
        <f>'Calcs-1'!S9*Assumptions!$F8</f>
        <v>812662.9924</v>
      </c>
      <c r="T9" s="16">
        <f>'Calcs-1'!T9*Assumptions!$F8</f>
        <v>897992.6066</v>
      </c>
      <c r="U9" s="16">
        <f>'Calcs-1'!U9*Assumptions!$F8</f>
        <v>992281.8303</v>
      </c>
    </row>
    <row r="10">
      <c r="A10" s="9" t="s">
        <v>57</v>
      </c>
      <c r="B10" s="16">
        <f t="shared" ref="B10:U10" si="1">SUM(B3:B9)</f>
        <v>1138879</v>
      </c>
      <c r="C10" s="16">
        <f t="shared" si="1"/>
        <v>1258679.655</v>
      </c>
      <c r="D10" s="16">
        <f t="shared" si="1"/>
        <v>1391360.155</v>
      </c>
      <c r="E10" s="16">
        <f t="shared" si="1"/>
        <v>1538340.741</v>
      </c>
      <c r="F10" s="16">
        <f t="shared" si="1"/>
        <v>1701202.851</v>
      </c>
      <c r="G10" s="16">
        <f t="shared" si="1"/>
        <v>1881708.001</v>
      </c>
      <c r="H10" s="16">
        <f t="shared" si="1"/>
        <v>2081818.968</v>
      </c>
      <c r="I10" s="16">
        <f t="shared" si="1"/>
        <v>2303723.534</v>
      </c>
      <c r="J10" s="16">
        <f t="shared" si="1"/>
        <v>2549861.149</v>
      </c>
      <c r="K10" s="16">
        <f t="shared" si="1"/>
        <v>2822952.837</v>
      </c>
      <c r="L10" s="16">
        <f t="shared" si="1"/>
        <v>3126034.805</v>
      </c>
      <c r="M10" s="16">
        <f t="shared" si="1"/>
        <v>3462496.182</v>
      </c>
      <c r="N10" s="16">
        <f t="shared" si="1"/>
        <v>3836121.449</v>
      </c>
      <c r="O10" s="16">
        <f t="shared" si="1"/>
        <v>4251138.138</v>
      </c>
      <c r="P10" s="16">
        <f t="shared" si="1"/>
        <v>4712270.488</v>
      </c>
      <c r="Q10" s="16">
        <f t="shared" si="1"/>
        <v>5224799.831</v>
      </c>
      <c r="R10" s="16">
        <f t="shared" si="1"/>
        <v>5794632.562</v>
      </c>
      <c r="S10" s="16">
        <f t="shared" si="1"/>
        <v>6428376.701</v>
      </c>
      <c r="T10" s="16">
        <f t="shared" si="1"/>
        <v>7133428.147</v>
      </c>
      <c r="U10" s="16">
        <f t="shared" si="1"/>
        <v>7918067.901</v>
      </c>
    </row>
    <row r="12">
      <c r="A12" s="9" t="s">
        <v>58</v>
      </c>
    </row>
    <row r="13">
      <c r="A13" s="11" t="s">
        <v>26</v>
      </c>
      <c r="B13" s="16">
        <f>'Calcs-1'!B3*Assumptions!$G2</f>
        <v>239990</v>
      </c>
      <c r="C13" s="16">
        <f>'Calcs-1'!C3*Assumptions!$G2</f>
        <v>263989</v>
      </c>
      <c r="D13" s="16">
        <f>'Calcs-1'!D3*Assumptions!$G2</f>
        <v>290387.9</v>
      </c>
      <c r="E13" s="16">
        <f>'Calcs-1'!E3*Assumptions!$G2</f>
        <v>319426.69</v>
      </c>
      <c r="F13" s="16">
        <f>'Calcs-1'!F3*Assumptions!$G2</f>
        <v>351369.359</v>
      </c>
      <c r="G13" s="16">
        <f>'Calcs-1'!G3*Assumptions!$G2</f>
        <v>386506.2949</v>
      </c>
      <c r="H13" s="16">
        <f>'Calcs-1'!H3*Assumptions!$G2</f>
        <v>425156.9244</v>
      </c>
      <c r="I13" s="16">
        <f>'Calcs-1'!I3*Assumptions!$G2</f>
        <v>467672.6168</v>
      </c>
      <c r="J13" s="16">
        <f>'Calcs-1'!J3*Assumptions!$G2</f>
        <v>514439.8785</v>
      </c>
      <c r="K13" s="16">
        <f>'Calcs-1'!K3*Assumptions!$G2</f>
        <v>565883.8664</v>
      </c>
      <c r="L13" s="16">
        <f>'Calcs-1'!L3*Assumptions!$G2</f>
        <v>622472.253</v>
      </c>
      <c r="M13" s="16">
        <f>'Calcs-1'!M3*Assumptions!$G2</f>
        <v>684719.4783</v>
      </c>
      <c r="N13" s="16">
        <f>'Calcs-1'!N3*Assumptions!$G2</f>
        <v>753191.4261</v>
      </c>
      <c r="O13" s="16">
        <f>'Calcs-1'!O3*Assumptions!$G2</f>
        <v>828510.5687</v>
      </c>
      <c r="P13" s="16">
        <f>'Calcs-1'!P3*Assumptions!$G2</f>
        <v>911361.6256</v>
      </c>
      <c r="Q13" s="16">
        <f>'Calcs-1'!Q3*Assumptions!$G2</f>
        <v>1002497.788</v>
      </c>
      <c r="R13" s="16">
        <f>'Calcs-1'!R3*Assumptions!$G2</f>
        <v>1102747.567</v>
      </c>
      <c r="S13" s="16">
        <f>'Calcs-1'!S3*Assumptions!$G2</f>
        <v>1213022.324</v>
      </c>
      <c r="T13" s="16">
        <f>'Calcs-1'!T3*Assumptions!$G2</f>
        <v>1334324.556</v>
      </c>
      <c r="U13" s="16">
        <f>'Calcs-1'!U3*Assumptions!$G2</f>
        <v>1467757.012</v>
      </c>
    </row>
    <row r="14">
      <c r="A14" s="11" t="s">
        <v>28</v>
      </c>
      <c r="B14" s="16">
        <f>'Calcs-1'!B4*Assumptions!$G3</f>
        <v>85500</v>
      </c>
      <c r="C14" s="16">
        <f>'Calcs-1'!C4*Assumptions!$G3</f>
        <v>92767.5</v>
      </c>
      <c r="D14" s="16">
        <f>'Calcs-1'!D4*Assumptions!$G3</f>
        <v>100652.7375</v>
      </c>
      <c r="E14" s="16">
        <f>'Calcs-1'!E4*Assumptions!$G3</f>
        <v>109208.2202</v>
      </c>
      <c r="F14" s="16">
        <f>'Calcs-1'!F4*Assumptions!$G3</f>
        <v>118490.9189</v>
      </c>
      <c r="G14" s="16">
        <f>'Calcs-1'!G4*Assumptions!$G3</f>
        <v>128562.647</v>
      </c>
      <c r="H14" s="16">
        <f>'Calcs-1'!H4*Assumptions!$G3</f>
        <v>139490.472</v>
      </c>
      <c r="I14" s="16">
        <f>'Calcs-1'!I4*Assumptions!$G3</f>
        <v>151347.1621</v>
      </c>
      <c r="J14" s="16">
        <f>'Calcs-1'!J4*Assumptions!$G3</f>
        <v>164211.6709</v>
      </c>
      <c r="K14" s="16">
        <f>'Calcs-1'!K4*Assumptions!$G3</f>
        <v>178169.6629</v>
      </c>
      <c r="L14" s="16">
        <f>'Calcs-1'!L4*Assumptions!$G3</f>
        <v>193314.0843</v>
      </c>
      <c r="M14" s="16">
        <f>'Calcs-1'!M4*Assumptions!$G3</f>
        <v>209745.7814</v>
      </c>
      <c r="N14" s="16">
        <f>'Calcs-1'!N4*Assumptions!$G3</f>
        <v>227574.1729</v>
      </c>
      <c r="O14" s="16">
        <f>'Calcs-1'!O4*Assumptions!$G3</f>
        <v>246917.9776</v>
      </c>
      <c r="P14" s="16">
        <f>'Calcs-1'!P4*Assumptions!$G3</f>
        <v>267906.0057</v>
      </c>
      <c r="Q14" s="16">
        <f>'Calcs-1'!Q4*Assumptions!$G3</f>
        <v>290678.0161</v>
      </c>
      <c r="R14" s="16">
        <f>'Calcs-1'!R4*Assumptions!$G3</f>
        <v>315385.6475</v>
      </c>
      <c r="S14" s="16">
        <f>'Calcs-1'!S4*Assumptions!$G3</f>
        <v>342193.4275</v>
      </c>
      <c r="T14" s="16">
        <f>'Calcs-1'!T4*Assumptions!$G3</f>
        <v>371279.8689</v>
      </c>
      <c r="U14" s="16">
        <f>'Calcs-1'!U4*Assumptions!$G3</f>
        <v>402838.6577</v>
      </c>
    </row>
    <row r="15">
      <c r="A15" s="11" t="s">
        <v>29</v>
      </c>
      <c r="B15" s="16">
        <f>'Calcs-1'!B5*Assumptions!$G4</f>
        <v>227988</v>
      </c>
      <c r="C15" s="16">
        <f>'Calcs-1'!C5*Assumptions!$G4</f>
        <v>250786.8</v>
      </c>
      <c r="D15" s="16">
        <f>'Calcs-1'!D5*Assumptions!$G4</f>
        <v>275865.48</v>
      </c>
      <c r="E15" s="16">
        <f>'Calcs-1'!E5*Assumptions!$G4</f>
        <v>303452.028</v>
      </c>
      <c r="F15" s="16">
        <f>'Calcs-1'!F5*Assumptions!$G4</f>
        <v>333797.2308</v>
      </c>
      <c r="G15" s="16">
        <f>'Calcs-1'!G5*Assumptions!$G4</f>
        <v>367176.9539</v>
      </c>
      <c r="H15" s="16">
        <f>'Calcs-1'!H5*Assumptions!$G4</f>
        <v>403894.6493</v>
      </c>
      <c r="I15" s="16">
        <f>'Calcs-1'!I5*Assumptions!$G4</f>
        <v>444284.1142</v>
      </c>
      <c r="J15" s="16">
        <f>'Calcs-1'!J5*Assumptions!$G4</f>
        <v>488712.5256</v>
      </c>
      <c r="K15" s="16">
        <f>'Calcs-1'!K5*Assumptions!$G4</f>
        <v>537583.7782</v>
      </c>
      <c r="L15" s="16">
        <f>'Calcs-1'!L5*Assumptions!$G4</f>
        <v>591342.156</v>
      </c>
      <c r="M15" s="16">
        <f>'Calcs-1'!M5*Assumptions!$G4</f>
        <v>650476.3716</v>
      </c>
      <c r="N15" s="16">
        <f>'Calcs-1'!N5*Assumptions!$G4</f>
        <v>715524.0088</v>
      </c>
      <c r="O15" s="16">
        <f>'Calcs-1'!O5*Assumptions!$G4</f>
        <v>787076.4096</v>
      </c>
      <c r="P15" s="16">
        <f>'Calcs-1'!P5*Assumptions!$G4</f>
        <v>865784.0506</v>
      </c>
      <c r="Q15" s="16">
        <f>'Calcs-1'!Q5*Assumptions!$G4</f>
        <v>952362.4556</v>
      </c>
      <c r="R15" s="16">
        <f>'Calcs-1'!R5*Assumptions!$G4</f>
        <v>1047598.701</v>
      </c>
      <c r="S15" s="16">
        <f>'Calcs-1'!S5*Assumptions!$G4</f>
        <v>1152358.571</v>
      </c>
      <c r="T15" s="16">
        <f>'Calcs-1'!T5*Assumptions!$G4</f>
        <v>1267594.428</v>
      </c>
      <c r="U15" s="16">
        <f>'Calcs-1'!U5*Assumptions!$G4</f>
        <v>1394353.871</v>
      </c>
    </row>
    <row r="16">
      <c r="A16" s="11" t="s">
        <v>30</v>
      </c>
      <c r="B16" s="16">
        <f>'Calcs-1'!B6*Assumptions!$G5</f>
        <v>77850</v>
      </c>
      <c r="C16" s="16">
        <f>'Calcs-1'!C6*Assumptions!$G5</f>
        <v>87192</v>
      </c>
      <c r="D16" s="16">
        <f>'Calcs-1'!D6*Assumptions!$G5</f>
        <v>97655.04</v>
      </c>
      <c r="E16" s="16">
        <f>'Calcs-1'!E6*Assumptions!$G5</f>
        <v>109373.6448</v>
      </c>
      <c r="F16" s="16">
        <f>'Calcs-1'!F6*Assumptions!$G5</f>
        <v>122498.4822</v>
      </c>
      <c r="G16" s="16">
        <f>'Calcs-1'!G6*Assumptions!$G5</f>
        <v>137198.3</v>
      </c>
      <c r="H16" s="16">
        <f>'Calcs-1'!H6*Assumptions!$G5</f>
        <v>153662.096</v>
      </c>
      <c r="I16" s="16">
        <f>'Calcs-1'!I6*Assumptions!$G5</f>
        <v>172101.5476</v>
      </c>
      <c r="J16" s="16">
        <f>'Calcs-1'!J6*Assumptions!$G5</f>
        <v>192753.7333</v>
      </c>
      <c r="K16" s="16">
        <f>'Calcs-1'!K6*Assumptions!$G5</f>
        <v>215884.1813</v>
      </c>
      <c r="L16" s="16">
        <f>'Calcs-1'!L6*Assumptions!$G5</f>
        <v>241790.283</v>
      </c>
      <c r="M16" s="16">
        <f>'Calcs-1'!M6*Assumptions!$G5</f>
        <v>270805.117</v>
      </c>
      <c r="N16" s="16">
        <f>'Calcs-1'!N6*Assumptions!$G5</f>
        <v>303301.731</v>
      </c>
      <c r="O16" s="16">
        <f>'Calcs-1'!O6*Assumptions!$G5</f>
        <v>339697.9387</v>
      </c>
      <c r="P16" s="16">
        <f>'Calcs-1'!P6*Assumptions!$G5</f>
        <v>380461.6914</v>
      </c>
      <c r="Q16" s="16">
        <f>'Calcs-1'!Q6*Assumptions!$G5</f>
        <v>426117.0944</v>
      </c>
      <c r="R16" s="16">
        <f>'Calcs-1'!R6*Assumptions!$G5</f>
        <v>477251.1457</v>
      </c>
      <c r="S16" s="16">
        <f>'Calcs-1'!S6*Assumptions!$G5</f>
        <v>534521.2832</v>
      </c>
      <c r="T16" s="16">
        <f>'Calcs-1'!T6*Assumptions!$G5</f>
        <v>598663.8371</v>
      </c>
      <c r="U16" s="16">
        <f>'Calcs-1'!U6*Assumptions!$G5</f>
        <v>670503.4976</v>
      </c>
    </row>
    <row r="17">
      <c r="A17" s="11" t="s">
        <v>31</v>
      </c>
      <c r="B17" s="16">
        <f>'Calcs-1'!B7*Assumptions!$G6</f>
        <v>47500</v>
      </c>
      <c r="C17" s="16">
        <f>'Calcs-1'!C7*Assumptions!$G6</f>
        <v>54625</v>
      </c>
      <c r="D17" s="16">
        <f>'Calcs-1'!D7*Assumptions!$G6</f>
        <v>62818.75</v>
      </c>
      <c r="E17" s="16">
        <f>'Calcs-1'!E7*Assumptions!$G6</f>
        <v>72241.5625</v>
      </c>
      <c r="F17" s="16">
        <f>'Calcs-1'!F7*Assumptions!$G6</f>
        <v>83077.79688</v>
      </c>
      <c r="G17" s="16">
        <f>'Calcs-1'!G7*Assumptions!$G6</f>
        <v>95539.46641</v>
      </c>
      <c r="H17" s="16">
        <f>'Calcs-1'!H7*Assumptions!$G6</f>
        <v>109870.3864</v>
      </c>
      <c r="I17" s="16">
        <f>'Calcs-1'!I7*Assumptions!$G6</f>
        <v>126350.9443</v>
      </c>
      <c r="J17" s="16">
        <f>'Calcs-1'!J7*Assumptions!$G6</f>
        <v>145303.586</v>
      </c>
      <c r="K17" s="16">
        <f>'Calcs-1'!K7*Assumptions!$G6</f>
        <v>167099.1239</v>
      </c>
      <c r="L17" s="16">
        <f>'Calcs-1'!L7*Assumptions!$G6</f>
        <v>192163.9924</v>
      </c>
      <c r="M17" s="16">
        <f>'Calcs-1'!M7*Assumptions!$G6</f>
        <v>220988.5913</v>
      </c>
      <c r="N17" s="16">
        <f>'Calcs-1'!N7*Assumptions!$G6</f>
        <v>254136.88</v>
      </c>
      <c r="O17" s="16">
        <f>'Calcs-1'!O7*Assumptions!$G6</f>
        <v>292257.412</v>
      </c>
      <c r="P17" s="16">
        <f>'Calcs-1'!P7*Assumptions!$G6</f>
        <v>336096.0238</v>
      </c>
      <c r="Q17" s="16">
        <f>'Calcs-1'!Q7*Assumptions!$G6</f>
        <v>386510.4274</v>
      </c>
      <c r="R17" s="16">
        <f>'Calcs-1'!R7*Assumptions!$G6</f>
        <v>444486.9915</v>
      </c>
      <c r="S17" s="16">
        <f>'Calcs-1'!S7*Assumptions!$G6</f>
        <v>511160.0402</v>
      </c>
      <c r="T17" s="16">
        <f>'Calcs-1'!T7*Assumptions!$G6</f>
        <v>587834.0462</v>
      </c>
      <c r="U17" s="16">
        <f>'Calcs-1'!U7*Assumptions!$G6</f>
        <v>676009.1532</v>
      </c>
    </row>
    <row r="18">
      <c r="A18" s="11" t="s">
        <v>32</v>
      </c>
      <c r="B18" s="16">
        <f>'Calcs-1'!B8*Assumptions!$G7</f>
        <v>39000</v>
      </c>
      <c r="C18" s="16">
        <f>'Calcs-1'!C8*Assumptions!$G7</f>
        <v>43290</v>
      </c>
      <c r="D18" s="16">
        <f>'Calcs-1'!D8*Assumptions!$G7</f>
        <v>48051.9</v>
      </c>
      <c r="E18" s="16">
        <f>'Calcs-1'!E8*Assumptions!$G7</f>
        <v>53337.609</v>
      </c>
      <c r="F18" s="16">
        <f>'Calcs-1'!F8*Assumptions!$G7</f>
        <v>59204.74599</v>
      </c>
      <c r="G18" s="16">
        <f>'Calcs-1'!G8*Assumptions!$G7</f>
        <v>65717.26805</v>
      </c>
      <c r="H18" s="16">
        <f>'Calcs-1'!H8*Assumptions!$G7</f>
        <v>72946.16753</v>
      </c>
      <c r="I18" s="16">
        <f>'Calcs-1'!I8*Assumptions!$G7</f>
        <v>80970.24596</v>
      </c>
      <c r="J18" s="16">
        <f>'Calcs-1'!J8*Assumptions!$G7</f>
        <v>89876.97302</v>
      </c>
      <c r="K18" s="16">
        <f>'Calcs-1'!K8*Assumptions!$G7</f>
        <v>99763.44005</v>
      </c>
      <c r="L18" s="16">
        <f>'Calcs-1'!L8*Assumptions!$G7</f>
        <v>110737.4185</v>
      </c>
      <c r="M18" s="16">
        <f>'Calcs-1'!M8*Assumptions!$G7</f>
        <v>122918.5345</v>
      </c>
      <c r="N18" s="16">
        <f>'Calcs-1'!N8*Assumptions!$G7</f>
        <v>136439.5733</v>
      </c>
      <c r="O18" s="16">
        <f>'Calcs-1'!O8*Assumptions!$G7</f>
        <v>151447.9263</v>
      </c>
      <c r="P18" s="16">
        <f>'Calcs-1'!P8*Assumptions!$G7</f>
        <v>168107.1982</v>
      </c>
      <c r="Q18" s="16">
        <f>'Calcs-1'!Q8*Assumptions!$G7</f>
        <v>186598.99</v>
      </c>
      <c r="R18" s="16">
        <f>'Calcs-1'!R8*Assumptions!$G7</f>
        <v>207124.879</v>
      </c>
      <c r="S18" s="16">
        <f>'Calcs-1'!S8*Assumptions!$G7</f>
        <v>229908.6156</v>
      </c>
      <c r="T18" s="16">
        <f>'Calcs-1'!T8*Assumptions!$G7</f>
        <v>255198.5634</v>
      </c>
      <c r="U18" s="16">
        <f>'Calcs-1'!U8*Assumptions!$G7</f>
        <v>283270.4053</v>
      </c>
    </row>
    <row r="19">
      <c r="A19" s="11" t="s">
        <v>33</v>
      </c>
      <c r="B19" s="16">
        <f>'Calcs-1'!B9*Assumptions!$G8</f>
        <v>74351</v>
      </c>
      <c r="C19" s="16">
        <f>'Calcs-1'!C9*Assumptions!$G8</f>
        <v>82157.855</v>
      </c>
      <c r="D19" s="16">
        <f>'Calcs-1'!D9*Assumptions!$G8</f>
        <v>90784.42978</v>
      </c>
      <c r="E19" s="16">
        <f>'Calcs-1'!E9*Assumptions!$G8</f>
        <v>100316.7949</v>
      </c>
      <c r="F19" s="16">
        <f>'Calcs-1'!F9*Assumptions!$G8</f>
        <v>110850.0584</v>
      </c>
      <c r="G19" s="16">
        <f>'Calcs-1'!G9*Assumptions!$G8</f>
        <v>122489.3145</v>
      </c>
      <c r="H19" s="16">
        <f>'Calcs-1'!H9*Assumptions!$G8</f>
        <v>135350.6925</v>
      </c>
      <c r="I19" s="16">
        <f>'Calcs-1'!I9*Assumptions!$G8</f>
        <v>149562.5152</v>
      </c>
      <c r="J19" s="16">
        <f>'Calcs-1'!J9*Assumptions!$G8</f>
        <v>165266.5793</v>
      </c>
      <c r="K19" s="16">
        <f>'Calcs-1'!K9*Assumptions!$G8</f>
        <v>182619.5702</v>
      </c>
      <c r="L19" s="16">
        <f>'Calcs-1'!L9*Assumptions!$G8</f>
        <v>201794.625</v>
      </c>
      <c r="M19" s="16">
        <f>'Calcs-1'!M9*Assumptions!$G8</f>
        <v>222983.0607</v>
      </c>
      <c r="N19" s="16">
        <f>'Calcs-1'!N9*Assumptions!$G8</f>
        <v>246396.282</v>
      </c>
      <c r="O19" s="16">
        <f>'Calcs-1'!O9*Assumptions!$G8</f>
        <v>272267.8916</v>
      </c>
      <c r="P19" s="16">
        <f>'Calcs-1'!P9*Assumptions!$G8</f>
        <v>300856.0203</v>
      </c>
      <c r="Q19" s="16">
        <f>'Calcs-1'!Q9*Assumptions!$G8</f>
        <v>332445.9024</v>
      </c>
      <c r="R19" s="16">
        <f>'Calcs-1'!R9*Assumptions!$G8</f>
        <v>367352.7221</v>
      </c>
      <c r="S19" s="16">
        <f>'Calcs-1'!S9*Assumptions!$G8</f>
        <v>405924.758</v>
      </c>
      <c r="T19" s="16">
        <f>'Calcs-1'!T9*Assumptions!$G8</f>
        <v>448546.8575</v>
      </c>
      <c r="U19" s="16">
        <f>'Calcs-1'!U9*Assumptions!$G8</f>
        <v>495644.2776</v>
      </c>
    </row>
    <row r="20">
      <c r="A20" s="9" t="s">
        <v>59</v>
      </c>
      <c r="B20" s="16">
        <f t="shared" ref="B20:U20" si="2">SUM(B13:B19)</f>
        <v>792179</v>
      </c>
      <c r="C20" s="16">
        <f t="shared" si="2"/>
        <v>874808.155</v>
      </c>
      <c r="D20" s="16">
        <f t="shared" si="2"/>
        <v>966216.2373</v>
      </c>
      <c r="E20" s="16">
        <f t="shared" si="2"/>
        <v>1067356.549</v>
      </c>
      <c r="F20" s="16">
        <f t="shared" si="2"/>
        <v>1179288.592</v>
      </c>
      <c r="G20" s="16">
        <f t="shared" si="2"/>
        <v>1303190.245</v>
      </c>
      <c r="H20" s="16">
        <f t="shared" si="2"/>
        <v>1440371.388</v>
      </c>
      <c r="I20" s="16">
        <f t="shared" si="2"/>
        <v>1592289.146</v>
      </c>
      <c r="J20" s="16">
        <f t="shared" si="2"/>
        <v>1760564.947</v>
      </c>
      <c r="K20" s="16">
        <f t="shared" si="2"/>
        <v>1947003.623</v>
      </c>
      <c r="L20" s="16">
        <f t="shared" si="2"/>
        <v>2153614.812</v>
      </c>
      <c r="M20" s="16">
        <f t="shared" si="2"/>
        <v>2382636.935</v>
      </c>
      <c r="N20" s="16">
        <f t="shared" si="2"/>
        <v>2636564.074</v>
      </c>
      <c r="O20" s="16">
        <f t="shared" si="2"/>
        <v>2918176.125</v>
      </c>
      <c r="P20" s="16">
        <f t="shared" si="2"/>
        <v>3230572.616</v>
      </c>
      <c r="Q20" s="16">
        <f t="shared" si="2"/>
        <v>3577210.674</v>
      </c>
      <c r="R20" s="16">
        <f t="shared" si="2"/>
        <v>3961947.654</v>
      </c>
      <c r="S20" s="16">
        <f t="shared" si="2"/>
        <v>4389089.02</v>
      </c>
      <c r="T20" s="16">
        <f t="shared" si="2"/>
        <v>4863442.158</v>
      </c>
      <c r="U20" s="16">
        <f t="shared" si="2"/>
        <v>5390376.874</v>
      </c>
    </row>
    <row r="22">
      <c r="A22" s="9" t="s">
        <v>60</v>
      </c>
      <c r="B22" s="16">
        <f t="shared" ref="B22:U22" si="3">B10-B20</f>
        <v>346700</v>
      </c>
      <c r="C22" s="16">
        <f t="shared" si="3"/>
        <v>383871.5</v>
      </c>
      <c r="D22" s="16">
        <f t="shared" si="3"/>
        <v>425143.9175</v>
      </c>
      <c r="E22" s="16">
        <f t="shared" si="3"/>
        <v>470984.192</v>
      </c>
      <c r="F22" s="16">
        <f t="shared" si="3"/>
        <v>521914.259</v>
      </c>
      <c r="G22" s="16">
        <f t="shared" si="3"/>
        <v>578517.7567</v>
      </c>
      <c r="H22" s="16">
        <f t="shared" si="3"/>
        <v>641447.5794</v>
      </c>
      <c r="I22" s="16">
        <f t="shared" si="3"/>
        <v>711434.3882</v>
      </c>
      <c r="J22" s="16">
        <f t="shared" si="3"/>
        <v>789296.2021</v>
      </c>
      <c r="K22" s="16">
        <f t="shared" si="3"/>
        <v>875949.2143</v>
      </c>
      <c r="L22" s="16">
        <f t="shared" si="3"/>
        <v>972419.9927</v>
      </c>
      <c r="M22" s="16">
        <f t="shared" si="3"/>
        <v>1079859.248</v>
      </c>
      <c r="N22" s="16">
        <f t="shared" si="3"/>
        <v>1199557.375</v>
      </c>
      <c r="O22" s="16">
        <f t="shared" si="3"/>
        <v>1332962.013</v>
      </c>
      <c r="P22" s="16">
        <f t="shared" si="3"/>
        <v>1481697.873</v>
      </c>
      <c r="Q22" s="16">
        <f t="shared" si="3"/>
        <v>1647589.156</v>
      </c>
      <c r="R22" s="16">
        <f t="shared" si="3"/>
        <v>1832684.908</v>
      </c>
      <c r="S22" s="16">
        <f t="shared" si="3"/>
        <v>2039287.682</v>
      </c>
      <c r="T22" s="16">
        <f t="shared" si="3"/>
        <v>2269985.989</v>
      </c>
      <c r="U22" s="16">
        <f t="shared" si="3"/>
        <v>2527691.027</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1" width="7.5"/>
  </cols>
  <sheetData>
    <row r="1">
      <c r="A1" s="8"/>
      <c r="B1" s="9" t="s">
        <v>34</v>
      </c>
      <c r="C1" s="9" t="s">
        <v>35</v>
      </c>
      <c r="D1" s="9" t="s">
        <v>36</v>
      </c>
      <c r="E1" s="9" t="s">
        <v>37</v>
      </c>
      <c r="F1" s="9" t="s">
        <v>38</v>
      </c>
      <c r="G1" s="9" t="s">
        <v>39</v>
      </c>
      <c r="H1" s="9" t="s">
        <v>40</v>
      </c>
      <c r="I1" s="9" t="s">
        <v>41</v>
      </c>
      <c r="J1" s="9" t="s">
        <v>42</v>
      </c>
      <c r="K1" s="9" t="s">
        <v>43</v>
      </c>
      <c r="L1" s="9" t="s">
        <v>44</v>
      </c>
      <c r="M1" s="9" t="s">
        <v>45</v>
      </c>
      <c r="N1" s="9" t="s">
        <v>46</v>
      </c>
      <c r="O1" s="9" t="s">
        <v>47</v>
      </c>
      <c r="P1" s="9" t="s">
        <v>48</v>
      </c>
      <c r="Q1" s="9" t="s">
        <v>49</v>
      </c>
      <c r="R1" s="9" t="s">
        <v>50</v>
      </c>
      <c r="S1" s="9" t="s">
        <v>51</v>
      </c>
      <c r="T1" s="9" t="s">
        <v>52</v>
      </c>
      <c r="U1" s="9" t="s">
        <v>53</v>
      </c>
    </row>
    <row r="2">
      <c r="A2" s="11" t="s">
        <v>61</v>
      </c>
    </row>
    <row r="3">
      <c r="A3" s="11" t="s">
        <v>26</v>
      </c>
      <c r="B3" s="16">
        <f>'Calcs-1'!B12*Assumptions!$G2</f>
        <v>287988</v>
      </c>
      <c r="C3" s="16">
        <f>'Calcs-1'!C12*Assumptions!$G2</f>
        <v>316786.8</v>
      </c>
      <c r="D3" s="16">
        <f>'Calcs-1'!D12*Assumptions!$G2</f>
        <v>348465.48</v>
      </c>
      <c r="E3" s="16">
        <f>'Calcs-1'!E12*Assumptions!$G2</f>
        <v>383312.028</v>
      </c>
      <c r="F3" s="16">
        <f>'Calcs-1'!F12*Assumptions!$G2</f>
        <v>421643.2308</v>
      </c>
      <c r="G3" s="16">
        <f>'Calcs-1'!G12*Assumptions!$G2</f>
        <v>463807.5539</v>
      </c>
      <c r="H3" s="16">
        <f>'Calcs-1'!H12*Assumptions!$G2</f>
        <v>510188.3093</v>
      </c>
      <c r="I3" s="16">
        <f>'Calcs-1'!I12*Assumptions!$G2</f>
        <v>561207.1402</v>
      </c>
      <c r="J3" s="16">
        <f>'Calcs-1'!J12*Assumptions!$G2</f>
        <v>617327.8542</v>
      </c>
      <c r="K3" s="16">
        <f>'Calcs-1'!K12*Assumptions!$G2</f>
        <v>679060.6396</v>
      </c>
      <c r="L3" s="16">
        <f>'Calcs-1'!L12*Assumptions!$G2</f>
        <v>746966.7036</v>
      </c>
      <c r="M3" s="16">
        <f>'Calcs-1'!M12*Assumptions!$G2</f>
        <v>821663.374</v>
      </c>
      <c r="N3" s="16">
        <f>'Calcs-1'!N12*Assumptions!$G2</f>
        <v>903829.7114</v>
      </c>
      <c r="O3" s="16">
        <f>'Calcs-1'!O12*Assumptions!$G2</f>
        <v>994212.6825</v>
      </c>
      <c r="P3" s="16">
        <f>'Calcs-1'!P12*Assumptions!$G2</f>
        <v>1093633.951</v>
      </c>
      <c r="Q3" s="16">
        <f>'Calcs-1'!Q12*Assumptions!$G2</f>
        <v>1202997.346</v>
      </c>
      <c r="R3" s="16">
        <f>'Calcs-1'!R12*Assumptions!$G2</f>
        <v>1323297.08</v>
      </c>
      <c r="S3" s="16">
        <f>'Calcs-1'!S12*Assumptions!$G2</f>
        <v>1455626.788</v>
      </c>
      <c r="T3" s="16">
        <f>'Calcs-1'!T12*Assumptions!$G2</f>
        <v>1601189.467</v>
      </c>
      <c r="U3" s="16">
        <f>'Calcs-1'!U12*Assumptions!$G2</f>
        <v>1761308.414</v>
      </c>
    </row>
    <row r="4">
      <c r="A4" s="11" t="s">
        <v>28</v>
      </c>
      <c r="B4" s="16">
        <f>'Calcs-1'!B13*Assumptions!$G3</f>
        <v>99750</v>
      </c>
      <c r="C4" s="16">
        <f>'Calcs-1'!C13*Assumptions!$G3</f>
        <v>108627.75</v>
      </c>
      <c r="D4" s="16">
        <f>'Calcs-1'!D13*Assumptions!$G3</f>
        <v>118295.6198</v>
      </c>
      <c r="E4" s="16">
        <f>'Calcs-1'!E13*Assumptions!$G3</f>
        <v>128823.9299</v>
      </c>
      <c r="F4" s="16">
        <f>'Calcs-1'!F13*Assumptions!$G3</f>
        <v>140289.2597</v>
      </c>
      <c r="G4" s="16">
        <f>'Calcs-1'!G13*Assumptions!$G3</f>
        <v>152775.0038</v>
      </c>
      <c r="H4" s="16">
        <f>'Calcs-1'!H13*Assumptions!$G3</f>
        <v>166371.9791</v>
      </c>
      <c r="I4" s="16">
        <f>'Calcs-1'!I13*Assumptions!$G3</f>
        <v>181179.0853</v>
      </c>
      <c r="J4" s="16">
        <f>'Calcs-1'!J13*Assumptions!$G3</f>
        <v>197304.0238</v>
      </c>
      <c r="K4" s="16">
        <f>'Calcs-1'!K13*Assumptions!$G3</f>
        <v>214864.082</v>
      </c>
      <c r="L4" s="16">
        <f>'Calcs-1'!L13*Assumptions!$G3</f>
        <v>233986.9853</v>
      </c>
      <c r="M4" s="16">
        <f>'Calcs-1'!M13*Assumptions!$G3</f>
        <v>254811.827</v>
      </c>
      <c r="N4" s="16">
        <f>'Calcs-1'!N13*Assumptions!$G3</f>
        <v>277490.0796</v>
      </c>
      <c r="O4" s="16">
        <f>'Calcs-1'!O13*Assumptions!$G3</f>
        <v>302186.6966</v>
      </c>
      <c r="P4" s="16">
        <f>'Calcs-1'!P13*Assumptions!$G3</f>
        <v>329081.3126</v>
      </c>
      <c r="Q4" s="16">
        <f>'Calcs-1'!Q13*Assumptions!$G3</f>
        <v>358369.5495</v>
      </c>
      <c r="R4" s="16">
        <f>'Calcs-1'!R13*Assumptions!$G3</f>
        <v>390264.4394</v>
      </c>
      <c r="S4" s="16">
        <f>'Calcs-1'!S13*Assumptions!$G3</f>
        <v>424997.9745</v>
      </c>
      <c r="T4" s="16">
        <f>'Calcs-1'!T13*Assumptions!$G3</f>
        <v>462822.7942</v>
      </c>
      <c r="U4" s="16">
        <f>'Calcs-1'!U13*Assumptions!$G3</f>
        <v>504014.0229</v>
      </c>
    </row>
    <row r="5">
      <c r="A5" s="11" t="s">
        <v>29</v>
      </c>
      <c r="B5" s="16">
        <f>'Calcs-1'!B14*Assumptions!$G4</f>
        <v>284985</v>
      </c>
      <c r="C5" s="16">
        <f>'Calcs-1'!C14*Assumptions!$G4</f>
        <v>313768.485</v>
      </c>
      <c r="D5" s="16">
        <f>'Calcs-1'!D14*Assumptions!$G4</f>
        <v>345459.102</v>
      </c>
      <c r="E5" s="16">
        <f>'Calcs-1'!E14*Assumptions!$G4</f>
        <v>380350.4713</v>
      </c>
      <c r="F5" s="16">
        <f>'Calcs-1'!F14*Assumptions!$G4</f>
        <v>418765.8689</v>
      </c>
      <c r="G5" s="16">
        <f>'Calcs-1'!G14*Assumptions!$G4</f>
        <v>461061.2216</v>
      </c>
      <c r="H5" s="16">
        <f>'Calcs-1'!H14*Assumptions!$G4</f>
        <v>507628.405</v>
      </c>
      <c r="I5" s="16">
        <f>'Calcs-1'!I14*Assumptions!$G4</f>
        <v>558898.8739</v>
      </c>
      <c r="J5" s="16">
        <f>'Calcs-1'!J14*Assumptions!$G4</f>
        <v>615347.6602</v>
      </c>
      <c r="K5" s="16">
        <f>'Calcs-1'!K14*Assumptions!$G4</f>
        <v>677497.7739</v>
      </c>
      <c r="L5" s="16">
        <f>'Calcs-1'!L14*Assumptions!$G4</f>
        <v>745925.049</v>
      </c>
      <c r="M5" s="16">
        <f>'Calcs-1'!M14*Assumptions!$G4</f>
        <v>821263.479</v>
      </c>
      <c r="N5" s="16">
        <f>'Calcs-1'!N14*Assumptions!$G4</f>
        <v>904211.0904</v>
      </c>
      <c r="O5" s="16">
        <f>'Calcs-1'!O14*Assumptions!$G4</f>
        <v>995536.4105</v>
      </c>
      <c r="P5" s="16">
        <f>'Calcs-1'!P14*Assumptions!$G4</f>
        <v>1096085.588</v>
      </c>
      <c r="Q5" s="16">
        <f>'Calcs-1'!Q14*Assumptions!$G4</f>
        <v>1206790.232</v>
      </c>
      <c r="R5" s="16">
        <f>'Calcs-1'!R14*Assumptions!$G4</f>
        <v>1328676.046</v>
      </c>
      <c r="S5" s="16">
        <f>'Calcs-1'!S14*Assumptions!$G4</f>
        <v>1462872.326</v>
      </c>
      <c r="T5" s="16">
        <f>'Calcs-1'!T14*Assumptions!$G4</f>
        <v>1610622.431</v>
      </c>
      <c r="U5" s="16">
        <f>'Calcs-1'!U14*Assumptions!$G4</f>
        <v>1773295.297</v>
      </c>
    </row>
    <row r="6">
      <c r="A6" s="11" t="s">
        <v>30</v>
      </c>
      <c r="B6" s="16">
        <f>'Calcs-1'!B15*Assumptions!$G5</f>
        <v>173000</v>
      </c>
      <c r="C6" s="16">
        <f>'Calcs-1'!C15*Assumptions!$G5</f>
        <v>194106</v>
      </c>
      <c r="D6" s="16">
        <f>'Calcs-1'!D15*Assumptions!$G5</f>
        <v>217786.932</v>
      </c>
      <c r="E6" s="16">
        <f>'Calcs-1'!E15*Assumptions!$G5</f>
        <v>244356.9377</v>
      </c>
      <c r="F6" s="16">
        <f>'Calcs-1'!F15*Assumptions!$G5</f>
        <v>274168.4841</v>
      </c>
      <c r="G6" s="16">
        <f>'Calcs-1'!G15*Assumptions!$G5</f>
        <v>307617.0392</v>
      </c>
      <c r="H6" s="16">
        <f>'Calcs-1'!H15*Assumptions!$G5</f>
        <v>345146.3179</v>
      </c>
      <c r="I6" s="16">
        <f>'Calcs-1'!I15*Assumptions!$G5</f>
        <v>387254.1687</v>
      </c>
      <c r="J6" s="16">
        <f>'Calcs-1'!J15*Assumptions!$G5</f>
        <v>434499.1773</v>
      </c>
      <c r="K6" s="16">
        <f>'Calcs-1'!K15*Assumptions!$G5</f>
        <v>487508.0769</v>
      </c>
      <c r="L6" s="16">
        <f>'Calcs-1'!L15*Assumptions!$G5</f>
        <v>546984.0623</v>
      </c>
      <c r="M6" s="16">
        <f>'Calcs-1'!M15*Assumptions!$G5</f>
        <v>613716.1179</v>
      </c>
      <c r="N6" s="16">
        <f>'Calcs-1'!N15*Assumptions!$G5</f>
        <v>688589.4843</v>
      </c>
      <c r="O6" s="16">
        <f>'Calcs-1'!O15*Assumptions!$G5</f>
        <v>772597.4014</v>
      </c>
      <c r="P6" s="16">
        <f>'Calcs-1'!P15*Assumptions!$G5</f>
        <v>866854.2844</v>
      </c>
      <c r="Q6" s="16">
        <f>'Calcs-1'!Q15*Assumptions!$G5</f>
        <v>972610.5071</v>
      </c>
      <c r="R6" s="16">
        <f>'Calcs-1'!R15*Assumptions!$G5</f>
        <v>1091268.989</v>
      </c>
      <c r="S6" s="16">
        <f>'Calcs-1'!S15*Assumptions!$G5</f>
        <v>1224403.806</v>
      </c>
      <c r="T6" s="16">
        <f>'Calcs-1'!T15*Assumptions!$G5</f>
        <v>1373781.07</v>
      </c>
      <c r="U6" s="16">
        <f>'Calcs-1'!U15*Assumptions!$G5</f>
        <v>1541382.36</v>
      </c>
    </row>
    <row r="7">
      <c r="A7" s="11" t="s">
        <v>31</v>
      </c>
      <c r="B7" s="16">
        <f>'Calcs-1'!B16*Assumptions!$G6</f>
        <v>66500</v>
      </c>
      <c r="C7" s="16">
        <f>'Calcs-1'!C16*Assumptions!$G6</f>
        <v>79135</v>
      </c>
      <c r="D7" s="16">
        <f>'Calcs-1'!D16*Assumptions!$G6</f>
        <v>94170.65</v>
      </c>
      <c r="E7" s="16">
        <f>'Calcs-1'!E16*Assumptions!$G6</f>
        <v>112063.0735</v>
      </c>
      <c r="F7" s="16">
        <f>'Calcs-1'!F16*Assumptions!$G6</f>
        <v>133355.0575</v>
      </c>
      <c r="G7" s="16">
        <f>'Calcs-1'!G16*Assumptions!$G6</f>
        <v>158692.5184</v>
      </c>
      <c r="H7" s="16">
        <f>'Calcs-1'!H16*Assumptions!$G6</f>
        <v>188844.0969</v>
      </c>
      <c r="I7" s="16">
        <f>'Calcs-1'!I16*Assumptions!$G6</f>
        <v>224724.4753</v>
      </c>
      <c r="J7" s="16">
        <f>'Calcs-1'!J16*Assumptions!$G6</f>
        <v>267422.1256</v>
      </c>
      <c r="K7" s="16">
        <f>'Calcs-1'!K16*Assumptions!$G6</f>
        <v>318232.3294</v>
      </c>
      <c r="L7" s="16">
        <f>'Calcs-1'!L16*Assumptions!$G6</f>
        <v>378696.472</v>
      </c>
      <c r="M7" s="16">
        <f>'Calcs-1'!M16*Assumptions!$G6</f>
        <v>450648.8017</v>
      </c>
      <c r="N7" s="16">
        <f>'Calcs-1'!N16*Assumptions!$G6</f>
        <v>536272.0741</v>
      </c>
      <c r="O7" s="16">
        <f>'Calcs-1'!O16*Assumptions!$G6</f>
        <v>638163.7681</v>
      </c>
      <c r="P7" s="16">
        <f>'Calcs-1'!P16*Assumptions!$G6</f>
        <v>759414.8841</v>
      </c>
      <c r="Q7" s="16">
        <f>'Calcs-1'!Q16*Assumptions!$G6</f>
        <v>903703.7121</v>
      </c>
      <c r="R7" s="16">
        <f>'Calcs-1'!R16*Assumptions!$G6</f>
        <v>1075407.417</v>
      </c>
      <c r="S7" s="16">
        <f>'Calcs-1'!S16*Assumptions!$G6</f>
        <v>1279734.827</v>
      </c>
      <c r="T7" s="16">
        <f>'Calcs-1'!T16*Assumptions!$G6</f>
        <v>1522884.444</v>
      </c>
      <c r="U7" s="16">
        <f>'Calcs-1'!U16*Assumptions!$G6</f>
        <v>1812232.488</v>
      </c>
    </row>
    <row r="8">
      <c r="A8" s="11" t="s">
        <v>32</v>
      </c>
      <c r="B8" s="16">
        <f>'Calcs-1'!B17*Assumptions!$G7</f>
        <v>60000</v>
      </c>
      <c r="C8" s="16">
        <f>'Calcs-1'!C17*Assumptions!$G7</f>
        <v>69000</v>
      </c>
      <c r="D8" s="16">
        <f>'Calcs-1'!D17*Assumptions!$G7</f>
        <v>79350</v>
      </c>
      <c r="E8" s="16">
        <f>'Calcs-1'!E17*Assumptions!$G7</f>
        <v>91252.5</v>
      </c>
      <c r="F8" s="16">
        <f>'Calcs-1'!F17*Assumptions!$G7</f>
        <v>104940.375</v>
      </c>
      <c r="G8" s="16">
        <f>'Calcs-1'!G17*Assumptions!$G7</f>
        <v>120681.4313</v>
      </c>
      <c r="H8" s="16">
        <f>'Calcs-1'!H17*Assumptions!$G7</f>
        <v>138783.6459</v>
      </c>
      <c r="I8" s="16">
        <f>'Calcs-1'!I17*Assumptions!$G7</f>
        <v>159601.1928</v>
      </c>
      <c r="J8" s="16">
        <f>'Calcs-1'!J17*Assumptions!$G7</f>
        <v>183541.3718</v>
      </c>
      <c r="K8" s="16">
        <f>'Calcs-1'!K17*Assumptions!$G7</f>
        <v>211072.5775</v>
      </c>
      <c r="L8" s="16">
        <f>'Calcs-1'!L17*Assumptions!$G7</f>
        <v>242733.4641</v>
      </c>
      <c r="M8" s="16">
        <f>'Calcs-1'!M17*Assumptions!$G7</f>
        <v>279143.4838</v>
      </c>
      <c r="N8" s="16">
        <f>'Calcs-1'!N17*Assumptions!$G7</f>
        <v>321015.0063</v>
      </c>
      <c r="O8" s="16">
        <f>'Calcs-1'!O17*Assumptions!$G7</f>
        <v>369167.2573</v>
      </c>
      <c r="P8" s="16">
        <f>'Calcs-1'!P17*Assumptions!$G7</f>
        <v>424542.3459</v>
      </c>
      <c r="Q8" s="16">
        <f>'Calcs-1'!Q17*Assumptions!$G7</f>
        <v>488223.6977</v>
      </c>
      <c r="R8" s="16">
        <f>'Calcs-1'!R17*Assumptions!$G7</f>
        <v>561457.2524</v>
      </c>
      <c r="S8" s="16">
        <f>'Calcs-1'!S17*Assumptions!$G7</f>
        <v>645675.8403</v>
      </c>
      <c r="T8" s="16">
        <f>'Calcs-1'!T17*Assumptions!$G7</f>
        <v>742527.2163</v>
      </c>
      <c r="U8" s="16">
        <f>'Calcs-1'!U17*Assumptions!$G7</f>
        <v>853906.2988</v>
      </c>
    </row>
    <row r="9">
      <c r="A9" s="11" t="s">
        <v>33</v>
      </c>
      <c r="B9" s="16">
        <f>'Calcs-1'!B18*Assumptions!$G8</f>
        <v>99800</v>
      </c>
      <c r="C9" s="16">
        <f>'Calcs-1'!C18*Assumptions!$G8</f>
        <v>114770</v>
      </c>
      <c r="D9" s="16">
        <f>'Calcs-1'!D18*Assumptions!$G8</f>
        <v>131985.5</v>
      </c>
      <c r="E9" s="16">
        <f>'Calcs-1'!E18*Assumptions!$G8</f>
        <v>151783.325</v>
      </c>
      <c r="F9" s="16">
        <f>'Calcs-1'!F18*Assumptions!$G8</f>
        <v>174550.8238</v>
      </c>
      <c r="G9" s="16">
        <f>'Calcs-1'!G18*Assumptions!$G8</f>
        <v>200733.4473</v>
      </c>
      <c r="H9" s="16">
        <f>'Calcs-1'!H18*Assumptions!$G8</f>
        <v>230843.4644</v>
      </c>
      <c r="I9" s="16">
        <f>'Calcs-1'!I18*Assumptions!$G8</f>
        <v>265469.9841</v>
      </c>
      <c r="J9" s="16">
        <f>'Calcs-1'!J18*Assumptions!$G8</f>
        <v>305290.4817</v>
      </c>
      <c r="K9" s="16">
        <f>'Calcs-1'!K18*Assumptions!$G8</f>
        <v>351084.0539</v>
      </c>
      <c r="L9" s="16">
        <f>'Calcs-1'!L18*Assumptions!$G8</f>
        <v>403746.662</v>
      </c>
      <c r="M9" s="16">
        <f>'Calcs-1'!M18*Assumptions!$G8</f>
        <v>464308.6613</v>
      </c>
      <c r="N9" s="16">
        <f>'Calcs-1'!N18*Assumptions!$G8</f>
        <v>533954.9605</v>
      </c>
      <c r="O9" s="16">
        <f>'Calcs-1'!O18*Assumptions!$G8</f>
        <v>614048.2046</v>
      </c>
      <c r="P9" s="16">
        <f>'Calcs-1'!P18*Assumptions!$G8</f>
        <v>706155.4353</v>
      </c>
      <c r="Q9" s="16">
        <f>'Calcs-1'!Q18*Assumptions!$G8</f>
        <v>812078.7506</v>
      </c>
      <c r="R9" s="16">
        <f>'Calcs-1'!R18*Assumptions!$G8</f>
        <v>933890.5632</v>
      </c>
      <c r="S9" s="16">
        <f>'Calcs-1'!S18*Assumptions!$G8</f>
        <v>1073974.148</v>
      </c>
      <c r="T9" s="16">
        <f>'Calcs-1'!T18*Assumptions!$G8</f>
        <v>1235070.27</v>
      </c>
      <c r="U9" s="16">
        <f>'Calcs-1'!U18*Assumptions!$G8</f>
        <v>1420330.81</v>
      </c>
    </row>
    <row r="10">
      <c r="A10" s="11" t="s">
        <v>62</v>
      </c>
      <c r="B10" s="16">
        <f t="shared" ref="B10:U10" si="1">SUM(B3:B9)</f>
        <v>1072023</v>
      </c>
      <c r="C10" s="16">
        <f t="shared" si="1"/>
        <v>1196194.035</v>
      </c>
      <c r="D10" s="16">
        <f t="shared" si="1"/>
        <v>1335513.284</v>
      </c>
      <c r="E10" s="16">
        <f t="shared" si="1"/>
        <v>1491942.265</v>
      </c>
      <c r="F10" s="16">
        <f t="shared" si="1"/>
        <v>1667713.1</v>
      </c>
      <c r="G10" s="16">
        <f t="shared" si="1"/>
        <v>1865368.215</v>
      </c>
      <c r="H10" s="16">
        <f t="shared" si="1"/>
        <v>2087806.219</v>
      </c>
      <c r="I10" s="16">
        <f t="shared" si="1"/>
        <v>2338334.92</v>
      </c>
      <c r="J10" s="16">
        <f t="shared" si="1"/>
        <v>2620732.695</v>
      </c>
      <c r="K10" s="16">
        <f t="shared" si="1"/>
        <v>2939319.533</v>
      </c>
      <c r="L10" s="16">
        <f t="shared" si="1"/>
        <v>3299039.398</v>
      </c>
      <c r="M10" s="16">
        <f t="shared" si="1"/>
        <v>3705555.745</v>
      </c>
      <c r="N10" s="16">
        <f t="shared" si="1"/>
        <v>4165362.407</v>
      </c>
      <c r="O10" s="16">
        <f t="shared" si="1"/>
        <v>4685912.421</v>
      </c>
      <c r="P10" s="16">
        <f t="shared" si="1"/>
        <v>5275767.801</v>
      </c>
      <c r="Q10" s="16">
        <f t="shared" si="1"/>
        <v>5944773.795</v>
      </c>
      <c r="R10" s="16">
        <f t="shared" si="1"/>
        <v>6704261.787</v>
      </c>
      <c r="S10" s="16">
        <f t="shared" si="1"/>
        <v>7567285.71</v>
      </c>
      <c r="T10" s="16">
        <f t="shared" si="1"/>
        <v>8548897.693</v>
      </c>
      <c r="U10" s="16">
        <f t="shared" si="1"/>
        <v>9666469.691</v>
      </c>
    </row>
    <row r="11">
      <c r="A11" s="8"/>
    </row>
    <row r="12">
      <c r="A12" s="11" t="s">
        <v>63</v>
      </c>
    </row>
    <row r="13">
      <c r="A13" s="11" t="s">
        <v>26</v>
      </c>
      <c r="B13" s="16">
        <f t="shared" ref="B13:U13" si="2">B3</f>
        <v>287988</v>
      </c>
      <c r="C13" s="16">
        <f t="shared" si="2"/>
        <v>316786.8</v>
      </c>
      <c r="D13" s="16">
        <f t="shared" si="2"/>
        <v>348465.48</v>
      </c>
      <c r="E13" s="16">
        <f t="shared" si="2"/>
        <v>383312.028</v>
      </c>
      <c r="F13" s="16">
        <f t="shared" si="2"/>
        <v>421643.2308</v>
      </c>
      <c r="G13" s="16">
        <f t="shared" si="2"/>
        <v>463807.5539</v>
      </c>
      <c r="H13" s="16">
        <f t="shared" si="2"/>
        <v>510188.3093</v>
      </c>
      <c r="I13" s="16">
        <f t="shared" si="2"/>
        <v>561207.1402</v>
      </c>
      <c r="J13" s="16">
        <f t="shared" si="2"/>
        <v>617327.8542</v>
      </c>
      <c r="K13" s="16">
        <f t="shared" si="2"/>
        <v>679060.6396</v>
      </c>
      <c r="L13" s="16">
        <f t="shared" si="2"/>
        <v>746966.7036</v>
      </c>
      <c r="M13" s="16">
        <f t="shared" si="2"/>
        <v>821663.374</v>
      </c>
      <c r="N13" s="16">
        <f t="shared" si="2"/>
        <v>903829.7114</v>
      </c>
      <c r="O13" s="16">
        <f t="shared" si="2"/>
        <v>994212.6825</v>
      </c>
      <c r="P13" s="16">
        <f t="shared" si="2"/>
        <v>1093633.951</v>
      </c>
      <c r="Q13" s="16">
        <f t="shared" si="2"/>
        <v>1202997.346</v>
      </c>
      <c r="R13" s="16">
        <f t="shared" si="2"/>
        <v>1323297.08</v>
      </c>
      <c r="S13" s="16">
        <f t="shared" si="2"/>
        <v>1455626.788</v>
      </c>
      <c r="T13" s="16">
        <f t="shared" si="2"/>
        <v>1601189.467</v>
      </c>
      <c r="U13" s="16">
        <f t="shared" si="2"/>
        <v>1761308.414</v>
      </c>
    </row>
    <row r="14">
      <c r="A14" s="11" t="s">
        <v>28</v>
      </c>
      <c r="B14" s="9">
        <v>0.0</v>
      </c>
      <c r="C14" s="16">
        <f t="shared" ref="C14:U14" si="3">B4</f>
        <v>99750</v>
      </c>
      <c r="D14" s="16">
        <f t="shared" si="3"/>
        <v>108627.75</v>
      </c>
      <c r="E14" s="16">
        <f t="shared" si="3"/>
        <v>118295.6198</v>
      </c>
      <c r="F14" s="16">
        <f t="shared" si="3"/>
        <v>128823.9299</v>
      </c>
      <c r="G14" s="16">
        <f t="shared" si="3"/>
        <v>140289.2597</v>
      </c>
      <c r="H14" s="16">
        <f t="shared" si="3"/>
        <v>152775.0038</v>
      </c>
      <c r="I14" s="16">
        <f t="shared" si="3"/>
        <v>166371.9791</v>
      </c>
      <c r="J14" s="16">
        <f t="shared" si="3"/>
        <v>181179.0853</v>
      </c>
      <c r="K14" s="16">
        <f t="shared" si="3"/>
        <v>197304.0238</v>
      </c>
      <c r="L14" s="16">
        <f t="shared" si="3"/>
        <v>214864.082</v>
      </c>
      <c r="M14" s="16">
        <f t="shared" si="3"/>
        <v>233986.9853</v>
      </c>
      <c r="N14" s="16">
        <f t="shared" si="3"/>
        <v>254811.827</v>
      </c>
      <c r="O14" s="16">
        <f t="shared" si="3"/>
        <v>277490.0796</v>
      </c>
      <c r="P14" s="16">
        <f t="shared" si="3"/>
        <v>302186.6966</v>
      </c>
      <c r="Q14" s="16">
        <f t="shared" si="3"/>
        <v>329081.3126</v>
      </c>
      <c r="R14" s="16">
        <f t="shared" si="3"/>
        <v>358369.5495</v>
      </c>
      <c r="S14" s="16">
        <f t="shared" si="3"/>
        <v>390264.4394</v>
      </c>
      <c r="T14" s="16">
        <f t="shared" si="3"/>
        <v>424997.9745</v>
      </c>
      <c r="U14" s="16">
        <f t="shared" si="3"/>
        <v>462822.7942</v>
      </c>
    </row>
    <row r="15">
      <c r="A15" s="11" t="s">
        <v>29</v>
      </c>
      <c r="B15" s="16">
        <f t="shared" ref="B15:U15" si="4">B5</f>
        <v>284985</v>
      </c>
      <c r="C15" s="16">
        <f t="shared" si="4"/>
        <v>313768.485</v>
      </c>
      <c r="D15" s="16">
        <f t="shared" si="4"/>
        <v>345459.102</v>
      </c>
      <c r="E15" s="16">
        <f t="shared" si="4"/>
        <v>380350.4713</v>
      </c>
      <c r="F15" s="16">
        <f t="shared" si="4"/>
        <v>418765.8689</v>
      </c>
      <c r="G15" s="16">
        <f t="shared" si="4"/>
        <v>461061.2216</v>
      </c>
      <c r="H15" s="16">
        <f t="shared" si="4"/>
        <v>507628.405</v>
      </c>
      <c r="I15" s="16">
        <f t="shared" si="4"/>
        <v>558898.8739</v>
      </c>
      <c r="J15" s="16">
        <f t="shared" si="4"/>
        <v>615347.6602</v>
      </c>
      <c r="K15" s="16">
        <f t="shared" si="4"/>
        <v>677497.7739</v>
      </c>
      <c r="L15" s="16">
        <f t="shared" si="4"/>
        <v>745925.049</v>
      </c>
      <c r="M15" s="16">
        <f t="shared" si="4"/>
        <v>821263.479</v>
      </c>
      <c r="N15" s="16">
        <f t="shared" si="4"/>
        <v>904211.0904</v>
      </c>
      <c r="O15" s="16">
        <f t="shared" si="4"/>
        <v>995536.4105</v>
      </c>
      <c r="P15" s="16">
        <f t="shared" si="4"/>
        <v>1096085.588</v>
      </c>
      <c r="Q15" s="16">
        <f t="shared" si="4"/>
        <v>1206790.232</v>
      </c>
      <c r="R15" s="16">
        <f t="shared" si="4"/>
        <v>1328676.046</v>
      </c>
      <c r="S15" s="16">
        <f t="shared" si="4"/>
        <v>1462872.326</v>
      </c>
      <c r="T15" s="16">
        <f t="shared" si="4"/>
        <v>1610622.431</v>
      </c>
      <c r="U15" s="16">
        <f t="shared" si="4"/>
        <v>1773295.297</v>
      </c>
    </row>
    <row r="16">
      <c r="A16" s="11" t="s">
        <v>30</v>
      </c>
      <c r="B16" s="16">
        <f t="shared" ref="B16:U16" si="5">B6</f>
        <v>173000</v>
      </c>
      <c r="C16" s="16">
        <f t="shared" si="5"/>
        <v>194106</v>
      </c>
      <c r="D16" s="16">
        <f t="shared" si="5"/>
        <v>217786.932</v>
      </c>
      <c r="E16" s="16">
        <f t="shared" si="5"/>
        <v>244356.9377</v>
      </c>
      <c r="F16" s="16">
        <f t="shared" si="5"/>
        <v>274168.4841</v>
      </c>
      <c r="G16" s="16">
        <f t="shared" si="5"/>
        <v>307617.0392</v>
      </c>
      <c r="H16" s="16">
        <f t="shared" si="5"/>
        <v>345146.3179</v>
      </c>
      <c r="I16" s="16">
        <f t="shared" si="5"/>
        <v>387254.1687</v>
      </c>
      <c r="J16" s="16">
        <f t="shared" si="5"/>
        <v>434499.1773</v>
      </c>
      <c r="K16" s="16">
        <f t="shared" si="5"/>
        <v>487508.0769</v>
      </c>
      <c r="L16" s="16">
        <f t="shared" si="5"/>
        <v>546984.0623</v>
      </c>
      <c r="M16" s="16">
        <f t="shared" si="5"/>
        <v>613716.1179</v>
      </c>
      <c r="N16" s="16">
        <f t="shared" si="5"/>
        <v>688589.4843</v>
      </c>
      <c r="O16" s="16">
        <f t="shared" si="5"/>
        <v>772597.4014</v>
      </c>
      <c r="P16" s="16">
        <f t="shared" si="5"/>
        <v>866854.2844</v>
      </c>
      <c r="Q16" s="16">
        <f t="shared" si="5"/>
        <v>972610.5071</v>
      </c>
      <c r="R16" s="16">
        <f t="shared" si="5"/>
        <v>1091268.989</v>
      </c>
      <c r="S16" s="16">
        <f t="shared" si="5"/>
        <v>1224403.806</v>
      </c>
      <c r="T16" s="16">
        <f t="shared" si="5"/>
        <v>1373781.07</v>
      </c>
      <c r="U16" s="16">
        <f t="shared" si="5"/>
        <v>1541382.36</v>
      </c>
    </row>
    <row r="17">
      <c r="A17" s="11" t="s">
        <v>31</v>
      </c>
      <c r="B17" s="9">
        <v>0.0</v>
      </c>
      <c r="C17" s="9">
        <v>0.0</v>
      </c>
      <c r="D17" s="16">
        <f t="shared" ref="D17:U17" si="6">B7</f>
        <v>66500</v>
      </c>
      <c r="E17" s="16">
        <f t="shared" si="6"/>
        <v>79135</v>
      </c>
      <c r="F17" s="16">
        <f t="shared" si="6"/>
        <v>94170.65</v>
      </c>
      <c r="G17" s="16">
        <f t="shared" si="6"/>
        <v>112063.0735</v>
      </c>
      <c r="H17" s="16">
        <f t="shared" si="6"/>
        <v>133355.0575</v>
      </c>
      <c r="I17" s="16">
        <f t="shared" si="6"/>
        <v>158692.5184</v>
      </c>
      <c r="J17" s="16">
        <f t="shared" si="6"/>
        <v>188844.0969</v>
      </c>
      <c r="K17" s="16">
        <f t="shared" si="6"/>
        <v>224724.4753</v>
      </c>
      <c r="L17" s="16">
        <f t="shared" si="6"/>
        <v>267422.1256</v>
      </c>
      <c r="M17" s="16">
        <f t="shared" si="6"/>
        <v>318232.3294</v>
      </c>
      <c r="N17" s="16">
        <f t="shared" si="6"/>
        <v>378696.472</v>
      </c>
      <c r="O17" s="16">
        <f t="shared" si="6"/>
        <v>450648.8017</v>
      </c>
      <c r="P17" s="16">
        <f t="shared" si="6"/>
        <v>536272.0741</v>
      </c>
      <c r="Q17" s="16">
        <f t="shared" si="6"/>
        <v>638163.7681</v>
      </c>
      <c r="R17" s="16">
        <f t="shared" si="6"/>
        <v>759414.8841</v>
      </c>
      <c r="S17" s="16">
        <f t="shared" si="6"/>
        <v>903703.7121</v>
      </c>
      <c r="T17" s="16">
        <f t="shared" si="6"/>
        <v>1075407.417</v>
      </c>
      <c r="U17" s="16">
        <f t="shared" si="6"/>
        <v>1279734.827</v>
      </c>
    </row>
    <row r="18">
      <c r="A18" s="11" t="s">
        <v>32</v>
      </c>
      <c r="B18" s="9">
        <v>0.0</v>
      </c>
      <c r="C18" s="9">
        <v>0.0</v>
      </c>
      <c r="D18" s="9">
        <v>0.0</v>
      </c>
      <c r="E18" s="9">
        <v>0.0</v>
      </c>
      <c r="F18" s="16">
        <f t="shared" ref="F18:U18" si="7">B8</f>
        <v>60000</v>
      </c>
      <c r="G18" s="16">
        <f t="shared" si="7"/>
        <v>69000</v>
      </c>
      <c r="H18" s="16">
        <f t="shared" si="7"/>
        <v>79350</v>
      </c>
      <c r="I18" s="16">
        <f t="shared" si="7"/>
        <v>91252.5</v>
      </c>
      <c r="J18" s="16">
        <f t="shared" si="7"/>
        <v>104940.375</v>
      </c>
      <c r="K18" s="16">
        <f t="shared" si="7"/>
        <v>120681.4313</v>
      </c>
      <c r="L18" s="16">
        <f t="shared" si="7"/>
        <v>138783.6459</v>
      </c>
      <c r="M18" s="16">
        <f t="shared" si="7"/>
        <v>159601.1928</v>
      </c>
      <c r="N18" s="16">
        <f t="shared" si="7"/>
        <v>183541.3718</v>
      </c>
      <c r="O18" s="16">
        <f t="shared" si="7"/>
        <v>211072.5775</v>
      </c>
      <c r="P18" s="16">
        <f t="shared" si="7"/>
        <v>242733.4641</v>
      </c>
      <c r="Q18" s="16">
        <f t="shared" si="7"/>
        <v>279143.4838</v>
      </c>
      <c r="R18" s="16">
        <f t="shared" si="7"/>
        <v>321015.0063</v>
      </c>
      <c r="S18" s="16">
        <f t="shared" si="7"/>
        <v>369167.2573</v>
      </c>
      <c r="T18" s="16">
        <f t="shared" si="7"/>
        <v>424542.3459</v>
      </c>
      <c r="U18" s="16">
        <f t="shared" si="7"/>
        <v>488223.6977</v>
      </c>
    </row>
    <row r="19">
      <c r="A19" s="11" t="s">
        <v>33</v>
      </c>
      <c r="B19" s="9">
        <v>0.0</v>
      </c>
      <c r="C19" s="16">
        <f t="shared" ref="C19:U19" si="8">B9</f>
        <v>99800</v>
      </c>
      <c r="D19" s="16">
        <f t="shared" si="8"/>
        <v>114770</v>
      </c>
      <c r="E19" s="16">
        <f t="shared" si="8"/>
        <v>131985.5</v>
      </c>
      <c r="F19" s="16">
        <f t="shared" si="8"/>
        <v>151783.325</v>
      </c>
      <c r="G19" s="16">
        <f t="shared" si="8"/>
        <v>174550.8238</v>
      </c>
      <c r="H19" s="16">
        <f t="shared" si="8"/>
        <v>200733.4473</v>
      </c>
      <c r="I19" s="16">
        <f t="shared" si="8"/>
        <v>230843.4644</v>
      </c>
      <c r="J19" s="16">
        <f t="shared" si="8"/>
        <v>265469.9841</v>
      </c>
      <c r="K19" s="16">
        <f t="shared" si="8"/>
        <v>305290.4817</v>
      </c>
      <c r="L19" s="16">
        <f t="shared" si="8"/>
        <v>351084.0539</v>
      </c>
      <c r="M19" s="16">
        <f t="shared" si="8"/>
        <v>403746.662</v>
      </c>
      <c r="N19" s="16">
        <f t="shared" si="8"/>
        <v>464308.6613</v>
      </c>
      <c r="O19" s="16">
        <f t="shared" si="8"/>
        <v>533954.9605</v>
      </c>
      <c r="P19" s="16">
        <f t="shared" si="8"/>
        <v>614048.2046</v>
      </c>
      <c r="Q19" s="16">
        <f t="shared" si="8"/>
        <v>706155.4353</v>
      </c>
      <c r="R19" s="16">
        <f t="shared" si="8"/>
        <v>812078.7506</v>
      </c>
      <c r="S19" s="16">
        <f t="shared" si="8"/>
        <v>933890.5632</v>
      </c>
      <c r="T19" s="16">
        <f t="shared" si="8"/>
        <v>1073974.148</v>
      </c>
      <c r="U19" s="16">
        <f t="shared" si="8"/>
        <v>1235070.27</v>
      </c>
    </row>
    <row r="20">
      <c r="A20" s="11" t="s">
        <v>64</v>
      </c>
      <c r="B20" s="16">
        <f t="shared" ref="B20:U20" si="9">SUM(B13:B19)</f>
        <v>745973</v>
      </c>
      <c r="C20" s="16">
        <f t="shared" si="9"/>
        <v>1024211.285</v>
      </c>
      <c r="D20" s="16">
        <f t="shared" si="9"/>
        <v>1201609.264</v>
      </c>
      <c r="E20" s="16">
        <f t="shared" si="9"/>
        <v>1337435.557</v>
      </c>
      <c r="F20" s="16">
        <f t="shared" si="9"/>
        <v>1549355.489</v>
      </c>
      <c r="G20" s="16">
        <f t="shared" si="9"/>
        <v>1728388.972</v>
      </c>
      <c r="H20" s="16">
        <f t="shared" si="9"/>
        <v>1929176.541</v>
      </c>
      <c r="I20" s="16">
        <f t="shared" si="9"/>
        <v>2154520.645</v>
      </c>
      <c r="J20" s="16">
        <f t="shared" si="9"/>
        <v>2407608.233</v>
      </c>
      <c r="K20" s="16">
        <f t="shared" si="9"/>
        <v>2692066.903</v>
      </c>
      <c r="L20" s="16">
        <f t="shared" si="9"/>
        <v>3012029.722</v>
      </c>
      <c r="M20" s="16">
        <f t="shared" si="9"/>
        <v>3372210.14</v>
      </c>
      <c r="N20" s="16">
        <f t="shared" si="9"/>
        <v>3777988.618</v>
      </c>
      <c r="O20" s="16">
        <f t="shared" si="9"/>
        <v>4235512.914</v>
      </c>
      <c r="P20" s="16">
        <f t="shared" si="9"/>
        <v>4751814.263</v>
      </c>
      <c r="Q20" s="16">
        <f t="shared" si="9"/>
        <v>5334942.085</v>
      </c>
      <c r="R20" s="16">
        <f t="shared" si="9"/>
        <v>5994120.306</v>
      </c>
      <c r="S20" s="16">
        <f t="shared" si="9"/>
        <v>6739928.892</v>
      </c>
      <c r="T20" s="16">
        <f t="shared" si="9"/>
        <v>7584514.854</v>
      </c>
      <c r="U20" s="16">
        <f t="shared" si="9"/>
        <v>8541837.66</v>
      </c>
    </row>
    <row r="21">
      <c r="A21" s="8"/>
    </row>
    <row r="22">
      <c r="A22" s="11" t="s">
        <v>65</v>
      </c>
    </row>
    <row r="23">
      <c r="A23" s="11" t="s">
        <v>26</v>
      </c>
      <c r="B23" s="16">
        <f t="shared" ref="B23:B29" si="11">B3-B13</f>
        <v>0</v>
      </c>
      <c r="C23" s="16">
        <f t="shared" ref="C23:U23" si="10">B23+C3-C13</f>
        <v>0</v>
      </c>
      <c r="D23" s="16">
        <f t="shared" si="10"/>
        <v>0</v>
      </c>
      <c r="E23" s="16">
        <f t="shared" si="10"/>
        <v>0</v>
      </c>
      <c r="F23" s="16">
        <f t="shared" si="10"/>
        <v>0</v>
      </c>
      <c r="G23" s="16">
        <f t="shared" si="10"/>
        <v>0</v>
      </c>
      <c r="H23" s="16">
        <f t="shared" si="10"/>
        <v>0</v>
      </c>
      <c r="I23" s="16">
        <f t="shared" si="10"/>
        <v>0</v>
      </c>
      <c r="J23" s="16">
        <f t="shared" si="10"/>
        <v>0</v>
      </c>
      <c r="K23" s="16">
        <f t="shared" si="10"/>
        <v>0</v>
      </c>
      <c r="L23" s="16">
        <f t="shared" si="10"/>
        <v>0</v>
      </c>
      <c r="M23" s="16">
        <f t="shared" si="10"/>
        <v>0</v>
      </c>
      <c r="N23" s="16">
        <f t="shared" si="10"/>
        <v>0</v>
      </c>
      <c r="O23" s="16">
        <f t="shared" si="10"/>
        <v>0</v>
      </c>
      <c r="P23" s="16">
        <f t="shared" si="10"/>
        <v>0</v>
      </c>
      <c r="Q23" s="16">
        <f t="shared" si="10"/>
        <v>0</v>
      </c>
      <c r="R23" s="16">
        <f t="shared" si="10"/>
        <v>0</v>
      </c>
      <c r="S23" s="16">
        <f t="shared" si="10"/>
        <v>0</v>
      </c>
      <c r="T23" s="16">
        <f t="shared" si="10"/>
        <v>0</v>
      </c>
      <c r="U23" s="16">
        <f t="shared" si="10"/>
        <v>0</v>
      </c>
    </row>
    <row r="24">
      <c r="A24" s="11" t="s">
        <v>28</v>
      </c>
      <c r="B24" s="16">
        <f t="shared" si="11"/>
        <v>99750</v>
      </c>
      <c r="C24" s="16">
        <f t="shared" ref="C24:U24" si="12">B24+C4-C14</f>
        <v>108627.75</v>
      </c>
      <c r="D24" s="16">
        <f t="shared" si="12"/>
        <v>118295.6198</v>
      </c>
      <c r="E24" s="16">
        <f t="shared" si="12"/>
        <v>128823.9299</v>
      </c>
      <c r="F24" s="16">
        <f t="shared" si="12"/>
        <v>140289.2597</v>
      </c>
      <c r="G24" s="16">
        <f t="shared" si="12"/>
        <v>152775.0038</v>
      </c>
      <c r="H24" s="16">
        <f t="shared" si="12"/>
        <v>166371.9791</v>
      </c>
      <c r="I24" s="16">
        <f t="shared" si="12"/>
        <v>181179.0853</v>
      </c>
      <c r="J24" s="16">
        <f t="shared" si="12"/>
        <v>197304.0238</v>
      </c>
      <c r="K24" s="16">
        <f t="shared" si="12"/>
        <v>214864.082</v>
      </c>
      <c r="L24" s="16">
        <f t="shared" si="12"/>
        <v>233986.9853</v>
      </c>
      <c r="M24" s="16">
        <f t="shared" si="12"/>
        <v>254811.827</v>
      </c>
      <c r="N24" s="16">
        <f t="shared" si="12"/>
        <v>277490.0796</v>
      </c>
      <c r="O24" s="16">
        <f t="shared" si="12"/>
        <v>302186.6966</v>
      </c>
      <c r="P24" s="16">
        <f t="shared" si="12"/>
        <v>329081.3126</v>
      </c>
      <c r="Q24" s="16">
        <f t="shared" si="12"/>
        <v>358369.5495</v>
      </c>
      <c r="R24" s="16">
        <f t="shared" si="12"/>
        <v>390264.4394</v>
      </c>
      <c r="S24" s="16">
        <f t="shared" si="12"/>
        <v>424997.9745</v>
      </c>
      <c r="T24" s="16">
        <f t="shared" si="12"/>
        <v>462822.7942</v>
      </c>
      <c r="U24" s="16">
        <f t="shared" si="12"/>
        <v>504014.0229</v>
      </c>
    </row>
    <row r="25">
      <c r="A25" s="11" t="s">
        <v>29</v>
      </c>
      <c r="B25" s="16">
        <f t="shared" si="11"/>
        <v>0</v>
      </c>
      <c r="C25" s="16">
        <f t="shared" ref="C25:U25" si="13">B25+C5-C15</f>
        <v>0</v>
      </c>
      <c r="D25" s="16">
        <f t="shared" si="13"/>
        <v>0</v>
      </c>
      <c r="E25" s="16">
        <f t="shared" si="13"/>
        <v>0</v>
      </c>
      <c r="F25" s="16">
        <f t="shared" si="13"/>
        <v>0</v>
      </c>
      <c r="G25" s="16">
        <f t="shared" si="13"/>
        <v>0</v>
      </c>
      <c r="H25" s="16">
        <f t="shared" si="13"/>
        <v>0</v>
      </c>
      <c r="I25" s="16">
        <f t="shared" si="13"/>
        <v>0</v>
      </c>
      <c r="J25" s="16">
        <f t="shared" si="13"/>
        <v>0</v>
      </c>
      <c r="K25" s="16">
        <f t="shared" si="13"/>
        <v>0</v>
      </c>
      <c r="L25" s="16">
        <f t="shared" si="13"/>
        <v>0</v>
      </c>
      <c r="M25" s="16">
        <f t="shared" si="13"/>
        <v>0</v>
      </c>
      <c r="N25" s="16">
        <f t="shared" si="13"/>
        <v>0</v>
      </c>
      <c r="O25" s="16">
        <f t="shared" si="13"/>
        <v>0</v>
      </c>
      <c r="P25" s="16">
        <f t="shared" si="13"/>
        <v>0</v>
      </c>
      <c r="Q25" s="16">
        <f t="shared" si="13"/>
        <v>0</v>
      </c>
      <c r="R25" s="16">
        <f t="shared" si="13"/>
        <v>0</v>
      </c>
      <c r="S25" s="16">
        <f t="shared" si="13"/>
        <v>0</v>
      </c>
      <c r="T25" s="16">
        <f t="shared" si="13"/>
        <v>0</v>
      </c>
      <c r="U25" s="16">
        <f t="shared" si="13"/>
        <v>0</v>
      </c>
    </row>
    <row r="26">
      <c r="A26" s="11" t="s">
        <v>30</v>
      </c>
      <c r="B26" s="16">
        <f t="shared" si="11"/>
        <v>0</v>
      </c>
      <c r="C26" s="16">
        <f t="shared" ref="C26:U26" si="14">B26+C6-C16</f>
        <v>0</v>
      </c>
      <c r="D26" s="16">
        <f t="shared" si="14"/>
        <v>0</v>
      </c>
      <c r="E26" s="16">
        <f t="shared" si="14"/>
        <v>0</v>
      </c>
      <c r="F26" s="16">
        <f t="shared" si="14"/>
        <v>0</v>
      </c>
      <c r="G26" s="16">
        <f t="shared" si="14"/>
        <v>0</v>
      </c>
      <c r="H26" s="16">
        <f t="shared" si="14"/>
        <v>0</v>
      </c>
      <c r="I26" s="16">
        <f t="shared" si="14"/>
        <v>0</v>
      </c>
      <c r="J26" s="16">
        <f t="shared" si="14"/>
        <v>0</v>
      </c>
      <c r="K26" s="16">
        <f t="shared" si="14"/>
        <v>0</v>
      </c>
      <c r="L26" s="16">
        <f t="shared" si="14"/>
        <v>0</v>
      </c>
      <c r="M26" s="16">
        <f t="shared" si="14"/>
        <v>0</v>
      </c>
      <c r="N26" s="16">
        <f t="shared" si="14"/>
        <v>0</v>
      </c>
      <c r="O26" s="16">
        <f t="shared" si="14"/>
        <v>0</v>
      </c>
      <c r="P26" s="16">
        <f t="shared" si="14"/>
        <v>0</v>
      </c>
      <c r="Q26" s="16">
        <f t="shared" si="14"/>
        <v>0</v>
      </c>
      <c r="R26" s="16">
        <f t="shared" si="14"/>
        <v>0</v>
      </c>
      <c r="S26" s="16">
        <f t="shared" si="14"/>
        <v>0</v>
      </c>
      <c r="T26" s="16">
        <f t="shared" si="14"/>
        <v>0</v>
      </c>
      <c r="U26" s="16">
        <f t="shared" si="14"/>
        <v>0</v>
      </c>
    </row>
    <row r="27">
      <c r="A27" s="11" t="s">
        <v>31</v>
      </c>
      <c r="B27" s="16">
        <f t="shared" si="11"/>
        <v>66500</v>
      </c>
      <c r="C27" s="16">
        <f t="shared" ref="C27:U27" si="15">B27+C7-C17</f>
        <v>145635</v>
      </c>
      <c r="D27" s="16">
        <f t="shared" si="15"/>
        <v>173305.65</v>
      </c>
      <c r="E27" s="16">
        <f t="shared" si="15"/>
        <v>206233.7235</v>
      </c>
      <c r="F27" s="16">
        <f t="shared" si="15"/>
        <v>245418.131</v>
      </c>
      <c r="G27" s="16">
        <f t="shared" si="15"/>
        <v>292047.5758</v>
      </c>
      <c r="H27" s="16">
        <f t="shared" si="15"/>
        <v>347536.6153</v>
      </c>
      <c r="I27" s="16">
        <f t="shared" si="15"/>
        <v>413568.5722</v>
      </c>
      <c r="J27" s="16">
        <f t="shared" si="15"/>
        <v>492146.6009</v>
      </c>
      <c r="K27" s="16">
        <f t="shared" si="15"/>
        <v>585654.455</v>
      </c>
      <c r="L27" s="16">
        <f t="shared" si="15"/>
        <v>696928.8015</v>
      </c>
      <c r="M27" s="16">
        <f t="shared" si="15"/>
        <v>829345.2738</v>
      </c>
      <c r="N27" s="16">
        <f t="shared" si="15"/>
        <v>986920.8758</v>
      </c>
      <c r="O27" s="16">
        <f t="shared" si="15"/>
        <v>1174435.842</v>
      </c>
      <c r="P27" s="16">
        <f t="shared" si="15"/>
        <v>1397578.652</v>
      </c>
      <c r="Q27" s="16">
        <f t="shared" si="15"/>
        <v>1663118.596</v>
      </c>
      <c r="R27" s="16">
        <f t="shared" si="15"/>
        <v>1979111.129</v>
      </c>
      <c r="S27" s="16">
        <f t="shared" si="15"/>
        <v>2355142.244</v>
      </c>
      <c r="T27" s="16">
        <f t="shared" si="15"/>
        <v>2802619.27</v>
      </c>
      <c r="U27" s="16">
        <f t="shared" si="15"/>
        <v>3335116.932</v>
      </c>
    </row>
    <row r="28">
      <c r="A28" s="11" t="s">
        <v>32</v>
      </c>
      <c r="B28" s="16">
        <f t="shared" si="11"/>
        <v>60000</v>
      </c>
      <c r="C28" s="16">
        <f t="shared" ref="C28:U28" si="16">B28+C8-C18</f>
        <v>129000</v>
      </c>
      <c r="D28" s="16">
        <f t="shared" si="16"/>
        <v>208350</v>
      </c>
      <c r="E28" s="16">
        <f t="shared" si="16"/>
        <v>299602.5</v>
      </c>
      <c r="F28" s="16">
        <f t="shared" si="16"/>
        <v>344542.875</v>
      </c>
      <c r="G28" s="16">
        <f t="shared" si="16"/>
        <v>396224.3063</v>
      </c>
      <c r="H28" s="16">
        <f t="shared" si="16"/>
        <v>455657.9522</v>
      </c>
      <c r="I28" s="16">
        <f t="shared" si="16"/>
        <v>524006.645</v>
      </c>
      <c r="J28" s="16">
        <f t="shared" si="16"/>
        <v>602607.6418</v>
      </c>
      <c r="K28" s="16">
        <f t="shared" si="16"/>
        <v>692998.788</v>
      </c>
      <c r="L28" s="16">
        <f t="shared" si="16"/>
        <v>796948.6062</v>
      </c>
      <c r="M28" s="16">
        <f t="shared" si="16"/>
        <v>916490.8972</v>
      </c>
      <c r="N28" s="16">
        <f t="shared" si="16"/>
        <v>1053964.532</v>
      </c>
      <c r="O28" s="16">
        <f t="shared" si="16"/>
        <v>1212059.212</v>
      </c>
      <c r="P28" s="16">
        <f t="shared" si="16"/>
        <v>1393868.093</v>
      </c>
      <c r="Q28" s="16">
        <f t="shared" si="16"/>
        <v>1602948.307</v>
      </c>
      <c r="R28" s="16">
        <f t="shared" si="16"/>
        <v>1843390.553</v>
      </c>
      <c r="S28" s="16">
        <f t="shared" si="16"/>
        <v>2119899.136</v>
      </c>
      <c r="T28" s="16">
        <f t="shared" si="16"/>
        <v>2437884.007</v>
      </c>
      <c r="U28" s="16">
        <f t="shared" si="16"/>
        <v>2803566.608</v>
      </c>
    </row>
    <row r="29">
      <c r="A29" s="11" t="s">
        <v>33</v>
      </c>
      <c r="B29" s="16">
        <f t="shared" si="11"/>
        <v>99800</v>
      </c>
      <c r="C29" s="16">
        <f t="shared" ref="C29:U29" si="17">B29+C9-C19</f>
        <v>114770</v>
      </c>
      <c r="D29" s="16">
        <f t="shared" si="17"/>
        <v>131985.5</v>
      </c>
      <c r="E29" s="16">
        <f t="shared" si="17"/>
        <v>151783.325</v>
      </c>
      <c r="F29" s="16">
        <f t="shared" si="17"/>
        <v>174550.8238</v>
      </c>
      <c r="G29" s="16">
        <f t="shared" si="17"/>
        <v>200733.4473</v>
      </c>
      <c r="H29" s="16">
        <f t="shared" si="17"/>
        <v>230843.4644</v>
      </c>
      <c r="I29" s="16">
        <f t="shared" si="17"/>
        <v>265469.9841</v>
      </c>
      <c r="J29" s="16">
        <f t="shared" si="17"/>
        <v>305290.4817</v>
      </c>
      <c r="K29" s="16">
        <f t="shared" si="17"/>
        <v>351084.0539</v>
      </c>
      <c r="L29" s="16">
        <f t="shared" si="17"/>
        <v>403746.662</v>
      </c>
      <c r="M29" s="16">
        <f t="shared" si="17"/>
        <v>464308.6613</v>
      </c>
      <c r="N29" s="16">
        <f t="shared" si="17"/>
        <v>533954.9605</v>
      </c>
      <c r="O29" s="16">
        <f t="shared" si="17"/>
        <v>614048.2046</v>
      </c>
      <c r="P29" s="16">
        <f t="shared" si="17"/>
        <v>706155.4353</v>
      </c>
      <c r="Q29" s="16">
        <f t="shared" si="17"/>
        <v>812078.7506</v>
      </c>
      <c r="R29" s="16">
        <f t="shared" si="17"/>
        <v>933890.5632</v>
      </c>
      <c r="S29" s="16">
        <f t="shared" si="17"/>
        <v>1073974.148</v>
      </c>
      <c r="T29" s="16">
        <f t="shared" si="17"/>
        <v>1235070.27</v>
      </c>
      <c r="U29" s="16">
        <f t="shared" si="17"/>
        <v>1420330.81</v>
      </c>
    </row>
    <row r="30">
      <c r="A30" s="11" t="s">
        <v>66</v>
      </c>
      <c r="B30" s="16">
        <f t="shared" ref="B30:U30" si="18">SUM(B23:B29)</f>
        <v>326050</v>
      </c>
      <c r="C30" s="16">
        <f t="shared" si="18"/>
        <v>498032.75</v>
      </c>
      <c r="D30" s="16">
        <f t="shared" si="18"/>
        <v>631936.7698</v>
      </c>
      <c r="E30" s="16">
        <f t="shared" si="18"/>
        <v>786443.4784</v>
      </c>
      <c r="F30" s="16">
        <f t="shared" si="18"/>
        <v>904801.0894</v>
      </c>
      <c r="G30" s="16">
        <f t="shared" si="18"/>
        <v>1041780.333</v>
      </c>
      <c r="H30" s="16">
        <f t="shared" si="18"/>
        <v>1200410.011</v>
      </c>
      <c r="I30" s="16">
        <f t="shared" si="18"/>
        <v>1384224.287</v>
      </c>
      <c r="J30" s="16">
        <f t="shared" si="18"/>
        <v>1597348.748</v>
      </c>
      <c r="K30" s="16">
        <f t="shared" si="18"/>
        <v>1844601.379</v>
      </c>
      <c r="L30" s="16">
        <f t="shared" si="18"/>
        <v>2131611.055</v>
      </c>
      <c r="M30" s="16">
        <f t="shared" si="18"/>
        <v>2464956.659</v>
      </c>
      <c r="N30" s="16">
        <f t="shared" si="18"/>
        <v>2852330.448</v>
      </c>
      <c r="O30" s="16">
        <f t="shared" si="18"/>
        <v>3302729.955</v>
      </c>
      <c r="P30" s="16">
        <f t="shared" si="18"/>
        <v>3826683.493</v>
      </c>
      <c r="Q30" s="16">
        <f t="shared" si="18"/>
        <v>4436515.203</v>
      </c>
      <c r="R30" s="16">
        <f t="shared" si="18"/>
        <v>5146656.685</v>
      </c>
      <c r="S30" s="16">
        <f t="shared" si="18"/>
        <v>5974013.502</v>
      </c>
      <c r="T30" s="16">
        <f t="shared" si="18"/>
        <v>6938396.341</v>
      </c>
      <c r="U30" s="16">
        <f t="shared" si="18"/>
        <v>8063028.373</v>
      </c>
    </row>
    <row r="31">
      <c r="A31" s="8"/>
    </row>
    <row r="32">
      <c r="A32" s="8"/>
    </row>
    <row r="33">
      <c r="A33" s="8"/>
    </row>
    <row r="34">
      <c r="A34" s="8"/>
    </row>
    <row r="35">
      <c r="A35" s="8"/>
    </row>
    <row r="36">
      <c r="A36" s="8"/>
    </row>
    <row r="37">
      <c r="A37" s="8"/>
    </row>
    <row r="38">
      <c r="A38" s="8"/>
    </row>
    <row r="39">
      <c r="A39" s="8"/>
    </row>
    <row r="40">
      <c r="A40" s="8"/>
    </row>
    <row r="41">
      <c r="A41" s="8"/>
    </row>
    <row r="42">
      <c r="A42" s="8"/>
    </row>
    <row r="43">
      <c r="A43" s="8"/>
    </row>
    <row r="44">
      <c r="A44" s="8"/>
    </row>
    <row r="45">
      <c r="A45" s="8"/>
    </row>
    <row r="46">
      <c r="A46" s="8"/>
    </row>
    <row r="47">
      <c r="A47" s="8"/>
    </row>
    <row r="48">
      <c r="A48" s="8"/>
    </row>
    <row r="49">
      <c r="A49" s="8"/>
    </row>
    <row r="50">
      <c r="A50" s="8"/>
    </row>
    <row r="51">
      <c r="A51" s="8"/>
    </row>
    <row r="52">
      <c r="A52" s="8"/>
    </row>
    <row r="53">
      <c r="A53" s="8"/>
    </row>
    <row r="54">
      <c r="A54" s="8"/>
    </row>
    <row r="55">
      <c r="A55" s="8"/>
    </row>
    <row r="56">
      <c r="A56" s="8"/>
    </row>
    <row r="57">
      <c r="A57" s="8"/>
    </row>
    <row r="58">
      <c r="A58" s="8"/>
    </row>
    <row r="59">
      <c r="A59" s="8"/>
    </row>
    <row r="60">
      <c r="A60" s="8"/>
    </row>
    <row r="61">
      <c r="A61" s="8"/>
    </row>
    <row r="62">
      <c r="A62" s="8"/>
    </row>
    <row r="63">
      <c r="A63" s="8"/>
    </row>
    <row r="64">
      <c r="A64" s="8"/>
    </row>
    <row r="65">
      <c r="A65" s="8"/>
    </row>
    <row r="66">
      <c r="A66" s="8"/>
    </row>
    <row r="67">
      <c r="A67" s="8"/>
    </row>
    <row r="68">
      <c r="A68" s="8"/>
    </row>
    <row r="69">
      <c r="A69" s="8"/>
    </row>
    <row r="70">
      <c r="A70" s="8"/>
    </row>
    <row r="71">
      <c r="A71" s="8"/>
    </row>
    <row r="72">
      <c r="A72" s="8"/>
    </row>
    <row r="73">
      <c r="A73" s="8"/>
    </row>
    <row r="74">
      <c r="A74" s="8"/>
    </row>
    <row r="75">
      <c r="A75" s="8"/>
    </row>
    <row r="76">
      <c r="A76" s="8"/>
    </row>
    <row r="77">
      <c r="A77" s="8"/>
    </row>
    <row r="78">
      <c r="A78" s="8"/>
    </row>
    <row r="79">
      <c r="A79" s="8"/>
    </row>
    <row r="80">
      <c r="A80" s="8"/>
    </row>
    <row r="81">
      <c r="A81" s="8"/>
    </row>
    <row r="82">
      <c r="A82" s="8"/>
    </row>
    <row r="83">
      <c r="A83" s="8"/>
    </row>
    <row r="84">
      <c r="A84" s="8"/>
    </row>
    <row r="85">
      <c r="A85" s="8"/>
    </row>
    <row r="86">
      <c r="A86" s="8"/>
    </row>
    <row r="87">
      <c r="A87" s="8"/>
    </row>
    <row r="88">
      <c r="A88" s="8"/>
    </row>
    <row r="89">
      <c r="A89" s="8"/>
    </row>
    <row r="90">
      <c r="A90" s="8"/>
    </row>
    <row r="91">
      <c r="A91" s="8"/>
    </row>
    <row r="92">
      <c r="A92" s="8"/>
    </row>
    <row r="93">
      <c r="A93" s="8"/>
    </row>
    <row r="94">
      <c r="A94" s="8"/>
    </row>
    <row r="95">
      <c r="A95" s="8"/>
    </row>
    <row r="96">
      <c r="A96" s="8"/>
    </row>
    <row r="97">
      <c r="A97" s="8"/>
    </row>
    <row r="98">
      <c r="A98" s="8"/>
    </row>
    <row r="99">
      <c r="A99" s="8"/>
    </row>
    <row r="100">
      <c r="A100" s="8"/>
    </row>
    <row r="101">
      <c r="A101" s="8"/>
    </row>
    <row r="102">
      <c r="A102" s="8"/>
    </row>
    <row r="103">
      <c r="A103" s="8"/>
    </row>
    <row r="104">
      <c r="A104" s="8"/>
    </row>
    <row r="105">
      <c r="A105" s="8"/>
    </row>
    <row r="106">
      <c r="A106" s="8"/>
    </row>
    <row r="107">
      <c r="A107" s="8"/>
    </row>
    <row r="108">
      <c r="A108" s="8"/>
    </row>
    <row r="109">
      <c r="A109" s="8"/>
    </row>
    <row r="110">
      <c r="A110" s="8"/>
    </row>
    <row r="111">
      <c r="A111" s="8"/>
    </row>
    <row r="112">
      <c r="A112" s="8"/>
    </row>
    <row r="113">
      <c r="A113" s="8"/>
    </row>
    <row r="114">
      <c r="A114" s="8"/>
    </row>
    <row r="115">
      <c r="A115" s="8"/>
    </row>
    <row r="116">
      <c r="A116" s="8"/>
    </row>
    <row r="117">
      <c r="A117" s="8"/>
    </row>
    <row r="118">
      <c r="A118" s="8"/>
    </row>
    <row r="119">
      <c r="A119" s="8"/>
    </row>
    <row r="120">
      <c r="A120" s="8"/>
    </row>
    <row r="121">
      <c r="A121" s="8"/>
    </row>
    <row r="122">
      <c r="A122" s="8"/>
    </row>
    <row r="123">
      <c r="A123" s="8"/>
    </row>
    <row r="124">
      <c r="A124" s="8"/>
    </row>
    <row r="125">
      <c r="A125" s="8"/>
    </row>
    <row r="126">
      <c r="A126" s="8"/>
    </row>
    <row r="127">
      <c r="A127" s="8"/>
    </row>
    <row r="128">
      <c r="A128" s="8"/>
    </row>
    <row r="129">
      <c r="A129" s="8"/>
    </row>
    <row r="130">
      <c r="A130" s="8"/>
    </row>
    <row r="131">
      <c r="A131" s="8"/>
    </row>
    <row r="132">
      <c r="A132" s="8"/>
    </row>
    <row r="133">
      <c r="A133" s="8"/>
    </row>
    <row r="134">
      <c r="A134" s="8"/>
    </row>
    <row r="135">
      <c r="A135" s="8"/>
    </row>
    <row r="136">
      <c r="A136" s="8"/>
    </row>
    <row r="137">
      <c r="A137" s="8"/>
    </row>
    <row r="138">
      <c r="A138" s="8"/>
    </row>
    <row r="139">
      <c r="A139" s="8"/>
    </row>
    <row r="140">
      <c r="A140" s="8"/>
    </row>
    <row r="141">
      <c r="A141" s="8"/>
    </row>
    <row r="142">
      <c r="A142" s="8"/>
    </row>
    <row r="143">
      <c r="A143" s="8"/>
    </row>
    <row r="144">
      <c r="A144" s="8"/>
    </row>
    <row r="145">
      <c r="A145" s="8"/>
    </row>
    <row r="146">
      <c r="A146" s="8"/>
    </row>
    <row r="147">
      <c r="A147" s="8"/>
    </row>
    <row r="148">
      <c r="A148" s="8"/>
    </row>
    <row r="149">
      <c r="A149" s="8"/>
    </row>
    <row r="150">
      <c r="A150" s="8"/>
    </row>
    <row r="151">
      <c r="A151" s="8"/>
    </row>
    <row r="152">
      <c r="A152" s="8"/>
    </row>
    <row r="153">
      <c r="A153" s="8"/>
    </row>
    <row r="154">
      <c r="A154" s="8"/>
    </row>
    <row r="155">
      <c r="A155" s="8"/>
    </row>
    <row r="156">
      <c r="A156" s="8"/>
    </row>
    <row r="157">
      <c r="A157" s="8"/>
    </row>
    <row r="158">
      <c r="A158" s="8"/>
    </row>
    <row r="159">
      <c r="A159" s="8"/>
    </row>
    <row r="160">
      <c r="A160" s="8"/>
    </row>
    <row r="161">
      <c r="A161" s="8"/>
    </row>
    <row r="162">
      <c r="A162" s="8"/>
    </row>
    <row r="163">
      <c r="A163" s="8"/>
    </row>
    <row r="164">
      <c r="A164" s="8"/>
    </row>
    <row r="165">
      <c r="A165" s="8"/>
    </row>
    <row r="166">
      <c r="A166" s="8"/>
    </row>
    <row r="167">
      <c r="A167" s="8"/>
    </row>
    <row r="168">
      <c r="A168" s="8"/>
    </row>
    <row r="169">
      <c r="A169" s="8"/>
    </row>
    <row r="170">
      <c r="A170" s="8"/>
    </row>
    <row r="171">
      <c r="A171" s="8"/>
    </row>
    <row r="172">
      <c r="A172" s="8"/>
    </row>
    <row r="173">
      <c r="A173" s="8"/>
    </row>
    <row r="174">
      <c r="A174" s="8"/>
    </row>
    <row r="175">
      <c r="A175" s="8"/>
    </row>
    <row r="176">
      <c r="A176" s="8"/>
    </row>
    <row r="177">
      <c r="A177" s="8"/>
    </row>
    <row r="178">
      <c r="A178" s="8"/>
    </row>
    <row r="179">
      <c r="A179" s="8"/>
    </row>
    <row r="180">
      <c r="A180" s="8"/>
    </row>
    <row r="181">
      <c r="A181" s="8"/>
    </row>
    <row r="182">
      <c r="A182" s="8"/>
    </row>
    <row r="183">
      <c r="A183" s="8"/>
    </row>
    <row r="184">
      <c r="A184" s="8"/>
    </row>
    <row r="185">
      <c r="A185" s="8"/>
    </row>
    <row r="186">
      <c r="A186" s="8"/>
    </row>
    <row r="187">
      <c r="A187" s="8"/>
    </row>
    <row r="188">
      <c r="A188" s="8"/>
    </row>
    <row r="189">
      <c r="A189" s="8"/>
    </row>
    <row r="190">
      <c r="A190" s="8"/>
    </row>
    <row r="191">
      <c r="A191" s="8"/>
    </row>
    <row r="192">
      <c r="A192" s="8"/>
    </row>
    <row r="193">
      <c r="A193" s="8"/>
    </row>
    <row r="194">
      <c r="A194" s="8"/>
    </row>
    <row r="195">
      <c r="A195" s="8"/>
    </row>
    <row r="196">
      <c r="A196" s="8"/>
    </row>
    <row r="197">
      <c r="A197" s="8"/>
    </row>
    <row r="198">
      <c r="A198" s="8"/>
    </row>
    <row r="199">
      <c r="A199" s="8"/>
    </row>
    <row r="200">
      <c r="A200" s="8"/>
    </row>
    <row r="201">
      <c r="A201" s="8"/>
    </row>
    <row r="202">
      <c r="A202" s="8"/>
    </row>
    <row r="203">
      <c r="A203" s="8"/>
    </row>
    <row r="204">
      <c r="A204" s="8"/>
    </row>
    <row r="205">
      <c r="A205" s="8"/>
    </row>
    <row r="206">
      <c r="A206" s="8"/>
    </row>
    <row r="207">
      <c r="A207" s="8"/>
    </row>
    <row r="208">
      <c r="A208" s="8"/>
    </row>
    <row r="209">
      <c r="A209" s="8"/>
    </row>
    <row r="210">
      <c r="A210" s="8"/>
    </row>
    <row r="211">
      <c r="A211" s="8"/>
    </row>
    <row r="212">
      <c r="A212" s="8"/>
    </row>
    <row r="213">
      <c r="A213" s="8"/>
    </row>
    <row r="214">
      <c r="A214" s="8"/>
    </row>
    <row r="215">
      <c r="A215" s="8"/>
    </row>
    <row r="216">
      <c r="A216" s="8"/>
    </row>
    <row r="217">
      <c r="A217" s="8"/>
    </row>
    <row r="218">
      <c r="A218" s="8"/>
    </row>
    <row r="219">
      <c r="A219" s="8"/>
    </row>
    <row r="220">
      <c r="A220" s="8"/>
    </row>
    <row r="221">
      <c r="A221" s="8"/>
    </row>
    <row r="222">
      <c r="A222" s="8"/>
    </row>
    <row r="223">
      <c r="A223" s="8"/>
    </row>
    <row r="224">
      <c r="A224" s="8"/>
    </row>
    <row r="225">
      <c r="A225" s="8"/>
    </row>
    <row r="226">
      <c r="A226" s="8"/>
    </row>
    <row r="227">
      <c r="A227" s="8"/>
    </row>
    <row r="228">
      <c r="A228" s="8"/>
    </row>
    <row r="229">
      <c r="A229" s="8"/>
    </row>
    <row r="230">
      <c r="A230" s="8"/>
    </row>
    <row r="231">
      <c r="A231" s="8"/>
    </row>
    <row r="232">
      <c r="A232" s="8"/>
    </row>
    <row r="233">
      <c r="A233" s="8"/>
    </row>
    <row r="234">
      <c r="A234" s="8"/>
    </row>
    <row r="235">
      <c r="A235" s="8"/>
    </row>
    <row r="236">
      <c r="A236" s="8"/>
    </row>
    <row r="237">
      <c r="A237" s="8"/>
    </row>
    <row r="238">
      <c r="A238" s="8"/>
    </row>
    <row r="239">
      <c r="A239" s="8"/>
    </row>
    <row r="240">
      <c r="A240" s="8"/>
    </row>
    <row r="241">
      <c r="A241" s="8"/>
    </row>
    <row r="242">
      <c r="A242" s="8"/>
    </row>
    <row r="243">
      <c r="A243" s="8"/>
    </row>
    <row r="244">
      <c r="A244" s="8"/>
    </row>
    <row r="245">
      <c r="A245" s="8"/>
    </row>
    <row r="246">
      <c r="A246" s="8"/>
    </row>
    <row r="247">
      <c r="A247" s="8"/>
    </row>
    <row r="248">
      <c r="A248" s="8"/>
    </row>
    <row r="249">
      <c r="A249" s="8"/>
    </row>
    <row r="250">
      <c r="A250" s="8"/>
    </row>
    <row r="251">
      <c r="A251" s="8"/>
    </row>
    <row r="252">
      <c r="A252" s="8"/>
    </row>
    <row r="253">
      <c r="A253" s="8"/>
    </row>
    <row r="254">
      <c r="A254" s="8"/>
    </row>
    <row r="255">
      <c r="A255" s="8"/>
    </row>
    <row r="256">
      <c r="A256" s="8"/>
    </row>
    <row r="257">
      <c r="A257" s="8"/>
    </row>
    <row r="258">
      <c r="A258" s="8"/>
    </row>
    <row r="259">
      <c r="A259" s="8"/>
    </row>
    <row r="260">
      <c r="A260" s="8"/>
    </row>
    <row r="261">
      <c r="A261" s="8"/>
    </row>
    <row r="262">
      <c r="A262" s="8"/>
    </row>
    <row r="263">
      <c r="A263" s="8"/>
    </row>
    <row r="264">
      <c r="A264" s="8"/>
    </row>
    <row r="265">
      <c r="A265" s="8"/>
    </row>
    <row r="266">
      <c r="A266" s="8"/>
    </row>
    <row r="267">
      <c r="A267" s="8"/>
    </row>
    <row r="268">
      <c r="A268" s="8"/>
    </row>
    <row r="269">
      <c r="A269" s="8"/>
    </row>
    <row r="270">
      <c r="A270" s="8"/>
    </row>
    <row r="271">
      <c r="A271" s="8"/>
    </row>
    <row r="272">
      <c r="A272" s="8"/>
    </row>
    <row r="273">
      <c r="A273" s="8"/>
    </row>
    <row r="274">
      <c r="A274" s="8"/>
    </row>
    <row r="275">
      <c r="A275" s="8"/>
    </row>
    <row r="276">
      <c r="A276" s="8"/>
    </row>
    <row r="277">
      <c r="A277" s="8"/>
    </row>
    <row r="278">
      <c r="A278" s="8"/>
    </row>
    <row r="279">
      <c r="A279" s="8"/>
    </row>
    <row r="280">
      <c r="A280" s="8"/>
    </row>
    <row r="281">
      <c r="A281" s="8"/>
    </row>
    <row r="282">
      <c r="A282" s="8"/>
    </row>
    <row r="283">
      <c r="A283" s="8"/>
    </row>
    <row r="284">
      <c r="A284" s="8"/>
    </row>
    <row r="285">
      <c r="A285" s="8"/>
    </row>
    <row r="286">
      <c r="A286" s="8"/>
    </row>
    <row r="287">
      <c r="A287" s="8"/>
    </row>
    <row r="288">
      <c r="A288" s="8"/>
    </row>
    <row r="289">
      <c r="A289" s="8"/>
    </row>
    <row r="290">
      <c r="A290" s="8"/>
    </row>
    <row r="291">
      <c r="A291" s="8"/>
    </row>
    <row r="292">
      <c r="A292" s="8"/>
    </row>
    <row r="293">
      <c r="A293" s="8"/>
    </row>
    <row r="294">
      <c r="A294" s="8"/>
    </row>
    <row r="295">
      <c r="A295" s="8"/>
    </row>
    <row r="296">
      <c r="A296" s="8"/>
    </row>
    <row r="297">
      <c r="A297" s="8"/>
    </row>
    <row r="298">
      <c r="A298" s="8"/>
    </row>
    <row r="299">
      <c r="A299" s="8"/>
    </row>
    <row r="300">
      <c r="A300" s="8"/>
    </row>
    <row r="301">
      <c r="A301" s="8"/>
    </row>
    <row r="302">
      <c r="A302" s="8"/>
    </row>
    <row r="303">
      <c r="A303" s="8"/>
    </row>
    <row r="304">
      <c r="A304" s="8"/>
    </row>
    <row r="305">
      <c r="A305" s="8"/>
    </row>
    <row r="306">
      <c r="A306" s="8"/>
    </row>
    <row r="307">
      <c r="A307" s="8"/>
    </row>
    <row r="308">
      <c r="A308" s="8"/>
    </row>
    <row r="309">
      <c r="A309" s="8"/>
    </row>
    <row r="310">
      <c r="A310" s="8"/>
    </row>
    <row r="311">
      <c r="A311" s="8"/>
    </row>
    <row r="312">
      <c r="A312" s="8"/>
    </row>
    <row r="313">
      <c r="A313" s="8"/>
    </row>
    <row r="314">
      <c r="A314" s="8"/>
    </row>
    <row r="315">
      <c r="A315" s="8"/>
    </row>
    <row r="316">
      <c r="A316" s="8"/>
    </row>
    <row r="317">
      <c r="A317" s="8"/>
    </row>
    <row r="318">
      <c r="A318" s="8"/>
    </row>
    <row r="319">
      <c r="A319" s="8"/>
    </row>
    <row r="320">
      <c r="A320" s="8"/>
    </row>
    <row r="321">
      <c r="A321" s="8"/>
    </row>
    <row r="322">
      <c r="A322" s="8"/>
    </row>
    <row r="323">
      <c r="A323" s="8"/>
    </row>
    <row r="324">
      <c r="A324" s="8"/>
    </row>
    <row r="325">
      <c r="A325" s="8"/>
    </row>
    <row r="326">
      <c r="A326" s="8"/>
    </row>
    <row r="327">
      <c r="A327" s="8"/>
    </row>
    <row r="328">
      <c r="A328" s="8"/>
    </row>
    <row r="329">
      <c r="A329" s="8"/>
    </row>
    <row r="330">
      <c r="A330" s="8"/>
    </row>
    <row r="331">
      <c r="A331" s="8"/>
    </row>
    <row r="332">
      <c r="A332" s="8"/>
    </row>
    <row r="333">
      <c r="A333" s="8"/>
    </row>
    <row r="334">
      <c r="A334" s="8"/>
    </row>
    <row r="335">
      <c r="A335" s="8"/>
    </row>
    <row r="336">
      <c r="A336" s="8"/>
    </row>
    <row r="337">
      <c r="A337" s="8"/>
    </row>
    <row r="338">
      <c r="A338" s="8"/>
    </row>
    <row r="339">
      <c r="A339" s="8"/>
    </row>
    <row r="340">
      <c r="A340" s="8"/>
    </row>
    <row r="341">
      <c r="A341" s="8"/>
    </row>
    <row r="342">
      <c r="A342" s="8"/>
    </row>
    <row r="343">
      <c r="A343" s="8"/>
    </row>
    <row r="344">
      <c r="A344" s="8"/>
    </row>
    <row r="345">
      <c r="A345" s="8"/>
    </row>
    <row r="346">
      <c r="A346" s="8"/>
    </row>
    <row r="347">
      <c r="A347" s="8"/>
    </row>
    <row r="348">
      <c r="A348" s="8"/>
    </row>
    <row r="349">
      <c r="A349" s="8"/>
    </row>
    <row r="350">
      <c r="A350" s="8"/>
    </row>
    <row r="351">
      <c r="A351" s="8"/>
    </row>
    <row r="352">
      <c r="A352" s="8"/>
    </row>
    <row r="353">
      <c r="A353" s="8"/>
    </row>
    <row r="354">
      <c r="A354" s="8"/>
    </row>
    <row r="355">
      <c r="A355" s="8"/>
    </row>
    <row r="356">
      <c r="A356" s="8"/>
    </row>
    <row r="357">
      <c r="A357" s="8"/>
    </row>
    <row r="358">
      <c r="A358" s="8"/>
    </row>
    <row r="359">
      <c r="A359" s="8"/>
    </row>
    <row r="360">
      <c r="A360" s="8"/>
    </row>
    <row r="361">
      <c r="A361" s="8"/>
    </row>
    <row r="362">
      <c r="A362" s="8"/>
    </row>
    <row r="363">
      <c r="A363" s="8"/>
    </row>
    <row r="364">
      <c r="A364" s="8"/>
    </row>
    <row r="365">
      <c r="A365" s="8"/>
    </row>
    <row r="366">
      <c r="A366" s="8"/>
    </row>
    <row r="367">
      <c r="A367" s="8"/>
    </row>
    <row r="368">
      <c r="A368" s="8"/>
    </row>
    <row r="369">
      <c r="A369" s="8"/>
    </row>
    <row r="370">
      <c r="A370" s="8"/>
    </row>
    <row r="371">
      <c r="A371" s="8"/>
    </row>
    <row r="372">
      <c r="A372" s="8"/>
    </row>
    <row r="373">
      <c r="A373" s="8"/>
    </row>
    <row r="374">
      <c r="A374" s="8"/>
    </row>
    <row r="375">
      <c r="A375" s="8"/>
    </row>
    <row r="376">
      <c r="A376" s="8"/>
    </row>
    <row r="377">
      <c r="A377" s="8"/>
    </row>
    <row r="378">
      <c r="A378" s="8"/>
    </row>
    <row r="379">
      <c r="A379" s="8"/>
    </row>
    <row r="380">
      <c r="A380" s="8"/>
    </row>
    <row r="381">
      <c r="A381" s="8"/>
    </row>
    <row r="382">
      <c r="A382" s="8"/>
    </row>
    <row r="383">
      <c r="A383" s="8"/>
    </row>
    <row r="384">
      <c r="A384" s="8"/>
    </row>
    <row r="385">
      <c r="A385" s="8"/>
    </row>
    <row r="386">
      <c r="A386" s="8"/>
    </row>
    <row r="387">
      <c r="A387" s="8"/>
    </row>
    <row r="388">
      <c r="A388" s="8"/>
    </row>
    <row r="389">
      <c r="A389" s="8"/>
    </row>
    <row r="390">
      <c r="A390" s="8"/>
    </row>
    <row r="391">
      <c r="A391" s="8"/>
    </row>
    <row r="392">
      <c r="A392" s="8"/>
    </row>
    <row r="393">
      <c r="A393" s="8"/>
    </row>
    <row r="394">
      <c r="A394" s="8"/>
    </row>
    <row r="395">
      <c r="A395" s="8"/>
    </row>
    <row r="396">
      <c r="A396" s="8"/>
    </row>
    <row r="397">
      <c r="A397" s="8"/>
    </row>
    <row r="398">
      <c r="A398" s="8"/>
    </row>
    <row r="399">
      <c r="A399" s="8"/>
    </row>
    <row r="400">
      <c r="A400" s="8"/>
    </row>
    <row r="401">
      <c r="A401" s="8"/>
    </row>
    <row r="402">
      <c r="A402" s="8"/>
    </row>
    <row r="403">
      <c r="A403" s="8"/>
    </row>
    <row r="404">
      <c r="A404" s="8"/>
    </row>
    <row r="405">
      <c r="A405" s="8"/>
    </row>
    <row r="406">
      <c r="A406" s="8"/>
    </row>
    <row r="407">
      <c r="A407" s="8"/>
    </row>
    <row r="408">
      <c r="A408" s="8"/>
    </row>
    <row r="409">
      <c r="A409" s="8"/>
    </row>
    <row r="410">
      <c r="A410" s="8"/>
    </row>
    <row r="411">
      <c r="A411" s="8"/>
    </row>
    <row r="412">
      <c r="A412" s="8"/>
    </row>
    <row r="413">
      <c r="A413" s="8"/>
    </row>
    <row r="414">
      <c r="A414" s="8"/>
    </row>
    <row r="415">
      <c r="A415" s="8"/>
    </row>
    <row r="416">
      <c r="A416" s="8"/>
    </row>
    <row r="417">
      <c r="A417" s="8"/>
    </row>
    <row r="418">
      <c r="A418" s="8"/>
    </row>
    <row r="419">
      <c r="A419" s="8"/>
    </row>
    <row r="420">
      <c r="A420" s="8"/>
    </row>
    <row r="421">
      <c r="A421" s="8"/>
    </row>
    <row r="422">
      <c r="A422" s="8"/>
    </row>
    <row r="423">
      <c r="A423" s="8"/>
    </row>
    <row r="424">
      <c r="A424" s="8"/>
    </row>
    <row r="425">
      <c r="A425" s="8"/>
    </row>
    <row r="426">
      <c r="A426" s="8"/>
    </row>
    <row r="427">
      <c r="A427" s="8"/>
    </row>
    <row r="428">
      <c r="A428" s="8"/>
    </row>
    <row r="429">
      <c r="A429" s="8"/>
    </row>
    <row r="430">
      <c r="A430" s="8"/>
    </row>
    <row r="431">
      <c r="A431" s="8"/>
    </row>
    <row r="432">
      <c r="A432" s="8"/>
    </row>
    <row r="433">
      <c r="A433" s="8"/>
    </row>
    <row r="434">
      <c r="A434" s="8"/>
    </row>
    <row r="435">
      <c r="A435" s="8"/>
    </row>
    <row r="436">
      <c r="A436" s="8"/>
    </row>
    <row r="437">
      <c r="A437" s="8"/>
    </row>
    <row r="438">
      <c r="A438" s="8"/>
    </row>
    <row r="439">
      <c r="A439" s="8"/>
    </row>
    <row r="440">
      <c r="A440" s="8"/>
    </row>
    <row r="441">
      <c r="A441" s="8"/>
    </row>
    <row r="442">
      <c r="A442" s="8"/>
    </row>
    <row r="443">
      <c r="A443" s="8"/>
    </row>
    <row r="444">
      <c r="A444" s="8"/>
    </row>
    <row r="445">
      <c r="A445" s="8"/>
    </row>
    <row r="446">
      <c r="A446" s="8"/>
    </row>
    <row r="447">
      <c r="A447" s="8"/>
    </row>
    <row r="448">
      <c r="A448" s="8"/>
    </row>
    <row r="449">
      <c r="A449" s="8"/>
    </row>
    <row r="450">
      <c r="A450" s="8"/>
    </row>
    <row r="451">
      <c r="A451" s="8"/>
    </row>
    <row r="452">
      <c r="A452" s="8"/>
    </row>
    <row r="453">
      <c r="A453" s="8"/>
    </row>
    <row r="454">
      <c r="A454" s="8"/>
    </row>
    <row r="455">
      <c r="A455" s="8"/>
    </row>
    <row r="456">
      <c r="A456" s="8"/>
    </row>
    <row r="457">
      <c r="A457" s="8"/>
    </row>
    <row r="458">
      <c r="A458" s="8"/>
    </row>
    <row r="459">
      <c r="A459" s="8"/>
    </row>
    <row r="460">
      <c r="A460" s="8"/>
    </row>
    <row r="461">
      <c r="A461" s="8"/>
    </row>
    <row r="462">
      <c r="A462" s="8"/>
    </row>
    <row r="463">
      <c r="A463" s="8"/>
    </row>
    <row r="464">
      <c r="A464" s="8"/>
    </row>
    <row r="465">
      <c r="A465" s="8"/>
    </row>
    <row r="466">
      <c r="A466" s="8"/>
    </row>
    <row r="467">
      <c r="A467" s="8"/>
    </row>
    <row r="468">
      <c r="A468" s="8"/>
    </row>
    <row r="469">
      <c r="A469" s="8"/>
    </row>
    <row r="470">
      <c r="A470" s="8"/>
    </row>
    <row r="471">
      <c r="A471" s="8"/>
    </row>
    <row r="472">
      <c r="A472" s="8"/>
    </row>
    <row r="473">
      <c r="A473" s="8"/>
    </row>
    <row r="474">
      <c r="A474" s="8"/>
    </row>
    <row r="475">
      <c r="A475" s="8"/>
    </row>
    <row r="476">
      <c r="A476" s="8"/>
    </row>
    <row r="477">
      <c r="A477" s="8"/>
    </row>
    <row r="478">
      <c r="A478" s="8"/>
    </row>
    <row r="479">
      <c r="A479" s="8"/>
    </row>
    <row r="480">
      <c r="A480" s="8"/>
    </row>
    <row r="481">
      <c r="A481" s="8"/>
    </row>
    <row r="482">
      <c r="A482" s="8"/>
    </row>
    <row r="483">
      <c r="A483" s="8"/>
    </row>
    <row r="484">
      <c r="A484" s="8"/>
    </row>
    <row r="485">
      <c r="A485" s="8"/>
    </row>
    <row r="486">
      <c r="A486" s="8"/>
    </row>
    <row r="487">
      <c r="A487" s="8"/>
    </row>
    <row r="488">
      <c r="A488" s="8"/>
    </row>
    <row r="489">
      <c r="A489" s="8"/>
    </row>
    <row r="490">
      <c r="A490" s="8"/>
    </row>
    <row r="491">
      <c r="A491" s="8"/>
    </row>
    <row r="492">
      <c r="A492" s="8"/>
    </row>
    <row r="493">
      <c r="A493" s="8"/>
    </row>
    <row r="494">
      <c r="A494" s="8"/>
    </row>
    <row r="495">
      <c r="A495" s="8"/>
    </row>
    <row r="496">
      <c r="A496" s="8"/>
    </row>
    <row r="497">
      <c r="A497" s="8"/>
    </row>
    <row r="498">
      <c r="A498" s="8"/>
    </row>
    <row r="499">
      <c r="A499" s="8"/>
    </row>
    <row r="500">
      <c r="A500" s="8"/>
    </row>
    <row r="501">
      <c r="A501" s="8"/>
    </row>
    <row r="502">
      <c r="A502" s="8"/>
    </row>
    <row r="503">
      <c r="A503" s="8"/>
    </row>
    <row r="504">
      <c r="A504" s="8"/>
    </row>
    <row r="505">
      <c r="A505" s="8"/>
    </row>
    <row r="506">
      <c r="A506" s="8"/>
    </row>
    <row r="507">
      <c r="A507" s="8"/>
    </row>
    <row r="508">
      <c r="A508" s="8"/>
    </row>
    <row r="509">
      <c r="A509" s="8"/>
    </row>
    <row r="510">
      <c r="A510" s="8"/>
    </row>
    <row r="511">
      <c r="A511" s="8"/>
    </row>
    <row r="512">
      <c r="A512" s="8"/>
    </row>
    <row r="513">
      <c r="A513" s="8"/>
    </row>
    <row r="514">
      <c r="A514" s="8"/>
    </row>
    <row r="515">
      <c r="A515" s="8"/>
    </row>
    <row r="516">
      <c r="A516" s="8"/>
    </row>
    <row r="517">
      <c r="A517" s="8"/>
    </row>
    <row r="518">
      <c r="A518" s="8"/>
    </row>
    <row r="519">
      <c r="A519" s="8"/>
    </row>
    <row r="520">
      <c r="A520" s="8"/>
    </row>
    <row r="521">
      <c r="A521" s="8"/>
    </row>
    <row r="522">
      <c r="A522" s="8"/>
    </row>
    <row r="523">
      <c r="A523" s="8"/>
    </row>
    <row r="524">
      <c r="A524" s="8"/>
    </row>
    <row r="525">
      <c r="A525" s="8"/>
    </row>
    <row r="526">
      <c r="A526" s="8"/>
    </row>
    <row r="527">
      <c r="A527" s="8"/>
    </row>
    <row r="528">
      <c r="A528" s="8"/>
    </row>
    <row r="529">
      <c r="A529" s="8"/>
    </row>
    <row r="530">
      <c r="A530" s="8"/>
    </row>
    <row r="531">
      <c r="A531" s="8"/>
    </row>
    <row r="532">
      <c r="A532" s="8"/>
    </row>
    <row r="533">
      <c r="A533" s="8"/>
    </row>
    <row r="534">
      <c r="A534" s="8"/>
    </row>
    <row r="535">
      <c r="A535" s="8"/>
    </row>
    <row r="536">
      <c r="A536" s="8"/>
    </row>
    <row r="537">
      <c r="A537" s="8"/>
    </row>
    <row r="538">
      <c r="A538" s="8"/>
    </row>
    <row r="539">
      <c r="A539" s="8"/>
    </row>
    <row r="540">
      <c r="A540" s="8"/>
    </row>
    <row r="541">
      <c r="A541" s="8"/>
    </row>
    <row r="542">
      <c r="A542" s="8"/>
    </row>
    <row r="543">
      <c r="A543" s="8"/>
    </row>
    <row r="544">
      <c r="A544" s="8"/>
    </row>
    <row r="545">
      <c r="A545" s="8"/>
    </row>
    <row r="546">
      <c r="A546" s="8"/>
    </row>
    <row r="547">
      <c r="A547" s="8"/>
    </row>
    <row r="548">
      <c r="A548" s="8"/>
    </row>
    <row r="549">
      <c r="A549" s="8"/>
    </row>
    <row r="550">
      <c r="A550" s="8"/>
    </row>
    <row r="551">
      <c r="A551" s="8"/>
    </row>
    <row r="552">
      <c r="A552" s="8"/>
    </row>
    <row r="553">
      <c r="A553" s="8"/>
    </row>
    <row r="554">
      <c r="A554" s="8"/>
    </row>
    <row r="555">
      <c r="A555" s="8"/>
    </row>
    <row r="556">
      <c r="A556" s="8"/>
    </row>
    <row r="557">
      <c r="A557" s="8"/>
    </row>
    <row r="558">
      <c r="A558" s="8"/>
    </row>
    <row r="559">
      <c r="A559" s="8"/>
    </row>
    <row r="560">
      <c r="A560" s="8"/>
    </row>
    <row r="561">
      <c r="A561" s="8"/>
    </row>
    <row r="562">
      <c r="A562" s="8"/>
    </row>
    <row r="563">
      <c r="A563" s="8"/>
    </row>
    <row r="564">
      <c r="A564" s="8"/>
    </row>
    <row r="565">
      <c r="A565" s="8"/>
    </row>
    <row r="566">
      <c r="A566" s="8"/>
    </row>
    <row r="567">
      <c r="A567" s="8"/>
    </row>
    <row r="568">
      <c r="A568" s="8"/>
    </row>
    <row r="569">
      <c r="A569" s="8"/>
    </row>
    <row r="570">
      <c r="A570" s="8"/>
    </row>
    <row r="571">
      <c r="A571" s="8"/>
    </row>
    <row r="572">
      <c r="A572" s="8"/>
    </row>
    <row r="573">
      <c r="A573" s="8"/>
    </row>
    <row r="574">
      <c r="A574" s="8"/>
    </row>
    <row r="575">
      <c r="A575" s="8"/>
    </row>
    <row r="576">
      <c r="A576" s="8"/>
    </row>
    <row r="577">
      <c r="A577" s="8"/>
    </row>
    <row r="578">
      <c r="A578" s="8"/>
    </row>
    <row r="579">
      <c r="A579" s="8"/>
    </row>
    <row r="580">
      <c r="A580" s="8"/>
    </row>
    <row r="581">
      <c r="A581" s="8"/>
    </row>
    <row r="582">
      <c r="A582" s="8"/>
    </row>
    <row r="583">
      <c r="A583" s="8"/>
    </row>
    <row r="584">
      <c r="A584" s="8"/>
    </row>
    <row r="585">
      <c r="A585" s="8"/>
    </row>
    <row r="586">
      <c r="A586" s="8"/>
    </row>
    <row r="587">
      <c r="A587" s="8"/>
    </row>
    <row r="588">
      <c r="A588" s="8"/>
    </row>
    <row r="589">
      <c r="A589" s="8"/>
    </row>
    <row r="590">
      <c r="A590" s="8"/>
    </row>
    <row r="591">
      <c r="A591" s="8"/>
    </row>
    <row r="592">
      <c r="A592" s="8"/>
    </row>
    <row r="593">
      <c r="A593" s="8"/>
    </row>
    <row r="594">
      <c r="A594" s="8"/>
    </row>
    <row r="595">
      <c r="A595" s="8"/>
    </row>
    <row r="596">
      <c r="A596" s="8"/>
    </row>
    <row r="597">
      <c r="A597" s="8"/>
    </row>
    <row r="598">
      <c r="A598" s="8"/>
    </row>
    <row r="599">
      <c r="A599" s="8"/>
    </row>
    <row r="600">
      <c r="A600" s="8"/>
    </row>
    <row r="601">
      <c r="A601" s="8"/>
    </row>
    <row r="602">
      <c r="A602" s="8"/>
    </row>
    <row r="603">
      <c r="A603" s="8"/>
    </row>
    <row r="604">
      <c r="A604" s="8"/>
    </row>
    <row r="605">
      <c r="A605" s="8"/>
    </row>
    <row r="606">
      <c r="A606" s="8"/>
    </row>
    <row r="607">
      <c r="A607" s="8"/>
    </row>
    <row r="608">
      <c r="A608" s="8"/>
    </row>
    <row r="609">
      <c r="A609" s="8"/>
    </row>
    <row r="610">
      <c r="A610" s="8"/>
    </row>
    <row r="611">
      <c r="A611" s="8"/>
    </row>
    <row r="612">
      <c r="A612" s="8"/>
    </row>
    <row r="613">
      <c r="A613" s="8"/>
    </row>
    <row r="614">
      <c r="A614" s="8"/>
    </row>
    <row r="615">
      <c r="A615" s="8"/>
    </row>
    <row r="616">
      <c r="A616" s="8"/>
    </row>
    <row r="617">
      <c r="A617" s="8"/>
    </row>
    <row r="618">
      <c r="A618" s="8"/>
    </row>
    <row r="619">
      <c r="A619" s="8"/>
    </row>
    <row r="620">
      <c r="A620" s="8"/>
    </row>
    <row r="621">
      <c r="A621" s="8"/>
    </row>
    <row r="622">
      <c r="A622" s="8"/>
    </row>
    <row r="623">
      <c r="A623" s="8"/>
    </row>
    <row r="624">
      <c r="A624" s="8"/>
    </row>
    <row r="625">
      <c r="A625" s="8"/>
    </row>
    <row r="626">
      <c r="A626" s="8"/>
    </row>
    <row r="627">
      <c r="A627" s="8"/>
    </row>
    <row r="628">
      <c r="A628" s="8"/>
    </row>
    <row r="629">
      <c r="A629" s="8"/>
    </row>
    <row r="630">
      <c r="A630" s="8"/>
    </row>
    <row r="631">
      <c r="A631" s="8"/>
    </row>
    <row r="632">
      <c r="A632" s="8"/>
    </row>
    <row r="633">
      <c r="A633" s="8"/>
    </row>
    <row r="634">
      <c r="A634" s="8"/>
    </row>
    <row r="635">
      <c r="A635" s="8"/>
    </row>
    <row r="636">
      <c r="A636" s="8"/>
    </row>
    <row r="637">
      <c r="A637" s="8"/>
    </row>
    <row r="638">
      <c r="A638" s="8"/>
    </row>
    <row r="639">
      <c r="A639" s="8"/>
    </row>
    <row r="640">
      <c r="A640" s="8"/>
    </row>
    <row r="641">
      <c r="A641" s="8"/>
    </row>
    <row r="642">
      <c r="A642" s="8"/>
    </row>
    <row r="643">
      <c r="A643" s="8"/>
    </row>
    <row r="644">
      <c r="A644" s="8"/>
    </row>
    <row r="645">
      <c r="A645" s="8"/>
    </row>
    <row r="646">
      <c r="A646" s="8"/>
    </row>
    <row r="647">
      <c r="A647" s="8"/>
    </row>
    <row r="648">
      <c r="A648" s="8"/>
    </row>
    <row r="649">
      <c r="A649" s="8"/>
    </row>
    <row r="650">
      <c r="A650" s="8"/>
    </row>
    <row r="651">
      <c r="A651" s="8"/>
    </row>
    <row r="652">
      <c r="A652" s="8"/>
    </row>
    <row r="653">
      <c r="A653" s="8"/>
    </row>
    <row r="654">
      <c r="A654" s="8"/>
    </row>
    <row r="655">
      <c r="A655" s="8"/>
    </row>
    <row r="656">
      <c r="A656" s="8"/>
    </row>
    <row r="657">
      <c r="A657" s="8"/>
    </row>
    <row r="658">
      <c r="A658" s="8"/>
    </row>
    <row r="659">
      <c r="A659" s="8"/>
    </row>
    <row r="660">
      <c r="A660" s="8"/>
    </row>
    <row r="661">
      <c r="A661" s="8"/>
    </row>
    <row r="662">
      <c r="A662" s="8"/>
    </row>
    <row r="663">
      <c r="A663" s="8"/>
    </row>
    <row r="664">
      <c r="A664" s="8"/>
    </row>
    <row r="665">
      <c r="A665" s="8"/>
    </row>
    <row r="666">
      <c r="A666" s="8"/>
    </row>
    <row r="667">
      <c r="A667" s="8"/>
    </row>
    <row r="668">
      <c r="A668" s="8"/>
    </row>
    <row r="669">
      <c r="A669" s="8"/>
    </row>
    <row r="670">
      <c r="A670" s="8"/>
    </row>
    <row r="671">
      <c r="A671" s="8"/>
    </row>
    <row r="672">
      <c r="A672" s="8"/>
    </row>
    <row r="673">
      <c r="A673" s="8"/>
    </row>
    <row r="674">
      <c r="A674" s="8"/>
    </row>
    <row r="675">
      <c r="A675" s="8"/>
    </row>
    <row r="676">
      <c r="A676" s="8"/>
    </row>
    <row r="677">
      <c r="A677" s="8"/>
    </row>
    <row r="678">
      <c r="A678" s="8"/>
    </row>
    <row r="679">
      <c r="A679" s="8"/>
    </row>
    <row r="680">
      <c r="A680" s="8"/>
    </row>
    <row r="681">
      <c r="A681" s="8"/>
    </row>
    <row r="682">
      <c r="A682" s="8"/>
    </row>
    <row r="683">
      <c r="A683" s="8"/>
    </row>
    <row r="684">
      <c r="A684" s="8"/>
    </row>
    <row r="685">
      <c r="A685" s="8"/>
    </row>
    <row r="686">
      <c r="A686" s="8"/>
    </row>
    <row r="687">
      <c r="A687" s="8"/>
    </row>
    <row r="688">
      <c r="A688" s="8"/>
    </row>
    <row r="689">
      <c r="A689" s="8"/>
    </row>
    <row r="690">
      <c r="A690" s="8"/>
    </row>
    <row r="691">
      <c r="A691" s="8"/>
    </row>
    <row r="692">
      <c r="A692" s="8"/>
    </row>
    <row r="693">
      <c r="A693" s="8"/>
    </row>
    <row r="694">
      <c r="A694" s="8"/>
    </row>
    <row r="695">
      <c r="A695" s="8"/>
    </row>
    <row r="696">
      <c r="A696" s="8"/>
    </row>
    <row r="697">
      <c r="A697" s="8"/>
    </row>
    <row r="698">
      <c r="A698" s="8"/>
    </row>
    <row r="699">
      <c r="A699" s="8"/>
    </row>
    <row r="700">
      <c r="A700" s="8"/>
    </row>
    <row r="701">
      <c r="A701" s="8"/>
    </row>
    <row r="702">
      <c r="A702" s="8"/>
    </row>
    <row r="703">
      <c r="A703" s="8"/>
    </row>
    <row r="704">
      <c r="A704" s="8"/>
    </row>
    <row r="705">
      <c r="A705" s="8"/>
    </row>
    <row r="706">
      <c r="A706" s="8"/>
    </row>
    <row r="707">
      <c r="A707" s="8"/>
    </row>
    <row r="708">
      <c r="A708" s="8"/>
    </row>
    <row r="709">
      <c r="A709" s="8"/>
    </row>
    <row r="710">
      <c r="A710" s="8"/>
    </row>
    <row r="711">
      <c r="A711" s="8"/>
    </row>
    <row r="712">
      <c r="A712" s="8"/>
    </row>
    <row r="713">
      <c r="A713" s="8"/>
    </row>
    <row r="714">
      <c r="A714" s="8"/>
    </row>
    <row r="715">
      <c r="A715" s="8"/>
    </row>
    <row r="716">
      <c r="A716" s="8"/>
    </row>
    <row r="717">
      <c r="A717" s="8"/>
    </row>
    <row r="718">
      <c r="A718" s="8"/>
    </row>
    <row r="719">
      <c r="A719" s="8"/>
    </row>
    <row r="720">
      <c r="A720" s="8"/>
    </row>
    <row r="721">
      <c r="A721" s="8"/>
    </row>
    <row r="722">
      <c r="A722" s="8"/>
    </row>
    <row r="723">
      <c r="A723" s="8"/>
    </row>
    <row r="724">
      <c r="A724" s="8"/>
    </row>
    <row r="725">
      <c r="A725" s="8"/>
    </row>
    <row r="726">
      <c r="A726" s="8"/>
    </row>
    <row r="727">
      <c r="A727" s="8"/>
    </row>
    <row r="728">
      <c r="A728" s="8"/>
    </row>
    <row r="729">
      <c r="A729" s="8"/>
    </row>
    <row r="730">
      <c r="A730" s="8"/>
    </row>
    <row r="731">
      <c r="A731" s="8"/>
    </row>
    <row r="732">
      <c r="A732" s="8"/>
    </row>
    <row r="733">
      <c r="A733" s="8"/>
    </row>
    <row r="734">
      <c r="A734" s="8"/>
    </row>
    <row r="735">
      <c r="A735" s="8"/>
    </row>
    <row r="736">
      <c r="A736" s="8"/>
    </row>
    <row r="737">
      <c r="A737" s="8"/>
    </row>
    <row r="738">
      <c r="A738" s="8"/>
    </row>
    <row r="739">
      <c r="A739" s="8"/>
    </row>
    <row r="740">
      <c r="A740" s="8"/>
    </row>
    <row r="741">
      <c r="A741" s="8"/>
    </row>
    <row r="742">
      <c r="A742" s="8"/>
    </row>
    <row r="743">
      <c r="A743" s="8"/>
    </row>
    <row r="744">
      <c r="A744" s="8"/>
    </row>
    <row r="745">
      <c r="A745" s="8"/>
    </row>
    <row r="746">
      <c r="A746" s="8"/>
    </row>
    <row r="747">
      <c r="A747" s="8"/>
    </row>
    <row r="748">
      <c r="A748" s="8"/>
    </row>
    <row r="749">
      <c r="A749" s="8"/>
    </row>
    <row r="750">
      <c r="A750" s="8"/>
    </row>
    <row r="751">
      <c r="A751" s="8"/>
    </row>
    <row r="752">
      <c r="A752" s="8"/>
    </row>
    <row r="753">
      <c r="A753" s="8"/>
    </row>
    <row r="754">
      <c r="A754" s="8"/>
    </row>
    <row r="755">
      <c r="A755" s="8"/>
    </row>
    <row r="756">
      <c r="A756" s="8"/>
    </row>
    <row r="757">
      <c r="A757" s="8"/>
    </row>
    <row r="758">
      <c r="A758" s="8"/>
    </row>
    <row r="759">
      <c r="A759" s="8"/>
    </row>
    <row r="760">
      <c r="A760" s="8"/>
    </row>
    <row r="761">
      <c r="A761" s="8"/>
    </row>
    <row r="762">
      <c r="A762" s="8"/>
    </row>
    <row r="763">
      <c r="A763" s="8"/>
    </row>
    <row r="764">
      <c r="A764" s="8"/>
    </row>
    <row r="765">
      <c r="A765" s="8"/>
    </row>
    <row r="766">
      <c r="A766" s="8"/>
    </row>
    <row r="767">
      <c r="A767" s="8"/>
    </row>
    <row r="768">
      <c r="A768" s="8"/>
    </row>
    <row r="769">
      <c r="A769" s="8"/>
    </row>
    <row r="770">
      <c r="A770" s="8"/>
    </row>
    <row r="771">
      <c r="A771" s="8"/>
    </row>
    <row r="772">
      <c r="A772" s="8"/>
    </row>
    <row r="773">
      <c r="A773" s="8"/>
    </row>
    <row r="774">
      <c r="A774" s="8"/>
    </row>
    <row r="775">
      <c r="A775" s="8"/>
    </row>
    <row r="776">
      <c r="A776" s="8"/>
    </row>
    <row r="777">
      <c r="A777" s="8"/>
    </row>
    <row r="778">
      <c r="A778" s="8"/>
    </row>
    <row r="779">
      <c r="A779" s="8"/>
    </row>
    <row r="780">
      <c r="A780" s="8"/>
    </row>
    <row r="781">
      <c r="A781" s="8"/>
    </row>
    <row r="782">
      <c r="A782" s="8"/>
    </row>
    <row r="783">
      <c r="A783" s="8"/>
    </row>
    <row r="784">
      <c r="A784" s="8"/>
    </row>
    <row r="785">
      <c r="A785" s="8"/>
    </row>
    <row r="786">
      <c r="A786" s="8"/>
    </row>
    <row r="787">
      <c r="A787" s="8"/>
    </row>
    <row r="788">
      <c r="A788" s="8"/>
    </row>
    <row r="789">
      <c r="A789" s="8"/>
    </row>
    <row r="790">
      <c r="A790" s="8"/>
    </row>
    <row r="791">
      <c r="A791" s="8"/>
    </row>
    <row r="792">
      <c r="A792" s="8"/>
    </row>
    <row r="793">
      <c r="A793" s="8"/>
    </row>
    <row r="794">
      <c r="A794" s="8"/>
    </row>
    <row r="795">
      <c r="A795" s="8"/>
    </row>
    <row r="796">
      <c r="A796" s="8"/>
    </row>
    <row r="797">
      <c r="A797" s="8"/>
    </row>
    <row r="798">
      <c r="A798" s="8"/>
    </row>
    <row r="799">
      <c r="A799" s="8"/>
    </row>
    <row r="800">
      <c r="A800" s="8"/>
    </row>
    <row r="801">
      <c r="A801" s="8"/>
    </row>
    <row r="802">
      <c r="A802" s="8"/>
    </row>
    <row r="803">
      <c r="A803" s="8"/>
    </row>
    <row r="804">
      <c r="A804" s="8"/>
    </row>
    <row r="805">
      <c r="A805" s="8"/>
    </row>
    <row r="806">
      <c r="A806" s="8"/>
    </row>
    <row r="807">
      <c r="A807" s="8"/>
    </row>
    <row r="808">
      <c r="A808" s="8"/>
    </row>
    <row r="809">
      <c r="A809" s="8"/>
    </row>
    <row r="810">
      <c r="A810" s="8"/>
    </row>
    <row r="811">
      <c r="A811" s="8"/>
    </row>
    <row r="812">
      <c r="A812" s="8"/>
    </row>
    <row r="813">
      <c r="A813" s="8"/>
    </row>
    <row r="814">
      <c r="A814" s="8"/>
    </row>
    <row r="815">
      <c r="A815" s="8"/>
    </row>
    <row r="816">
      <c r="A816" s="8"/>
    </row>
    <row r="817">
      <c r="A817" s="8"/>
    </row>
    <row r="818">
      <c r="A818" s="8"/>
    </row>
    <row r="819">
      <c r="A819" s="8"/>
    </row>
    <row r="820">
      <c r="A820" s="8"/>
    </row>
    <row r="821">
      <c r="A821" s="8"/>
    </row>
    <row r="822">
      <c r="A822" s="8"/>
    </row>
    <row r="823">
      <c r="A823" s="8"/>
    </row>
    <row r="824">
      <c r="A824" s="8"/>
    </row>
    <row r="825">
      <c r="A825" s="8"/>
    </row>
    <row r="826">
      <c r="A826" s="8"/>
    </row>
    <row r="827">
      <c r="A827" s="8"/>
    </row>
    <row r="828">
      <c r="A828" s="8"/>
    </row>
    <row r="829">
      <c r="A829" s="8"/>
    </row>
    <row r="830">
      <c r="A830" s="8"/>
    </row>
    <row r="831">
      <c r="A831" s="8"/>
    </row>
    <row r="832">
      <c r="A832" s="8"/>
    </row>
    <row r="833">
      <c r="A833" s="8"/>
    </row>
    <row r="834">
      <c r="A834" s="8"/>
    </row>
    <row r="835">
      <c r="A835" s="8"/>
    </row>
    <row r="836">
      <c r="A836" s="8"/>
    </row>
    <row r="837">
      <c r="A837" s="8"/>
    </row>
    <row r="838">
      <c r="A838" s="8"/>
    </row>
    <row r="839">
      <c r="A839" s="8"/>
    </row>
    <row r="840">
      <c r="A840" s="8"/>
    </row>
    <row r="841">
      <c r="A841" s="8"/>
    </row>
    <row r="842">
      <c r="A842" s="8"/>
    </row>
    <row r="843">
      <c r="A843" s="8"/>
    </row>
    <row r="844">
      <c r="A844" s="8"/>
    </row>
    <row r="845">
      <c r="A845" s="8"/>
    </row>
    <row r="846">
      <c r="A846" s="8"/>
    </row>
    <row r="847">
      <c r="A847" s="8"/>
    </row>
    <row r="848">
      <c r="A848" s="8"/>
    </row>
    <row r="849">
      <c r="A849" s="8"/>
    </row>
    <row r="850">
      <c r="A850" s="8"/>
    </row>
    <row r="851">
      <c r="A851" s="8"/>
    </row>
    <row r="852">
      <c r="A852" s="8"/>
    </row>
    <row r="853">
      <c r="A853" s="8"/>
    </row>
    <row r="854">
      <c r="A854" s="8"/>
    </row>
    <row r="855">
      <c r="A855" s="8"/>
    </row>
    <row r="856">
      <c r="A856" s="8"/>
    </row>
    <row r="857">
      <c r="A857" s="8"/>
    </row>
    <row r="858">
      <c r="A858" s="8"/>
    </row>
    <row r="859">
      <c r="A859" s="8"/>
    </row>
    <row r="860">
      <c r="A860" s="8"/>
    </row>
    <row r="861">
      <c r="A861" s="8"/>
    </row>
    <row r="862">
      <c r="A862" s="8"/>
    </row>
    <row r="863">
      <c r="A863" s="8"/>
    </row>
    <row r="864">
      <c r="A864" s="8"/>
    </row>
    <row r="865">
      <c r="A865" s="8"/>
    </row>
    <row r="866">
      <c r="A866" s="8"/>
    </row>
    <row r="867">
      <c r="A867" s="8"/>
    </row>
    <row r="868">
      <c r="A868" s="8"/>
    </row>
    <row r="869">
      <c r="A869" s="8"/>
    </row>
    <row r="870">
      <c r="A870" s="8"/>
    </row>
    <row r="871">
      <c r="A871" s="8"/>
    </row>
    <row r="872">
      <c r="A872" s="8"/>
    </row>
    <row r="873">
      <c r="A873" s="8"/>
    </row>
    <row r="874">
      <c r="A874" s="8"/>
    </row>
    <row r="875">
      <c r="A875" s="8"/>
    </row>
    <row r="876">
      <c r="A876" s="8"/>
    </row>
    <row r="877">
      <c r="A877" s="8"/>
    </row>
    <row r="878">
      <c r="A878" s="8"/>
    </row>
    <row r="879">
      <c r="A879" s="8"/>
    </row>
    <row r="880">
      <c r="A880" s="8"/>
    </row>
    <row r="881">
      <c r="A881" s="8"/>
    </row>
    <row r="882">
      <c r="A882" s="8"/>
    </row>
    <row r="883">
      <c r="A883" s="8"/>
    </row>
    <row r="884">
      <c r="A884" s="8"/>
    </row>
    <row r="885">
      <c r="A885" s="8"/>
    </row>
    <row r="886">
      <c r="A886" s="8"/>
    </row>
    <row r="887">
      <c r="A887" s="8"/>
    </row>
    <row r="888">
      <c r="A888" s="8"/>
    </row>
    <row r="889">
      <c r="A889" s="8"/>
    </row>
    <row r="890">
      <c r="A890" s="8"/>
    </row>
    <row r="891">
      <c r="A891" s="8"/>
    </row>
    <row r="892">
      <c r="A892" s="8"/>
    </row>
    <row r="893">
      <c r="A893" s="8"/>
    </row>
    <row r="894">
      <c r="A894" s="8"/>
    </row>
    <row r="895">
      <c r="A895" s="8"/>
    </row>
    <row r="896">
      <c r="A896" s="8"/>
    </row>
    <row r="897">
      <c r="A897" s="8"/>
    </row>
    <row r="898">
      <c r="A898" s="8"/>
    </row>
    <row r="899">
      <c r="A899" s="8"/>
    </row>
    <row r="900">
      <c r="A900" s="8"/>
    </row>
    <row r="901">
      <c r="A901" s="8"/>
    </row>
    <row r="902">
      <c r="A902" s="8"/>
    </row>
    <row r="903">
      <c r="A903" s="8"/>
    </row>
    <row r="904">
      <c r="A904" s="8"/>
    </row>
    <row r="905">
      <c r="A905" s="8"/>
    </row>
    <row r="906">
      <c r="A906" s="8"/>
    </row>
    <row r="907">
      <c r="A907" s="8"/>
    </row>
    <row r="908">
      <c r="A908" s="8"/>
    </row>
    <row r="909">
      <c r="A909" s="8"/>
    </row>
    <row r="910">
      <c r="A910" s="8"/>
    </row>
    <row r="911">
      <c r="A911" s="8"/>
    </row>
    <row r="912">
      <c r="A912" s="8"/>
    </row>
    <row r="913">
      <c r="A913" s="8"/>
    </row>
    <row r="914">
      <c r="A914" s="8"/>
    </row>
    <row r="915">
      <c r="A915" s="8"/>
    </row>
    <row r="916">
      <c r="A916" s="8"/>
    </row>
    <row r="917">
      <c r="A917" s="8"/>
    </row>
    <row r="918">
      <c r="A918" s="8"/>
    </row>
    <row r="919">
      <c r="A919" s="8"/>
    </row>
    <row r="920">
      <c r="A920" s="8"/>
    </row>
    <row r="921">
      <c r="A921" s="8"/>
    </row>
    <row r="922">
      <c r="A922" s="8"/>
    </row>
    <row r="923">
      <c r="A923" s="8"/>
    </row>
    <row r="924">
      <c r="A924" s="8"/>
    </row>
    <row r="925">
      <c r="A925" s="8"/>
    </row>
    <row r="926">
      <c r="A926" s="8"/>
    </row>
    <row r="927">
      <c r="A927" s="8"/>
    </row>
    <row r="928">
      <c r="A928" s="8"/>
    </row>
    <row r="929">
      <c r="A929" s="8"/>
    </row>
    <row r="930">
      <c r="A930" s="8"/>
    </row>
    <row r="931">
      <c r="A931" s="8"/>
    </row>
    <row r="932">
      <c r="A932" s="8"/>
    </row>
    <row r="933">
      <c r="A933" s="8"/>
    </row>
    <row r="934">
      <c r="A934" s="8"/>
    </row>
    <row r="935">
      <c r="A935" s="8"/>
    </row>
    <row r="936">
      <c r="A936" s="8"/>
    </row>
    <row r="937">
      <c r="A937" s="8"/>
    </row>
    <row r="938">
      <c r="A938" s="8"/>
    </row>
    <row r="939">
      <c r="A939" s="8"/>
    </row>
    <row r="940">
      <c r="A940" s="8"/>
    </row>
    <row r="941">
      <c r="A941" s="8"/>
    </row>
    <row r="942">
      <c r="A942" s="8"/>
    </row>
    <row r="943">
      <c r="A943" s="8"/>
    </row>
    <row r="944">
      <c r="A944" s="8"/>
    </row>
    <row r="945">
      <c r="A945" s="8"/>
    </row>
    <row r="946">
      <c r="A946" s="8"/>
    </row>
    <row r="947">
      <c r="A947" s="8"/>
    </row>
    <row r="948">
      <c r="A948" s="8"/>
    </row>
    <row r="949">
      <c r="A949" s="8"/>
    </row>
    <row r="950">
      <c r="A950" s="8"/>
    </row>
    <row r="951">
      <c r="A951" s="8"/>
    </row>
    <row r="952">
      <c r="A952" s="8"/>
    </row>
    <row r="953">
      <c r="A953" s="8"/>
    </row>
    <row r="954">
      <c r="A954" s="8"/>
    </row>
    <row r="955">
      <c r="A955" s="8"/>
    </row>
    <row r="956">
      <c r="A956" s="8"/>
    </row>
    <row r="957">
      <c r="A957" s="8"/>
    </row>
    <row r="958">
      <c r="A958" s="8"/>
    </row>
    <row r="959">
      <c r="A959" s="8"/>
    </row>
    <row r="960">
      <c r="A960" s="8"/>
    </row>
    <row r="961">
      <c r="A961" s="8"/>
    </row>
    <row r="962">
      <c r="A962" s="8"/>
    </row>
    <row r="963">
      <c r="A963" s="8"/>
    </row>
    <row r="964">
      <c r="A964" s="8"/>
    </row>
    <row r="965">
      <c r="A965" s="8"/>
    </row>
    <row r="966">
      <c r="A966" s="8"/>
    </row>
    <row r="967">
      <c r="A967" s="8"/>
    </row>
    <row r="968">
      <c r="A968" s="8"/>
    </row>
    <row r="969">
      <c r="A969" s="8"/>
    </row>
    <row r="970">
      <c r="A970" s="8"/>
    </row>
    <row r="971">
      <c r="A971" s="8"/>
    </row>
    <row r="972">
      <c r="A972" s="8"/>
    </row>
    <row r="973">
      <c r="A973" s="8"/>
    </row>
    <row r="974">
      <c r="A974" s="8"/>
    </row>
    <row r="975">
      <c r="A975" s="8"/>
    </row>
    <row r="976">
      <c r="A976" s="8"/>
    </row>
    <row r="977">
      <c r="A977" s="8"/>
    </row>
    <row r="978">
      <c r="A978" s="8"/>
    </row>
    <row r="979">
      <c r="A979" s="8"/>
    </row>
    <row r="980">
      <c r="A980" s="8"/>
    </row>
    <row r="981">
      <c r="A981" s="8"/>
    </row>
    <row r="982">
      <c r="A982" s="8"/>
    </row>
    <row r="983">
      <c r="A983" s="8"/>
    </row>
    <row r="984">
      <c r="A984" s="8"/>
    </row>
    <row r="985">
      <c r="A985" s="8"/>
    </row>
    <row r="986">
      <c r="A986" s="8"/>
    </row>
    <row r="987">
      <c r="A987" s="8"/>
    </row>
    <row r="988">
      <c r="A988" s="8"/>
    </row>
    <row r="989">
      <c r="A989" s="8"/>
    </row>
    <row r="990">
      <c r="A990" s="8"/>
    </row>
    <row r="991">
      <c r="A991" s="8"/>
    </row>
    <row r="992">
      <c r="A992" s="8"/>
    </row>
    <row r="993">
      <c r="A993" s="8"/>
    </row>
    <row r="994">
      <c r="A994" s="8"/>
    </row>
    <row r="995">
      <c r="A995" s="8"/>
    </row>
    <row r="996">
      <c r="A996" s="8"/>
    </row>
    <row r="997">
      <c r="A997" s="8"/>
    </row>
    <row r="998">
      <c r="A998" s="8"/>
    </row>
    <row r="999">
      <c r="A999" s="8"/>
    </row>
    <row r="1000">
      <c r="A1000" s="8"/>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1" width="8.38"/>
  </cols>
  <sheetData>
    <row r="1">
      <c r="B1" s="9" t="s">
        <v>34</v>
      </c>
      <c r="C1" s="9" t="s">
        <v>35</v>
      </c>
      <c r="D1" s="9" t="s">
        <v>36</v>
      </c>
      <c r="E1" s="9" t="s">
        <v>37</v>
      </c>
      <c r="F1" s="9" t="s">
        <v>38</v>
      </c>
      <c r="G1" s="9" t="s">
        <v>39</v>
      </c>
      <c r="H1" s="9" t="s">
        <v>40</v>
      </c>
      <c r="I1" s="9" t="s">
        <v>41</v>
      </c>
      <c r="J1" s="9" t="s">
        <v>42</v>
      </c>
      <c r="K1" s="9" t="s">
        <v>43</v>
      </c>
      <c r="L1" s="9" t="s">
        <v>44</v>
      </c>
      <c r="M1" s="9" t="s">
        <v>45</v>
      </c>
      <c r="N1" s="9" t="s">
        <v>46</v>
      </c>
      <c r="O1" s="9" t="s">
        <v>47</v>
      </c>
      <c r="P1" s="9" t="s">
        <v>48</v>
      </c>
      <c r="Q1" s="9" t="s">
        <v>49</v>
      </c>
      <c r="R1" s="9" t="s">
        <v>50</v>
      </c>
      <c r="S1" s="9" t="s">
        <v>51</v>
      </c>
      <c r="T1" s="9" t="s">
        <v>52</v>
      </c>
      <c r="U1" s="9" t="s">
        <v>53</v>
      </c>
    </row>
    <row r="2">
      <c r="A2" s="9" t="s">
        <v>67</v>
      </c>
    </row>
    <row r="3">
      <c r="A3" s="11" t="s">
        <v>26</v>
      </c>
      <c r="B3" s="9">
        <v>0.0</v>
      </c>
      <c r="C3" s="15">
        <f t="shared" ref="C3:U3" si="1">B21</f>
        <v>2</v>
      </c>
      <c r="D3" s="16">
        <f t="shared" si="1"/>
        <v>4.2</v>
      </c>
      <c r="E3" s="16">
        <f t="shared" si="1"/>
        <v>6.62</v>
      </c>
      <c r="F3" s="16">
        <f t="shared" si="1"/>
        <v>9.282</v>
      </c>
      <c r="G3" s="16">
        <f t="shared" si="1"/>
        <v>12.2102</v>
      </c>
      <c r="H3" s="16">
        <f t="shared" si="1"/>
        <v>15.43122</v>
      </c>
      <c r="I3" s="16">
        <f t="shared" si="1"/>
        <v>18.974342</v>
      </c>
      <c r="J3" s="16">
        <f t="shared" si="1"/>
        <v>22.8717762</v>
      </c>
      <c r="K3" s="16">
        <f t="shared" si="1"/>
        <v>27.15895382</v>
      </c>
      <c r="L3" s="16">
        <f t="shared" si="1"/>
        <v>31.8748492</v>
      </c>
      <c r="M3" s="16">
        <f t="shared" si="1"/>
        <v>37.06233412</v>
      </c>
      <c r="N3" s="16">
        <f t="shared" si="1"/>
        <v>42.76856753</v>
      </c>
      <c r="O3" s="16">
        <f t="shared" si="1"/>
        <v>49.04542429</v>
      </c>
      <c r="P3" s="16">
        <f t="shared" si="1"/>
        <v>55.94996672</v>
      </c>
      <c r="Q3" s="16">
        <f t="shared" si="1"/>
        <v>63.54496339</v>
      </c>
      <c r="R3" s="16">
        <f t="shared" si="1"/>
        <v>71.89945973</v>
      </c>
      <c r="S3" s="16">
        <f t="shared" si="1"/>
        <v>81.0894057</v>
      </c>
      <c r="T3" s="16">
        <f t="shared" si="1"/>
        <v>91.19834627</v>
      </c>
      <c r="U3" s="16">
        <f t="shared" si="1"/>
        <v>102.3181809</v>
      </c>
    </row>
    <row r="4">
      <c r="A4" s="11" t="s">
        <v>28</v>
      </c>
      <c r="B4" s="9">
        <v>0.0</v>
      </c>
      <c r="C4" s="15">
        <f t="shared" ref="C4:U4" si="2">B22</f>
        <v>5</v>
      </c>
      <c r="D4" s="16">
        <f t="shared" si="2"/>
        <v>10.565</v>
      </c>
      <c r="E4" s="16">
        <f t="shared" si="2"/>
        <v>16.755485</v>
      </c>
      <c r="F4" s="16">
        <f t="shared" si="2"/>
        <v>23.63819017</v>
      </c>
      <c r="G4" s="16">
        <f t="shared" si="2"/>
        <v>31.28673078</v>
      </c>
      <c r="H4" s="16">
        <f t="shared" si="2"/>
        <v>39.78229456</v>
      </c>
      <c r="I4" s="16">
        <f t="shared" si="2"/>
        <v>49.21440232</v>
      </c>
      <c r="J4" s="16">
        <f t="shared" si="2"/>
        <v>59.68174377</v>
      </c>
      <c r="K4" s="16">
        <f t="shared" si="2"/>
        <v>71.29309568</v>
      </c>
      <c r="L4" s="16">
        <f t="shared" si="2"/>
        <v>84.16833043</v>
      </c>
      <c r="M4" s="16">
        <f t="shared" si="2"/>
        <v>98.43952375</v>
      </c>
      <c r="N4" s="16">
        <f t="shared" si="2"/>
        <v>114.2521713</v>
      </c>
      <c r="O4" s="16">
        <f t="shared" si="2"/>
        <v>131.7665245</v>
      </c>
      <c r="P4" s="16">
        <f t="shared" si="2"/>
        <v>151.1590575</v>
      </c>
      <c r="Q4" s="16">
        <f t="shared" si="2"/>
        <v>172.6240775</v>
      </c>
      <c r="R4" s="16">
        <f t="shared" si="2"/>
        <v>196.3754927</v>
      </c>
      <c r="S4" s="16">
        <f t="shared" si="2"/>
        <v>222.648753</v>
      </c>
      <c r="T4" s="16">
        <f t="shared" si="2"/>
        <v>251.70298</v>
      </c>
      <c r="U4" s="16">
        <f t="shared" si="2"/>
        <v>283.8233047</v>
      </c>
    </row>
    <row r="5">
      <c r="A5" s="11" t="s">
        <v>29</v>
      </c>
      <c r="B5" s="9">
        <v>0.0</v>
      </c>
      <c r="C5" s="15">
        <f t="shared" ref="C5:U5" si="3">B23</f>
        <v>3</v>
      </c>
      <c r="D5" s="16">
        <f t="shared" si="3"/>
        <v>6.315</v>
      </c>
      <c r="E5" s="16">
        <f t="shared" si="3"/>
        <v>9.978015</v>
      </c>
      <c r="F5" s="16">
        <f t="shared" si="3"/>
        <v>14.02551452</v>
      </c>
      <c r="G5" s="16">
        <f t="shared" si="3"/>
        <v>18.49778348</v>
      </c>
      <c r="H5" s="16">
        <f t="shared" si="3"/>
        <v>23.43932081</v>
      </c>
      <c r="I5" s="16">
        <f t="shared" si="3"/>
        <v>28.89927953</v>
      </c>
      <c r="J5" s="16">
        <f t="shared" si="3"/>
        <v>34.93195282</v>
      </c>
      <c r="K5" s="16">
        <f t="shared" si="3"/>
        <v>41.59731071</v>
      </c>
      <c r="L5" s="16">
        <f t="shared" si="3"/>
        <v>48.96159282</v>
      </c>
      <c r="M5" s="16">
        <f t="shared" si="3"/>
        <v>57.09796279</v>
      </c>
      <c r="N5" s="16">
        <f t="shared" si="3"/>
        <v>66.08723103</v>
      </c>
      <c r="O5" s="16">
        <f t="shared" si="3"/>
        <v>76.01865277</v>
      </c>
      <c r="P5" s="16">
        <f t="shared" si="3"/>
        <v>86.99080925</v>
      </c>
      <c r="Q5" s="16">
        <f t="shared" si="3"/>
        <v>99.11258078</v>
      </c>
      <c r="R5" s="16">
        <f t="shared" si="3"/>
        <v>112.5042212</v>
      </c>
      <c r="S5" s="16">
        <f t="shared" si="3"/>
        <v>127.2985443</v>
      </c>
      <c r="T5" s="16">
        <f t="shared" si="3"/>
        <v>143.6422337</v>
      </c>
      <c r="U5" s="16">
        <f t="shared" si="3"/>
        <v>161.6972894</v>
      </c>
    </row>
    <row r="6">
      <c r="A6" s="11" t="s">
        <v>30</v>
      </c>
      <c r="B6" s="9">
        <v>0.0</v>
      </c>
      <c r="C6" s="15">
        <f t="shared" ref="C6:U6" si="4">B24</f>
        <v>11</v>
      </c>
      <c r="D6" s="16">
        <f t="shared" si="4"/>
        <v>23.36</v>
      </c>
      <c r="E6" s="16">
        <f t="shared" si="4"/>
        <v>37.24808</v>
      </c>
      <c r="F6" s="16">
        <f t="shared" si="4"/>
        <v>52.85308496</v>
      </c>
      <c r="G6" s="16">
        <f t="shared" si="4"/>
        <v>70.38718923</v>
      </c>
      <c r="H6" s="16">
        <f t="shared" si="4"/>
        <v>90.08877757</v>
      </c>
      <c r="I6" s="16">
        <f t="shared" si="4"/>
        <v>112.2256818</v>
      </c>
      <c r="J6" s="16">
        <f t="shared" si="4"/>
        <v>137.0988172</v>
      </c>
      <c r="K6" s="16">
        <f t="shared" si="4"/>
        <v>165.0462674</v>
      </c>
      <c r="L6" s="16">
        <f t="shared" si="4"/>
        <v>196.4478738</v>
      </c>
      <c r="M6" s="16">
        <f t="shared" si="4"/>
        <v>231.7303917</v>
      </c>
      <c r="N6" s="16">
        <f t="shared" si="4"/>
        <v>271.373282</v>
      </c>
      <c r="O6" s="16">
        <f t="shared" si="4"/>
        <v>315.9152188</v>
      </c>
      <c r="P6" s="16">
        <f t="shared" si="4"/>
        <v>365.9613994</v>
      </c>
      <c r="Q6" s="16">
        <f t="shared" si="4"/>
        <v>422.191757</v>
      </c>
      <c r="R6" s="16">
        <f t="shared" si="4"/>
        <v>485.3701862</v>
      </c>
      <c r="S6" s="16">
        <f t="shared" si="4"/>
        <v>556.354908</v>
      </c>
      <c r="T6" s="16">
        <f t="shared" si="4"/>
        <v>636.1101129</v>
      </c>
      <c r="U6" s="16">
        <f t="shared" si="4"/>
        <v>725.7190415</v>
      </c>
    </row>
    <row r="7">
      <c r="A7" s="11" t="s">
        <v>31</v>
      </c>
      <c r="B7" s="9">
        <v>0.0</v>
      </c>
      <c r="C7" s="15">
        <f t="shared" ref="C7:U7" si="5">B25</f>
        <v>10</v>
      </c>
      <c r="D7" s="16">
        <f t="shared" si="5"/>
        <v>22.9</v>
      </c>
      <c r="E7" s="16">
        <f t="shared" si="5"/>
        <v>39.401</v>
      </c>
      <c r="F7" s="16">
        <f t="shared" si="5"/>
        <v>60.35969</v>
      </c>
      <c r="G7" s="16">
        <f t="shared" si="5"/>
        <v>86.8214061</v>
      </c>
      <c r="H7" s="16">
        <f t="shared" si="5"/>
        <v>120.0598545</v>
      </c>
      <c r="I7" s="16">
        <f t="shared" si="5"/>
        <v>161.6249653</v>
      </c>
      <c r="J7" s="16">
        <f t="shared" si="5"/>
        <v>213.4005079</v>
      </c>
      <c r="K7" s="16">
        <f t="shared" si="5"/>
        <v>277.6734235</v>
      </c>
      <c r="L7" s="16">
        <f t="shared" si="5"/>
        <v>357.2172159</v>
      </c>
      <c r="M7" s="16">
        <f t="shared" si="5"/>
        <v>455.3922052</v>
      </c>
      <c r="N7" s="16">
        <f t="shared" si="5"/>
        <v>576.2660001</v>
      </c>
      <c r="O7" s="16">
        <f t="shared" si="5"/>
        <v>724.7582075</v>
      </c>
      <c r="P7" s="16">
        <f t="shared" si="5"/>
        <v>906.8141844</v>
      </c>
      <c r="Q7" s="16">
        <f t="shared" si="5"/>
        <v>1129.613585</v>
      </c>
      <c r="R7" s="16">
        <f t="shared" si="5"/>
        <v>1401.820576</v>
      </c>
      <c r="S7" s="16">
        <f t="shared" si="5"/>
        <v>1733.883959</v>
      </c>
      <c r="T7" s="16">
        <f t="shared" si="5"/>
        <v>2138.397004</v>
      </c>
      <c r="U7" s="16">
        <f t="shared" si="5"/>
        <v>2630.528792</v>
      </c>
    </row>
    <row r="8">
      <c r="A8" s="11" t="s">
        <v>32</v>
      </c>
      <c r="B8" s="9">
        <v>0.0</v>
      </c>
      <c r="C8" s="15">
        <f t="shared" ref="C8:U8" si="6">B26</f>
        <v>35</v>
      </c>
      <c r="D8" s="16">
        <f t="shared" si="6"/>
        <v>77.85</v>
      </c>
      <c r="E8" s="16">
        <f t="shared" si="6"/>
        <v>130.0135</v>
      </c>
      <c r="F8" s="16">
        <f t="shared" si="6"/>
        <v>193.204985</v>
      </c>
      <c r="G8" s="16">
        <f t="shared" si="6"/>
        <v>269.4310334</v>
      </c>
      <c r="H8" s="16">
        <f t="shared" si="6"/>
        <v>361.037972</v>
      </c>
      <c r="I8" s="16">
        <f t="shared" si="6"/>
        <v>470.7671027</v>
      </c>
      <c r="J8" s="16">
        <f t="shared" si="6"/>
        <v>601.8186808</v>
      </c>
      <c r="K8" s="16">
        <f t="shared" si="6"/>
        <v>757.926012</v>
      </c>
      <c r="L8" s="16">
        <f t="shared" si="6"/>
        <v>943.4412411</v>
      </c>
      <c r="M8" s="16">
        <f t="shared" si="6"/>
        <v>1163.434651</v>
      </c>
      <c r="N8" s="16">
        <f t="shared" si="6"/>
        <v>1423.809566</v>
      </c>
      <c r="O8" s="16">
        <f t="shared" si="6"/>
        <v>1731.435288</v>
      </c>
      <c r="P8" s="16">
        <f t="shared" si="6"/>
        <v>2094.300839</v>
      </c>
      <c r="Q8" s="16">
        <f t="shared" si="6"/>
        <v>2521.692752</v>
      </c>
      <c r="R8" s="16">
        <f t="shared" si="6"/>
        <v>3024.400598</v>
      </c>
      <c r="S8" s="16">
        <f t="shared" si="6"/>
        <v>3614.954554</v>
      </c>
      <c r="T8" s="16">
        <f t="shared" si="6"/>
        <v>4307.899928</v>
      </c>
      <c r="U8" s="16">
        <f t="shared" si="6"/>
        <v>5120.11435</v>
      </c>
    </row>
    <row r="9">
      <c r="A9" s="11" t="s">
        <v>33</v>
      </c>
      <c r="B9" s="9">
        <v>0.0</v>
      </c>
      <c r="C9" s="15">
        <f t="shared" ref="C9:U9" si="7">B27</f>
        <v>51</v>
      </c>
      <c r="D9" s="16">
        <f t="shared" si="7"/>
        <v>116.355</v>
      </c>
      <c r="E9" s="16">
        <f t="shared" si="7"/>
        <v>198.922275</v>
      </c>
      <c r="F9" s="16">
        <f t="shared" si="7"/>
        <v>302.0616139</v>
      </c>
      <c r="G9" s="16">
        <f t="shared" si="7"/>
        <v>429.7184583</v>
      </c>
      <c r="H9" s="16">
        <f t="shared" si="7"/>
        <v>586.5203277</v>
      </c>
      <c r="I9" s="16">
        <f t="shared" si="7"/>
        <v>777.8886081</v>
      </c>
      <c r="J9" s="16">
        <f t="shared" si="7"/>
        <v>1010.168105</v>
      </c>
      <c r="K9" s="16">
        <f t="shared" si="7"/>
        <v>1290.777127</v>
      </c>
      <c r="L9" s="16">
        <f t="shared" si="7"/>
        <v>1628.381303</v>
      </c>
      <c r="M9" s="16">
        <f t="shared" si="7"/>
        <v>2033.094804</v>
      </c>
      <c r="N9" s="16">
        <f t="shared" si="7"/>
        <v>2516.713243</v>
      </c>
      <c r="O9" s="16">
        <f t="shared" si="7"/>
        <v>3092.983139</v>
      </c>
      <c r="P9" s="16">
        <f t="shared" si="7"/>
        <v>3777.913626</v>
      </c>
      <c r="Q9" s="16">
        <f t="shared" si="7"/>
        <v>4590.136903</v>
      </c>
      <c r="R9" s="16">
        <f t="shared" si="7"/>
        <v>5551.324976</v>
      </c>
      <c r="S9" s="16">
        <f t="shared" si="7"/>
        <v>6686.67135</v>
      </c>
      <c r="T9" s="16">
        <f t="shared" si="7"/>
        <v>8025.447682</v>
      </c>
      <c r="U9" s="16">
        <f t="shared" si="7"/>
        <v>9601.646905</v>
      </c>
    </row>
    <row r="11">
      <c r="A11" s="9" t="s">
        <v>68</v>
      </c>
    </row>
    <row r="12">
      <c r="A12" s="11" t="s">
        <v>26</v>
      </c>
      <c r="B12" s="15">
        <f>'Calcs-1'!B12-'Calcs-1'!B3</f>
        <v>2</v>
      </c>
      <c r="C12" s="16">
        <f>'Calcs-1'!C12-'Calcs-1'!C3</f>
        <v>2.2</v>
      </c>
      <c r="D12" s="16">
        <f>'Calcs-1'!D12-'Calcs-1'!D3</f>
        <v>2.42</v>
      </c>
      <c r="E12" s="16">
        <f>'Calcs-1'!E12-'Calcs-1'!E3</f>
        <v>2.662</v>
      </c>
      <c r="F12" s="16">
        <f>'Calcs-1'!F12-'Calcs-1'!F3</f>
        <v>2.9282</v>
      </c>
      <c r="G12" s="16">
        <f>'Calcs-1'!G12-'Calcs-1'!G3</f>
        <v>3.22102</v>
      </c>
      <c r="H12" s="16">
        <f>'Calcs-1'!H12-'Calcs-1'!H3</f>
        <v>3.543122</v>
      </c>
      <c r="I12" s="16">
        <f>'Calcs-1'!I12-'Calcs-1'!I3</f>
        <v>3.8974342</v>
      </c>
      <c r="J12" s="16">
        <f>'Calcs-1'!J12-'Calcs-1'!J3</f>
        <v>4.28717762</v>
      </c>
      <c r="K12" s="16">
        <f>'Calcs-1'!K12-'Calcs-1'!K3</f>
        <v>4.715895382</v>
      </c>
      <c r="L12" s="16">
        <f>'Calcs-1'!L12-'Calcs-1'!L3</f>
        <v>5.18748492</v>
      </c>
      <c r="M12" s="16">
        <f>'Calcs-1'!M12-'Calcs-1'!M3</f>
        <v>5.706233412</v>
      </c>
      <c r="N12" s="16">
        <f>'Calcs-1'!N12-'Calcs-1'!N3</f>
        <v>6.276856753</v>
      </c>
      <c r="O12" s="16">
        <f>'Calcs-1'!O12-'Calcs-1'!O3</f>
        <v>6.904542429</v>
      </c>
      <c r="P12" s="16">
        <f>'Calcs-1'!P12-'Calcs-1'!P3</f>
        <v>7.594996672</v>
      </c>
      <c r="Q12" s="16">
        <f>'Calcs-1'!Q12-'Calcs-1'!Q3</f>
        <v>8.354496339</v>
      </c>
      <c r="R12" s="16">
        <f>'Calcs-1'!R12-'Calcs-1'!R3</f>
        <v>9.189945973</v>
      </c>
      <c r="S12" s="16">
        <f>'Calcs-1'!S12-'Calcs-1'!S3</f>
        <v>10.10894057</v>
      </c>
      <c r="T12" s="16">
        <f>'Calcs-1'!T12-'Calcs-1'!T3</f>
        <v>11.11983463</v>
      </c>
      <c r="U12" s="16">
        <f>'Calcs-1'!U12-'Calcs-1'!U3</f>
        <v>12.23181809</v>
      </c>
    </row>
    <row r="13">
      <c r="A13" s="11" t="s">
        <v>28</v>
      </c>
      <c r="B13" s="15">
        <f>'Calcs-1'!B13-'Calcs-1'!B4</f>
        <v>5</v>
      </c>
      <c r="C13" s="16">
        <f>'Calcs-1'!C13-'Calcs-1'!C4</f>
        <v>5.565</v>
      </c>
      <c r="D13" s="16">
        <f>'Calcs-1'!D13-'Calcs-1'!D4</f>
        <v>6.190485</v>
      </c>
      <c r="E13" s="16">
        <f>'Calcs-1'!E13-'Calcs-1'!E4</f>
        <v>6.882705165</v>
      </c>
      <c r="F13" s="16">
        <f>'Calcs-1'!F13-'Calcs-1'!F4</f>
        <v>7.64854062</v>
      </c>
      <c r="G13" s="16">
        <f>'Calcs-1'!G13-'Calcs-1'!G4</f>
        <v>8.495563779</v>
      </c>
      <c r="H13" s="16">
        <f>'Calcs-1'!H13-'Calcs-1'!H4</f>
        <v>9.432107758</v>
      </c>
      <c r="I13" s="16">
        <f>'Calcs-1'!I13-'Calcs-1'!I4</f>
        <v>10.46734145</v>
      </c>
      <c r="J13" s="16">
        <f>'Calcs-1'!J13-'Calcs-1'!J4</f>
        <v>11.61135191</v>
      </c>
      <c r="K13" s="16">
        <f>'Calcs-1'!K13-'Calcs-1'!K4</f>
        <v>12.87523475</v>
      </c>
      <c r="L13" s="16">
        <f>'Calcs-1'!L13-'Calcs-1'!L4</f>
        <v>14.27119333</v>
      </c>
      <c r="M13" s="16">
        <f>'Calcs-1'!M13-'Calcs-1'!M4</f>
        <v>15.81264755</v>
      </c>
      <c r="N13" s="16">
        <f>'Calcs-1'!N13-'Calcs-1'!N4</f>
        <v>17.51435322</v>
      </c>
      <c r="O13" s="16">
        <f>'Calcs-1'!O13-'Calcs-1'!O4</f>
        <v>19.39253301</v>
      </c>
      <c r="P13" s="16">
        <f>'Calcs-1'!P13-'Calcs-1'!P4</f>
        <v>21.46501999</v>
      </c>
      <c r="Q13" s="16">
        <f>'Calcs-1'!Q13-'Calcs-1'!Q4</f>
        <v>23.7514152</v>
      </c>
      <c r="R13" s="16">
        <f>'Calcs-1'!R13-'Calcs-1'!R4</f>
        <v>26.2732603</v>
      </c>
      <c r="S13" s="16">
        <f>'Calcs-1'!S13-'Calcs-1'!S4</f>
        <v>29.05422699</v>
      </c>
      <c r="T13" s="16">
        <f>'Calcs-1'!T13-'Calcs-1'!T4</f>
        <v>32.12032466</v>
      </c>
      <c r="U13" s="16">
        <f>'Calcs-1'!U13-'Calcs-1'!U4</f>
        <v>35.50012811</v>
      </c>
    </row>
    <row r="14">
      <c r="A14" s="11" t="s">
        <v>29</v>
      </c>
      <c r="B14" s="15">
        <f>'Calcs-1'!B14-'Calcs-1'!B5</f>
        <v>3</v>
      </c>
      <c r="C14" s="16">
        <f>'Calcs-1'!C14-'Calcs-1'!C5</f>
        <v>3.315</v>
      </c>
      <c r="D14" s="16">
        <f>'Calcs-1'!D14-'Calcs-1'!D5</f>
        <v>3.663015</v>
      </c>
      <c r="E14" s="16">
        <f>'Calcs-1'!E14-'Calcs-1'!E5</f>
        <v>4.047499515</v>
      </c>
      <c r="F14" s="16">
        <f>'Calcs-1'!F14-'Calcs-1'!F5</f>
        <v>4.472268966</v>
      </c>
      <c r="G14" s="16">
        <f>'Calcs-1'!G14-'Calcs-1'!G5</f>
        <v>4.941537332</v>
      </c>
      <c r="H14" s="16">
        <f>'Calcs-1'!H14-'Calcs-1'!H5</f>
        <v>5.459958722</v>
      </c>
      <c r="I14" s="16">
        <f>'Calcs-1'!I14-'Calcs-1'!I5</f>
        <v>6.032673285</v>
      </c>
      <c r="J14" s="16">
        <f>'Calcs-1'!J14-'Calcs-1'!J5</f>
        <v>6.665357892</v>
      </c>
      <c r="K14" s="16">
        <f>'Calcs-1'!K14-'Calcs-1'!K5</f>
        <v>7.364282105</v>
      </c>
      <c r="L14" s="16">
        <f>'Calcs-1'!L14-'Calcs-1'!L5</f>
        <v>8.13636997</v>
      </c>
      <c r="M14" s="16">
        <f>'Calcs-1'!M14-'Calcs-1'!M5</f>
        <v>8.989268246</v>
      </c>
      <c r="N14" s="16">
        <f>'Calcs-1'!N14-'Calcs-1'!N5</f>
        <v>9.931421739</v>
      </c>
      <c r="O14" s="16">
        <f>'Calcs-1'!O14-'Calcs-1'!O5</f>
        <v>10.97215648</v>
      </c>
      <c r="P14" s="16">
        <f>'Calcs-1'!P14-'Calcs-1'!P5</f>
        <v>12.12177153</v>
      </c>
      <c r="Q14" s="16">
        <f>'Calcs-1'!Q14-'Calcs-1'!Q5</f>
        <v>13.39164044</v>
      </c>
      <c r="R14" s="16">
        <f>'Calcs-1'!R14-'Calcs-1'!R5</f>
        <v>14.7943231</v>
      </c>
      <c r="S14" s="16">
        <f>'Calcs-1'!S14-'Calcs-1'!S5</f>
        <v>16.34368941</v>
      </c>
      <c r="T14" s="16">
        <f>'Calcs-1'!T14-'Calcs-1'!T5</f>
        <v>18.05505568</v>
      </c>
      <c r="U14" s="16">
        <f>'Calcs-1'!U14-'Calcs-1'!U5</f>
        <v>19.94533532</v>
      </c>
    </row>
    <row r="15">
      <c r="A15" s="11" t="s">
        <v>30</v>
      </c>
      <c r="B15" s="15">
        <f>'Calcs-1'!B15-'Calcs-1'!B6</f>
        <v>11</v>
      </c>
      <c r="C15" s="16">
        <f>'Calcs-1'!C15-'Calcs-1'!C6</f>
        <v>12.36</v>
      </c>
      <c r="D15" s="16">
        <f>'Calcs-1'!D15-'Calcs-1'!D6</f>
        <v>13.88808</v>
      </c>
      <c r="E15" s="16">
        <f>'Calcs-1'!E15-'Calcs-1'!E6</f>
        <v>15.60500496</v>
      </c>
      <c r="F15" s="16">
        <f>'Calcs-1'!F15-'Calcs-1'!F6</f>
        <v>17.53410427</v>
      </c>
      <c r="G15" s="16">
        <f>'Calcs-1'!G15-'Calcs-1'!G6</f>
        <v>19.70158834</v>
      </c>
      <c r="H15" s="16">
        <f>'Calcs-1'!H15-'Calcs-1'!H6</f>
        <v>22.13690427</v>
      </c>
      <c r="I15" s="16">
        <f>'Calcs-1'!I15-'Calcs-1'!I6</f>
        <v>24.87313539</v>
      </c>
      <c r="J15" s="16">
        <f>'Calcs-1'!J15-'Calcs-1'!J6</f>
        <v>27.94745018</v>
      </c>
      <c r="K15" s="16">
        <f>'Calcs-1'!K15-'Calcs-1'!K6</f>
        <v>31.40160644</v>
      </c>
      <c r="L15" s="16">
        <f>'Calcs-1'!L15-'Calcs-1'!L6</f>
        <v>35.28251784</v>
      </c>
      <c r="M15" s="16">
        <f>'Calcs-1'!M15-'Calcs-1'!M6</f>
        <v>39.64289028</v>
      </c>
      <c r="N15" s="16">
        <f>'Calcs-1'!N15-'Calcs-1'!N6</f>
        <v>44.5419368</v>
      </c>
      <c r="O15" s="16">
        <f>'Calcs-1'!O15-'Calcs-1'!O6</f>
        <v>50.04618066</v>
      </c>
      <c r="P15" s="16">
        <f>'Calcs-1'!P15-'Calcs-1'!P6</f>
        <v>56.23035757</v>
      </c>
      <c r="Q15" s="16">
        <f>'Calcs-1'!Q15-'Calcs-1'!Q6</f>
        <v>63.17842922</v>
      </c>
      <c r="R15" s="16">
        <f>'Calcs-1'!R15-'Calcs-1'!R6</f>
        <v>70.98472177</v>
      </c>
      <c r="S15" s="16">
        <f>'Calcs-1'!S15-'Calcs-1'!S6</f>
        <v>79.75520491</v>
      </c>
      <c r="T15" s="16">
        <f>'Calcs-1'!T15-'Calcs-1'!T6</f>
        <v>89.60892864</v>
      </c>
      <c r="U15" s="16">
        <f>'Calcs-1'!U15-'Calcs-1'!U6</f>
        <v>100.6796373</v>
      </c>
    </row>
    <row r="16">
      <c r="A16" s="11" t="s">
        <v>31</v>
      </c>
      <c r="B16" s="15">
        <f>'Calcs-1'!B16-'Calcs-1'!B7</f>
        <v>10</v>
      </c>
      <c r="C16" s="16">
        <f>'Calcs-1'!C16-'Calcs-1'!C7</f>
        <v>12.9</v>
      </c>
      <c r="D16" s="16">
        <f>'Calcs-1'!D16-'Calcs-1'!D7</f>
        <v>16.501</v>
      </c>
      <c r="E16" s="16">
        <f>'Calcs-1'!E16-'Calcs-1'!E7</f>
        <v>20.95869</v>
      </c>
      <c r="F16" s="16">
        <f>'Calcs-1'!F16-'Calcs-1'!F7</f>
        <v>26.4617161</v>
      </c>
      <c r="G16" s="16">
        <f>'Calcs-1'!G16-'Calcs-1'!G7</f>
        <v>33.23844841</v>
      </c>
      <c r="H16" s="16">
        <f>'Calcs-1'!H16-'Calcs-1'!H7</f>
        <v>41.56511079</v>
      </c>
      <c r="I16" s="16">
        <f>'Calcs-1'!I16-'Calcs-1'!I7</f>
        <v>51.77554261</v>
      </c>
      <c r="J16" s="16">
        <f>'Calcs-1'!J16-'Calcs-1'!J7</f>
        <v>64.27291559</v>
      </c>
      <c r="K16" s="16">
        <f>'Calcs-1'!K16-'Calcs-1'!K7</f>
        <v>79.54379241</v>
      </c>
      <c r="L16" s="16">
        <f>'Calcs-1'!L16-'Calcs-1'!L7</f>
        <v>98.17498926</v>
      </c>
      <c r="M16" s="16">
        <f>'Calcs-1'!M16-'Calcs-1'!M7</f>
        <v>120.873795</v>
      </c>
      <c r="N16" s="16">
        <f>'Calcs-1'!N16-'Calcs-1'!N7</f>
        <v>148.4922074</v>
      </c>
      <c r="O16" s="16">
        <f>'Calcs-1'!O16-'Calcs-1'!O7</f>
        <v>182.0559769</v>
      </c>
      <c r="P16" s="16">
        <f>'Calcs-1'!P16-'Calcs-1'!P7</f>
        <v>222.7994001</v>
      </c>
      <c r="Q16" s="16">
        <f>'Calcs-1'!Q16-'Calcs-1'!Q7</f>
        <v>272.2069919</v>
      </c>
      <c r="R16" s="16">
        <f>'Calcs-1'!R16-'Calcs-1'!R7</f>
        <v>332.063382</v>
      </c>
      <c r="S16" s="16">
        <f>'Calcs-1'!S16-'Calcs-1'!S7</f>
        <v>404.5130455</v>
      </c>
      <c r="T16" s="16">
        <f>'Calcs-1'!T16-'Calcs-1'!T7</f>
        <v>492.1317881</v>
      </c>
      <c r="U16" s="16">
        <f>'Calcs-1'!U16-'Calcs-1'!U7</f>
        <v>598.0122815</v>
      </c>
    </row>
    <row r="17">
      <c r="A17" s="11" t="s">
        <v>32</v>
      </c>
      <c r="B17" s="15">
        <f>'Calcs-1'!B17-'Calcs-1'!B8</f>
        <v>35</v>
      </c>
      <c r="C17" s="16">
        <f>'Calcs-1'!C17-'Calcs-1'!C8</f>
        <v>42.85</v>
      </c>
      <c r="D17" s="16">
        <f>'Calcs-1'!D17-'Calcs-1'!D8</f>
        <v>52.1635</v>
      </c>
      <c r="E17" s="16">
        <f>'Calcs-1'!E17-'Calcs-1'!E8</f>
        <v>63.191485</v>
      </c>
      <c r="F17" s="16">
        <f>'Calcs-1'!F17-'Calcs-1'!F8</f>
        <v>76.22604835</v>
      </c>
      <c r="G17" s="16">
        <f>'Calcs-1'!G17-'Calcs-1'!G8</f>
        <v>91.60693867</v>
      </c>
      <c r="H17" s="16">
        <f>'Calcs-1'!H17-'Calcs-1'!H8</f>
        <v>109.7291307</v>
      </c>
      <c r="I17" s="16">
        <f>'Calcs-1'!I17-'Calcs-1'!I8</f>
        <v>131.0515781</v>
      </c>
      <c r="J17" s="16">
        <f>'Calcs-1'!J17-'Calcs-1'!J8</f>
        <v>156.1073312</v>
      </c>
      <c r="K17" s="16">
        <f>'Calcs-1'!K17-'Calcs-1'!K8</f>
        <v>185.5152291</v>
      </c>
      <c r="L17" s="16">
        <f>'Calcs-1'!L17-'Calcs-1'!L8</f>
        <v>219.9934095</v>
      </c>
      <c r="M17" s="16">
        <f>'Calcs-1'!M17-'Calcs-1'!M8</f>
        <v>260.3749155</v>
      </c>
      <c r="N17" s="16">
        <f>'Calcs-1'!N17-'Calcs-1'!N8</f>
        <v>307.6257217</v>
      </c>
      <c r="O17" s="16">
        <f>'Calcs-1'!O17-'Calcs-1'!O8</f>
        <v>362.8655516</v>
      </c>
      <c r="P17" s="16">
        <f>'Calcs-1'!P17-'Calcs-1'!P8</f>
        <v>427.3919127</v>
      </c>
      <c r="Q17" s="16">
        <f>'Calcs-1'!Q17-'Calcs-1'!Q8</f>
        <v>502.7078462</v>
      </c>
      <c r="R17" s="16">
        <f>'Calcs-1'!R17-'Calcs-1'!R8</f>
        <v>590.5539558</v>
      </c>
      <c r="S17" s="16">
        <f>'Calcs-1'!S17-'Calcs-1'!S8</f>
        <v>692.9453744</v>
      </c>
      <c r="T17" s="16">
        <f>'Calcs-1'!T17-'Calcs-1'!T8</f>
        <v>812.2144216</v>
      </c>
      <c r="U17" s="16">
        <f>'Calcs-1'!U17-'Calcs-1'!U8</f>
        <v>951.0598224</v>
      </c>
    </row>
    <row r="18">
      <c r="A18" s="11" t="s">
        <v>33</v>
      </c>
      <c r="B18" s="15">
        <f>'Calcs-1'!B18-'Calcs-1'!B9</f>
        <v>51</v>
      </c>
      <c r="C18" s="16">
        <f>'Calcs-1'!C18-'Calcs-1'!C9</f>
        <v>65.355</v>
      </c>
      <c r="D18" s="16">
        <f>'Calcs-1'!D18-'Calcs-1'!D9</f>
        <v>82.567275</v>
      </c>
      <c r="E18" s="16">
        <f>'Calcs-1'!E18-'Calcs-1'!E9</f>
        <v>103.1393389</v>
      </c>
      <c r="F18" s="16">
        <f>'Calcs-1'!F18-'Calcs-1'!F9</f>
        <v>127.6568445</v>
      </c>
      <c r="G18" s="16">
        <f>'Calcs-1'!G18-'Calcs-1'!G9</f>
        <v>156.8018694</v>
      </c>
      <c r="H18" s="16">
        <f>'Calcs-1'!H18-'Calcs-1'!H9</f>
        <v>191.3682803</v>
      </c>
      <c r="I18" s="16">
        <f>'Calcs-1'!I18-'Calcs-1'!I9</f>
        <v>232.2794967</v>
      </c>
      <c r="J18" s="16">
        <f>'Calcs-1'!J18-'Calcs-1'!J9</f>
        <v>280.6090227</v>
      </c>
      <c r="K18" s="16">
        <f>'Calcs-1'!K18-'Calcs-1'!K9</f>
        <v>337.6041759</v>
      </c>
      <c r="L18" s="16">
        <f>'Calcs-1'!L18-'Calcs-1'!L9</f>
        <v>404.713501</v>
      </c>
      <c r="M18" s="16">
        <f>'Calcs-1'!M18-'Calcs-1'!M9</f>
        <v>483.6184382</v>
      </c>
      <c r="N18" s="16">
        <f>'Calcs-1'!N18-'Calcs-1'!N9</f>
        <v>576.2698968</v>
      </c>
      <c r="O18" s="16">
        <f>'Calcs-1'!O18-'Calcs-1'!O9</f>
        <v>684.9304869</v>
      </c>
      <c r="P18" s="16">
        <f>'Calcs-1'!P18-'Calcs-1'!P9</f>
        <v>812.2232766</v>
      </c>
      <c r="Q18" s="16">
        <f>'Calcs-1'!Q18-'Calcs-1'!Q9</f>
        <v>961.1880726</v>
      </c>
      <c r="R18" s="16">
        <f>'Calcs-1'!R18-'Calcs-1'!R9</f>
        <v>1135.346375</v>
      </c>
      <c r="S18" s="16">
        <f>'Calcs-1'!S18-'Calcs-1'!S9</f>
        <v>1338.776332</v>
      </c>
      <c r="T18" s="16">
        <f>'Calcs-1'!T18-'Calcs-1'!T9</f>
        <v>1576.199223</v>
      </c>
      <c r="U18" s="16">
        <f>'Calcs-1'!U18-'Calcs-1'!U9</f>
        <v>1853.079224</v>
      </c>
    </row>
    <row r="20">
      <c r="A20" s="9" t="s">
        <v>69</v>
      </c>
    </row>
    <row r="21">
      <c r="A21" s="11" t="s">
        <v>26</v>
      </c>
      <c r="B21" s="15">
        <f t="shared" ref="B21:U21" si="8">B3+B12</f>
        <v>2</v>
      </c>
      <c r="C21" s="16">
        <f t="shared" si="8"/>
        <v>4.2</v>
      </c>
      <c r="D21" s="16">
        <f t="shared" si="8"/>
        <v>6.62</v>
      </c>
      <c r="E21" s="16">
        <f t="shared" si="8"/>
        <v>9.282</v>
      </c>
      <c r="F21" s="16">
        <f t="shared" si="8"/>
        <v>12.2102</v>
      </c>
      <c r="G21" s="16">
        <f t="shared" si="8"/>
        <v>15.43122</v>
      </c>
      <c r="H21" s="16">
        <f t="shared" si="8"/>
        <v>18.974342</v>
      </c>
      <c r="I21" s="16">
        <f t="shared" si="8"/>
        <v>22.8717762</v>
      </c>
      <c r="J21" s="16">
        <f t="shared" si="8"/>
        <v>27.15895382</v>
      </c>
      <c r="K21" s="16">
        <f t="shared" si="8"/>
        <v>31.8748492</v>
      </c>
      <c r="L21" s="16">
        <f t="shared" si="8"/>
        <v>37.06233412</v>
      </c>
      <c r="M21" s="16">
        <f t="shared" si="8"/>
        <v>42.76856753</v>
      </c>
      <c r="N21" s="16">
        <f t="shared" si="8"/>
        <v>49.04542429</v>
      </c>
      <c r="O21" s="16">
        <f t="shared" si="8"/>
        <v>55.94996672</v>
      </c>
      <c r="P21" s="16">
        <f t="shared" si="8"/>
        <v>63.54496339</v>
      </c>
      <c r="Q21" s="16">
        <f t="shared" si="8"/>
        <v>71.89945973</v>
      </c>
      <c r="R21" s="16">
        <f t="shared" si="8"/>
        <v>81.0894057</v>
      </c>
      <c r="S21" s="16">
        <f t="shared" si="8"/>
        <v>91.19834627</v>
      </c>
      <c r="T21" s="16">
        <f t="shared" si="8"/>
        <v>102.3181809</v>
      </c>
      <c r="U21" s="16">
        <f t="shared" si="8"/>
        <v>114.549999</v>
      </c>
    </row>
    <row r="22">
      <c r="A22" s="11" t="s">
        <v>28</v>
      </c>
      <c r="B22" s="15">
        <f t="shared" ref="B22:U22" si="9">B4+B13</f>
        <v>5</v>
      </c>
      <c r="C22" s="16">
        <f t="shared" si="9"/>
        <v>10.565</v>
      </c>
      <c r="D22" s="16">
        <f t="shared" si="9"/>
        <v>16.755485</v>
      </c>
      <c r="E22" s="16">
        <f t="shared" si="9"/>
        <v>23.63819017</v>
      </c>
      <c r="F22" s="16">
        <f t="shared" si="9"/>
        <v>31.28673078</v>
      </c>
      <c r="G22" s="16">
        <f t="shared" si="9"/>
        <v>39.78229456</v>
      </c>
      <c r="H22" s="16">
        <f t="shared" si="9"/>
        <v>49.21440232</v>
      </c>
      <c r="I22" s="16">
        <f t="shared" si="9"/>
        <v>59.68174377</v>
      </c>
      <c r="J22" s="16">
        <f t="shared" si="9"/>
        <v>71.29309568</v>
      </c>
      <c r="K22" s="16">
        <f t="shared" si="9"/>
        <v>84.16833043</v>
      </c>
      <c r="L22" s="16">
        <f t="shared" si="9"/>
        <v>98.43952375</v>
      </c>
      <c r="M22" s="16">
        <f t="shared" si="9"/>
        <v>114.2521713</v>
      </c>
      <c r="N22" s="16">
        <f t="shared" si="9"/>
        <v>131.7665245</v>
      </c>
      <c r="O22" s="16">
        <f t="shared" si="9"/>
        <v>151.1590575</v>
      </c>
      <c r="P22" s="16">
        <f t="shared" si="9"/>
        <v>172.6240775</v>
      </c>
      <c r="Q22" s="16">
        <f t="shared" si="9"/>
        <v>196.3754927</v>
      </c>
      <c r="R22" s="16">
        <f t="shared" si="9"/>
        <v>222.648753</v>
      </c>
      <c r="S22" s="16">
        <f t="shared" si="9"/>
        <v>251.70298</v>
      </c>
      <c r="T22" s="16">
        <f t="shared" si="9"/>
        <v>283.8233047</v>
      </c>
      <c r="U22" s="16">
        <f t="shared" si="9"/>
        <v>319.3234328</v>
      </c>
    </row>
    <row r="23">
      <c r="A23" s="11" t="s">
        <v>29</v>
      </c>
      <c r="B23" s="15">
        <f t="shared" ref="B23:U23" si="10">B5+B14</f>
        <v>3</v>
      </c>
      <c r="C23" s="16">
        <f t="shared" si="10"/>
        <v>6.315</v>
      </c>
      <c r="D23" s="16">
        <f t="shared" si="10"/>
        <v>9.978015</v>
      </c>
      <c r="E23" s="16">
        <f t="shared" si="10"/>
        <v>14.02551452</v>
      </c>
      <c r="F23" s="16">
        <f t="shared" si="10"/>
        <v>18.49778348</v>
      </c>
      <c r="G23" s="16">
        <f t="shared" si="10"/>
        <v>23.43932081</v>
      </c>
      <c r="H23" s="16">
        <f t="shared" si="10"/>
        <v>28.89927953</v>
      </c>
      <c r="I23" s="16">
        <f t="shared" si="10"/>
        <v>34.93195282</v>
      </c>
      <c r="J23" s="16">
        <f t="shared" si="10"/>
        <v>41.59731071</v>
      </c>
      <c r="K23" s="16">
        <f t="shared" si="10"/>
        <v>48.96159282</v>
      </c>
      <c r="L23" s="16">
        <f t="shared" si="10"/>
        <v>57.09796279</v>
      </c>
      <c r="M23" s="16">
        <f t="shared" si="10"/>
        <v>66.08723103</v>
      </c>
      <c r="N23" s="16">
        <f t="shared" si="10"/>
        <v>76.01865277</v>
      </c>
      <c r="O23" s="16">
        <f t="shared" si="10"/>
        <v>86.99080925</v>
      </c>
      <c r="P23" s="16">
        <f t="shared" si="10"/>
        <v>99.11258078</v>
      </c>
      <c r="Q23" s="16">
        <f t="shared" si="10"/>
        <v>112.5042212</v>
      </c>
      <c r="R23" s="16">
        <f t="shared" si="10"/>
        <v>127.2985443</v>
      </c>
      <c r="S23" s="16">
        <f t="shared" si="10"/>
        <v>143.6422337</v>
      </c>
      <c r="T23" s="16">
        <f t="shared" si="10"/>
        <v>161.6972894</v>
      </c>
      <c r="U23" s="16">
        <f t="shared" si="10"/>
        <v>181.6426247</v>
      </c>
    </row>
    <row r="24">
      <c r="A24" s="11" t="s">
        <v>30</v>
      </c>
      <c r="B24" s="15">
        <f t="shared" ref="B24:U24" si="11">B6+B15</f>
        <v>11</v>
      </c>
      <c r="C24" s="16">
        <f t="shared" si="11"/>
        <v>23.36</v>
      </c>
      <c r="D24" s="16">
        <f t="shared" si="11"/>
        <v>37.24808</v>
      </c>
      <c r="E24" s="16">
        <f t="shared" si="11"/>
        <v>52.85308496</v>
      </c>
      <c r="F24" s="16">
        <f t="shared" si="11"/>
        <v>70.38718923</v>
      </c>
      <c r="G24" s="16">
        <f t="shared" si="11"/>
        <v>90.08877757</v>
      </c>
      <c r="H24" s="16">
        <f t="shared" si="11"/>
        <v>112.2256818</v>
      </c>
      <c r="I24" s="16">
        <f t="shared" si="11"/>
        <v>137.0988172</v>
      </c>
      <c r="J24" s="16">
        <f t="shared" si="11"/>
        <v>165.0462674</v>
      </c>
      <c r="K24" s="16">
        <f t="shared" si="11"/>
        <v>196.4478738</v>
      </c>
      <c r="L24" s="16">
        <f t="shared" si="11"/>
        <v>231.7303917</v>
      </c>
      <c r="M24" s="16">
        <f t="shared" si="11"/>
        <v>271.373282</v>
      </c>
      <c r="N24" s="16">
        <f t="shared" si="11"/>
        <v>315.9152188</v>
      </c>
      <c r="O24" s="16">
        <f t="shared" si="11"/>
        <v>365.9613994</v>
      </c>
      <c r="P24" s="16">
        <f t="shared" si="11"/>
        <v>422.191757</v>
      </c>
      <c r="Q24" s="16">
        <f t="shared" si="11"/>
        <v>485.3701862</v>
      </c>
      <c r="R24" s="16">
        <f t="shared" si="11"/>
        <v>556.354908</v>
      </c>
      <c r="S24" s="16">
        <f t="shared" si="11"/>
        <v>636.1101129</v>
      </c>
      <c r="T24" s="16">
        <f t="shared" si="11"/>
        <v>725.7190415</v>
      </c>
      <c r="U24" s="16">
        <f t="shared" si="11"/>
        <v>826.3986788</v>
      </c>
    </row>
    <row r="25">
      <c r="A25" s="11" t="s">
        <v>31</v>
      </c>
      <c r="B25" s="15">
        <f t="shared" ref="B25:U25" si="12">B7+B16</f>
        <v>10</v>
      </c>
      <c r="C25" s="16">
        <f t="shared" si="12"/>
        <v>22.9</v>
      </c>
      <c r="D25" s="16">
        <f t="shared" si="12"/>
        <v>39.401</v>
      </c>
      <c r="E25" s="16">
        <f t="shared" si="12"/>
        <v>60.35969</v>
      </c>
      <c r="F25" s="16">
        <f t="shared" si="12"/>
        <v>86.8214061</v>
      </c>
      <c r="G25" s="16">
        <f t="shared" si="12"/>
        <v>120.0598545</v>
      </c>
      <c r="H25" s="16">
        <f t="shared" si="12"/>
        <v>161.6249653</v>
      </c>
      <c r="I25" s="16">
        <f t="shared" si="12"/>
        <v>213.4005079</v>
      </c>
      <c r="J25" s="16">
        <f t="shared" si="12"/>
        <v>277.6734235</v>
      </c>
      <c r="K25" s="16">
        <f t="shared" si="12"/>
        <v>357.2172159</v>
      </c>
      <c r="L25" s="16">
        <f t="shared" si="12"/>
        <v>455.3922052</v>
      </c>
      <c r="M25" s="16">
        <f t="shared" si="12"/>
        <v>576.2660001</v>
      </c>
      <c r="N25" s="16">
        <f t="shared" si="12"/>
        <v>724.7582075</v>
      </c>
      <c r="O25" s="16">
        <f t="shared" si="12"/>
        <v>906.8141844</v>
      </c>
      <c r="P25" s="16">
        <f t="shared" si="12"/>
        <v>1129.613585</v>
      </c>
      <c r="Q25" s="16">
        <f t="shared" si="12"/>
        <v>1401.820576</v>
      </c>
      <c r="R25" s="16">
        <f t="shared" si="12"/>
        <v>1733.883959</v>
      </c>
      <c r="S25" s="16">
        <f t="shared" si="12"/>
        <v>2138.397004</v>
      </c>
      <c r="T25" s="16">
        <f t="shared" si="12"/>
        <v>2630.528792</v>
      </c>
      <c r="U25" s="16">
        <f t="shared" si="12"/>
        <v>3228.541074</v>
      </c>
    </row>
    <row r="26">
      <c r="A26" s="11" t="s">
        <v>32</v>
      </c>
      <c r="B26" s="15">
        <f t="shared" ref="B26:U26" si="13">B8+B17</f>
        <v>35</v>
      </c>
      <c r="C26" s="16">
        <f t="shared" si="13"/>
        <v>77.85</v>
      </c>
      <c r="D26" s="16">
        <f t="shared" si="13"/>
        <v>130.0135</v>
      </c>
      <c r="E26" s="16">
        <f t="shared" si="13"/>
        <v>193.204985</v>
      </c>
      <c r="F26" s="16">
        <f t="shared" si="13"/>
        <v>269.4310334</v>
      </c>
      <c r="G26" s="16">
        <f t="shared" si="13"/>
        <v>361.037972</v>
      </c>
      <c r="H26" s="16">
        <f t="shared" si="13"/>
        <v>470.7671027</v>
      </c>
      <c r="I26" s="16">
        <f t="shared" si="13"/>
        <v>601.8186808</v>
      </c>
      <c r="J26" s="16">
        <f t="shared" si="13"/>
        <v>757.926012</v>
      </c>
      <c r="K26" s="16">
        <f t="shared" si="13"/>
        <v>943.4412411</v>
      </c>
      <c r="L26" s="16">
        <f t="shared" si="13"/>
        <v>1163.434651</v>
      </c>
      <c r="M26" s="16">
        <f t="shared" si="13"/>
        <v>1423.809566</v>
      </c>
      <c r="N26" s="16">
        <f t="shared" si="13"/>
        <v>1731.435288</v>
      </c>
      <c r="O26" s="16">
        <f t="shared" si="13"/>
        <v>2094.300839</v>
      </c>
      <c r="P26" s="16">
        <f t="shared" si="13"/>
        <v>2521.692752</v>
      </c>
      <c r="Q26" s="16">
        <f t="shared" si="13"/>
        <v>3024.400598</v>
      </c>
      <c r="R26" s="16">
        <f t="shared" si="13"/>
        <v>3614.954554</v>
      </c>
      <c r="S26" s="16">
        <f t="shared" si="13"/>
        <v>4307.899928</v>
      </c>
      <c r="T26" s="16">
        <f t="shared" si="13"/>
        <v>5120.11435</v>
      </c>
      <c r="U26" s="16">
        <f t="shared" si="13"/>
        <v>6071.174172</v>
      </c>
    </row>
    <row r="27">
      <c r="A27" s="11" t="s">
        <v>33</v>
      </c>
      <c r="B27" s="15">
        <f t="shared" ref="B27:U27" si="14">B9+B18</f>
        <v>51</v>
      </c>
      <c r="C27" s="16">
        <f t="shared" si="14"/>
        <v>116.355</v>
      </c>
      <c r="D27" s="16">
        <f t="shared" si="14"/>
        <v>198.922275</v>
      </c>
      <c r="E27" s="16">
        <f t="shared" si="14"/>
        <v>302.0616139</v>
      </c>
      <c r="F27" s="16">
        <f t="shared" si="14"/>
        <v>429.7184583</v>
      </c>
      <c r="G27" s="16">
        <f t="shared" si="14"/>
        <v>586.5203277</v>
      </c>
      <c r="H27" s="16">
        <f t="shared" si="14"/>
        <v>777.8886081</v>
      </c>
      <c r="I27" s="16">
        <f t="shared" si="14"/>
        <v>1010.168105</v>
      </c>
      <c r="J27" s="16">
        <f t="shared" si="14"/>
        <v>1290.777127</v>
      </c>
      <c r="K27" s="16">
        <f t="shared" si="14"/>
        <v>1628.381303</v>
      </c>
      <c r="L27" s="16">
        <f t="shared" si="14"/>
        <v>2033.094804</v>
      </c>
      <c r="M27" s="16">
        <f t="shared" si="14"/>
        <v>2516.713243</v>
      </c>
      <c r="N27" s="16">
        <f t="shared" si="14"/>
        <v>3092.983139</v>
      </c>
      <c r="O27" s="16">
        <f t="shared" si="14"/>
        <v>3777.913626</v>
      </c>
      <c r="P27" s="16">
        <f t="shared" si="14"/>
        <v>4590.136903</v>
      </c>
      <c r="Q27" s="16">
        <f t="shared" si="14"/>
        <v>5551.324976</v>
      </c>
      <c r="R27" s="16">
        <f t="shared" si="14"/>
        <v>6686.67135</v>
      </c>
      <c r="S27" s="16">
        <f t="shared" si="14"/>
        <v>8025.447682</v>
      </c>
      <c r="T27" s="16">
        <f t="shared" si="14"/>
        <v>9601.646905</v>
      </c>
      <c r="U27" s="16">
        <f t="shared" si="14"/>
        <v>11454.72613</v>
      </c>
    </row>
    <row r="29">
      <c r="A29" s="9" t="s">
        <v>69</v>
      </c>
    </row>
    <row r="30">
      <c r="A30" s="11" t="s">
        <v>26</v>
      </c>
      <c r="B30" s="16">
        <f>B21*Assumptions!$G2</f>
        <v>47998</v>
      </c>
      <c r="C30" s="16">
        <f>C21*Assumptions!$G2</f>
        <v>100795.8</v>
      </c>
      <c r="D30" s="16">
        <f>D21*Assumptions!$G2</f>
        <v>158873.38</v>
      </c>
      <c r="E30" s="16">
        <f>E21*Assumptions!$G2</f>
        <v>222758.718</v>
      </c>
      <c r="F30" s="16">
        <f>F21*Assumptions!$G2</f>
        <v>293032.5898</v>
      </c>
      <c r="G30" s="16">
        <f>G21*Assumptions!$G2</f>
        <v>370333.8488</v>
      </c>
      <c r="H30" s="16">
        <f>H21*Assumptions!$G2</f>
        <v>455365.2337</v>
      </c>
      <c r="I30" s="16">
        <f>I21*Assumptions!$G2</f>
        <v>548899.757</v>
      </c>
      <c r="J30" s="16">
        <f>J21*Assumptions!$G2</f>
        <v>651787.7327</v>
      </c>
      <c r="K30" s="16">
        <f>K21*Assumptions!$G2</f>
        <v>764964.506</v>
      </c>
      <c r="L30" s="16">
        <f>L21*Assumptions!$G2</f>
        <v>889458.9566</v>
      </c>
      <c r="M30" s="16">
        <f>M21*Assumptions!$G2</f>
        <v>1026402.852</v>
      </c>
      <c r="N30" s="16">
        <f>N21*Assumptions!$G2</f>
        <v>1177041.137</v>
      </c>
      <c r="O30" s="16">
        <f>O21*Assumptions!$G2</f>
        <v>1342743.251</v>
      </c>
      <c r="P30" s="16">
        <f>P21*Assumptions!$G2</f>
        <v>1525015.576</v>
      </c>
      <c r="Q30" s="16">
        <f>Q21*Assumptions!$G2</f>
        <v>1725515.134</v>
      </c>
      <c r="R30" s="16">
        <f>R21*Assumptions!$G2</f>
        <v>1946064.647</v>
      </c>
      <c r="S30" s="16">
        <f>S21*Assumptions!$G2</f>
        <v>2188669.112</v>
      </c>
      <c r="T30" s="16">
        <f>T21*Assumptions!$G2</f>
        <v>2455534.023</v>
      </c>
      <c r="U30" s="16">
        <f>U21*Assumptions!$G2</f>
        <v>2749085.426</v>
      </c>
    </row>
    <row r="31">
      <c r="A31" s="11" t="s">
        <v>28</v>
      </c>
      <c r="B31" s="16">
        <f>B22*Assumptions!$G3</f>
        <v>14250</v>
      </c>
      <c r="C31" s="16">
        <f>C22*Assumptions!$G3</f>
        <v>30110.25</v>
      </c>
      <c r="D31" s="16">
        <f>D22*Assumptions!$G3</f>
        <v>47753.13225</v>
      </c>
      <c r="E31" s="16">
        <f>E22*Assumptions!$G3</f>
        <v>67368.84197</v>
      </c>
      <c r="F31" s="16">
        <f>F22*Assumptions!$G3</f>
        <v>89167.18274</v>
      </c>
      <c r="G31" s="16">
        <f>G22*Assumptions!$G3</f>
        <v>113379.5395</v>
      </c>
      <c r="H31" s="16">
        <f>H22*Assumptions!$G3</f>
        <v>140261.0466</v>
      </c>
      <c r="I31" s="16">
        <f>I22*Assumptions!$G3</f>
        <v>170092.9697</v>
      </c>
      <c r="J31" s="16">
        <f>J22*Assumptions!$G3</f>
        <v>203185.3227</v>
      </c>
      <c r="K31" s="16">
        <f>K22*Assumptions!$G3</f>
        <v>239879.7417</v>
      </c>
      <c r="L31" s="16">
        <f>L22*Assumptions!$G3</f>
        <v>280552.6427</v>
      </c>
      <c r="M31" s="16">
        <f>M22*Assumptions!$G3</f>
        <v>325618.6882</v>
      </c>
      <c r="N31" s="16">
        <f>N22*Assumptions!$G3</f>
        <v>375534.5949</v>
      </c>
      <c r="O31" s="16">
        <f>O22*Assumptions!$G3</f>
        <v>430803.3139</v>
      </c>
      <c r="P31" s="16">
        <f>P22*Assumptions!$G3</f>
        <v>491978.6209</v>
      </c>
      <c r="Q31" s="16">
        <f>Q22*Assumptions!$G3</f>
        <v>559670.1542</v>
      </c>
      <c r="R31" s="16">
        <f>R22*Assumptions!$G3</f>
        <v>634548.9461</v>
      </c>
      <c r="S31" s="16">
        <f>S22*Assumptions!$G3</f>
        <v>717353.493</v>
      </c>
      <c r="T31" s="16">
        <f>T22*Assumptions!$G3</f>
        <v>808896.4183</v>
      </c>
      <c r="U31" s="16">
        <f>U22*Assumptions!$G3</f>
        <v>910071.7834</v>
      </c>
    </row>
    <row r="32">
      <c r="A32" s="11" t="s">
        <v>29</v>
      </c>
      <c r="B32" s="16">
        <f>B23*Assumptions!$G4</f>
        <v>56997</v>
      </c>
      <c r="C32" s="16">
        <f>C23*Assumptions!$G4</f>
        <v>119978.685</v>
      </c>
      <c r="D32" s="16">
        <f>D23*Assumptions!$G4</f>
        <v>189572.307</v>
      </c>
      <c r="E32" s="16">
        <f>E23*Assumptions!$G4</f>
        <v>266470.7503</v>
      </c>
      <c r="F32" s="16">
        <f>F23*Assumptions!$G4</f>
        <v>351439.3884</v>
      </c>
      <c r="G32" s="16">
        <f>G23*Assumptions!$G4</f>
        <v>445323.6561</v>
      </c>
      <c r="H32" s="16">
        <f>H23*Assumptions!$G4</f>
        <v>549057.4119</v>
      </c>
      <c r="I32" s="16">
        <f>I23*Assumptions!$G4</f>
        <v>663672.1716</v>
      </c>
      <c r="J32" s="16">
        <f>J23*Assumptions!$G4</f>
        <v>790307.3062</v>
      </c>
      <c r="K32" s="16">
        <f>K23*Assumptions!$G4</f>
        <v>930221.3019</v>
      </c>
      <c r="L32" s="16">
        <f>L23*Assumptions!$G4</f>
        <v>1084804.195</v>
      </c>
      <c r="M32" s="16">
        <f>M23*Assumptions!$G4</f>
        <v>1255591.302</v>
      </c>
      <c r="N32" s="16">
        <f>N23*Assumptions!$G4</f>
        <v>1444278.384</v>
      </c>
      <c r="O32" s="16">
        <f>O23*Assumptions!$G4</f>
        <v>1652738.385</v>
      </c>
      <c r="P32" s="16">
        <f>P23*Assumptions!$G4</f>
        <v>1883039.922</v>
      </c>
      <c r="Q32" s="16">
        <f>Q23*Assumptions!$G4</f>
        <v>2137467.699</v>
      </c>
      <c r="R32" s="16">
        <f>R23*Assumptions!$G4</f>
        <v>2418545.044</v>
      </c>
      <c r="S32" s="16">
        <f>S23*Assumptions!$G4</f>
        <v>2729058.799</v>
      </c>
      <c r="T32" s="16">
        <f>T23*Assumptions!$G4</f>
        <v>3072086.802</v>
      </c>
      <c r="U32" s="16">
        <f>U23*Assumptions!$G4</f>
        <v>3451028.227</v>
      </c>
    </row>
    <row r="33">
      <c r="A33" s="11" t="s">
        <v>30</v>
      </c>
      <c r="B33" s="16">
        <f>B24*Assumptions!$G5</f>
        <v>95150</v>
      </c>
      <c r="C33" s="16">
        <f>C24*Assumptions!$G5</f>
        <v>202064</v>
      </c>
      <c r="D33" s="16">
        <f>D24*Assumptions!$G5</f>
        <v>322195.892</v>
      </c>
      <c r="E33" s="16">
        <f>E24*Assumptions!$G5</f>
        <v>457179.1849</v>
      </c>
      <c r="F33" s="16">
        <f>F24*Assumptions!$G5</f>
        <v>608849.1868</v>
      </c>
      <c r="G33" s="16">
        <f>G24*Assumptions!$G5</f>
        <v>779267.926</v>
      </c>
      <c r="H33" s="16">
        <f>H24*Assumptions!$G5</f>
        <v>970752.1479</v>
      </c>
      <c r="I33" s="16">
        <f>I24*Assumptions!$G5</f>
        <v>1185904.769</v>
      </c>
      <c r="J33" s="16">
        <f>J24*Assumptions!$G5</f>
        <v>1427650.213</v>
      </c>
      <c r="K33" s="16">
        <f>K24*Assumptions!$G5</f>
        <v>1699274.109</v>
      </c>
      <c r="L33" s="16">
        <f>L24*Assumptions!$G5</f>
        <v>2004467.888</v>
      </c>
      <c r="M33" s="16">
        <f>M24*Assumptions!$G5</f>
        <v>2347378.889</v>
      </c>
      <c r="N33" s="16">
        <f>N24*Assumptions!$G5</f>
        <v>2732666.642</v>
      </c>
      <c r="O33" s="16">
        <f>O24*Assumptions!$G5</f>
        <v>3165566.105</v>
      </c>
      <c r="P33" s="16">
        <f>P24*Assumptions!$G5</f>
        <v>3651958.698</v>
      </c>
      <c r="Q33" s="16">
        <f>Q24*Assumptions!$G5</f>
        <v>4198452.111</v>
      </c>
      <c r="R33" s="16">
        <f>R24*Assumptions!$G5</f>
        <v>4812469.954</v>
      </c>
      <c r="S33" s="16">
        <f>S24*Assumptions!$G5</f>
        <v>5502352.476</v>
      </c>
      <c r="T33" s="16">
        <f>T24*Assumptions!$G5</f>
        <v>6277469.709</v>
      </c>
      <c r="U33" s="16">
        <f>U24*Assumptions!$G5</f>
        <v>7148348.572</v>
      </c>
    </row>
    <row r="34">
      <c r="A34" s="11" t="s">
        <v>31</v>
      </c>
      <c r="B34" s="16">
        <f>B25*Assumptions!$G6</f>
        <v>19000</v>
      </c>
      <c r="C34" s="16">
        <f>C25*Assumptions!$G6</f>
        <v>43510</v>
      </c>
      <c r="D34" s="16">
        <f>D25*Assumptions!$G6</f>
        <v>74861.9</v>
      </c>
      <c r="E34" s="16">
        <f>E25*Assumptions!$G6</f>
        <v>114683.411</v>
      </c>
      <c r="F34" s="16">
        <f>F25*Assumptions!$G6</f>
        <v>164960.6716</v>
      </c>
      <c r="G34" s="16">
        <f>G25*Assumptions!$G6</f>
        <v>228113.7236</v>
      </c>
      <c r="H34" s="16">
        <f>H25*Assumptions!$G6</f>
        <v>307087.4341</v>
      </c>
      <c r="I34" s="16">
        <f>I25*Assumptions!$G6</f>
        <v>405460.965</v>
      </c>
      <c r="J34" s="16">
        <f>J25*Assumptions!$G6</f>
        <v>527579.5047</v>
      </c>
      <c r="K34" s="16">
        <f>K25*Assumptions!$G6</f>
        <v>678712.7102</v>
      </c>
      <c r="L34" s="16">
        <f>L25*Assumptions!$G6</f>
        <v>865245.1898</v>
      </c>
      <c r="M34" s="16">
        <f>M25*Assumptions!$G6</f>
        <v>1094905.4</v>
      </c>
      <c r="N34" s="16">
        <f>N25*Assumptions!$G6</f>
        <v>1377040.594</v>
      </c>
      <c r="O34" s="16">
        <f>O25*Assumptions!$G6</f>
        <v>1722946.95</v>
      </c>
      <c r="P34" s="16">
        <f>P25*Assumptions!$G6</f>
        <v>2146265.811</v>
      </c>
      <c r="Q34" s="16">
        <f>Q25*Assumptions!$G6</f>
        <v>2663459.095</v>
      </c>
      <c r="R34" s="16">
        <f>R25*Assumptions!$G6</f>
        <v>3294379.521</v>
      </c>
      <c r="S34" s="16">
        <f>S25*Assumptions!$G6</f>
        <v>4062954.308</v>
      </c>
      <c r="T34" s="16">
        <f>T25*Assumptions!$G6</f>
        <v>4998004.705</v>
      </c>
      <c r="U34" s="16">
        <f>U25*Assumptions!$G6</f>
        <v>6134228.04</v>
      </c>
    </row>
    <row r="35">
      <c r="A35" s="11" t="s">
        <v>32</v>
      </c>
      <c r="B35" s="16">
        <f>B26*Assumptions!$G7</f>
        <v>21000</v>
      </c>
      <c r="C35" s="16">
        <f>C26*Assumptions!$G7</f>
        <v>46710</v>
      </c>
      <c r="D35" s="16">
        <f>D26*Assumptions!$G7</f>
        <v>78008.1</v>
      </c>
      <c r="E35" s="16">
        <f>E26*Assumptions!$G7</f>
        <v>115922.991</v>
      </c>
      <c r="F35" s="16">
        <f>F26*Assumptions!$G7</f>
        <v>161658.62</v>
      </c>
      <c r="G35" s="16">
        <f>G26*Assumptions!$G7</f>
        <v>216622.7832</v>
      </c>
      <c r="H35" s="16">
        <f>H26*Assumptions!$G7</f>
        <v>282460.2616</v>
      </c>
      <c r="I35" s="16">
        <f>I26*Assumptions!$G7</f>
        <v>361091.2085</v>
      </c>
      <c r="J35" s="16">
        <f>J26*Assumptions!$G7</f>
        <v>454755.6072</v>
      </c>
      <c r="K35" s="16">
        <f>K26*Assumptions!$G7</f>
        <v>566064.7447</v>
      </c>
      <c r="L35" s="16">
        <f>L26*Assumptions!$G7</f>
        <v>698060.7904</v>
      </c>
      <c r="M35" s="16">
        <f>M26*Assumptions!$G7</f>
        <v>854285.7396</v>
      </c>
      <c r="N35" s="16">
        <f>N26*Assumptions!$G7</f>
        <v>1038861.173</v>
      </c>
      <c r="O35" s="16">
        <f>O26*Assumptions!$G7</f>
        <v>1256580.504</v>
      </c>
      <c r="P35" s="16">
        <f>P26*Assumptions!$G7</f>
        <v>1513015.651</v>
      </c>
      <c r="Q35" s="16">
        <f>Q26*Assumptions!$G7</f>
        <v>1814640.359</v>
      </c>
      <c r="R35" s="16">
        <f>R26*Assumptions!$G7</f>
        <v>2168972.732</v>
      </c>
      <c r="S35" s="16">
        <f>S26*Assumptions!$G7</f>
        <v>2584739.957</v>
      </c>
      <c r="T35" s="16">
        <f>T26*Assumptions!$G7</f>
        <v>3072068.61</v>
      </c>
      <c r="U35" s="16">
        <f>U26*Assumptions!$G7</f>
        <v>3642704.503</v>
      </c>
    </row>
    <row r="36">
      <c r="A36" s="11" t="s">
        <v>33</v>
      </c>
      <c r="B36" s="16">
        <f>B27*Assumptions!$G8</f>
        <v>25449</v>
      </c>
      <c r="C36" s="16">
        <f>C27*Assumptions!$G8</f>
        <v>58061.145</v>
      </c>
      <c r="D36" s="16">
        <f>D27*Assumptions!$G8</f>
        <v>99262.21523</v>
      </c>
      <c r="E36" s="16">
        <f>E27*Assumptions!$G8</f>
        <v>150728.7453</v>
      </c>
      <c r="F36" s="16">
        <f>F27*Assumptions!$G8</f>
        <v>214429.5107</v>
      </c>
      <c r="G36" s="16">
        <f>G27*Assumptions!$G8</f>
        <v>292673.6435</v>
      </c>
      <c r="H36" s="16">
        <f>H27*Assumptions!$G8</f>
        <v>388166.4154</v>
      </c>
      <c r="I36" s="16">
        <f>I27*Assumptions!$G8</f>
        <v>504073.8843</v>
      </c>
      <c r="J36" s="16">
        <f>J27*Assumptions!$G8</f>
        <v>644097.7866</v>
      </c>
      <c r="K36" s="16">
        <f>K27*Assumptions!$G8</f>
        <v>812562.2704</v>
      </c>
      <c r="L36" s="16">
        <f>L27*Assumptions!$G8</f>
        <v>1014514.307</v>
      </c>
      <c r="M36" s="16">
        <f>M27*Assumptions!$G8</f>
        <v>1255839.908</v>
      </c>
      <c r="N36" s="16">
        <f>N27*Assumptions!$G8</f>
        <v>1543398.587</v>
      </c>
      <c r="O36" s="16">
        <f>O27*Assumptions!$G8</f>
        <v>1885178.9</v>
      </c>
      <c r="P36" s="16">
        <f>P27*Assumptions!$G8</f>
        <v>2290478.315</v>
      </c>
      <c r="Q36" s="16">
        <f>Q27*Assumptions!$G8</f>
        <v>2770111.163</v>
      </c>
      <c r="R36" s="16">
        <f>R27*Assumptions!$G8</f>
        <v>3336649.004</v>
      </c>
      <c r="S36" s="16">
        <f>S27*Assumptions!$G8</f>
        <v>4004698.394</v>
      </c>
      <c r="T36" s="16">
        <f>T27*Assumptions!$G8</f>
        <v>4791221.806</v>
      </c>
      <c r="U36" s="16">
        <f>U27*Assumptions!$G8</f>
        <v>5715908.338</v>
      </c>
    </row>
    <row r="37">
      <c r="A37" s="9" t="s">
        <v>70</v>
      </c>
      <c r="B37" s="16">
        <f t="shared" ref="B37:U37" si="15">SUM(B30:B36)</f>
        <v>279844</v>
      </c>
      <c r="C37" s="16">
        <f t="shared" si="15"/>
        <v>601229.88</v>
      </c>
      <c r="D37" s="16">
        <f t="shared" si="15"/>
        <v>970526.9265</v>
      </c>
      <c r="E37" s="16">
        <f t="shared" si="15"/>
        <v>1395112.642</v>
      </c>
      <c r="F37" s="16">
        <f t="shared" si="15"/>
        <v>1883537.15</v>
      </c>
      <c r="G37" s="16">
        <f t="shared" si="15"/>
        <v>2445715.121</v>
      </c>
      <c r="H37" s="16">
        <f t="shared" si="15"/>
        <v>3093149.951</v>
      </c>
      <c r="I37" s="16">
        <f t="shared" si="15"/>
        <v>3839195.725</v>
      </c>
      <c r="J37" s="16">
        <f t="shared" si="15"/>
        <v>4699363.473</v>
      </c>
      <c r="K37" s="16">
        <f t="shared" si="15"/>
        <v>5691679.384</v>
      </c>
      <c r="L37" s="16">
        <f t="shared" si="15"/>
        <v>6837103.97</v>
      </c>
      <c r="M37" s="16">
        <f t="shared" si="15"/>
        <v>8160022.78</v>
      </c>
      <c r="N37" s="16">
        <f t="shared" si="15"/>
        <v>9688821.112</v>
      </c>
      <c r="O37" s="16">
        <f t="shared" si="15"/>
        <v>11456557.41</v>
      </c>
      <c r="P37" s="16">
        <f t="shared" si="15"/>
        <v>13501752.59</v>
      </c>
      <c r="Q37" s="16">
        <f t="shared" si="15"/>
        <v>15869315.72</v>
      </c>
      <c r="R37" s="16">
        <f t="shared" si="15"/>
        <v>18611629.85</v>
      </c>
      <c r="S37" s="16">
        <f t="shared" si="15"/>
        <v>21789826.54</v>
      </c>
      <c r="T37" s="16">
        <f t="shared" si="15"/>
        <v>25475282.07</v>
      </c>
      <c r="U37" s="16">
        <f t="shared" si="15"/>
        <v>29751374.89</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1" width="8.0"/>
  </cols>
  <sheetData>
    <row r="1">
      <c r="A1" s="8"/>
      <c r="B1" s="9" t="s">
        <v>34</v>
      </c>
      <c r="C1" s="9" t="s">
        <v>35</v>
      </c>
      <c r="D1" s="9" t="s">
        <v>36</v>
      </c>
      <c r="E1" s="9" t="s">
        <v>37</v>
      </c>
      <c r="F1" s="9" t="s">
        <v>38</v>
      </c>
      <c r="G1" s="9" t="s">
        <v>39</v>
      </c>
      <c r="H1" s="9" t="s">
        <v>40</v>
      </c>
      <c r="I1" s="9" t="s">
        <v>41</v>
      </c>
      <c r="J1" s="9" t="s">
        <v>42</v>
      </c>
      <c r="K1" s="9" t="s">
        <v>43</v>
      </c>
      <c r="L1" s="9" t="s">
        <v>44</v>
      </c>
      <c r="M1" s="9" t="s">
        <v>45</v>
      </c>
      <c r="N1" s="9" t="s">
        <v>46</v>
      </c>
      <c r="O1" s="9" t="s">
        <v>47</v>
      </c>
      <c r="P1" s="9" t="s">
        <v>48</v>
      </c>
      <c r="Q1" s="9" t="s">
        <v>49</v>
      </c>
      <c r="R1" s="9" t="s">
        <v>50</v>
      </c>
      <c r="S1" s="9" t="s">
        <v>51</v>
      </c>
      <c r="T1" s="9" t="s">
        <v>52</v>
      </c>
      <c r="U1" s="9" t="s">
        <v>53</v>
      </c>
    </row>
    <row r="2">
      <c r="A2" s="11" t="s">
        <v>71</v>
      </c>
    </row>
    <row r="3">
      <c r="A3" s="11" t="s">
        <v>72</v>
      </c>
      <c r="B3" s="16">
        <f>'Sales and Costs'!B10</f>
        <v>1138879</v>
      </c>
      <c r="C3" s="16">
        <f>'Sales and Costs'!C10</f>
        <v>1258679.655</v>
      </c>
      <c r="D3" s="16">
        <f>'Sales and Costs'!D10</f>
        <v>1391360.155</v>
      </c>
      <c r="E3" s="16">
        <f>'Sales and Costs'!E10</f>
        <v>1538340.741</v>
      </c>
      <c r="F3" s="16">
        <f>'Sales and Costs'!F10</f>
        <v>1701202.851</v>
      </c>
      <c r="G3" s="16">
        <f>'Sales and Costs'!G10</f>
        <v>1881708.001</v>
      </c>
      <c r="H3" s="16">
        <f>'Sales and Costs'!H10</f>
        <v>2081818.968</v>
      </c>
      <c r="I3" s="16">
        <f>'Sales and Costs'!I10</f>
        <v>2303723.534</v>
      </c>
      <c r="J3" s="16">
        <f>'Sales and Costs'!J10</f>
        <v>2549861.149</v>
      </c>
      <c r="K3" s="16">
        <f>'Sales and Costs'!K10</f>
        <v>2822952.837</v>
      </c>
      <c r="L3" s="16">
        <f>'Sales and Costs'!L10</f>
        <v>3126034.805</v>
      </c>
      <c r="M3" s="16">
        <f>'Sales and Costs'!M10</f>
        <v>3462496.182</v>
      </c>
      <c r="N3" s="16">
        <f>'Sales and Costs'!N10</f>
        <v>3836121.449</v>
      </c>
      <c r="O3" s="16">
        <f>'Sales and Costs'!O10</f>
        <v>4251138.138</v>
      </c>
      <c r="P3" s="16">
        <f>'Sales and Costs'!P10</f>
        <v>4712270.488</v>
      </c>
      <c r="Q3" s="16">
        <f>'Sales and Costs'!Q10</f>
        <v>5224799.831</v>
      </c>
      <c r="R3" s="16">
        <f>'Sales and Costs'!R10</f>
        <v>5794632.562</v>
      </c>
      <c r="S3" s="16">
        <f>'Sales and Costs'!S10</f>
        <v>6428376.701</v>
      </c>
      <c r="T3" s="16">
        <f>'Sales and Costs'!T10</f>
        <v>7133428.147</v>
      </c>
      <c r="U3" s="16">
        <f>'Sales and Costs'!U10</f>
        <v>7918067.901</v>
      </c>
    </row>
    <row r="4">
      <c r="A4" s="11" t="s">
        <v>73</v>
      </c>
      <c r="B4" s="16">
        <f t="shared" ref="B4:U4" si="1">SUM(B3)</f>
        <v>1138879</v>
      </c>
      <c r="C4" s="16">
        <f t="shared" si="1"/>
        <v>1258679.655</v>
      </c>
      <c r="D4" s="16">
        <f t="shared" si="1"/>
        <v>1391360.155</v>
      </c>
      <c r="E4" s="16">
        <f t="shared" si="1"/>
        <v>1538340.741</v>
      </c>
      <c r="F4" s="16">
        <f t="shared" si="1"/>
        <v>1701202.851</v>
      </c>
      <c r="G4" s="16">
        <f t="shared" si="1"/>
        <v>1881708.001</v>
      </c>
      <c r="H4" s="16">
        <f t="shared" si="1"/>
        <v>2081818.968</v>
      </c>
      <c r="I4" s="16">
        <f t="shared" si="1"/>
        <v>2303723.534</v>
      </c>
      <c r="J4" s="16">
        <f t="shared" si="1"/>
        <v>2549861.149</v>
      </c>
      <c r="K4" s="16">
        <f t="shared" si="1"/>
        <v>2822952.837</v>
      </c>
      <c r="L4" s="16">
        <f t="shared" si="1"/>
        <v>3126034.805</v>
      </c>
      <c r="M4" s="16">
        <f t="shared" si="1"/>
        <v>3462496.182</v>
      </c>
      <c r="N4" s="16">
        <f t="shared" si="1"/>
        <v>3836121.449</v>
      </c>
      <c r="O4" s="16">
        <f t="shared" si="1"/>
        <v>4251138.138</v>
      </c>
      <c r="P4" s="16">
        <f t="shared" si="1"/>
        <v>4712270.488</v>
      </c>
      <c r="Q4" s="16">
        <f t="shared" si="1"/>
        <v>5224799.831</v>
      </c>
      <c r="R4" s="16">
        <f t="shared" si="1"/>
        <v>5794632.562</v>
      </c>
      <c r="S4" s="16">
        <f t="shared" si="1"/>
        <v>6428376.701</v>
      </c>
      <c r="T4" s="16">
        <f t="shared" si="1"/>
        <v>7133428.147</v>
      </c>
      <c r="U4" s="16">
        <f t="shared" si="1"/>
        <v>7918067.901</v>
      </c>
    </row>
    <row r="5">
      <c r="A5" s="8"/>
    </row>
    <row r="6">
      <c r="A6" s="11" t="s">
        <v>74</v>
      </c>
    </row>
    <row r="7">
      <c r="A7" s="11" t="s">
        <v>75</v>
      </c>
      <c r="B7" s="16">
        <f>Purchases!B20</f>
        <v>745973</v>
      </c>
      <c r="C7" s="16">
        <f>Purchases!C20</f>
        <v>1024211.285</v>
      </c>
      <c r="D7" s="16">
        <f>Purchases!D20</f>
        <v>1201609.264</v>
      </c>
      <c r="E7" s="16">
        <f>Purchases!E20</f>
        <v>1337435.557</v>
      </c>
      <c r="F7" s="16">
        <f>Purchases!F20</f>
        <v>1549355.489</v>
      </c>
      <c r="G7" s="16">
        <f>Purchases!G20</f>
        <v>1728388.972</v>
      </c>
      <c r="H7" s="16">
        <f>Purchases!H20</f>
        <v>1929176.541</v>
      </c>
      <c r="I7" s="16">
        <f>Purchases!I20</f>
        <v>2154520.645</v>
      </c>
      <c r="J7" s="16">
        <f>Purchases!J20</f>
        <v>2407608.233</v>
      </c>
      <c r="K7" s="16">
        <f>Purchases!K20</f>
        <v>2692066.903</v>
      </c>
      <c r="L7" s="16">
        <f>Purchases!L20</f>
        <v>3012029.722</v>
      </c>
      <c r="M7" s="16">
        <f>Purchases!M20</f>
        <v>3372210.14</v>
      </c>
      <c r="N7" s="16">
        <f>Purchases!N20</f>
        <v>3777988.618</v>
      </c>
      <c r="O7" s="16">
        <f>Purchases!O20</f>
        <v>4235512.914</v>
      </c>
      <c r="P7" s="16">
        <f>Purchases!P20</f>
        <v>4751814.263</v>
      </c>
      <c r="Q7" s="16">
        <f>Purchases!Q20</f>
        <v>5334942.085</v>
      </c>
      <c r="R7" s="16">
        <f>Purchases!R20</f>
        <v>5994120.306</v>
      </c>
      <c r="S7" s="16">
        <f>Purchases!S20</f>
        <v>6739928.892</v>
      </c>
      <c r="T7" s="16">
        <f>Purchases!T20</f>
        <v>7584514.854</v>
      </c>
      <c r="U7" s="16">
        <f>Purchases!U20</f>
        <v>8541837.66</v>
      </c>
    </row>
    <row r="8">
      <c r="A8" s="11" t="s">
        <v>76</v>
      </c>
      <c r="B8" s="16">
        <f t="shared" ref="B8:U8" si="2">SUM(B7)</f>
        <v>745973</v>
      </c>
      <c r="C8" s="16">
        <f t="shared" si="2"/>
        <v>1024211.285</v>
      </c>
      <c r="D8" s="16">
        <f t="shared" si="2"/>
        <v>1201609.264</v>
      </c>
      <c r="E8" s="16">
        <f t="shared" si="2"/>
        <v>1337435.557</v>
      </c>
      <c r="F8" s="16">
        <f t="shared" si="2"/>
        <v>1549355.489</v>
      </c>
      <c r="G8" s="16">
        <f t="shared" si="2"/>
        <v>1728388.972</v>
      </c>
      <c r="H8" s="16">
        <f t="shared" si="2"/>
        <v>1929176.541</v>
      </c>
      <c r="I8" s="16">
        <f t="shared" si="2"/>
        <v>2154520.645</v>
      </c>
      <c r="J8" s="16">
        <f t="shared" si="2"/>
        <v>2407608.233</v>
      </c>
      <c r="K8" s="16">
        <f t="shared" si="2"/>
        <v>2692066.903</v>
      </c>
      <c r="L8" s="16">
        <f t="shared" si="2"/>
        <v>3012029.722</v>
      </c>
      <c r="M8" s="16">
        <f t="shared" si="2"/>
        <v>3372210.14</v>
      </c>
      <c r="N8" s="16">
        <f t="shared" si="2"/>
        <v>3777988.618</v>
      </c>
      <c r="O8" s="16">
        <f t="shared" si="2"/>
        <v>4235512.914</v>
      </c>
      <c r="P8" s="16">
        <f t="shared" si="2"/>
        <v>4751814.263</v>
      </c>
      <c r="Q8" s="16">
        <f t="shared" si="2"/>
        <v>5334942.085</v>
      </c>
      <c r="R8" s="16">
        <f t="shared" si="2"/>
        <v>5994120.306</v>
      </c>
      <c r="S8" s="16">
        <f t="shared" si="2"/>
        <v>6739928.892</v>
      </c>
      <c r="T8" s="16">
        <f t="shared" si="2"/>
        <v>7584514.854</v>
      </c>
      <c r="U8" s="16">
        <f t="shared" si="2"/>
        <v>8541837.66</v>
      </c>
    </row>
    <row r="9">
      <c r="A9" s="8"/>
    </row>
    <row r="10">
      <c r="A10" s="11" t="s">
        <v>77</v>
      </c>
      <c r="B10" s="16">
        <f t="shared" ref="B10:U10" si="3">B4-B8</f>
        <v>392906</v>
      </c>
      <c r="C10" s="16">
        <f t="shared" si="3"/>
        <v>234468.37</v>
      </c>
      <c r="D10" s="16">
        <f t="shared" si="3"/>
        <v>189750.8908</v>
      </c>
      <c r="E10" s="16">
        <f t="shared" si="3"/>
        <v>200905.1847</v>
      </c>
      <c r="F10" s="16">
        <f t="shared" si="3"/>
        <v>151847.3624</v>
      </c>
      <c r="G10" s="16">
        <f t="shared" si="3"/>
        <v>153319.0298</v>
      </c>
      <c r="H10" s="16">
        <f t="shared" si="3"/>
        <v>152642.4268</v>
      </c>
      <c r="I10" s="16">
        <f t="shared" si="3"/>
        <v>149202.8897</v>
      </c>
      <c r="J10" s="16">
        <f t="shared" si="3"/>
        <v>142252.9158</v>
      </c>
      <c r="K10" s="16">
        <f t="shared" si="3"/>
        <v>130885.9346</v>
      </c>
      <c r="L10" s="16">
        <f t="shared" si="3"/>
        <v>114005.0825</v>
      </c>
      <c r="M10" s="16">
        <f t="shared" si="3"/>
        <v>90286.04187</v>
      </c>
      <c r="N10" s="16">
        <f t="shared" si="3"/>
        <v>58132.83134</v>
      </c>
      <c r="O10" s="16">
        <f t="shared" si="3"/>
        <v>15625.2242</v>
      </c>
      <c r="P10" s="16">
        <f t="shared" si="3"/>
        <v>-39543.77441</v>
      </c>
      <c r="Q10" s="16">
        <f t="shared" si="3"/>
        <v>-110142.2545</v>
      </c>
      <c r="R10" s="16">
        <f t="shared" si="3"/>
        <v>-199487.7438</v>
      </c>
      <c r="S10" s="16">
        <f t="shared" si="3"/>
        <v>-311552.1913</v>
      </c>
      <c r="T10" s="16">
        <f t="shared" si="3"/>
        <v>-451086.7071</v>
      </c>
      <c r="U10" s="16">
        <f t="shared" si="3"/>
        <v>-623769.7587</v>
      </c>
    </row>
    <row r="11">
      <c r="A11" s="8"/>
    </row>
    <row r="12">
      <c r="A12" s="11" t="s">
        <v>78</v>
      </c>
      <c r="B12" s="9">
        <v>0.0</v>
      </c>
      <c r="C12" s="16">
        <f t="shared" ref="C12:U12" si="4">B14</f>
        <v>392906</v>
      </c>
      <c r="D12" s="16">
        <f t="shared" si="4"/>
        <v>627374.37</v>
      </c>
      <c r="E12" s="16">
        <f t="shared" si="4"/>
        <v>817125.2608</v>
      </c>
      <c r="F12" s="16">
        <f t="shared" si="4"/>
        <v>1018030.445</v>
      </c>
      <c r="G12" s="16">
        <f t="shared" si="4"/>
        <v>1169877.808</v>
      </c>
      <c r="H12" s="16">
        <f t="shared" si="4"/>
        <v>1323196.838</v>
      </c>
      <c r="I12" s="16">
        <f t="shared" si="4"/>
        <v>1475839.264</v>
      </c>
      <c r="J12" s="16">
        <f t="shared" si="4"/>
        <v>1625042.154</v>
      </c>
      <c r="K12" s="16">
        <f t="shared" si="4"/>
        <v>1767295.07</v>
      </c>
      <c r="L12" s="16">
        <f t="shared" si="4"/>
        <v>1898181.005</v>
      </c>
      <c r="M12" s="16">
        <f t="shared" si="4"/>
        <v>2012186.087</v>
      </c>
      <c r="N12" s="16">
        <f t="shared" si="4"/>
        <v>2102472.129</v>
      </c>
      <c r="O12" s="16">
        <f t="shared" si="4"/>
        <v>2160604.96</v>
      </c>
      <c r="P12" s="16">
        <f t="shared" si="4"/>
        <v>2176230.184</v>
      </c>
      <c r="Q12" s="16">
        <f t="shared" si="4"/>
        <v>2136686.41</v>
      </c>
      <c r="R12" s="16">
        <f t="shared" si="4"/>
        <v>2026544.156</v>
      </c>
      <c r="S12" s="16">
        <f t="shared" si="4"/>
        <v>1827056.412</v>
      </c>
      <c r="T12" s="16">
        <f t="shared" si="4"/>
        <v>1515504.221</v>
      </c>
      <c r="U12" s="16">
        <f t="shared" si="4"/>
        <v>1064417.513</v>
      </c>
    </row>
    <row r="13">
      <c r="A13" s="11" t="s">
        <v>77</v>
      </c>
      <c r="B13" s="16">
        <f t="shared" ref="B13:U13" si="5">B10</f>
        <v>392906</v>
      </c>
      <c r="C13" s="16">
        <f t="shared" si="5"/>
        <v>234468.37</v>
      </c>
      <c r="D13" s="16">
        <f t="shared" si="5"/>
        <v>189750.8908</v>
      </c>
      <c r="E13" s="16">
        <f t="shared" si="5"/>
        <v>200905.1847</v>
      </c>
      <c r="F13" s="16">
        <f t="shared" si="5"/>
        <v>151847.3624</v>
      </c>
      <c r="G13" s="16">
        <f t="shared" si="5"/>
        <v>153319.0298</v>
      </c>
      <c r="H13" s="16">
        <f t="shared" si="5"/>
        <v>152642.4268</v>
      </c>
      <c r="I13" s="16">
        <f t="shared" si="5"/>
        <v>149202.8897</v>
      </c>
      <c r="J13" s="16">
        <f t="shared" si="5"/>
        <v>142252.9158</v>
      </c>
      <c r="K13" s="16">
        <f t="shared" si="5"/>
        <v>130885.9346</v>
      </c>
      <c r="L13" s="16">
        <f t="shared" si="5"/>
        <v>114005.0825</v>
      </c>
      <c r="M13" s="16">
        <f t="shared" si="5"/>
        <v>90286.04187</v>
      </c>
      <c r="N13" s="16">
        <f t="shared" si="5"/>
        <v>58132.83134</v>
      </c>
      <c r="O13" s="16">
        <f t="shared" si="5"/>
        <v>15625.2242</v>
      </c>
      <c r="P13" s="16">
        <f t="shared" si="5"/>
        <v>-39543.77441</v>
      </c>
      <c r="Q13" s="16">
        <f t="shared" si="5"/>
        <v>-110142.2545</v>
      </c>
      <c r="R13" s="16">
        <f t="shared" si="5"/>
        <v>-199487.7438</v>
      </c>
      <c r="S13" s="16">
        <f t="shared" si="5"/>
        <v>-311552.1913</v>
      </c>
      <c r="T13" s="16">
        <f t="shared" si="5"/>
        <v>-451086.7071</v>
      </c>
      <c r="U13" s="16">
        <f t="shared" si="5"/>
        <v>-623769.7587</v>
      </c>
    </row>
    <row r="14">
      <c r="A14" s="11" t="s">
        <v>79</v>
      </c>
      <c r="B14" s="16">
        <f t="shared" ref="B14:U14" si="6">B12+B13</f>
        <v>392906</v>
      </c>
      <c r="C14" s="16">
        <f t="shared" si="6"/>
        <v>627374.37</v>
      </c>
      <c r="D14" s="16">
        <f t="shared" si="6"/>
        <v>817125.2608</v>
      </c>
      <c r="E14" s="16">
        <f t="shared" si="6"/>
        <v>1018030.445</v>
      </c>
      <c r="F14" s="16">
        <f t="shared" si="6"/>
        <v>1169877.808</v>
      </c>
      <c r="G14" s="16">
        <f t="shared" si="6"/>
        <v>1323196.838</v>
      </c>
      <c r="H14" s="16">
        <f t="shared" si="6"/>
        <v>1475839.264</v>
      </c>
      <c r="I14" s="16">
        <f t="shared" si="6"/>
        <v>1625042.154</v>
      </c>
      <c r="J14" s="16">
        <f t="shared" si="6"/>
        <v>1767295.07</v>
      </c>
      <c r="K14" s="16">
        <f t="shared" si="6"/>
        <v>1898181.005</v>
      </c>
      <c r="L14" s="16">
        <f t="shared" si="6"/>
        <v>2012186.087</v>
      </c>
      <c r="M14" s="16">
        <f t="shared" si="6"/>
        <v>2102472.129</v>
      </c>
      <c r="N14" s="16">
        <f t="shared" si="6"/>
        <v>2160604.96</v>
      </c>
      <c r="O14" s="16">
        <f t="shared" si="6"/>
        <v>2176230.184</v>
      </c>
      <c r="P14" s="16">
        <f t="shared" si="6"/>
        <v>2136686.41</v>
      </c>
      <c r="Q14" s="16">
        <f t="shared" si="6"/>
        <v>2026544.156</v>
      </c>
      <c r="R14" s="16">
        <f t="shared" si="6"/>
        <v>1827056.412</v>
      </c>
      <c r="S14" s="16">
        <f t="shared" si="6"/>
        <v>1515504.221</v>
      </c>
      <c r="T14" s="16">
        <f t="shared" si="6"/>
        <v>1064417.513</v>
      </c>
      <c r="U14" s="16">
        <f t="shared" si="6"/>
        <v>440647.7547</v>
      </c>
    </row>
    <row r="15">
      <c r="A15" s="8"/>
    </row>
    <row r="16">
      <c r="A16" s="8"/>
    </row>
    <row r="17">
      <c r="A17" s="8"/>
    </row>
    <row r="18">
      <c r="A18" s="8"/>
    </row>
    <row r="19">
      <c r="A19" s="8"/>
    </row>
    <row r="20">
      <c r="A20" s="8"/>
    </row>
    <row r="21">
      <c r="A21" s="8"/>
    </row>
    <row r="22">
      <c r="A22" s="8"/>
    </row>
    <row r="23">
      <c r="A23" s="8"/>
    </row>
    <row r="24">
      <c r="A24" s="8"/>
    </row>
    <row r="25">
      <c r="A25" s="8"/>
    </row>
    <row r="26">
      <c r="A26" s="8"/>
    </row>
    <row r="27">
      <c r="A27" s="8"/>
    </row>
    <row r="28">
      <c r="A28" s="8"/>
    </row>
    <row r="29">
      <c r="A29" s="8"/>
    </row>
    <row r="30">
      <c r="A30" s="8"/>
    </row>
    <row r="31">
      <c r="A31" s="8"/>
    </row>
    <row r="32">
      <c r="A32" s="8"/>
    </row>
    <row r="33">
      <c r="A33" s="8"/>
    </row>
    <row r="34">
      <c r="A34" s="8"/>
    </row>
    <row r="35">
      <c r="A35" s="8"/>
    </row>
    <row r="36">
      <c r="A36" s="8"/>
    </row>
    <row r="37">
      <c r="A37" s="8"/>
    </row>
    <row r="38">
      <c r="A38" s="8"/>
    </row>
    <row r="39">
      <c r="A39" s="8"/>
    </row>
    <row r="40">
      <c r="A40" s="8"/>
    </row>
    <row r="41">
      <c r="A41" s="8"/>
    </row>
    <row r="42">
      <c r="A42" s="8"/>
    </row>
    <row r="43">
      <c r="A43" s="8"/>
    </row>
    <row r="44">
      <c r="A44" s="8"/>
    </row>
    <row r="45">
      <c r="A45" s="8"/>
    </row>
    <row r="46">
      <c r="A46" s="8"/>
    </row>
    <row r="47">
      <c r="A47" s="8"/>
    </row>
    <row r="48">
      <c r="A48" s="8"/>
    </row>
    <row r="49">
      <c r="A49" s="8"/>
    </row>
    <row r="50">
      <c r="A50" s="8"/>
    </row>
    <row r="51">
      <c r="A51" s="8"/>
    </row>
    <row r="52">
      <c r="A52" s="8"/>
    </row>
    <row r="53">
      <c r="A53" s="8"/>
    </row>
    <row r="54">
      <c r="A54" s="8"/>
    </row>
    <row r="55">
      <c r="A55" s="8"/>
    </row>
    <row r="56">
      <c r="A56" s="8"/>
    </row>
    <row r="57">
      <c r="A57" s="8"/>
    </row>
    <row r="58">
      <c r="A58" s="8"/>
    </row>
    <row r="59">
      <c r="A59" s="8"/>
    </row>
    <row r="60">
      <c r="A60" s="8"/>
    </row>
    <row r="61">
      <c r="A61" s="8"/>
    </row>
    <row r="62">
      <c r="A62" s="8"/>
    </row>
    <row r="63">
      <c r="A63" s="8"/>
    </row>
    <row r="64">
      <c r="A64" s="8"/>
    </row>
    <row r="65">
      <c r="A65" s="8"/>
    </row>
    <row r="66">
      <c r="A66" s="8"/>
    </row>
    <row r="67">
      <c r="A67" s="8"/>
    </row>
    <row r="68">
      <c r="A68" s="8"/>
    </row>
    <row r="69">
      <c r="A69" s="8"/>
    </row>
    <row r="70">
      <c r="A70" s="8"/>
    </row>
    <row r="71">
      <c r="A71" s="8"/>
    </row>
    <row r="72">
      <c r="A72" s="8"/>
    </row>
    <row r="73">
      <c r="A73" s="8"/>
    </row>
    <row r="74">
      <c r="A74" s="8"/>
    </row>
    <row r="75">
      <c r="A75" s="8"/>
    </row>
    <row r="76">
      <c r="A76" s="8"/>
    </row>
    <row r="77">
      <c r="A77" s="8"/>
    </row>
    <row r="78">
      <c r="A78" s="8"/>
    </row>
    <row r="79">
      <c r="A79" s="8"/>
    </row>
    <row r="80">
      <c r="A80" s="8"/>
    </row>
    <row r="81">
      <c r="A81" s="8"/>
    </row>
    <row r="82">
      <c r="A82" s="8"/>
    </row>
    <row r="83">
      <c r="A83" s="8"/>
    </row>
    <row r="84">
      <c r="A84" s="8"/>
    </row>
    <row r="85">
      <c r="A85" s="8"/>
    </row>
    <row r="86">
      <c r="A86" s="8"/>
    </row>
    <row r="87">
      <c r="A87" s="8"/>
    </row>
    <row r="88">
      <c r="A88" s="8"/>
    </row>
    <row r="89">
      <c r="A89" s="8"/>
    </row>
    <row r="90">
      <c r="A90" s="8"/>
    </row>
    <row r="91">
      <c r="A91" s="8"/>
    </row>
    <row r="92">
      <c r="A92" s="8"/>
    </row>
    <row r="93">
      <c r="A93" s="8"/>
    </row>
    <row r="94">
      <c r="A94" s="8"/>
    </row>
    <row r="95">
      <c r="A95" s="8"/>
    </row>
    <row r="96">
      <c r="A96" s="8"/>
    </row>
    <row r="97">
      <c r="A97" s="8"/>
    </row>
    <row r="98">
      <c r="A98" s="8"/>
    </row>
    <row r="99">
      <c r="A99" s="8"/>
    </row>
    <row r="100">
      <c r="A100" s="8"/>
    </row>
    <row r="101">
      <c r="A101" s="8"/>
    </row>
    <row r="102">
      <c r="A102" s="8"/>
    </row>
    <row r="103">
      <c r="A103" s="8"/>
    </row>
    <row r="104">
      <c r="A104" s="8"/>
    </row>
    <row r="105">
      <c r="A105" s="8"/>
    </row>
    <row r="106">
      <c r="A106" s="8"/>
    </row>
    <row r="107">
      <c r="A107" s="8"/>
    </row>
    <row r="108">
      <c r="A108" s="8"/>
    </row>
    <row r="109">
      <c r="A109" s="8"/>
    </row>
    <row r="110">
      <c r="A110" s="8"/>
    </row>
    <row r="111">
      <c r="A111" s="8"/>
    </row>
    <row r="112">
      <c r="A112" s="8"/>
    </row>
    <row r="113">
      <c r="A113" s="8"/>
    </row>
    <row r="114">
      <c r="A114" s="8"/>
    </row>
    <row r="115">
      <c r="A115" s="8"/>
    </row>
    <row r="116">
      <c r="A116" s="8"/>
    </row>
    <row r="117">
      <c r="A117" s="8"/>
    </row>
    <row r="118">
      <c r="A118" s="8"/>
    </row>
    <row r="119">
      <c r="A119" s="8"/>
    </row>
    <row r="120">
      <c r="A120" s="8"/>
    </row>
    <row r="121">
      <c r="A121" s="8"/>
    </row>
    <row r="122">
      <c r="A122" s="8"/>
    </row>
    <row r="123">
      <c r="A123" s="8"/>
    </row>
    <row r="124">
      <c r="A124" s="8"/>
    </row>
    <row r="125">
      <c r="A125" s="8"/>
    </row>
    <row r="126">
      <c r="A126" s="8"/>
    </row>
    <row r="127">
      <c r="A127" s="8"/>
    </row>
    <row r="128">
      <c r="A128" s="8"/>
    </row>
    <row r="129">
      <c r="A129" s="8"/>
    </row>
    <row r="130">
      <c r="A130" s="8"/>
    </row>
    <row r="131">
      <c r="A131" s="8"/>
    </row>
    <row r="132">
      <c r="A132" s="8"/>
    </row>
    <row r="133">
      <c r="A133" s="8"/>
    </row>
    <row r="134">
      <c r="A134" s="8"/>
    </row>
    <row r="135">
      <c r="A135" s="8"/>
    </row>
    <row r="136">
      <c r="A136" s="8"/>
    </row>
    <row r="137">
      <c r="A137" s="8"/>
    </row>
    <row r="138">
      <c r="A138" s="8"/>
    </row>
    <row r="139">
      <c r="A139" s="8"/>
    </row>
    <row r="140">
      <c r="A140" s="8"/>
    </row>
    <row r="141">
      <c r="A141" s="8"/>
    </row>
    <row r="142">
      <c r="A142" s="8"/>
    </row>
    <row r="143">
      <c r="A143" s="8"/>
    </row>
    <row r="144">
      <c r="A144" s="8"/>
    </row>
    <row r="145">
      <c r="A145" s="8"/>
    </row>
    <row r="146">
      <c r="A146" s="8"/>
    </row>
    <row r="147">
      <c r="A147" s="8"/>
    </row>
    <row r="148">
      <c r="A148" s="8"/>
    </row>
    <row r="149">
      <c r="A149" s="8"/>
    </row>
    <row r="150">
      <c r="A150" s="8"/>
    </row>
    <row r="151">
      <c r="A151" s="8"/>
    </row>
    <row r="152">
      <c r="A152" s="8"/>
    </row>
    <row r="153">
      <c r="A153" s="8"/>
    </row>
    <row r="154">
      <c r="A154" s="8"/>
    </row>
    <row r="155">
      <c r="A155" s="8"/>
    </row>
    <row r="156">
      <c r="A156" s="8"/>
    </row>
    <row r="157">
      <c r="A157" s="8"/>
    </row>
    <row r="158">
      <c r="A158" s="8"/>
    </row>
    <row r="159">
      <c r="A159" s="8"/>
    </row>
    <row r="160">
      <c r="A160" s="8"/>
    </row>
    <row r="161">
      <c r="A161" s="8"/>
    </row>
    <row r="162">
      <c r="A162" s="8"/>
    </row>
    <row r="163">
      <c r="A163" s="8"/>
    </row>
    <row r="164">
      <c r="A164" s="8"/>
    </row>
    <row r="165">
      <c r="A165" s="8"/>
    </row>
    <row r="166">
      <c r="A166" s="8"/>
    </row>
    <row r="167">
      <c r="A167" s="8"/>
    </row>
    <row r="168">
      <c r="A168" s="8"/>
    </row>
    <row r="169">
      <c r="A169" s="8"/>
    </row>
    <row r="170">
      <c r="A170" s="8"/>
    </row>
    <row r="171">
      <c r="A171" s="8"/>
    </row>
    <row r="172">
      <c r="A172" s="8"/>
    </row>
    <row r="173">
      <c r="A173" s="8"/>
    </row>
    <row r="174">
      <c r="A174" s="8"/>
    </row>
    <row r="175">
      <c r="A175" s="8"/>
    </row>
    <row r="176">
      <c r="A176" s="8"/>
    </row>
    <row r="177">
      <c r="A177" s="8"/>
    </row>
    <row r="178">
      <c r="A178" s="8"/>
    </row>
    <row r="179">
      <c r="A179" s="8"/>
    </row>
    <row r="180">
      <c r="A180" s="8"/>
    </row>
    <row r="181">
      <c r="A181" s="8"/>
    </row>
    <row r="182">
      <c r="A182" s="8"/>
    </row>
    <row r="183">
      <c r="A183" s="8"/>
    </row>
    <row r="184">
      <c r="A184" s="8"/>
    </row>
    <row r="185">
      <c r="A185" s="8"/>
    </row>
    <row r="186">
      <c r="A186" s="8"/>
    </row>
    <row r="187">
      <c r="A187" s="8"/>
    </row>
    <row r="188">
      <c r="A188" s="8"/>
    </row>
    <row r="189">
      <c r="A189" s="8"/>
    </row>
    <row r="190">
      <c r="A190" s="8"/>
    </row>
    <row r="191">
      <c r="A191" s="8"/>
    </row>
    <row r="192">
      <c r="A192" s="8"/>
    </row>
    <row r="193">
      <c r="A193" s="8"/>
    </row>
    <row r="194">
      <c r="A194" s="8"/>
    </row>
    <row r="195">
      <c r="A195" s="8"/>
    </row>
    <row r="196">
      <c r="A196" s="8"/>
    </row>
    <row r="197">
      <c r="A197" s="8"/>
    </row>
    <row r="198">
      <c r="A198" s="8"/>
    </row>
    <row r="199">
      <c r="A199" s="8"/>
    </row>
    <row r="200">
      <c r="A200" s="8"/>
    </row>
    <row r="201">
      <c r="A201" s="8"/>
    </row>
    <row r="202">
      <c r="A202" s="8"/>
    </row>
    <row r="203">
      <c r="A203" s="8"/>
    </row>
    <row r="204">
      <c r="A204" s="8"/>
    </row>
    <row r="205">
      <c r="A205" s="8"/>
    </row>
    <row r="206">
      <c r="A206" s="8"/>
    </row>
    <row r="207">
      <c r="A207" s="8"/>
    </row>
    <row r="208">
      <c r="A208" s="8"/>
    </row>
    <row r="209">
      <c r="A209" s="8"/>
    </row>
    <row r="210">
      <c r="A210" s="8"/>
    </row>
    <row r="211">
      <c r="A211" s="8"/>
    </row>
    <row r="212">
      <c r="A212" s="8"/>
    </row>
    <row r="213">
      <c r="A213" s="8"/>
    </row>
    <row r="214">
      <c r="A214" s="8"/>
    </row>
    <row r="215">
      <c r="A215" s="8"/>
    </row>
    <row r="216">
      <c r="A216" s="8"/>
    </row>
    <row r="217">
      <c r="A217" s="8"/>
    </row>
    <row r="218">
      <c r="A218" s="8"/>
    </row>
    <row r="219">
      <c r="A219" s="8"/>
    </row>
    <row r="220">
      <c r="A220" s="8"/>
    </row>
    <row r="221">
      <c r="A221" s="8"/>
    </row>
    <row r="222">
      <c r="A222" s="8"/>
    </row>
    <row r="223">
      <c r="A223" s="8"/>
    </row>
    <row r="224">
      <c r="A224" s="8"/>
    </row>
    <row r="225">
      <c r="A225" s="8"/>
    </row>
    <row r="226">
      <c r="A226" s="8"/>
    </row>
    <row r="227">
      <c r="A227" s="8"/>
    </row>
    <row r="228">
      <c r="A228" s="8"/>
    </row>
    <row r="229">
      <c r="A229" s="8"/>
    </row>
    <row r="230">
      <c r="A230" s="8"/>
    </row>
    <row r="231">
      <c r="A231" s="8"/>
    </row>
    <row r="232">
      <c r="A232" s="8"/>
    </row>
    <row r="233">
      <c r="A233" s="8"/>
    </row>
    <row r="234">
      <c r="A234" s="8"/>
    </row>
    <row r="235">
      <c r="A235" s="8"/>
    </row>
    <row r="236">
      <c r="A236" s="8"/>
    </row>
    <row r="237">
      <c r="A237" s="8"/>
    </row>
    <row r="238">
      <c r="A238" s="8"/>
    </row>
    <row r="239">
      <c r="A239" s="8"/>
    </row>
    <row r="240">
      <c r="A240" s="8"/>
    </row>
    <row r="241">
      <c r="A241" s="8"/>
    </row>
    <row r="242">
      <c r="A242" s="8"/>
    </row>
    <row r="243">
      <c r="A243" s="8"/>
    </row>
    <row r="244">
      <c r="A244" s="8"/>
    </row>
    <row r="245">
      <c r="A245" s="8"/>
    </row>
    <row r="246">
      <c r="A246" s="8"/>
    </row>
    <row r="247">
      <c r="A247" s="8"/>
    </row>
    <row r="248">
      <c r="A248" s="8"/>
    </row>
    <row r="249">
      <c r="A249" s="8"/>
    </row>
    <row r="250">
      <c r="A250" s="8"/>
    </row>
    <row r="251">
      <c r="A251" s="8"/>
    </row>
    <row r="252">
      <c r="A252" s="8"/>
    </row>
    <row r="253">
      <c r="A253" s="8"/>
    </row>
    <row r="254">
      <c r="A254" s="8"/>
    </row>
    <row r="255">
      <c r="A255" s="8"/>
    </row>
    <row r="256">
      <c r="A256" s="8"/>
    </row>
    <row r="257">
      <c r="A257" s="8"/>
    </row>
    <row r="258">
      <c r="A258" s="8"/>
    </row>
    <row r="259">
      <c r="A259" s="8"/>
    </row>
    <row r="260">
      <c r="A260" s="8"/>
    </row>
    <row r="261">
      <c r="A261" s="8"/>
    </row>
    <row r="262">
      <c r="A262" s="8"/>
    </row>
    <row r="263">
      <c r="A263" s="8"/>
    </row>
    <row r="264">
      <c r="A264" s="8"/>
    </row>
    <row r="265">
      <c r="A265" s="8"/>
    </row>
    <row r="266">
      <c r="A266" s="8"/>
    </row>
    <row r="267">
      <c r="A267" s="8"/>
    </row>
    <row r="268">
      <c r="A268" s="8"/>
    </row>
    <row r="269">
      <c r="A269" s="8"/>
    </row>
    <row r="270">
      <c r="A270" s="8"/>
    </row>
    <row r="271">
      <c r="A271" s="8"/>
    </row>
    <row r="272">
      <c r="A272" s="8"/>
    </row>
    <row r="273">
      <c r="A273" s="8"/>
    </row>
    <row r="274">
      <c r="A274" s="8"/>
    </row>
    <row r="275">
      <c r="A275" s="8"/>
    </row>
    <row r="276">
      <c r="A276" s="8"/>
    </row>
    <row r="277">
      <c r="A277" s="8"/>
    </row>
    <row r="278">
      <c r="A278" s="8"/>
    </row>
    <row r="279">
      <c r="A279" s="8"/>
    </row>
    <row r="280">
      <c r="A280" s="8"/>
    </row>
    <row r="281">
      <c r="A281" s="8"/>
    </row>
    <row r="282">
      <c r="A282" s="8"/>
    </row>
    <row r="283">
      <c r="A283" s="8"/>
    </row>
    <row r="284">
      <c r="A284" s="8"/>
    </row>
    <row r="285">
      <c r="A285" s="8"/>
    </row>
    <row r="286">
      <c r="A286" s="8"/>
    </row>
    <row r="287">
      <c r="A287" s="8"/>
    </row>
    <row r="288">
      <c r="A288" s="8"/>
    </row>
    <row r="289">
      <c r="A289" s="8"/>
    </row>
    <row r="290">
      <c r="A290" s="8"/>
    </row>
    <row r="291">
      <c r="A291" s="8"/>
    </row>
    <row r="292">
      <c r="A292" s="8"/>
    </row>
    <row r="293">
      <c r="A293" s="8"/>
    </row>
    <row r="294">
      <c r="A294" s="8"/>
    </row>
    <row r="295">
      <c r="A295" s="8"/>
    </row>
    <row r="296">
      <c r="A296" s="8"/>
    </row>
    <row r="297">
      <c r="A297" s="8"/>
    </row>
    <row r="298">
      <c r="A298" s="8"/>
    </row>
    <row r="299">
      <c r="A299" s="8"/>
    </row>
    <row r="300">
      <c r="A300" s="8"/>
    </row>
    <row r="301">
      <c r="A301" s="8"/>
    </row>
    <row r="302">
      <c r="A302" s="8"/>
    </row>
    <row r="303">
      <c r="A303" s="8"/>
    </row>
    <row r="304">
      <c r="A304" s="8"/>
    </row>
    <row r="305">
      <c r="A305" s="8"/>
    </row>
    <row r="306">
      <c r="A306" s="8"/>
    </row>
    <row r="307">
      <c r="A307" s="8"/>
    </row>
    <row r="308">
      <c r="A308" s="8"/>
    </row>
    <row r="309">
      <c r="A309" s="8"/>
    </row>
    <row r="310">
      <c r="A310" s="8"/>
    </row>
    <row r="311">
      <c r="A311" s="8"/>
    </row>
    <row r="312">
      <c r="A312" s="8"/>
    </row>
    <row r="313">
      <c r="A313" s="8"/>
    </row>
    <row r="314">
      <c r="A314" s="8"/>
    </row>
    <row r="315">
      <c r="A315" s="8"/>
    </row>
    <row r="316">
      <c r="A316" s="8"/>
    </row>
    <row r="317">
      <c r="A317" s="8"/>
    </row>
    <row r="318">
      <c r="A318" s="8"/>
    </row>
    <row r="319">
      <c r="A319" s="8"/>
    </row>
    <row r="320">
      <c r="A320" s="8"/>
    </row>
    <row r="321">
      <c r="A321" s="8"/>
    </row>
    <row r="322">
      <c r="A322" s="8"/>
    </row>
    <row r="323">
      <c r="A323" s="8"/>
    </row>
    <row r="324">
      <c r="A324" s="8"/>
    </row>
    <row r="325">
      <c r="A325" s="8"/>
    </row>
    <row r="326">
      <c r="A326" s="8"/>
    </row>
    <row r="327">
      <c r="A327" s="8"/>
    </row>
    <row r="328">
      <c r="A328" s="8"/>
    </row>
    <row r="329">
      <c r="A329" s="8"/>
    </row>
    <row r="330">
      <c r="A330" s="8"/>
    </row>
    <row r="331">
      <c r="A331" s="8"/>
    </row>
    <row r="332">
      <c r="A332" s="8"/>
    </row>
    <row r="333">
      <c r="A333" s="8"/>
    </row>
    <row r="334">
      <c r="A334" s="8"/>
    </row>
    <row r="335">
      <c r="A335" s="8"/>
    </row>
    <row r="336">
      <c r="A336" s="8"/>
    </row>
    <row r="337">
      <c r="A337" s="8"/>
    </row>
    <row r="338">
      <c r="A338" s="8"/>
    </row>
    <row r="339">
      <c r="A339" s="8"/>
    </row>
    <row r="340">
      <c r="A340" s="8"/>
    </row>
    <row r="341">
      <c r="A341" s="8"/>
    </row>
    <row r="342">
      <c r="A342" s="8"/>
    </row>
    <row r="343">
      <c r="A343" s="8"/>
    </row>
    <row r="344">
      <c r="A344" s="8"/>
    </row>
    <row r="345">
      <c r="A345" s="8"/>
    </row>
    <row r="346">
      <c r="A346" s="8"/>
    </row>
    <row r="347">
      <c r="A347" s="8"/>
    </row>
    <row r="348">
      <c r="A348" s="8"/>
    </row>
    <row r="349">
      <c r="A349" s="8"/>
    </row>
    <row r="350">
      <c r="A350" s="8"/>
    </row>
    <row r="351">
      <c r="A351" s="8"/>
    </row>
    <row r="352">
      <c r="A352" s="8"/>
    </row>
    <row r="353">
      <c r="A353" s="8"/>
    </row>
    <row r="354">
      <c r="A354" s="8"/>
    </row>
    <row r="355">
      <c r="A355" s="8"/>
    </row>
    <row r="356">
      <c r="A356" s="8"/>
    </row>
    <row r="357">
      <c r="A357" s="8"/>
    </row>
    <row r="358">
      <c r="A358" s="8"/>
    </row>
    <row r="359">
      <c r="A359" s="8"/>
    </row>
    <row r="360">
      <c r="A360" s="8"/>
    </row>
    <row r="361">
      <c r="A361" s="8"/>
    </row>
    <row r="362">
      <c r="A362" s="8"/>
    </row>
    <row r="363">
      <c r="A363" s="8"/>
    </row>
    <row r="364">
      <c r="A364" s="8"/>
    </row>
    <row r="365">
      <c r="A365" s="8"/>
    </row>
    <row r="366">
      <c r="A366" s="8"/>
    </row>
    <row r="367">
      <c r="A367" s="8"/>
    </row>
    <row r="368">
      <c r="A368" s="8"/>
    </row>
    <row r="369">
      <c r="A369" s="8"/>
    </row>
    <row r="370">
      <c r="A370" s="8"/>
    </row>
    <row r="371">
      <c r="A371" s="8"/>
    </row>
    <row r="372">
      <c r="A372" s="8"/>
    </row>
    <row r="373">
      <c r="A373" s="8"/>
    </row>
    <row r="374">
      <c r="A374" s="8"/>
    </row>
    <row r="375">
      <c r="A375" s="8"/>
    </row>
    <row r="376">
      <c r="A376" s="8"/>
    </row>
    <row r="377">
      <c r="A377" s="8"/>
    </row>
    <row r="378">
      <c r="A378" s="8"/>
    </row>
    <row r="379">
      <c r="A379" s="8"/>
    </row>
    <row r="380">
      <c r="A380" s="8"/>
    </row>
    <row r="381">
      <c r="A381" s="8"/>
    </row>
    <row r="382">
      <c r="A382" s="8"/>
    </row>
    <row r="383">
      <c r="A383" s="8"/>
    </row>
    <row r="384">
      <c r="A384" s="8"/>
    </row>
    <row r="385">
      <c r="A385" s="8"/>
    </row>
    <row r="386">
      <c r="A386" s="8"/>
    </row>
    <row r="387">
      <c r="A387" s="8"/>
    </row>
    <row r="388">
      <c r="A388" s="8"/>
    </row>
    <row r="389">
      <c r="A389" s="8"/>
    </row>
    <row r="390">
      <c r="A390" s="8"/>
    </row>
    <row r="391">
      <c r="A391" s="8"/>
    </row>
    <row r="392">
      <c r="A392" s="8"/>
    </row>
    <row r="393">
      <c r="A393" s="8"/>
    </row>
    <row r="394">
      <c r="A394" s="8"/>
    </row>
    <row r="395">
      <c r="A395" s="8"/>
    </row>
    <row r="396">
      <c r="A396" s="8"/>
    </row>
    <row r="397">
      <c r="A397" s="8"/>
    </row>
    <row r="398">
      <c r="A398" s="8"/>
    </row>
    <row r="399">
      <c r="A399" s="8"/>
    </row>
    <row r="400">
      <c r="A400" s="8"/>
    </row>
    <row r="401">
      <c r="A401" s="8"/>
    </row>
    <row r="402">
      <c r="A402" s="8"/>
    </row>
    <row r="403">
      <c r="A403" s="8"/>
    </row>
    <row r="404">
      <c r="A404" s="8"/>
    </row>
    <row r="405">
      <c r="A405" s="8"/>
    </row>
    <row r="406">
      <c r="A406" s="8"/>
    </row>
    <row r="407">
      <c r="A407" s="8"/>
    </row>
    <row r="408">
      <c r="A408" s="8"/>
    </row>
    <row r="409">
      <c r="A409" s="8"/>
    </row>
    <row r="410">
      <c r="A410" s="8"/>
    </row>
    <row r="411">
      <c r="A411" s="8"/>
    </row>
    <row r="412">
      <c r="A412" s="8"/>
    </row>
    <row r="413">
      <c r="A413" s="8"/>
    </row>
    <row r="414">
      <c r="A414" s="8"/>
    </row>
    <row r="415">
      <c r="A415" s="8"/>
    </row>
    <row r="416">
      <c r="A416" s="8"/>
    </row>
    <row r="417">
      <c r="A417" s="8"/>
    </row>
    <row r="418">
      <c r="A418" s="8"/>
    </row>
    <row r="419">
      <c r="A419" s="8"/>
    </row>
    <row r="420">
      <c r="A420" s="8"/>
    </row>
    <row r="421">
      <c r="A421" s="8"/>
    </row>
    <row r="422">
      <c r="A422" s="8"/>
    </row>
    <row r="423">
      <c r="A423" s="8"/>
    </row>
    <row r="424">
      <c r="A424" s="8"/>
    </row>
    <row r="425">
      <c r="A425" s="8"/>
    </row>
    <row r="426">
      <c r="A426" s="8"/>
    </row>
    <row r="427">
      <c r="A427" s="8"/>
    </row>
    <row r="428">
      <c r="A428" s="8"/>
    </row>
    <row r="429">
      <c r="A429" s="8"/>
    </row>
    <row r="430">
      <c r="A430" s="8"/>
    </row>
    <row r="431">
      <c r="A431" s="8"/>
    </row>
    <row r="432">
      <c r="A432" s="8"/>
    </row>
    <row r="433">
      <c r="A433" s="8"/>
    </row>
    <row r="434">
      <c r="A434" s="8"/>
    </row>
    <row r="435">
      <c r="A435" s="8"/>
    </row>
    <row r="436">
      <c r="A436" s="8"/>
    </row>
    <row r="437">
      <c r="A437" s="8"/>
    </row>
    <row r="438">
      <c r="A438" s="8"/>
    </row>
    <row r="439">
      <c r="A439" s="8"/>
    </row>
    <row r="440">
      <c r="A440" s="8"/>
    </row>
    <row r="441">
      <c r="A441" s="8"/>
    </row>
    <row r="442">
      <c r="A442" s="8"/>
    </row>
    <row r="443">
      <c r="A443" s="8"/>
    </row>
    <row r="444">
      <c r="A444" s="8"/>
    </row>
    <row r="445">
      <c r="A445" s="8"/>
    </row>
    <row r="446">
      <c r="A446" s="8"/>
    </row>
    <row r="447">
      <c r="A447" s="8"/>
    </row>
    <row r="448">
      <c r="A448" s="8"/>
    </row>
    <row r="449">
      <c r="A449" s="8"/>
    </row>
    <row r="450">
      <c r="A450" s="8"/>
    </row>
    <row r="451">
      <c r="A451" s="8"/>
    </row>
    <row r="452">
      <c r="A452" s="8"/>
    </row>
    <row r="453">
      <c r="A453" s="8"/>
    </row>
    <row r="454">
      <c r="A454" s="8"/>
    </row>
    <row r="455">
      <c r="A455" s="8"/>
    </row>
    <row r="456">
      <c r="A456" s="8"/>
    </row>
    <row r="457">
      <c r="A457" s="8"/>
    </row>
    <row r="458">
      <c r="A458" s="8"/>
    </row>
    <row r="459">
      <c r="A459" s="8"/>
    </row>
    <row r="460">
      <c r="A460" s="8"/>
    </row>
    <row r="461">
      <c r="A461" s="8"/>
    </row>
    <row r="462">
      <c r="A462" s="8"/>
    </row>
    <row r="463">
      <c r="A463" s="8"/>
    </row>
    <row r="464">
      <c r="A464" s="8"/>
    </row>
    <row r="465">
      <c r="A465" s="8"/>
    </row>
    <row r="466">
      <c r="A466" s="8"/>
    </row>
    <row r="467">
      <c r="A467" s="8"/>
    </row>
    <row r="468">
      <c r="A468" s="8"/>
    </row>
    <row r="469">
      <c r="A469" s="8"/>
    </row>
    <row r="470">
      <c r="A470" s="8"/>
    </row>
    <row r="471">
      <c r="A471" s="8"/>
    </row>
    <row r="472">
      <c r="A472" s="8"/>
    </row>
    <row r="473">
      <c r="A473" s="8"/>
    </row>
    <row r="474">
      <c r="A474" s="8"/>
    </row>
    <row r="475">
      <c r="A475" s="8"/>
    </row>
    <row r="476">
      <c r="A476" s="8"/>
    </row>
    <row r="477">
      <c r="A477" s="8"/>
    </row>
    <row r="478">
      <c r="A478" s="8"/>
    </row>
    <row r="479">
      <c r="A479" s="8"/>
    </row>
    <row r="480">
      <c r="A480" s="8"/>
    </row>
    <row r="481">
      <c r="A481" s="8"/>
    </row>
    <row r="482">
      <c r="A482" s="8"/>
    </row>
    <row r="483">
      <c r="A483" s="8"/>
    </row>
    <row r="484">
      <c r="A484" s="8"/>
    </row>
    <row r="485">
      <c r="A485" s="8"/>
    </row>
    <row r="486">
      <c r="A486" s="8"/>
    </row>
    <row r="487">
      <c r="A487" s="8"/>
    </row>
    <row r="488">
      <c r="A488" s="8"/>
    </row>
    <row r="489">
      <c r="A489" s="8"/>
    </row>
    <row r="490">
      <c r="A490" s="8"/>
    </row>
    <row r="491">
      <c r="A491" s="8"/>
    </row>
    <row r="492">
      <c r="A492" s="8"/>
    </row>
    <row r="493">
      <c r="A493" s="8"/>
    </row>
    <row r="494">
      <c r="A494" s="8"/>
    </row>
    <row r="495">
      <c r="A495" s="8"/>
    </row>
    <row r="496">
      <c r="A496" s="8"/>
    </row>
    <row r="497">
      <c r="A497" s="8"/>
    </row>
    <row r="498">
      <c r="A498" s="8"/>
    </row>
    <row r="499">
      <c r="A499" s="8"/>
    </row>
    <row r="500">
      <c r="A500" s="8"/>
    </row>
    <row r="501">
      <c r="A501" s="8"/>
    </row>
    <row r="502">
      <c r="A502" s="8"/>
    </row>
    <row r="503">
      <c r="A503" s="8"/>
    </row>
    <row r="504">
      <c r="A504" s="8"/>
    </row>
    <row r="505">
      <c r="A505" s="8"/>
    </row>
    <row r="506">
      <c r="A506" s="8"/>
    </row>
    <row r="507">
      <c r="A507" s="8"/>
    </row>
    <row r="508">
      <c r="A508" s="8"/>
    </row>
    <row r="509">
      <c r="A509" s="8"/>
    </row>
    <row r="510">
      <c r="A510" s="8"/>
    </row>
    <row r="511">
      <c r="A511" s="8"/>
    </row>
    <row r="512">
      <c r="A512" s="8"/>
    </row>
    <row r="513">
      <c r="A513" s="8"/>
    </row>
    <row r="514">
      <c r="A514" s="8"/>
    </row>
    <row r="515">
      <c r="A515" s="8"/>
    </row>
    <row r="516">
      <c r="A516" s="8"/>
    </row>
    <row r="517">
      <c r="A517" s="8"/>
    </row>
    <row r="518">
      <c r="A518" s="8"/>
    </row>
    <row r="519">
      <c r="A519" s="8"/>
    </row>
    <row r="520">
      <c r="A520" s="8"/>
    </row>
    <row r="521">
      <c r="A521" s="8"/>
    </row>
    <row r="522">
      <c r="A522" s="8"/>
    </row>
    <row r="523">
      <c r="A523" s="8"/>
    </row>
    <row r="524">
      <c r="A524" s="8"/>
    </row>
    <row r="525">
      <c r="A525" s="8"/>
    </row>
    <row r="526">
      <c r="A526" s="8"/>
    </row>
    <row r="527">
      <c r="A527" s="8"/>
    </row>
    <row r="528">
      <c r="A528" s="8"/>
    </row>
    <row r="529">
      <c r="A529" s="8"/>
    </row>
    <row r="530">
      <c r="A530" s="8"/>
    </row>
    <row r="531">
      <c r="A531" s="8"/>
    </row>
    <row r="532">
      <c r="A532" s="8"/>
    </row>
    <row r="533">
      <c r="A533" s="8"/>
    </row>
    <row r="534">
      <c r="A534" s="8"/>
    </row>
    <row r="535">
      <c r="A535" s="8"/>
    </row>
    <row r="536">
      <c r="A536" s="8"/>
    </row>
    <row r="537">
      <c r="A537" s="8"/>
    </row>
    <row r="538">
      <c r="A538" s="8"/>
    </row>
    <row r="539">
      <c r="A539" s="8"/>
    </row>
    <row r="540">
      <c r="A540" s="8"/>
    </row>
    <row r="541">
      <c r="A541" s="8"/>
    </row>
    <row r="542">
      <c r="A542" s="8"/>
    </row>
    <row r="543">
      <c r="A543" s="8"/>
    </row>
    <row r="544">
      <c r="A544" s="8"/>
    </row>
    <row r="545">
      <c r="A545" s="8"/>
    </row>
    <row r="546">
      <c r="A546" s="8"/>
    </row>
    <row r="547">
      <c r="A547" s="8"/>
    </row>
    <row r="548">
      <c r="A548" s="8"/>
    </row>
    <row r="549">
      <c r="A549" s="8"/>
    </row>
    <row r="550">
      <c r="A550" s="8"/>
    </row>
    <row r="551">
      <c r="A551" s="8"/>
    </row>
    <row r="552">
      <c r="A552" s="8"/>
    </row>
    <row r="553">
      <c r="A553" s="8"/>
    </row>
    <row r="554">
      <c r="A554" s="8"/>
    </row>
    <row r="555">
      <c r="A555" s="8"/>
    </row>
    <row r="556">
      <c r="A556" s="8"/>
    </row>
    <row r="557">
      <c r="A557" s="8"/>
    </row>
    <row r="558">
      <c r="A558" s="8"/>
    </row>
    <row r="559">
      <c r="A559" s="8"/>
    </row>
    <row r="560">
      <c r="A560" s="8"/>
    </row>
    <row r="561">
      <c r="A561" s="8"/>
    </row>
    <row r="562">
      <c r="A562" s="8"/>
    </row>
    <row r="563">
      <c r="A563" s="8"/>
    </row>
    <row r="564">
      <c r="A564" s="8"/>
    </row>
    <row r="565">
      <c r="A565" s="8"/>
    </row>
    <row r="566">
      <c r="A566" s="8"/>
    </row>
    <row r="567">
      <c r="A567" s="8"/>
    </row>
    <row r="568">
      <c r="A568" s="8"/>
    </row>
    <row r="569">
      <c r="A569" s="8"/>
    </row>
    <row r="570">
      <c r="A570" s="8"/>
    </row>
    <row r="571">
      <c r="A571" s="8"/>
    </row>
    <row r="572">
      <c r="A572" s="8"/>
    </row>
    <row r="573">
      <c r="A573" s="8"/>
    </row>
    <row r="574">
      <c r="A574" s="8"/>
    </row>
    <row r="575">
      <c r="A575" s="8"/>
    </row>
    <row r="576">
      <c r="A576" s="8"/>
    </row>
    <row r="577">
      <c r="A577" s="8"/>
    </row>
    <row r="578">
      <c r="A578" s="8"/>
    </row>
    <row r="579">
      <c r="A579" s="8"/>
    </row>
    <row r="580">
      <c r="A580" s="8"/>
    </row>
    <row r="581">
      <c r="A581" s="8"/>
    </row>
    <row r="582">
      <c r="A582" s="8"/>
    </row>
    <row r="583">
      <c r="A583" s="8"/>
    </row>
    <row r="584">
      <c r="A584" s="8"/>
    </row>
    <row r="585">
      <c r="A585" s="8"/>
    </row>
    <row r="586">
      <c r="A586" s="8"/>
    </row>
    <row r="587">
      <c r="A587" s="8"/>
    </row>
    <row r="588">
      <c r="A588" s="8"/>
    </row>
    <row r="589">
      <c r="A589" s="8"/>
    </row>
    <row r="590">
      <c r="A590" s="8"/>
    </row>
    <row r="591">
      <c r="A591" s="8"/>
    </row>
    <row r="592">
      <c r="A592" s="8"/>
    </row>
    <row r="593">
      <c r="A593" s="8"/>
    </row>
    <row r="594">
      <c r="A594" s="8"/>
    </row>
    <row r="595">
      <c r="A595" s="8"/>
    </row>
    <row r="596">
      <c r="A596" s="8"/>
    </row>
    <row r="597">
      <c r="A597" s="8"/>
    </row>
    <row r="598">
      <c r="A598" s="8"/>
    </row>
    <row r="599">
      <c r="A599" s="8"/>
    </row>
    <row r="600">
      <c r="A600" s="8"/>
    </row>
    <row r="601">
      <c r="A601" s="8"/>
    </row>
    <row r="602">
      <c r="A602" s="8"/>
    </row>
    <row r="603">
      <c r="A603" s="8"/>
    </row>
    <row r="604">
      <c r="A604" s="8"/>
    </row>
    <row r="605">
      <c r="A605" s="8"/>
    </row>
    <row r="606">
      <c r="A606" s="8"/>
    </row>
    <row r="607">
      <c r="A607" s="8"/>
    </row>
    <row r="608">
      <c r="A608" s="8"/>
    </row>
    <row r="609">
      <c r="A609" s="8"/>
    </row>
    <row r="610">
      <c r="A610" s="8"/>
    </row>
    <row r="611">
      <c r="A611" s="8"/>
    </row>
    <row r="612">
      <c r="A612" s="8"/>
    </row>
    <row r="613">
      <c r="A613" s="8"/>
    </row>
    <row r="614">
      <c r="A614" s="8"/>
    </row>
    <row r="615">
      <c r="A615" s="8"/>
    </row>
    <row r="616">
      <c r="A616" s="8"/>
    </row>
    <row r="617">
      <c r="A617" s="8"/>
    </row>
    <row r="618">
      <c r="A618" s="8"/>
    </row>
    <row r="619">
      <c r="A619" s="8"/>
    </row>
    <row r="620">
      <c r="A620" s="8"/>
    </row>
    <row r="621">
      <c r="A621" s="8"/>
    </row>
    <row r="622">
      <c r="A622" s="8"/>
    </row>
    <row r="623">
      <c r="A623" s="8"/>
    </row>
    <row r="624">
      <c r="A624" s="8"/>
    </row>
    <row r="625">
      <c r="A625" s="8"/>
    </row>
    <row r="626">
      <c r="A626" s="8"/>
    </row>
    <row r="627">
      <c r="A627" s="8"/>
    </row>
    <row r="628">
      <c r="A628" s="8"/>
    </row>
    <row r="629">
      <c r="A629" s="8"/>
    </row>
    <row r="630">
      <c r="A630" s="8"/>
    </row>
    <row r="631">
      <c r="A631" s="8"/>
    </row>
    <row r="632">
      <c r="A632" s="8"/>
    </row>
    <row r="633">
      <c r="A633" s="8"/>
    </row>
    <row r="634">
      <c r="A634" s="8"/>
    </row>
    <row r="635">
      <c r="A635" s="8"/>
    </row>
    <row r="636">
      <c r="A636" s="8"/>
    </row>
    <row r="637">
      <c r="A637" s="8"/>
    </row>
    <row r="638">
      <c r="A638" s="8"/>
    </row>
    <row r="639">
      <c r="A639" s="8"/>
    </row>
    <row r="640">
      <c r="A640" s="8"/>
    </row>
    <row r="641">
      <c r="A641" s="8"/>
    </row>
    <row r="642">
      <c r="A642" s="8"/>
    </row>
    <row r="643">
      <c r="A643" s="8"/>
    </row>
    <row r="644">
      <c r="A644" s="8"/>
    </row>
    <row r="645">
      <c r="A645" s="8"/>
    </row>
    <row r="646">
      <c r="A646" s="8"/>
    </row>
    <row r="647">
      <c r="A647" s="8"/>
    </row>
    <row r="648">
      <c r="A648" s="8"/>
    </row>
    <row r="649">
      <c r="A649" s="8"/>
    </row>
    <row r="650">
      <c r="A650" s="8"/>
    </row>
    <row r="651">
      <c r="A651" s="8"/>
    </row>
    <row r="652">
      <c r="A652" s="8"/>
    </row>
    <row r="653">
      <c r="A653" s="8"/>
    </row>
    <row r="654">
      <c r="A654" s="8"/>
    </row>
    <row r="655">
      <c r="A655" s="8"/>
    </row>
    <row r="656">
      <c r="A656" s="8"/>
    </row>
    <row r="657">
      <c r="A657" s="8"/>
    </row>
    <row r="658">
      <c r="A658" s="8"/>
    </row>
    <row r="659">
      <c r="A659" s="8"/>
    </row>
    <row r="660">
      <c r="A660" s="8"/>
    </row>
    <row r="661">
      <c r="A661" s="8"/>
    </row>
    <row r="662">
      <c r="A662" s="8"/>
    </row>
    <row r="663">
      <c r="A663" s="8"/>
    </row>
    <row r="664">
      <c r="A664" s="8"/>
    </row>
    <row r="665">
      <c r="A665" s="8"/>
    </row>
    <row r="666">
      <c r="A666" s="8"/>
    </row>
    <row r="667">
      <c r="A667" s="8"/>
    </row>
    <row r="668">
      <c r="A668" s="8"/>
    </row>
    <row r="669">
      <c r="A669" s="8"/>
    </row>
    <row r="670">
      <c r="A670" s="8"/>
    </row>
    <row r="671">
      <c r="A671" s="8"/>
    </row>
    <row r="672">
      <c r="A672" s="8"/>
    </row>
    <row r="673">
      <c r="A673" s="8"/>
    </row>
    <row r="674">
      <c r="A674" s="8"/>
    </row>
    <row r="675">
      <c r="A675" s="8"/>
    </row>
    <row r="676">
      <c r="A676" s="8"/>
    </row>
    <row r="677">
      <c r="A677" s="8"/>
    </row>
    <row r="678">
      <c r="A678" s="8"/>
    </row>
    <row r="679">
      <c r="A679" s="8"/>
    </row>
    <row r="680">
      <c r="A680" s="8"/>
    </row>
    <row r="681">
      <c r="A681" s="8"/>
    </row>
    <row r="682">
      <c r="A682" s="8"/>
    </row>
    <row r="683">
      <c r="A683" s="8"/>
    </row>
    <row r="684">
      <c r="A684" s="8"/>
    </row>
    <row r="685">
      <c r="A685" s="8"/>
    </row>
    <row r="686">
      <c r="A686" s="8"/>
    </row>
    <row r="687">
      <c r="A687" s="8"/>
    </row>
    <row r="688">
      <c r="A688" s="8"/>
    </row>
    <row r="689">
      <c r="A689" s="8"/>
    </row>
    <row r="690">
      <c r="A690" s="8"/>
    </row>
    <row r="691">
      <c r="A691" s="8"/>
    </row>
    <row r="692">
      <c r="A692" s="8"/>
    </row>
    <row r="693">
      <c r="A693" s="8"/>
    </row>
    <row r="694">
      <c r="A694" s="8"/>
    </row>
    <row r="695">
      <c r="A695" s="8"/>
    </row>
    <row r="696">
      <c r="A696" s="8"/>
    </row>
    <row r="697">
      <c r="A697" s="8"/>
    </row>
    <row r="698">
      <c r="A698" s="8"/>
    </row>
    <row r="699">
      <c r="A699" s="8"/>
    </row>
    <row r="700">
      <c r="A700" s="8"/>
    </row>
    <row r="701">
      <c r="A701" s="8"/>
    </row>
    <row r="702">
      <c r="A702" s="8"/>
    </row>
    <row r="703">
      <c r="A703" s="8"/>
    </row>
    <row r="704">
      <c r="A704" s="8"/>
    </row>
    <row r="705">
      <c r="A705" s="8"/>
    </row>
    <row r="706">
      <c r="A706" s="8"/>
    </row>
    <row r="707">
      <c r="A707" s="8"/>
    </row>
    <row r="708">
      <c r="A708" s="8"/>
    </row>
    <row r="709">
      <c r="A709" s="8"/>
    </row>
    <row r="710">
      <c r="A710" s="8"/>
    </row>
    <row r="711">
      <c r="A711" s="8"/>
    </row>
    <row r="712">
      <c r="A712" s="8"/>
    </row>
    <row r="713">
      <c r="A713" s="8"/>
    </row>
    <row r="714">
      <c r="A714" s="8"/>
    </row>
    <row r="715">
      <c r="A715" s="8"/>
    </row>
    <row r="716">
      <c r="A716" s="8"/>
    </row>
    <row r="717">
      <c r="A717" s="8"/>
    </row>
    <row r="718">
      <c r="A718" s="8"/>
    </row>
    <row r="719">
      <c r="A719" s="8"/>
    </row>
    <row r="720">
      <c r="A720" s="8"/>
    </row>
    <row r="721">
      <c r="A721" s="8"/>
    </row>
    <row r="722">
      <c r="A722" s="8"/>
    </row>
    <row r="723">
      <c r="A723" s="8"/>
    </row>
    <row r="724">
      <c r="A724" s="8"/>
    </row>
    <row r="725">
      <c r="A725" s="8"/>
    </row>
    <row r="726">
      <c r="A726" s="8"/>
    </row>
    <row r="727">
      <c r="A727" s="8"/>
    </row>
    <row r="728">
      <c r="A728" s="8"/>
    </row>
    <row r="729">
      <c r="A729" s="8"/>
    </row>
    <row r="730">
      <c r="A730" s="8"/>
    </row>
    <row r="731">
      <c r="A731" s="8"/>
    </row>
    <row r="732">
      <c r="A732" s="8"/>
    </row>
    <row r="733">
      <c r="A733" s="8"/>
    </row>
    <row r="734">
      <c r="A734" s="8"/>
    </row>
    <row r="735">
      <c r="A735" s="8"/>
    </row>
    <row r="736">
      <c r="A736" s="8"/>
    </row>
    <row r="737">
      <c r="A737" s="8"/>
    </row>
    <row r="738">
      <c r="A738" s="8"/>
    </row>
    <row r="739">
      <c r="A739" s="8"/>
    </row>
    <row r="740">
      <c r="A740" s="8"/>
    </row>
    <row r="741">
      <c r="A741" s="8"/>
    </row>
    <row r="742">
      <c r="A742" s="8"/>
    </row>
    <row r="743">
      <c r="A743" s="8"/>
    </row>
    <row r="744">
      <c r="A744" s="8"/>
    </row>
    <row r="745">
      <c r="A745" s="8"/>
    </row>
    <row r="746">
      <c r="A746" s="8"/>
    </row>
    <row r="747">
      <c r="A747" s="8"/>
    </row>
    <row r="748">
      <c r="A748" s="8"/>
    </row>
    <row r="749">
      <c r="A749" s="8"/>
    </row>
    <row r="750">
      <c r="A750" s="8"/>
    </row>
    <row r="751">
      <c r="A751" s="8"/>
    </row>
    <row r="752">
      <c r="A752" s="8"/>
    </row>
    <row r="753">
      <c r="A753" s="8"/>
    </row>
    <row r="754">
      <c r="A754" s="8"/>
    </row>
    <row r="755">
      <c r="A755" s="8"/>
    </row>
    <row r="756">
      <c r="A756" s="8"/>
    </row>
    <row r="757">
      <c r="A757" s="8"/>
    </row>
    <row r="758">
      <c r="A758" s="8"/>
    </row>
    <row r="759">
      <c r="A759" s="8"/>
    </row>
    <row r="760">
      <c r="A760" s="8"/>
    </row>
    <row r="761">
      <c r="A761" s="8"/>
    </row>
    <row r="762">
      <c r="A762" s="8"/>
    </row>
    <row r="763">
      <c r="A763" s="8"/>
    </row>
    <row r="764">
      <c r="A764" s="8"/>
    </row>
    <row r="765">
      <c r="A765" s="8"/>
    </row>
    <row r="766">
      <c r="A766" s="8"/>
    </row>
    <row r="767">
      <c r="A767" s="8"/>
    </row>
    <row r="768">
      <c r="A768" s="8"/>
    </row>
    <row r="769">
      <c r="A769" s="8"/>
    </row>
    <row r="770">
      <c r="A770" s="8"/>
    </row>
    <row r="771">
      <c r="A771" s="8"/>
    </row>
    <row r="772">
      <c r="A772" s="8"/>
    </row>
    <row r="773">
      <c r="A773" s="8"/>
    </row>
    <row r="774">
      <c r="A774" s="8"/>
    </row>
    <row r="775">
      <c r="A775" s="8"/>
    </row>
    <row r="776">
      <c r="A776" s="8"/>
    </row>
    <row r="777">
      <c r="A777" s="8"/>
    </row>
    <row r="778">
      <c r="A778" s="8"/>
    </row>
    <row r="779">
      <c r="A779" s="8"/>
    </row>
    <row r="780">
      <c r="A780" s="8"/>
    </row>
    <row r="781">
      <c r="A781" s="8"/>
    </row>
    <row r="782">
      <c r="A782" s="8"/>
    </row>
    <row r="783">
      <c r="A783" s="8"/>
    </row>
    <row r="784">
      <c r="A784" s="8"/>
    </row>
    <row r="785">
      <c r="A785" s="8"/>
    </row>
    <row r="786">
      <c r="A786" s="8"/>
    </row>
    <row r="787">
      <c r="A787" s="8"/>
    </row>
    <row r="788">
      <c r="A788" s="8"/>
    </row>
    <row r="789">
      <c r="A789" s="8"/>
    </row>
    <row r="790">
      <c r="A790" s="8"/>
    </row>
    <row r="791">
      <c r="A791" s="8"/>
    </row>
    <row r="792">
      <c r="A792" s="8"/>
    </row>
    <row r="793">
      <c r="A793" s="8"/>
    </row>
    <row r="794">
      <c r="A794" s="8"/>
    </row>
    <row r="795">
      <c r="A795" s="8"/>
    </row>
    <row r="796">
      <c r="A796" s="8"/>
    </row>
    <row r="797">
      <c r="A797" s="8"/>
    </row>
    <row r="798">
      <c r="A798" s="8"/>
    </row>
    <row r="799">
      <c r="A799" s="8"/>
    </row>
    <row r="800">
      <c r="A800" s="8"/>
    </row>
    <row r="801">
      <c r="A801" s="8"/>
    </row>
    <row r="802">
      <c r="A802" s="8"/>
    </row>
    <row r="803">
      <c r="A803" s="8"/>
    </row>
    <row r="804">
      <c r="A804" s="8"/>
    </row>
    <row r="805">
      <c r="A805" s="8"/>
    </row>
    <row r="806">
      <c r="A806" s="8"/>
    </row>
    <row r="807">
      <c r="A807" s="8"/>
    </row>
    <row r="808">
      <c r="A808" s="8"/>
    </row>
    <row r="809">
      <c r="A809" s="8"/>
    </row>
    <row r="810">
      <c r="A810" s="8"/>
    </row>
    <row r="811">
      <c r="A811" s="8"/>
    </row>
    <row r="812">
      <c r="A812" s="8"/>
    </row>
    <row r="813">
      <c r="A813" s="8"/>
    </row>
    <row r="814">
      <c r="A814" s="8"/>
    </row>
    <row r="815">
      <c r="A815" s="8"/>
    </row>
    <row r="816">
      <c r="A816" s="8"/>
    </row>
    <row r="817">
      <c r="A817" s="8"/>
    </row>
    <row r="818">
      <c r="A818" s="8"/>
    </row>
    <row r="819">
      <c r="A819" s="8"/>
    </row>
    <row r="820">
      <c r="A820" s="8"/>
    </row>
    <row r="821">
      <c r="A821" s="8"/>
    </row>
    <row r="822">
      <c r="A822" s="8"/>
    </row>
    <row r="823">
      <c r="A823" s="8"/>
    </row>
    <row r="824">
      <c r="A824" s="8"/>
    </row>
    <row r="825">
      <c r="A825" s="8"/>
    </row>
    <row r="826">
      <c r="A826" s="8"/>
    </row>
    <row r="827">
      <c r="A827" s="8"/>
    </row>
    <row r="828">
      <c r="A828" s="8"/>
    </row>
    <row r="829">
      <c r="A829" s="8"/>
    </row>
    <row r="830">
      <c r="A830" s="8"/>
    </row>
    <row r="831">
      <c r="A831" s="8"/>
    </row>
    <row r="832">
      <c r="A832" s="8"/>
    </row>
    <row r="833">
      <c r="A833" s="8"/>
    </row>
    <row r="834">
      <c r="A834" s="8"/>
    </row>
    <row r="835">
      <c r="A835" s="8"/>
    </row>
    <row r="836">
      <c r="A836" s="8"/>
    </row>
    <row r="837">
      <c r="A837" s="8"/>
    </row>
    <row r="838">
      <c r="A838" s="8"/>
    </row>
    <row r="839">
      <c r="A839" s="8"/>
    </row>
    <row r="840">
      <c r="A840" s="8"/>
    </row>
    <row r="841">
      <c r="A841" s="8"/>
    </row>
    <row r="842">
      <c r="A842" s="8"/>
    </row>
    <row r="843">
      <c r="A843" s="8"/>
    </row>
    <row r="844">
      <c r="A844" s="8"/>
    </row>
    <row r="845">
      <c r="A845" s="8"/>
    </row>
    <row r="846">
      <c r="A846" s="8"/>
    </row>
    <row r="847">
      <c r="A847" s="8"/>
    </row>
    <row r="848">
      <c r="A848" s="8"/>
    </row>
    <row r="849">
      <c r="A849" s="8"/>
    </row>
    <row r="850">
      <c r="A850" s="8"/>
    </row>
    <row r="851">
      <c r="A851" s="8"/>
    </row>
    <row r="852">
      <c r="A852" s="8"/>
    </row>
    <row r="853">
      <c r="A853" s="8"/>
    </row>
    <row r="854">
      <c r="A854" s="8"/>
    </row>
    <row r="855">
      <c r="A855" s="8"/>
    </row>
    <row r="856">
      <c r="A856" s="8"/>
    </row>
    <row r="857">
      <c r="A857" s="8"/>
    </row>
    <row r="858">
      <c r="A858" s="8"/>
    </row>
    <row r="859">
      <c r="A859" s="8"/>
    </row>
    <row r="860">
      <c r="A860" s="8"/>
    </row>
    <row r="861">
      <c r="A861" s="8"/>
    </row>
    <row r="862">
      <c r="A862" s="8"/>
    </row>
    <row r="863">
      <c r="A863" s="8"/>
    </row>
    <row r="864">
      <c r="A864" s="8"/>
    </row>
    <row r="865">
      <c r="A865" s="8"/>
    </row>
    <row r="866">
      <c r="A866" s="8"/>
    </row>
    <row r="867">
      <c r="A867" s="8"/>
    </row>
    <row r="868">
      <c r="A868" s="8"/>
    </row>
    <row r="869">
      <c r="A869" s="8"/>
    </row>
    <row r="870">
      <c r="A870" s="8"/>
    </row>
    <row r="871">
      <c r="A871" s="8"/>
    </row>
    <row r="872">
      <c r="A872" s="8"/>
    </row>
    <row r="873">
      <c r="A873" s="8"/>
    </row>
    <row r="874">
      <c r="A874" s="8"/>
    </row>
    <row r="875">
      <c r="A875" s="8"/>
    </row>
    <row r="876">
      <c r="A876" s="8"/>
    </row>
    <row r="877">
      <c r="A877" s="8"/>
    </row>
    <row r="878">
      <c r="A878" s="8"/>
    </row>
    <row r="879">
      <c r="A879" s="8"/>
    </row>
    <row r="880">
      <c r="A880" s="8"/>
    </row>
    <row r="881">
      <c r="A881" s="8"/>
    </row>
    <row r="882">
      <c r="A882" s="8"/>
    </row>
    <row r="883">
      <c r="A883" s="8"/>
    </row>
    <row r="884">
      <c r="A884" s="8"/>
    </row>
    <row r="885">
      <c r="A885" s="8"/>
    </row>
    <row r="886">
      <c r="A886" s="8"/>
    </row>
    <row r="887">
      <c r="A887" s="8"/>
    </row>
    <row r="888">
      <c r="A888" s="8"/>
    </row>
    <row r="889">
      <c r="A889" s="8"/>
    </row>
    <row r="890">
      <c r="A890" s="8"/>
    </row>
    <row r="891">
      <c r="A891" s="8"/>
    </row>
    <row r="892">
      <c r="A892" s="8"/>
    </row>
    <row r="893">
      <c r="A893" s="8"/>
    </row>
    <row r="894">
      <c r="A894" s="8"/>
    </row>
    <row r="895">
      <c r="A895" s="8"/>
    </row>
    <row r="896">
      <c r="A896" s="8"/>
    </row>
    <row r="897">
      <c r="A897" s="8"/>
    </row>
    <row r="898">
      <c r="A898" s="8"/>
    </row>
    <row r="899">
      <c r="A899" s="8"/>
    </row>
    <row r="900">
      <c r="A900" s="8"/>
    </row>
    <row r="901">
      <c r="A901" s="8"/>
    </row>
    <row r="902">
      <c r="A902" s="8"/>
    </row>
    <row r="903">
      <c r="A903" s="8"/>
    </row>
    <row r="904">
      <c r="A904" s="8"/>
    </row>
    <row r="905">
      <c r="A905" s="8"/>
    </row>
    <row r="906">
      <c r="A906" s="8"/>
    </row>
    <row r="907">
      <c r="A907" s="8"/>
    </row>
    <row r="908">
      <c r="A908" s="8"/>
    </row>
    <row r="909">
      <c r="A909" s="8"/>
    </row>
    <row r="910">
      <c r="A910" s="8"/>
    </row>
    <row r="911">
      <c r="A911" s="8"/>
    </row>
    <row r="912">
      <c r="A912" s="8"/>
    </row>
    <row r="913">
      <c r="A913" s="8"/>
    </row>
    <row r="914">
      <c r="A914" s="8"/>
    </row>
    <row r="915">
      <c r="A915" s="8"/>
    </row>
    <row r="916">
      <c r="A916" s="8"/>
    </row>
    <row r="917">
      <c r="A917" s="8"/>
    </row>
    <row r="918">
      <c r="A918" s="8"/>
    </row>
    <row r="919">
      <c r="A919" s="8"/>
    </row>
    <row r="920">
      <c r="A920" s="8"/>
    </row>
    <row r="921">
      <c r="A921" s="8"/>
    </row>
    <row r="922">
      <c r="A922" s="8"/>
    </row>
    <row r="923">
      <c r="A923" s="8"/>
    </row>
    <row r="924">
      <c r="A924" s="8"/>
    </row>
    <row r="925">
      <c r="A925" s="8"/>
    </row>
    <row r="926">
      <c r="A926" s="8"/>
    </row>
    <row r="927">
      <c r="A927" s="8"/>
    </row>
    <row r="928">
      <c r="A928" s="8"/>
    </row>
    <row r="929">
      <c r="A929" s="8"/>
    </row>
    <row r="930">
      <c r="A930" s="8"/>
    </row>
    <row r="931">
      <c r="A931" s="8"/>
    </row>
    <row r="932">
      <c r="A932" s="8"/>
    </row>
    <row r="933">
      <c r="A933" s="8"/>
    </row>
    <row r="934">
      <c r="A934" s="8"/>
    </row>
    <row r="935">
      <c r="A935" s="8"/>
    </row>
    <row r="936">
      <c r="A936" s="8"/>
    </row>
    <row r="937">
      <c r="A937" s="8"/>
    </row>
    <row r="938">
      <c r="A938" s="8"/>
    </row>
    <row r="939">
      <c r="A939" s="8"/>
    </row>
    <row r="940">
      <c r="A940" s="8"/>
    </row>
    <row r="941">
      <c r="A941" s="8"/>
    </row>
    <row r="942">
      <c r="A942" s="8"/>
    </row>
    <row r="943">
      <c r="A943" s="8"/>
    </row>
    <row r="944">
      <c r="A944" s="8"/>
    </row>
    <row r="945">
      <c r="A945" s="8"/>
    </row>
    <row r="946">
      <c r="A946" s="8"/>
    </row>
    <row r="947">
      <c r="A947" s="8"/>
    </row>
    <row r="948">
      <c r="A948" s="8"/>
    </row>
    <row r="949">
      <c r="A949" s="8"/>
    </row>
    <row r="950">
      <c r="A950" s="8"/>
    </row>
    <row r="951">
      <c r="A951" s="8"/>
    </row>
    <row r="952">
      <c r="A952" s="8"/>
    </row>
    <row r="953">
      <c r="A953" s="8"/>
    </row>
    <row r="954">
      <c r="A954" s="8"/>
    </row>
    <row r="955">
      <c r="A955" s="8"/>
    </row>
    <row r="956">
      <c r="A956" s="8"/>
    </row>
    <row r="957">
      <c r="A957" s="8"/>
    </row>
    <row r="958">
      <c r="A958" s="8"/>
    </row>
    <row r="959">
      <c r="A959" s="8"/>
    </row>
    <row r="960">
      <c r="A960" s="8"/>
    </row>
    <row r="961">
      <c r="A961" s="8"/>
    </row>
    <row r="962">
      <c r="A962" s="8"/>
    </row>
    <row r="963">
      <c r="A963" s="8"/>
    </row>
    <row r="964">
      <c r="A964" s="8"/>
    </row>
    <row r="965">
      <c r="A965" s="8"/>
    </row>
    <row r="966">
      <c r="A966" s="8"/>
    </row>
    <row r="967">
      <c r="A967" s="8"/>
    </row>
    <row r="968">
      <c r="A968" s="8"/>
    </row>
    <row r="969">
      <c r="A969" s="8"/>
    </row>
    <row r="970">
      <c r="A970" s="8"/>
    </row>
    <row r="971">
      <c r="A971" s="8"/>
    </row>
    <row r="972">
      <c r="A972" s="8"/>
    </row>
    <row r="973">
      <c r="A973" s="8"/>
    </row>
    <row r="974">
      <c r="A974" s="8"/>
    </row>
    <row r="975">
      <c r="A975" s="8"/>
    </row>
    <row r="976">
      <c r="A976" s="8"/>
    </row>
    <row r="977">
      <c r="A977" s="8"/>
    </row>
    <row r="978">
      <c r="A978" s="8"/>
    </row>
    <row r="979">
      <c r="A979" s="8"/>
    </row>
    <row r="980">
      <c r="A980" s="8"/>
    </row>
    <row r="981">
      <c r="A981" s="8"/>
    </row>
    <row r="982">
      <c r="A982" s="8"/>
    </row>
    <row r="983">
      <c r="A983" s="8"/>
    </row>
    <row r="984">
      <c r="A984" s="8"/>
    </row>
    <row r="985">
      <c r="A985" s="8"/>
    </row>
    <row r="986">
      <c r="A986" s="8"/>
    </row>
    <row r="987">
      <c r="A987" s="8"/>
    </row>
    <row r="988">
      <c r="A988" s="8"/>
    </row>
    <row r="989">
      <c r="A989" s="8"/>
    </row>
    <row r="990">
      <c r="A990" s="8"/>
    </row>
    <row r="991">
      <c r="A991" s="8"/>
    </row>
    <row r="992">
      <c r="A992" s="8"/>
    </row>
    <row r="993">
      <c r="A993" s="8"/>
    </row>
    <row r="994">
      <c r="A994" s="8"/>
    </row>
    <row r="995">
      <c r="A995" s="8"/>
    </row>
    <row r="996">
      <c r="A996" s="8"/>
    </row>
    <row r="997">
      <c r="A997" s="8"/>
    </row>
    <row r="998">
      <c r="A998" s="8"/>
    </row>
    <row r="999">
      <c r="A999" s="8"/>
    </row>
    <row r="1000">
      <c r="A1000" s="8"/>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1" width="7.88"/>
  </cols>
  <sheetData>
    <row r="1">
      <c r="A1" s="8"/>
      <c r="B1" s="9" t="s">
        <v>34</v>
      </c>
      <c r="C1" s="9" t="s">
        <v>35</v>
      </c>
      <c r="D1" s="9" t="s">
        <v>36</v>
      </c>
      <c r="E1" s="9" t="s">
        <v>37</v>
      </c>
      <c r="F1" s="9" t="s">
        <v>38</v>
      </c>
      <c r="G1" s="9" t="s">
        <v>39</v>
      </c>
      <c r="H1" s="9" t="s">
        <v>40</v>
      </c>
      <c r="I1" s="9" t="s">
        <v>41</v>
      </c>
      <c r="J1" s="9" t="s">
        <v>42</v>
      </c>
      <c r="K1" s="9" t="s">
        <v>43</v>
      </c>
      <c r="L1" s="9" t="s">
        <v>44</v>
      </c>
      <c r="M1" s="9" t="s">
        <v>45</v>
      </c>
      <c r="N1" s="9" t="s">
        <v>46</v>
      </c>
      <c r="O1" s="9" t="s">
        <v>47</v>
      </c>
      <c r="P1" s="9" t="s">
        <v>48</v>
      </c>
      <c r="Q1" s="9" t="s">
        <v>49</v>
      </c>
      <c r="R1" s="9" t="s">
        <v>50</v>
      </c>
      <c r="S1" s="9" t="s">
        <v>51</v>
      </c>
      <c r="T1" s="9" t="s">
        <v>52</v>
      </c>
      <c r="U1" s="9" t="s">
        <v>53</v>
      </c>
    </row>
    <row r="2">
      <c r="A2" s="11" t="s">
        <v>80</v>
      </c>
    </row>
    <row r="3">
      <c r="A3" s="11" t="s">
        <v>81</v>
      </c>
      <c r="B3" s="16">
        <f>'Cash Details'!B14</f>
        <v>392906</v>
      </c>
      <c r="C3" s="16">
        <f>'Cash Details'!C14</f>
        <v>627374.37</v>
      </c>
      <c r="D3" s="16">
        <f>'Cash Details'!D14</f>
        <v>817125.2608</v>
      </c>
      <c r="E3" s="16">
        <f>'Cash Details'!E14</f>
        <v>1018030.445</v>
      </c>
      <c r="F3" s="16">
        <f>'Cash Details'!F14</f>
        <v>1169877.808</v>
      </c>
      <c r="G3" s="16">
        <f>'Cash Details'!G14</f>
        <v>1323196.838</v>
      </c>
      <c r="H3" s="16">
        <f>'Cash Details'!H14</f>
        <v>1475839.264</v>
      </c>
      <c r="I3" s="16">
        <f>'Cash Details'!I14</f>
        <v>1625042.154</v>
      </c>
      <c r="J3" s="16">
        <f>'Cash Details'!J14</f>
        <v>1767295.07</v>
      </c>
      <c r="K3" s="16">
        <f>'Cash Details'!K14</f>
        <v>1898181.005</v>
      </c>
      <c r="L3" s="16">
        <f>'Cash Details'!L14</f>
        <v>2012186.087</v>
      </c>
      <c r="M3" s="16">
        <f>'Cash Details'!M14</f>
        <v>2102472.129</v>
      </c>
      <c r="N3" s="16">
        <f>'Cash Details'!N14</f>
        <v>2160604.96</v>
      </c>
      <c r="O3" s="16">
        <f>'Cash Details'!O14</f>
        <v>2176230.184</v>
      </c>
      <c r="P3" s="16">
        <f>'Cash Details'!P14</f>
        <v>2136686.41</v>
      </c>
      <c r="Q3" s="16">
        <f>'Cash Details'!Q14</f>
        <v>2026544.156</v>
      </c>
      <c r="R3" s="16">
        <f>'Cash Details'!R14</f>
        <v>1827056.412</v>
      </c>
      <c r="S3" s="16">
        <f>'Cash Details'!S14</f>
        <v>1515504.221</v>
      </c>
      <c r="T3" s="16">
        <f>'Cash Details'!T14</f>
        <v>1064417.513</v>
      </c>
      <c r="U3" s="16">
        <f>'Cash Details'!U14</f>
        <v>440647.7547</v>
      </c>
    </row>
    <row r="4">
      <c r="A4" s="11" t="s">
        <v>82</v>
      </c>
      <c r="B4" s="16">
        <f>Stocks!B37</f>
        <v>279844</v>
      </c>
      <c r="C4" s="16">
        <f>Stocks!C37</f>
        <v>601229.88</v>
      </c>
      <c r="D4" s="16">
        <f>Stocks!D37</f>
        <v>970526.9265</v>
      </c>
      <c r="E4" s="16">
        <f>Stocks!E37</f>
        <v>1395112.642</v>
      </c>
      <c r="F4" s="16">
        <f>Stocks!F37</f>
        <v>1883537.15</v>
      </c>
      <c r="G4" s="16">
        <f>Stocks!G37</f>
        <v>2445715.121</v>
      </c>
      <c r="H4" s="16">
        <f>Stocks!H37</f>
        <v>3093149.951</v>
      </c>
      <c r="I4" s="16">
        <f>Stocks!I37</f>
        <v>3839195.725</v>
      </c>
      <c r="J4" s="16">
        <f>Stocks!J37</f>
        <v>4699363.473</v>
      </c>
      <c r="K4" s="16">
        <f>Stocks!K37</f>
        <v>5691679.384</v>
      </c>
      <c r="L4" s="16">
        <f>Stocks!L37</f>
        <v>6837103.97</v>
      </c>
      <c r="M4" s="16">
        <f>Stocks!M37</f>
        <v>8160022.78</v>
      </c>
      <c r="N4" s="16">
        <f>Stocks!N37</f>
        <v>9688821.112</v>
      </c>
      <c r="O4" s="16">
        <f>Stocks!O37</f>
        <v>11456557.41</v>
      </c>
      <c r="P4" s="16">
        <f>Stocks!P37</f>
        <v>13501752.59</v>
      </c>
      <c r="Q4" s="16">
        <f>Stocks!Q37</f>
        <v>15869315.72</v>
      </c>
      <c r="R4" s="16">
        <f>Stocks!R37</f>
        <v>18611629.85</v>
      </c>
      <c r="S4" s="16">
        <f>Stocks!S37</f>
        <v>21789826.54</v>
      </c>
      <c r="T4" s="16">
        <f>Stocks!T37</f>
        <v>25475282.07</v>
      </c>
      <c r="U4" s="16">
        <f>Stocks!U37</f>
        <v>29751374.89</v>
      </c>
    </row>
    <row r="5">
      <c r="A5" s="11" t="s">
        <v>83</v>
      </c>
      <c r="B5" s="16">
        <f t="shared" ref="B5:U5" si="1">SUM(B3:B4)</f>
        <v>672750</v>
      </c>
      <c r="C5" s="16">
        <f t="shared" si="1"/>
        <v>1228604.25</v>
      </c>
      <c r="D5" s="16">
        <f t="shared" si="1"/>
        <v>1787652.187</v>
      </c>
      <c r="E5" s="16">
        <f t="shared" si="1"/>
        <v>2413143.088</v>
      </c>
      <c r="F5" s="16">
        <f t="shared" si="1"/>
        <v>3053414.958</v>
      </c>
      <c r="G5" s="16">
        <f t="shared" si="1"/>
        <v>3768911.958</v>
      </c>
      <c r="H5" s="16">
        <f t="shared" si="1"/>
        <v>4568989.216</v>
      </c>
      <c r="I5" s="16">
        <f t="shared" si="1"/>
        <v>5464237.879</v>
      </c>
      <c r="J5" s="16">
        <f t="shared" si="1"/>
        <v>6466658.543</v>
      </c>
      <c r="K5" s="16">
        <f t="shared" si="1"/>
        <v>7589860.388</v>
      </c>
      <c r="L5" s="16">
        <f t="shared" si="1"/>
        <v>8849290.057</v>
      </c>
      <c r="M5" s="16">
        <f t="shared" si="1"/>
        <v>10262494.91</v>
      </c>
      <c r="N5" s="16">
        <f t="shared" si="1"/>
        <v>11849426.07</v>
      </c>
      <c r="O5" s="16">
        <f t="shared" si="1"/>
        <v>13632787.59</v>
      </c>
      <c r="P5" s="16">
        <f t="shared" si="1"/>
        <v>15638439</v>
      </c>
      <c r="Q5" s="16">
        <f t="shared" si="1"/>
        <v>17895859.87</v>
      </c>
      <c r="R5" s="16">
        <f t="shared" si="1"/>
        <v>20438686.26</v>
      </c>
      <c r="S5" s="16">
        <f t="shared" si="1"/>
        <v>23305330.76</v>
      </c>
      <c r="T5" s="16">
        <f t="shared" si="1"/>
        <v>26539699.59</v>
      </c>
      <c r="U5" s="16">
        <f t="shared" si="1"/>
        <v>30192022.64</v>
      </c>
    </row>
    <row r="6">
      <c r="A6" s="8"/>
    </row>
    <row r="7">
      <c r="A7" s="11" t="s">
        <v>84</v>
      </c>
    </row>
    <row r="8">
      <c r="A8" s="11" t="s">
        <v>65</v>
      </c>
      <c r="B8" s="16">
        <f>Purchases!B30</f>
        <v>326050</v>
      </c>
      <c r="C8" s="16">
        <f>Purchases!C30</f>
        <v>498032.75</v>
      </c>
      <c r="D8" s="16">
        <f>Purchases!D30</f>
        <v>631936.7698</v>
      </c>
      <c r="E8" s="16">
        <f>Purchases!E30</f>
        <v>786443.4784</v>
      </c>
      <c r="F8" s="16">
        <f>Purchases!F30</f>
        <v>904801.0894</v>
      </c>
      <c r="G8" s="16">
        <f>Purchases!G30</f>
        <v>1041780.333</v>
      </c>
      <c r="H8" s="16">
        <f>Purchases!H30</f>
        <v>1200410.011</v>
      </c>
      <c r="I8" s="16">
        <f>Purchases!I30</f>
        <v>1384224.287</v>
      </c>
      <c r="J8" s="16">
        <f>Purchases!J30</f>
        <v>1597348.748</v>
      </c>
      <c r="K8" s="16">
        <f>Purchases!K30</f>
        <v>1844601.379</v>
      </c>
      <c r="L8" s="16">
        <f>Purchases!L30</f>
        <v>2131611.055</v>
      </c>
      <c r="M8" s="16">
        <f>Purchases!M30</f>
        <v>2464956.659</v>
      </c>
      <c r="N8" s="16">
        <f>Purchases!N30</f>
        <v>2852330.448</v>
      </c>
      <c r="O8" s="16">
        <f>Purchases!O30</f>
        <v>3302729.955</v>
      </c>
      <c r="P8" s="16">
        <f>Purchases!P30</f>
        <v>3826683.493</v>
      </c>
      <c r="Q8" s="16">
        <f>Purchases!Q30</f>
        <v>4436515.203</v>
      </c>
      <c r="R8" s="16">
        <f>Purchases!R30</f>
        <v>5146656.685</v>
      </c>
      <c r="S8" s="16">
        <f>Purchases!S30</f>
        <v>5974013.502</v>
      </c>
      <c r="T8" s="16">
        <f>Purchases!T30</f>
        <v>6938396.341</v>
      </c>
      <c r="U8" s="16">
        <f>Purchases!U30</f>
        <v>8063028.373</v>
      </c>
    </row>
    <row r="9">
      <c r="A9" s="8"/>
    </row>
    <row r="10">
      <c r="A10" s="11" t="s">
        <v>85</v>
      </c>
      <c r="B10" s="16">
        <f t="shared" ref="B10:U10" si="2">SUM(B8)</f>
        <v>326050</v>
      </c>
      <c r="C10" s="16">
        <f t="shared" si="2"/>
        <v>498032.75</v>
      </c>
      <c r="D10" s="16">
        <f t="shared" si="2"/>
        <v>631936.7698</v>
      </c>
      <c r="E10" s="16">
        <f t="shared" si="2"/>
        <v>786443.4784</v>
      </c>
      <c r="F10" s="16">
        <f t="shared" si="2"/>
        <v>904801.0894</v>
      </c>
      <c r="G10" s="16">
        <f t="shared" si="2"/>
        <v>1041780.333</v>
      </c>
      <c r="H10" s="16">
        <f t="shared" si="2"/>
        <v>1200410.011</v>
      </c>
      <c r="I10" s="16">
        <f t="shared" si="2"/>
        <v>1384224.287</v>
      </c>
      <c r="J10" s="16">
        <f t="shared" si="2"/>
        <v>1597348.748</v>
      </c>
      <c r="K10" s="16">
        <f t="shared" si="2"/>
        <v>1844601.379</v>
      </c>
      <c r="L10" s="16">
        <f t="shared" si="2"/>
        <v>2131611.055</v>
      </c>
      <c r="M10" s="16">
        <f t="shared" si="2"/>
        <v>2464956.659</v>
      </c>
      <c r="N10" s="16">
        <f t="shared" si="2"/>
        <v>2852330.448</v>
      </c>
      <c r="O10" s="16">
        <f t="shared" si="2"/>
        <v>3302729.955</v>
      </c>
      <c r="P10" s="16">
        <f t="shared" si="2"/>
        <v>3826683.493</v>
      </c>
      <c r="Q10" s="16">
        <f t="shared" si="2"/>
        <v>4436515.203</v>
      </c>
      <c r="R10" s="16">
        <f t="shared" si="2"/>
        <v>5146656.685</v>
      </c>
      <c r="S10" s="16">
        <f t="shared" si="2"/>
        <v>5974013.502</v>
      </c>
      <c r="T10" s="16">
        <f t="shared" si="2"/>
        <v>6938396.341</v>
      </c>
      <c r="U10" s="16">
        <f t="shared" si="2"/>
        <v>8063028.373</v>
      </c>
    </row>
    <row r="11">
      <c r="A11" s="8"/>
    </row>
    <row r="12">
      <c r="A12" s="11" t="s">
        <v>86</v>
      </c>
      <c r="B12" s="16">
        <f t="shared" ref="B12:U12" si="3">B5-B10</f>
        <v>346700</v>
      </c>
      <c r="C12" s="16">
        <f t="shared" si="3"/>
        <v>730571.5</v>
      </c>
      <c r="D12" s="16">
        <f t="shared" si="3"/>
        <v>1155715.418</v>
      </c>
      <c r="E12" s="16">
        <f t="shared" si="3"/>
        <v>1626699.61</v>
      </c>
      <c r="F12" s="16">
        <f t="shared" si="3"/>
        <v>2148613.869</v>
      </c>
      <c r="G12" s="16">
        <f t="shared" si="3"/>
        <v>2727131.625</v>
      </c>
      <c r="H12" s="16">
        <f t="shared" si="3"/>
        <v>3368579.205</v>
      </c>
      <c r="I12" s="16">
        <f t="shared" si="3"/>
        <v>4080013.593</v>
      </c>
      <c r="J12" s="16">
        <f t="shared" si="3"/>
        <v>4869309.795</v>
      </c>
      <c r="K12" s="16">
        <f t="shared" si="3"/>
        <v>5745259.009</v>
      </c>
      <c r="L12" s="16">
        <f t="shared" si="3"/>
        <v>6717679.002</v>
      </c>
      <c r="M12" s="16">
        <f t="shared" si="3"/>
        <v>7797538.25</v>
      </c>
      <c r="N12" s="16">
        <f t="shared" si="3"/>
        <v>8997095.625</v>
      </c>
      <c r="O12" s="16">
        <f t="shared" si="3"/>
        <v>10330057.64</v>
      </c>
      <c r="P12" s="16">
        <f t="shared" si="3"/>
        <v>11811755.51</v>
      </c>
      <c r="Q12" s="16">
        <f t="shared" si="3"/>
        <v>13459344.67</v>
      </c>
      <c r="R12" s="16">
        <f t="shared" si="3"/>
        <v>15292029.58</v>
      </c>
      <c r="S12" s="16">
        <f t="shared" si="3"/>
        <v>17331317.26</v>
      </c>
      <c r="T12" s="16">
        <f t="shared" si="3"/>
        <v>19601303.25</v>
      </c>
      <c r="U12" s="16">
        <f t="shared" si="3"/>
        <v>22128994.27</v>
      </c>
    </row>
    <row r="13">
      <c r="A13" s="8"/>
    </row>
    <row r="14">
      <c r="A14" s="11" t="s">
        <v>60</v>
      </c>
    </row>
    <row r="15">
      <c r="A15" s="11" t="s">
        <v>87</v>
      </c>
      <c r="B15" s="9">
        <v>0.0</v>
      </c>
      <c r="C15" s="16">
        <f t="shared" ref="C15:U15" si="4">B17</f>
        <v>346700</v>
      </c>
      <c r="D15" s="16">
        <f t="shared" si="4"/>
        <v>730571.5</v>
      </c>
      <c r="E15" s="16">
        <f t="shared" si="4"/>
        <v>1155715.418</v>
      </c>
      <c r="F15" s="16">
        <f t="shared" si="4"/>
        <v>1626699.61</v>
      </c>
      <c r="G15" s="16">
        <f t="shared" si="4"/>
        <v>2148613.869</v>
      </c>
      <c r="H15" s="16">
        <f t="shared" si="4"/>
        <v>2727131.625</v>
      </c>
      <c r="I15" s="16">
        <f t="shared" si="4"/>
        <v>3368579.205</v>
      </c>
      <c r="J15" s="16">
        <f t="shared" si="4"/>
        <v>4080013.593</v>
      </c>
      <c r="K15" s="16">
        <f t="shared" si="4"/>
        <v>4869309.795</v>
      </c>
      <c r="L15" s="16">
        <f t="shared" si="4"/>
        <v>5745259.009</v>
      </c>
      <c r="M15" s="16">
        <f t="shared" si="4"/>
        <v>6717679.002</v>
      </c>
      <c r="N15" s="16">
        <f t="shared" si="4"/>
        <v>7797538.25</v>
      </c>
      <c r="O15" s="16">
        <f t="shared" si="4"/>
        <v>8997095.625</v>
      </c>
      <c r="P15" s="16">
        <f t="shared" si="4"/>
        <v>10330057.64</v>
      </c>
      <c r="Q15" s="16">
        <f t="shared" si="4"/>
        <v>11811755.51</v>
      </c>
      <c r="R15" s="16">
        <f t="shared" si="4"/>
        <v>13459344.67</v>
      </c>
      <c r="S15" s="16">
        <f t="shared" si="4"/>
        <v>15292029.58</v>
      </c>
      <c r="T15" s="16">
        <f t="shared" si="4"/>
        <v>17331317.26</v>
      </c>
      <c r="U15" s="16">
        <f t="shared" si="4"/>
        <v>19601303.25</v>
      </c>
    </row>
    <row r="16">
      <c r="A16" s="11" t="s">
        <v>88</v>
      </c>
      <c r="B16" s="16">
        <f>'Sales and Costs'!B22</f>
        <v>346700</v>
      </c>
      <c r="C16" s="16">
        <f>'Sales and Costs'!C22</f>
        <v>383871.5</v>
      </c>
      <c r="D16" s="16">
        <f>'Sales and Costs'!D22</f>
        <v>425143.9175</v>
      </c>
      <c r="E16" s="16">
        <f>'Sales and Costs'!E22</f>
        <v>470984.192</v>
      </c>
      <c r="F16" s="16">
        <f>'Sales and Costs'!F22</f>
        <v>521914.259</v>
      </c>
      <c r="G16" s="16">
        <f>'Sales and Costs'!G22</f>
        <v>578517.7567</v>
      </c>
      <c r="H16" s="16">
        <f>'Sales and Costs'!H22</f>
        <v>641447.5794</v>
      </c>
      <c r="I16" s="16">
        <f>'Sales and Costs'!I22</f>
        <v>711434.3882</v>
      </c>
      <c r="J16" s="16">
        <f>'Sales and Costs'!J22</f>
        <v>789296.2021</v>
      </c>
      <c r="K16" s="16">
        <f>'Sales and Costs'!K22</f>
        <v>875949.2143</v>
      </c>
      <c r="L16" s="16">
        <f>'Sales and Costs'!L22</f>
        <v>972419.9927</v>
      </c>
      <c r="M16" s="16">
        <f>'Sales and Costs'!M22</f>
        <v>1079859.248</v>
      </c>
      <c r="N16" s="16">
        <f>'Sales and Costs'!N22</f>
        <v>1199557.375</v>
      </c>
      <c r="O16" s="16">
        <f>'Sales and Costs'!O22</f>
        <v>1332962.013</v>
      </c>
      <c r="P16" s="16">
        <f>'Sales and Costs'!P22</f>
        <v>1481697.873</v>
      </c>
      <c r="Q16" s="16">
        <f>'Sales and Costs'!Q22</f>
        <v>1647589.156</v>
      </c>
      <c r="R16" s="16">
        <f>'Sales and Costs'!R22</f>
        <v>1832684.908</v>
      </c>
      <c r="S16" s="16">
        <f>'Sales and Costs'!S22</f>
        <v>2039287.682</v>
      </c>
      <c r="T16" s="16">
        <f>'Sales and Costs'!T22</f>
        <v>2269985.989</v>
      </c>
      <c r="U16" s="16">
        <f>'Sales and Costs'!U22</f>
        <v>2527691.027</v>
      </c>
    </row>
    <row r="17">
      <c r="A17" s="11" t="s">
        <v>89</v>
      </c>
      <c r="B17" s="16">
        <f t="shared" ref="B17:U17" si="5">B15+B16</f>
        <v>346700</v>
      </c>
      <c r="C17" s="16">
        <f t="shared" si="5"/>
        <v>730571.5</v>
      </c>
      <c r="D17" s="16">
        <f t="shared" si="5"/>
        <v>1155715.418</v>
      </c>
      <c r="E17" s="16">
        <f t="shared" si="5"/>
        <v>1626699.61</v>
      </c>
      <c r="F17" s="16">
        <f t="shared" si="5"/>
        <v>2148613.869</v>
      </c>
      <c r="G17" s="16">
        <f t="shared" si="5"/>
        <v>2727131.625</v>
      </c>
      <c r="H17" s="16">
        <f t="shared" si="5"/>
        <v>3368579.205</v>
      </c>
      <c r="I17" s="16">
        <f t="shared" si="5"/>
        <v>4080013.593</v>
      </c>
      <c r="J17" s="16">
        <f t="shared" si="5"/>
        <v>4869309.795</v>
      </c>
      <c r="K17" s="16">
        <f t="shared" si="5"/>
        <v>5745259.009</v>
      </c>
      <c r="L17" s="16">
        <f t="shared" si="5"/>
        <v>6717679.002</v>
      </c>
      <c r="M17" s="16">
        <f t="shared" si="5"/>
        <v>7797538.25</v>
      </c>
      <c r="N17" s="16">
        <f t="shared" si="5"/>
        <v>8997095.625</v>
      </c>
      <c r="O17" s="16">
        <f t="shared" si="5"/>
        <v>10330057.64</v>
      </c>
      <c r="P17" s="16">
        <f t="shared" si="5"/>
        <v>11811755.51</v>
      </c>
      <c r="Q17" s="16">
        <f t="shared" si="5"/>
        <v>13459344.67</v>
      </c>
      <c r="R17" s="16">
        <f t="shared" si="5"/>
        <v>15292029.58</v>
      </c>
      <c r="S17" s="16">
        <f t="shared" si="5"/>
        <v>17331317.26</v>
      </c>
      <c r="T17" s="16">
        <f t="shared" si="5"/>
        <v>19601303.25</v>
      </c>
      <c r="U17" s="16">
        <f t="shared" si="5"/>
        <v>22128994.27</v>
      </c>
    </row>
    <row r="18">
      <c r="A18" s="8"/>
    </row>
    <row r="19">
      <c r="A19" s="11" t="s">
        <v>90</v>
      </c>
      <c r="B19" s="16">
        <f t="shared" ref="B19:U19" si="6">B17-B12</f>
        <v>0</v>
      </c>
      <c r="C19" s="16">
        <f t="shared" si="6"/>
        <v>0</v>
      </c>
      <c r="D19" s="16">
        <f t="shared" si="6"/>
        <v>0</v>
      </c>
      <c r="E19" s="16">
        <f t="shared" si="6"/>
        <v>0</v>
      </c>
      <c r="F19" s="16">
        <f t="shared" si="6"/>
        <v>0</v>
      </c>
      <c r="G19" s="16">
        <f t="shared" si="6"/>
        <v>0</v>
      </c>
      <c r="H19" s="16">
        <f t="shared" si="6"/>
        <v>-0.0000000009313225746</v>
      </c>
      <c r="I19" s="16">
        <f t="shared" si="6"/>
        <v>0.0000000009313225746</v>
      </c>
      <c r="J19" s="16">
        <f t="shared" si="6"/>
        <v>0.0000000009313225746</v>
      </c>
      <c r="K19" s="16">
        <f t="shared" si="6"/>
        <v>-0.0000000009313225746</v>
      </c>
      <c r="L19" s="16">
        <f t="shared" si="6"/>
        <v>0</v>
      </c>
      <c r="M19" s="16">
        <f t="shared" si="6"/>
        <v>0.0000000009313225746</v>
      </c>
      <c r="N19" s="16">
        <f t="shared" si="6"/>
        <v>0</v>
      </c>
      <c r="O19" s="16">
        <f t="shared" si="6"/>
        <v>0</v>
      </c>
      <c r="P19" s="16">
        <f t="shared" si="6"/>
        <v>-0.000000003725290298</v>
      </c>
      <c r="Q19" s="16">
        <f t="shared" si="6"/>
        <v>-0.000000003725290298</v>
      </c>
      <c r="R19" s="16">
        <f t="shared" si="6"/>
        <v>-0.000000001862645149</v>
      </c>
      <c r="S19" s="16">
        <f t="shared" si="6"/>
        <v>-0.000000007450580597</v>
      </c>
      <c r="T19" s="16">
        <f t="shared" si="6"/>
        <v>-0.000000003725290298</v>
      </c>
      <c r="U19" s="16">
        <f t="shared" si="6"/>
        <v>-0.0000000111758709</v>
      </c>
    </row>
    <row r="20">
      <c r="A20" s="8"/>
    </row>
    <row r="21">
      <c r="A21" s="8"/>
    </row>
    <row r="22">
      <c r="A22" s="8"/>
    </row>
    <row r="23">
      <c r="A23" s="8"/>
    </row>
    <row r="24">
      <c r="A24" s="8"/>
    </row>
    <row r="25">
      <c r="A25" s="8"/>
    </row>
    <row r="26">
      <c r="A26" s="8"/>
    </row>
    <row r="27">
      <c r="A27" s="8"/>
    </row>
    <row r="28">
      <c r="A28" s="8"/>
    </row>
    <row r="29">
      <c r="A29" s="8"/>
    </row>
    <row r="30">
      <c r="A30" s="8"/>
    </row>
    <row r="31">
      <c r="A31" s="8"/>
    </row>
    <row r="32">
      <c r="A32" s="8"/>
    </row>
    <row r="33">
      <c r="A33" s="8"/>
    </row>
    <row r="34">
      <c r="A34" s="8"/>
    </row>
    <row r="35">
      <c r="A35" s="8"/>
    </row>
    <row r="36">
      <c r="A36" s="8"/>
    </row>
    <row r="37">
      <c r="A37" s="8"/>
    </row>
    <row r="38">
      <c r="A38" s="8"/>
    </row>
    <row r="39">
      <c r="A39" s="8"/>
    </row>
    <row r="40">
      <c r="A40" s="8"/>
    </row>
    <row r="41">
      <c r="A41" s="8"/>
    </row>
    <row r="42">
      <c r="A42" s="8"/>
    </row>
    <row r="43">
      <c r="A43" s="8"/>
    </row>
    <row r="44">
      <c r="A44" s="8"/>
    </row>
    <row r="45">
      <c r="A45" s="8"/>
    </row>
    <row r="46">
      <c r="A46" s="8"/>
    </row>
    <row r="47">
      <c r="A47" s="8"/>
    </row>
    <row r="48">
      <c r="A48" s="8"/>
    </row>
    <row r="49">
      <c r="A49" s="8"/>
    </row>
    <row r="50">
      <c r="A50" s="8"/>
    </row>
    <row r="51">
      <c r="A51" s="8"/>
    </row>
    <row r="52">
      <c r="A52" s="8"/>
    </row>
    <row r="53">
      <c r="A53" s="8"/>
    </row>
    <row r="54">
      <c r="A54" s="8"/>
    </row>
    <row r="55">
      <c r="A55" s="8"/>
    </row>
    <row r="56">
      <c r="A56" s="8"/>
    </row>
    <row r="57">
      <c r="A57" s="8"/>
    </row>
    <row r="58">
      <c r="A58" s="8"/>
    </row>
    <row r="59">
      <c r="A59" s="8"/>
    </row>
    <row r="60">
      <c r="A60" s="8"/>
    </row>
    <row r="61">
      <c r="A61" s="8"/>
    </row>
    <row r="62">
      <c r="A62" s="8"/>
    </row>
    <row r="63">
      <c r="A63" s="8"/>
    </row>
    <row r="64">
      <c r="A64" s="8"/>
    </row>
    <row r="65">
      <c r="A65" s="8"/>
    </row>
    <row r="66">
      <c r="A66" s="8"/>
    </row>
    <row r="67">
      <c r="A67" s="8"/>
    </row>
    <row r="68">
      <c r="A68" s="8"/>
    </row>
    <row r="69">
      <c r="A69" s="8"/>
    </row>
    <row r="70">
      <c r="A70" s="8"/>
    </row>
    <row r="71">
      <c r="A71" s="8"/>
    </row>
    <row r="72">
      <c r="A72" s="8"/>
    </row>
    <row r="73">
      <c r="A73" s="8"/>
    </row>
    <row r="74">
      <c r="A74" s="8"/>
    </row>
    <row r="75">
      <c r="A75" s="8"/>
    </row>
    <row r="76">
      <c r="A76" s="8"/>
    </row>
    <row r="77">
      <c r="A77" s="8"/>
    </row>
    <row r="78">
      <c r="A78" s="8"/>
    </row>
    <row r="79">
      <c r="A79" s="8"/>
    </row>
    <row r="80">
      <c r="A80" s="8"/>
    </row>
    <row r="81">
      <c r="A81" s="8"/>
    </row>
    <row r="82">
      <c r="A82" s="8"/>
    </row>
    <row r="83">
      <c r="A83" s="8"/>
    </row>
    <row r="84">
      <c r="A84" s="8"/>
    </row>
    <row r="85">
      <c r="A85" s="8"/>
    </row>
    <row r="86">
      <c r="A86" s="8"/>
    </row>
    <row r="87">
      <c r="A87" s="8"/>
    </row>
    <row r="88">
      <c r="A88" s="8"/>
    </row>
    <row r="89">
      <c r="A89" s="8"/>
    </row>
    <row r="90">
      <c r="A90" s="8"/>
    </row>
    <row r="91">
      <c r="A91" s="8"/>
    </row>
    <row r="92">
      <c r="A92" s="8"/>
    </row>
    <row r="93">
      <c r="A93" s="8"/>
    </row>
    <row r="94">
      <c r="A94" s="8"/>
    </row>
    <row r="95">
      <c r="A95" s="8"/>
    </row>
    <row r="96">
      <c r="A96" s="8"/>
    </row>
    <row r="97">
      <c r="A97" s="8"/>
    </row>
    <row r="98">
      <c r="A98" s="8"/>
    </row>
    <row r="99">
      <c r="A99" s="8"/>
    </row>
    <row r="100">
      <c r="A100" s="8"/>
    </row>
    <row r="101">
      <c r="A101" s="8"/>
    </row>
    <row r="102">
      <c r="A102" s="8"/>
    </row>
    <row r="103">
      <c r="A103" s="8"/>
    </row>
    <row r="104">
      <c r="A104" s="8"/>
    </row>
    <row r="105">
      <c r="A105" s="8"/>
    </row>
    <row r="106">
      <c r="A106" s="8"/>
    </row>
    <row r="107">
      <c r="A107" s="8"/>
    </row>
    <row r="108">
      <c r="A108" s="8"/>
    </row>
    <row r="109">
      <c r="A109" s="8"/>
    </row>
    <row r="110">
      <c r="A110" s="8"/>
    </row>
    <row r="111">
      <c r="A111" s="8"/>
    </row>
    <row r="112">
      <c r="A112" s="8"/>
    </row>
    <row r="113">
      <c r="A113" s="8"/>
    </row>
    <row r="114">
      <c r="A114" s="8"/>
    </row>
    <row r="115">
      <c r="A115" s="8"/>
    </row>
    <row r="116">
      <c r="A116" s="8"/>
    </row>
    <row r="117">
      <c r="A117" s="8"/>
    </row>
    <row r="118">
      <c r="A118" s="8"/>
    </row>
    <row r="119">
      <c r="A119" s="8"/>
    </row>
    <row r="120">
      <c r="A120" s="8"/>
    </row>
    <row r="121">
      <c r="A121" s="8"/>
    </row>
    <row r="122">
      <c r="A122" s="8"/>
    </row>
    <row r="123">
      <c r="A123" s="8"/>
    </row>
    <row r="124">
      <c r="A124" s="8"/>
    </row>
    <row r="125">
      <c r="A125" s="8"/>
    </row>
    <row r="126">
      <c r="A126" s="8"/>
    </row>
    <row r="127">
      <c r="A127" s="8"/>
    </row>
    <row r="128">
      <c r="A128" s="8"/>
    </row>
    <row r="129">
      <c r="A129" s="8"/>
    </row>
    <row r="130">
      <c r="A130" s="8"/>
    </row>
    <row r="131">
      <c r="A131" s="8"/>
    </row>
    <row r="132">
      <c r="A132" s="8"/>
    </row>
    <row r="133">
      <c r="A133" s="8"/>
    </row>
    <row r="134">
      <c r="A134" s="8"/>
    </row>
    <row r="135">
      <c r="A135" s="8"/>
    </row>
    <row r="136">
      <c r="A136" s="8"/>
    </row>
    <row r="137">
      <c r="A137" s="8"/>
    </row>
    <row r="138">
      <c r="A138" s="8"/>
    </row>
    <row r="139">
      <c r="A139" s="8"/>
    </row>
    <row r="140">
      <c r="A140" s="8"/>
    </row>
    <row r="141">
      <c r="A141" s="8"/>
    </row>
    <row r="142">
      <c r="A142" s="8"/>
    </row>
    <row r="143">
      <c r="A143" s="8"/>
    </row>
    <row r="144">
      <c r="A144" s="8"/>
    </row>
    <row r="145">
      <c r="A145" s="8"/>
    </row>
    <row r="146">
      <c r="A146" s="8"/>
    </row>
    <row r="147">
      <c r="A147" s="8"/>
    </row>
    <row r="148">
      <c r="A148" s="8"/>
    </row>
    <row r="149">
      <c r="A149" s="8"/>
    </row>
    <row r="150">
      <c r="A150" s="8"/>
    </row>
    <row r="151">
      <c r="A151" s="8"/>
    </row>
    <row r="152">
      <c r="A152" s="8"/>
    </row>
    <row r="153">
      <c r="A153" s="8"/>
    </row>
    <row r="154">
      <c r="A154" s="8"/>
    </row>
    <row r="155">
      <c r="A155" s="8"/>
    </row>
    <row r="156">
      <c r="A156" s="8"/>
    </row>
    <row r="157">
      <c r="A157" s="8"/>
    </row>
    <row r="158">
      <c r="A158" s="8"/>
    </row>
    <row r="159">
      <c r="A159" s="8"/>
    </row>
    <row r="160">
      <c r="A160" s="8"/>
    </row>
    <row r="161">
      <c r="A161" s="8"/>
    </row>
    <row r="162">
      <c r="A162" s="8"/>
    </row>
    <row r="163">
      <c r="A163" s="8"/>
    </row>
    <row r="164">
      <c r="A164" s="8"/>
    </row>
    <row r="165">
      <c r="A165" s="8"/>
    </row>
    <row r="166">
      <c r="A166" s="8"/>
    </row>
    <row r="167">
      <c r="A167" s="8"/>
    </row>
    <row r="168">
      <c r="A168" s="8"/>
    </row>
    <row r="169">
      <c r="A169" s="8"/>
    </row>
    <row r="170">
      <c r="A170" s="8"/>
    </row>
    <row r="171">
      <c r="A171" s="8"/>
    </row>
    <row r="172">
      <c r="A172" s="8"/>
    </row>
    <row r="173">
      <c r="A173" s="8"/>
    </row>
    <row r="174">
      <c r="A174" s="8"/>
    </row>
    <row r="175">
      <c r="A175" s="8"/>
    </row>
    <row r="176">
      <c r="A176" s="8"/>
    </row>
    <row r="177">
      <c r="A177" s="8"/>
    </row>
    <row r="178">
      <c r="A178" s="8"/>
    </row>
    <row r="179">
      <c r="A179" s="8"/>
    </row>
    <row r="180">
      <c r="A180" s="8"/>
    </row>
    <row r="181">
      <c r="A181" s="8"/>
    </row>
    <row r="182">
      <c r="A182" s="8"/>
    </row>
    <row r="183">
      <c r="A183" s="8"/>
    </row>
    <row r="184">
      <c r="A184" s="8"/>
    </row>
    <row r="185">
      <c r="A185" s="8"/>
    </row>
    <row r="186">
      <c r="A186" s="8"/>
    </row>
    <row r="187">
      <c r="A187" s="8"/>
    </row>
    <row r="188">
      <c r="A188" s="8"/>
    </row>
    <row r="189">
      <c r="A189" s="8"/>
    </row>
    <row r="190">
      <c r="A190" s="8"/>
    </row>
    <row r="191">
      <c r="A191" s="8"/>
    </row>
    <row r="192">
      <c r="A192" s="8"/>
    </row>
    <row r="193">
      <c r="A193" s="8"/>
    </row>
    <row r="194">
      <c r="A194" s="8"/>
    </row>
    <row r="195">
      <c r="A195" s="8"/>
    </row>
    <row r="196">
      <c r="A196" s="8"/>
    </row>
    <row r="197">
      <c r="A197" s="8"/>
    </row>
    <row r="198">
      <c r="A198" s="8"/>
    </row>
    <row r="199">
      <c r="A199" s="8"/>
    </row>
    <row r="200">
      <c r="A200" s="8"/>
    </row>
    <row r="201">
      <c r="A201" s="8"/>
    </row>
    <row r="202">
      <c r="A202" s="8"/>
    </row>
    <row r="203">
      <c r="A203" s="8"/>
    </row>
    <row r="204">
      <c r="A204" s="8"/>
    </row>
    <row r="205">
      <c r="A205" s="8"/>
    </row>
    <row r="206">
      <c r="A206" s="8"/>
    </row>
    <row r="207">
      <c r="A207" s="8"/>
    </row>
    <row r="208">
      <c r="A208" s="8"/>
    </row>
    <row r="209">
      <c r="A209" s="8"/>
    </row>
    <row r="210">
      <c r="A210" s="8"/>
    </row>
    <row r="211">
      <c r="A211" s="8"/>
    </row>
    <row r="212">
      <c r="A212" s="8"/>
    </row>
    <row r="213">
      <c r="A213" s="8"/>
    </row>
    <row r="214">
      <c r="A214" s="8"/>
    </row>
    <row r="215">
      <c r="A215" s="8"/>
    </row>
    <row r="216">
      <c r="A216" s="8"/>
    </row>
    <row r="217">
      <c r="A217" s="8"/>
    </row>
    <row r="218">
      <c r="A218" s="8"/>
    </row>
    <row r="219">
      <c r="A219" s="8"/>
    </row>
    <row r="220">
      <c r="A220" s="8"/>
    </row>
    <row r="221">
      <c r="A221" s="8"/>
    </row>
    <row r="222">
      <c r="A222" s="8"/>
    </row>
    <row r="223">
      <c r="A223" s="8"/>
    </row>
    <row r="224">
      <c r="A224" s="8"/>
    </row>
    <row r="225">
      <c r="A225" s="8"/>
    </row>
    <row r="226">
      <c r="A226" s="8"/>
    </row>
    <row r="227">
      <c r="A227" s="8"/>
    </row>
    <row r="228">
      <c r="A228" s="8"/>
    </row>
    <row r="229">
      <c r="A229" s="8"/>
    </row>
    <row r="230">
      <c r="A230" s="8"/>
    </row>
    <row r="231">
      <c r="A231" s="8"/>
    </row>
    <row r="232">
      <c r="A232" s="8"/>
    </row>
    <row r="233">
      <c r="A233" s="8"/>
    </row>
    <row r="234">
      <c r="A234" s="8"/>
    </row>
    <row r="235">
      <c r="A235" s="8"/>
    </row>
    <row r="236">
      <c r="A236" s="8"/>
    </row>
    <row r="237">
      <c r="A237" s="8"/>
    </row>
    <row r="238">
      <c r="A238" s="8"/>
    </row>
    <row r="239">
      <c r="A239" s="8"/>
    </row>
    <row r="240">
      <c r="A240" s="8"/>
    </row>
    <row r="241">
      <c r="A241" s="8"/>
    </row>
    <row r="242">
      <c r="A242" s="8"/>
    </row>
    <row r="243">
      <c r="A243" s="8"/>
    </row>
    <row r="244">
      <c r="A244" s="8"/>
    </row>
    <row r="245">
      <c r="A245" s="8"/>
    </row>
    <row r="246">
      <c r="A246" s="8"/>
    </row>
    <row r="247">
      <c r="A247" s="8"/>
    </row>
    <row r="248">
      <c r="A248" s="8"/>
    </row>
    <row r="249">
      <c r="A249" s="8"/>
    </row>
    <row r="250">
      <c r="A250" s="8"/>
    </row>
    <row r="251">
      <c r="A251" s="8"/>
    </row>
    <row r="252">
      <c r="A252" s="8"/>
    </row>
    <row r="253">
      <c r="A253" s="8"/>
    </row>
    <row r="254">
      <c r="A254" s="8"/>
    </row>
    <row r="255">
      <c r="A255" s="8"/>
    </row>
    <row r="256">
      <c r="A256" s="8"/>
    </row>
    <row r="257">
      <c r="A257" s="8"/>
    </row>
    <row r="258">
      <c r="A258" s="8"/>
    </row>
    <row r="259">
      <c r="A259" s="8"/>
    </row>
    <row r="260">
      <c r="A260" s="8"/>
    </row>
    <row r="261">
      <c r="A261" s="8"/>
    </row>
    <row r="262">
      <c r="A262" s="8"/>
    </row>
    <row r="263">
      <c r="A263" s="8"/>
    </row>
    <row r="264">
      <c r="A264" s="8"/>
    </row>
    <row r="265">
      <c r="A265" s="8"/>
    </row>
    <row r="266">
      <c r="A266" s="8"/>
    </row>
    <row r="267">
      <c r="A267" s="8"/>
    </row>
    <row r="268">
      <c r="A268" s="8"/>
    </row>
    <row r="269">
      <c r="A269" s="8"/>
    </row>
    <row r="270">
      <c r="A270" s="8"/>
    </row>
    <row r="271">
      <c r="A271" s="8"/>
    </row>
    <row r="272">
      <c r="A272" s="8"/>
    </row>
    <row r="273">
      <c r="A273" s="8"/>
    </row>
    <row r="274">
      <c r="A274" s="8"/>
    </row>
    <row r="275">
      <c r="A275" s="8"/>
    </row>
    <row r="276">
      <c r="A276" s="8"/>
    </row>
    <row r="277">
      <c r="A277" s="8"/>
    </row>
    <row r="278">
      <c r="A278" s="8"/>
    </row>
    <row r="279">
      <c r="A279" s="8"/>
    </row>
    <row r="280">
      <c r="A280" s="8"/>
    </row>
    <row r="281">
      <c r="A281" s="8"/>
    </row>
    <row r="282">
      <c r="A282" s="8"/>
    </row>
    <row r="283">
      <c r="A283" s="8"/>
    </row>
    <row r="284">
      <c r="A284" s="8"/>
    </row>
    <row r="285">
      <c r="A285" s="8"/>
    </row>
    <row r="286">
      <c r="A286" s="8"/>
    </row>
    <row r="287">
      <c r="A287" s="8"/>
    </row>
    <row r="288">
      <c r="A288" s="8"/>
    </row>
    <row r="289">
      <c r="A289" s="8"/>
    </row>
    <row r="290">
      <c r="A290" s="8"/>
    </row>
    <row r="291">
      <c r="A291" s="8"/>
    </row>
    <row r="292">
      <c r="A292" s="8"/>
    </row>
    <row r="293">
      <c r="A293" s="8"/>
    </row>
    <row r="294">
      <c r="A294" s="8"/>
    </row>
    <row r="295">
      <c r="A295" s="8"/>
    </row>
    <row r="296">
      <c r="A296" s="8"/>
    </row>
    <row r="297">
      <c r="A297" s="8"/>
    </row>
    <row r="298">
      <c r="A298" s="8"/>
    </row>
    <row r="299">
      <c r="A299" s="8"/>
    </row>
    <row r="300">
      <c r="A300" s="8"/>
    </row>
    <row r="301">
      <c r="A301" s="8"/>
    </row>
    <row r="302">
      <c r="A302" s="8"/>
    </row>
    <row r="303">
      <c r="A303" s="8"/>
    </row>
    <row r="304">
      <c r="A304" s="8"/>
    </row>
    <row r="305">
      <c r="A305" s="8"/>
    </row>
    <row r="306">
      <c r="A306" s="8"/>
    </row>
    <row r="307">
      <c r="A307" s="8"/>
    </row>
    <row r="308">
      <c r="A308" s="8"/>
    </row>
    <row r="309">
      <c r="A309" s="8"/>
    </row>
    <row r="310">
      <c r="A310" s="8"/>
    </row>
    <row r="311">
      <c r="A311" s="8"/>
    </row>
    <row r="312">
      <c r="A312" s="8"/>
    </row>
    <row r="313">
      <c r="A313" s="8"/>
    </row>
    <row r="314">
      <c r="A314" s="8"/>
    </row>
    <row r="315">
      <c r="A315" s="8"/>
    </row>
    <row r="316">
      <c r="A316" s="8"/>
    </row>
    <row r="317">
      <c r="A317" s="8"/>
    </row>
    <row r="318">
      <c r="A318" s="8"/>
    </row>
    <row r="319">
      <c r="A319" s="8"/>
    </row>
    <row r="320">
      <c r="A320" s="8"/>
    </row>
    <row r="321">
      <c r="A321" s="8"/>
    </row>
    <row r="322">
      <c r="A322" s="8"/>
    </row>
    <row r="323">
      <c r="A323" s="8"/>
    </row>
    <row r="324">
      <c r="A324" s="8"/>
    </row>
    <row r="325">
      <c r="A325" s="8"/>
    </row>
    <row r="326">
      <c r="A326" s="8"/>
    </row>
    <row r="327">
      <c r="A327" s="8"/>
    </row>
    <row r="328">
      <c r="A328" s="8"/>
    </row>
    <row r="329">
      <c r="A329" s="8"/>
    </row>
    <row r="330">
      <c r="A330" s="8"/>
    </row>
    <row r="331">
      <c r="A331" s="8"/>
    </row>
    <row r="332">
      <c r="A332" s="8"/>
    </row>
    <row r="333">
      <c r="A333" s="8"/>
    </row>
    <row r="334">
      <c r="A334" s="8"/>
    </row>
    <row r="335">
      <c r="A335" s="8"/>
    </row>
    <row r="336">
      <c r="A336" s="8"/>
    </row>
    <row r="337">
      <c r="A337" s="8"/>
    </row>
    <row r="338">
      <c r="A338" s="8"/>
    </row>
    <row r="339">
      <c r="A339" s="8"/>
    </row>
    <row r="340">
      <c r="A340" s="8"/>
    </row>
    <row r="341">
      <c r="A341" s="8"/>
    </row>
    <row r="342">
      <c r="A342" s="8"/>
    </row>
    <row r="343">
      <c r="A343" s="8"/>
    </row>
    <row r="344">
      <c r="A344" s="8"/>
    </row>
    <row r="345">
      <c r="A345" s="8"/>
    </row>
    <row r="346">
      <c r="A346" s="8"/>
    </row>
    <row r="347">
      <c r="A347" s="8"/>
    </row>
    <row r="348">
      <c r="A348" s="8"/>
    </row>
    <row r="349">
      <c r="A349" s="8"/>
    </row>
    <row r="350">
      <c r="A350" s="8"/>
    </row>
    <row r="351">
      <c r="A351" s="8"/>
    </row>
    <row r="352">
      <c r="A352" s="8"/>
    </row>
    <row r="353">
      <c r="A353" s="8"/>
    </row>
    <row r="354">
      <c r="A354" s="8"/>
    </row>
    <row r="355">
      <c r="A355" s="8"/>
    </row>
    <row r="356">
      <c r="A356" s="8"/>
    </row>
    <row r="357">
      <c r="A357" s="8"/>
    </row>
    <row r="358">
      <c r="A358" s="8"/>
    </row>
    <row r="359">
      <c r="A359" s="8"/>
    </row>
    <row r="360">
      <c r="A360" s="8"/>
    </row>
    <row r="361">
      <c r="A361" s="8"/>
    </row>
    <row r="362">
      <c r="A362" s="8"/>
    </row>
    <row r="363">
      <c r="A363" s="8"/>
    </row>
    <row r="364">
      <c r="A364" s="8"/>
    </row>
    <row r="365">
      <c r="A365" s="8"/>
    </row>
    <row r="366">
      <c r="A366" s="8"/>
    </row>
    <row r="367">
      <c r="A367" s="8"/>
    </row>
    <row r="368">
      <c r="A368" s="8"/>
    </row>
    <row r="369">
      <c r="A369" s="8"/>
    </row>
    <row r="370">
      <c r="A370" s="8"/>
    </row>
    <row r="371">
      <c r="A371" s="8"/>
    </row>
    <row r="372">
      <c r="A372" s="8"/>
    </row>
    <row r="373">
      <c r="A373" s="8"/>
    </row>
    <row r="374">
      <c r="A374" s="8"/>
    </row>
    <row r="375">
      <c r="A375" s="8"/>
    </row>
    <row r="376">
      <c r="A376" s="8"/>
    </row>
    <row r="377">
      <c r="A377" s="8"/>
    </row>
    <row r="378">
      <c r="A378" s="8"/>
    </row>
    <row r="379">
      <c r="A379" s="8"/>
    </row>
    <row r="380">
      <c r="A380" s="8"/>
    </row>
    <row r="381">
      <c r="A381" s="8"/>
    </row>
    <row r="382">
      <c r="A382" s="8"/>
    </row>
    <row r="383">
      <c r="A383" s="8"/>
    </row>
    <row r="384">
      <c r="A384" s="8"/>
    </row>
    <row r="385">
      <c r="A385" s="8"/>
    </row>
    <row r="386">
      <c r="A386" s="8"/>
    </row>
    <row r="387">
      <c r="A387" s="8"/>
    </row>
    <row r="388">
      <c r="A388" s="8"/>
    </row>
    <row r="389">
      <c r="A389" s="8"/>
    </row>
    <row r="390">
      <c r="A390" s="8"/>
    </row>
    <row r="391">
      <c r="A391" s="8"/>
    </row>
    <row r="392">
      <c r="A392" s="8"/>
    </row>
    <row r="393">
      <c r="A393" s="8"/>
    </row>
    <row r="394">
      <c r="A394" s="8"/>
    </row>
    <row r="395">
      <c r="A395" s="8"/>
    </row>
    <row r="396">
      <c r="A396" s="8"/>
    </row>
    <row r="397">
      <c r="A397" s="8"/>
    </row>
    <row r="398">
      <c r="A398" s="8"/>
    </row>
    <row r="399">
      <c r="A399" s="8"/>
    </row>
    <row r="400">
      <c r="A400" s="8"/>
    </row>
    <row r="401">
      <c r="A401" s="8"/>
    </row>
    <row r="402">
      <c r="A402" s="8"/>
    </row>
    <row r="403">
      <c r="A403" s="8"/>
    </row>
    <row r="404">
      <c r="A404" s="8"/>
    </row>
    <row r="405">
      <c r="A405" s="8"/>
    </row>
    <row r="406">
      <c r="A406" s="8"/>
    </row>
    <row r="407">
      <c r="A407" s="8"/>
    </row>
    <row r="408">
      <c r="A408" s="8"/>
    </row>
    <row r="409">
      <c r="A409" s="8"/>
    </row>
    <row r="410">
      <c r="A410" s="8"/>
    </row>
    <row r="411">
      <c r="A411" s="8"/>
    </row>
    <row r="412">
      <c r="A412" s="8"/>
    </row>
    <row r="413">
      <c r="A413" s="8"/>
    </row>
    <row r="414">
      <c r="A414" s="8"/>
    </row>
    <row r="415">
      <c r="A415" s="8"/>
    </row>
    <row r="416">
      <c r="A416" s="8"/>
    </row>
    <row r="417">
      <c r="A417" s="8"/>
    </row>
    <row r="418">
      <c r="A418" s="8"/>
    </row>
    <row r="419">
      <c r="A419" s="8"/>
    </row>
    <row r="420">
      <c r="A420" s="8"/>
    </row>
    <row r="421">
      <c r="A421" s="8"/>
    </row>
    <row r="422">
      <c r="A422" s="8"/>
    </row>
    <row r="423">
      <c r="A423" s="8"/>
    </row>
    <row r="424">
      <c r="A424" s="8"/>
    </row>
    <row r="425">
      <c r="A425" s="8"/>
    </row>
    <row r="426">
      <c r="A426" s="8"/>
    </row>
    <row r="427">
      <c r="A427" s="8"/>
    </row>
    <row r="428">
      <c r="A428" s="8"/>
    </row>
    <row r="429">
      <c r="A429" s="8"/>
    </row>
    <row r="430">
      <c r="A430" s="8"/>
    </row>
    <row r="431">
      <c r="A431" s="8"/>
    </row>
    <row r="432">
      <c r="A432" s="8"/>
    </row>
    <row r="433">
      <c r="A433" s="8"/>
    </row>
    <row r="434">
      <c r="A434" s="8"/>
    </row>
    <row r="435">
      <c r="A435" s="8"/>
    </row>
    <row r="436">
      <c r="A436" s="8"/>
    </row>
    <row r="437">
      <c r="A437" s="8"/>
    </row>
    <row r="438">
      <c r="A438" s="8"/>
    </row>
    <row r="439">
      <c r="A439" s="8"/>
    </row>
    <row r="440">
      <c r="A440" s="8"/>
    </row>
    <row r="441">
      <c r="A441" s="8"/>
    </row>
    <row r="442">
      <c r="A442" s="8"/>
    </row>
    <row r="443">
      <c r="A443" s="8"/>
    </row>
    <row r="444">
      <c r="A444" s="8"/>
    </row>
    <row r="445">
      <c r="A445" s="8"/>
    </row>
    <row r="446">
      <c r="A446" s="8"/>
    </row>
    <row r="447">
      <c r="A447" s="8"/>
    </row>
    <row r="448">
      <c r="A448" s="8"/>
    </row>
    <row r="449">
      <c r="A449" s="8"/>
    </row>
    <row r="450">
      <c r="A450" s="8"/>
    </row>
    <row r="451">
      <c r="A451" s="8"/>
    </row>
    <row r="452">
      <c r="A452" s="8"/>
    </row>
    <row r="453">
      <c r="A453" s="8"/>
    </row>
    <row r="454">
      <c r="A454" s="8"/>
    </row>
    <row r="455">
      <c r="A455" s="8"/>
    </row>
    <row r="456">
      <c r="A456" s="8"/>
    </row>
    <row r="457">
      <c r="A457" s="8"/>
    </row>
    <row r="458">
      <c r="A458" s="8"/>
    </row>
    <row r="459">
      <c r="A459" s="8"/>
    </row>
    <row r="460">
      <c r="A460" s="8"/>
    </row>
    <row r="461">
      <c r="A461" s="8"/>
    </row>
    <row r="462">
      <c r="A462" s="8"/>
    </row>
    <row r="463">
      <c r="A463" s="8"/>
    </row>
    <row r="464">
      <c r="A464" s="8"/>
    </row>
    <row r="465">
      <c r="A465" s="8"/>
    </row>
    <row r="466">
      <c r="A466" s="8"/>
    </row>
    <row r="467">
      <c r="A467" s="8"/>
    </row>
    <row r="468">
      <c r="A468" s="8"/>
    </row>
    <row r="469">
      <c r="A469" s="8"/>
    </row>
    <row r="470">
      <c r="A470" s="8"/>
    </row>
    <row r="471">
      <c r="A471" s="8"/>
    </row>
    <row r="472">
      <c r="A472" s="8"/>
    </row>
    <row r="473">
      <c r="A473" s="8"/>
    </row>
    <row r="474">
      <c r="A474" s="8"/>
    </row>
    <row r="475">
      <c r="A475" s="8"/>
    </row>
    <row r="476">
      <c r="A476" s="8"/>
    </row>
    <row r="477">
      <c r="A477" s="8"/>
    </row>
    <row r="478">
      <c r="A478" s="8"/>
    </row>
    <row r="479">
      <c r="A479" s="8"/>
    </row>
    <row r="480">
      <c r="A480" s="8"/>
    </row>
    <row r="481">
      <c r="A481" s="8"/>
    </row>
    <row r="482">
      <c r="A482" s="8"/>
    </row>
    <row r="483">
      <c r="A483" s="8"/>
    </row>
    <row r="484">
      <c r="A484" s="8"/>
    </row>
    <row r="485">
      <c r="A485" s="8"/>
    </row>
    <row r="486">
      <c r="A486" s="8"/>
    </row>
    <row r="487">
      <c r="A487" s="8"/>
    </row>
    <row r="488">
      <c r="A488" s="8"/>
    </row>
    <row r="489">
      <c r="A489" s="8"/>
    </row>
    <row r="490">
      <c r="A490" s="8"/>
    </row>
    <row r="491">
      <c r="A491" s="8"/>
    </row>
    <row r="492">
      <c r="A492" s="8"/>
    </row>
    <row r="493">
      <c r="A493" s="8"/>
    </row>
    <row r="494">
      <c r="A494" s="8"/>
    </row>
    <row r="495">
      <c r="A495" s="8"/>
    </row>
    <row r="496">
      <c r="A496" s="8"/>
    </row>
    <row r="497">
      <c r="A497" s="8"/>
    </row>
    <row r="498">
      <c r="A498" s="8"/>
    </row>
    <row r="499">
      <c r="A499" s="8"/>
    </row>
    <row r="500">
      <c r="A500" s="8"/>
    </row>
    <row r="501">
      <c r="A501" s="8"/>
    </row>
    <row r="502">
      <c r="A502" s="8"/>
    </row>
    <row r="503">
      <c r="A503" s="8"/>
    </row>
    <row r="504">
      <c r="A504" s="8"/>
    </row>
    <row r="505">
      <c r="A505" s="8"/>
    </row>
    <row r="506">
      <c r="A506" s="8"/>
    </row>
    <row r="507">
      <c r="A507" s="8"/>
    </row>
    <row r="508">
      <c r="A508" s="8"/>
    </row>
    <row r="509">
      <c r="A509" s="8"/>
    </row>
    <row r="510">
      <c r="A510" s="8"/>
    </row>
    <row r="511">
      <c r="A511" s="8"/>
    </row>
    <row r="512">
      <c r="A512" s="8"/>
    </row>
    <row r="513">
      <c r="A513" s="8"/>
    </row>
    <row r="514">
      <c r="A514" s="8"/>
    </row>
    <row r="515">
      <c r="A515" s="8"/>
    </row>
    <row r="516">
      <c r="A516" s="8"/>
    </row>
    <row r="517">
      <c r="A517" s="8"/>
    </row>
    <row r="518">
      <c r="A518" s="8"/>
    </row>
    <row r="519">
      <c r="A519" s="8"/>
    </row>
    <row r="520">
      <c r="A520" s="8"/>
    </row>
    <row r="521">
      <c r="A521" s="8"/>
    </row>
    <row r="522">
      <c r="A522" s="8"/>
    </row>
    <row r="523">
      <c r="A523" s="8"/>
    </row>
    <row r="524">
      <c r="A524" s="8"/>
    </row>
    <row r="525">
      <c r="A525" s="8"/>
    </row>
    <row r="526">
      <c r="A526" s="8"/>
    </row>
    <row r="527">
      <c r="A527" s="8"/>
    </row>
    <row r="528">
      <c r="A528" s="8"/>
    </row>
    <row r="529">
      <c r="A529" s="8"/>
    </row>
    <row r="530">
      <c r="A530" s="8"/>
    </row>
    <row r="531">
      <c r="A531" s="8"/>
    </row>
    <row r="532">
      <c r="A532" s="8"/>
    </row>
    <row r="533">
      <c r="A533" s="8"/>
    </row>
    <row r="534">
      <c r="A534" s="8"/>
    </row>
    <row r="535">
      <c r="A535" s="8"/>
    </row>
    <row r="536">
      <c r="A536" s="8"/>
    </row>
    <row r="537">
      <c r="A537" s="8"/>
    </row>
    <row r="538">
      <c r="A538" s="8"/>
    </row>
    <row r="539">
      <c r="A539" s="8"/>
    </row>
    <row r="540">
      <c r="A540" s="8"/>
    </row>
    <row r="541">
      <c r="A541" s="8"/>
    </row>
    <row r="542">
      <c r="A542" s="8"/>
    </row>
    <row r="543">
      <c r="A543" s="8"/>
    </row>
    <row r="544">
      <c r="A544" s="8"/>
    </row>
    <row r="545">
      <c r="A545" s="8"/>
    </row>
    <row r="546">
      <c r="A546" s="8"/>
    </row>
    <row r="547">
      <c r="A547" s="8"/>
    </row>
    <row r="548">
      <c r="A548" s="8"/>
    </row>
    <row r="549">
      <c r="A549" s="8"/>
    </row>
    <row r="550">
      <c r="A550" s="8"/>
    </row>
    <row r="551">
      <c r="A551" s="8"/>
    </row>
    <row r="552">
      <c r="A552" s="8"/>
    </row>
    <row r="553">
      <c r="A553" s="8"/>
    </row>
    <row r="554">
      <c r="A554" s="8"/>
    </row>
    <row r="555">
      <c r="A555" s="8"/>
    </row>
    <row r="556">
      <c r="A556" s="8"/>
    </row>
    <row r="557">
      <c r="A557" s="8"/>
    </row>
    <row r="558">
      <c r="A558" s="8"/>
    </row>
    <row r="559">
      <c r="A559" s="8"/>
    </row>
    <row r="560">
      <c r="A560" s="8"/>
    </row>
    <row r="561">
      <c r="A561" s="8"/>
    </row>
    <row r="562">
      <c r="A562" s="8"/>
    </row>
    <row r="563">
      <c r="A563" s="8"/>
    </row>
    <row r="564">
      <c r="A564" s="8"/>
    </row>
    <row r="565">
      <c r="A565" s="8"/>
    </row>
    <row r="566">
      <c r="A566" s="8"/>
    </row>
    <row r="567">
      <c r="A567" s="8"/>
    </row>
    <row r="568">
      <c r="A568" s="8"/>
    </row>
    <row r="569">
      <c r="A569" s="8"/>
    </row>
    <row r="570">
      <c r="A570" s="8"/>
    </row>
    <row r="571">
      <c r="A571" s="8"/>
    </row>
    <row r="572">
      <c r="A572" s="8"/>
    </row>
    <row r="573">
      <c r="A573" s="8"/>
    </row>
    <row r="574">
      <c r="A574" s="8"/>
    </row>
    <row r="575">
      <c r="A575" s="8"/>
    </row>
    <row r="576">
      <c r="A576" s="8"/>
    </row>
    <row r="577">
      <c r="A577" s="8"/>
    </row>
    <row r="578">
      <c r="A578" s="8"/>
    </row>
    <row r="579">
      <c r="A579" s="8"/>
    </row>
    <row r="580">
      <c r="A580" s="8"/>
    </row>
    <row r="581">
      <c r="A581" s="8"/>
    </row>
    <row r="582">
      <c r="A582" s="8"/>
    </row>
    <row r="583">
      <c r="A583" s="8"/>
    </row>
    <row r="584">
      <c r="A584" s="8"/>
    </row>
    <row r="585">
      <c r="A585" s="8"/>
    </row>
    <row r="586">
      <c r="A586" s="8"/>
    </row>
    <row r="587">
      <c r="A587" s="8"/>
    </row>
    <row r="588">
      <c r="A588" s="8"/>
    </row>
    <row r="589">
      <c r="A589" s="8"/>
    </row>
    <row r="590">
      <c r="A590" s="8"/>
    </row>
    <row r="591">
      <c r="A591" s="8"/>
    </row>
    <row r="592">
      <c r="A592" s="8"/>
    </row>
    <row r="593">
      <c r="A593" s="8"/>
    </row>
    <row r="594">
      <c r="A594" s="8"/>
    </row>
    <row r="595">
      <c r="A595" s="8"/>
    </row>
    <row r="596">
      <c r="A596" s="8"/>
    </row>
    <row r="597">
      <c r="A597" s="8"/>
    </row>
    <row r="598">
      <c r="A598" s="8"/>
    </row>
    <row r="599">
      <c r="A599" s="8"/>
    </row>
    <row r="600">
      <c r="A600" s="8"/>
    </row>
    <row r="601">
      <c r="A601" s="8"/>
    </row>
    <row r="602">
      <c r="A602" s="8"/>
    </row>
    <row r="603">
      <c r="A603" s="8"/>
    </row>
    <row r="604">
      <c r="A604" s="8"/>
    </row>
    <row r="605">
      <c r="A605" s="8"/>
    </row>
    <row r="606">
      <c r="A606" s="8"/>
    </row>
    <row r="607">
      <c r="A607" s="8"/>
    </row>
    <row r="608">
      <c r="A608" s="8"/>
    </row>
    <row r="609">
      <c r="A609" s="8"/>
    </row>
    <row r="610">
      <c r="A610" s="8"/>
    </row>
    <row r="611">
      <c r="A611" s="8"/>
    </row>
    <row r="612">
      <c r="A612" s="8"/>
    </row>
    <row r="613">
      <c r="A613" s="8"/>
    </row>
    <row r="614">
      <c r="A614" s="8"/>
    </row>
    <row r="615">
      <c r="A615" s="8"/>
    </row>
    <row r="616">
      <c r="A616" s="8"/>
    </row>
    <row r="617">
      <c r="A617" s="8"/>
    </row>
    <row r="618">
      <c r="A618" s="8"/>
    </row>
    <row r="619">
      <c r="A619" s="8"/>
    </row>
    <row r="620">
      <c r="A620" s="8"/>
    </row>
    <row r="621">
      <c r="A621" s="8"/>
    </row>
    <row r="622">
      <c r="A622" s="8"/>
    </row>
    <row r="623">
      <c r="A623" s="8"/>
    </row>
    <row r="624">
      <c r="A624" s="8"/>
    </row>
    <row r="625">
      <c r="A625" s="8"/>
    </row>
    <row r="626">
      <c r="A626" s="8"/>
    </row>
    <row r="627">
      <c r="A627" s="8"/>
    </row>
    <row r="628">
      <c r="A628" s="8"/>
    </row>
    <row r="629">
      <c r="A629" s="8"/>
    </row>
    <row r="630">
      <c r="A630" s="8"/>
    </row>
    <row r="631">
      <c r="A631" s="8"/>
    </row>
    <row r="632">
      <c r="A632" s="8"/>
    </row>
    <row r="633">
      <c r="A633" s="8"/>
    </row>
    <row r="634">
      <c r="A634" s="8"/>
    </row>
    <row r="635">
      <c r="A635" s="8"/>
    </row>
    <row r="636">
      <c r="A636" s="8"/>
    </row>
    <row r="637">
      <c r="A637" s="8"/>
    </row>
    <row r="638">
      <c r="A638" s="8"/>
    </row>
    <row r="639">
      <c r="A639" s="8"/>
    </row>
    <row r="640">
      <c r="A640" s="8"/>
    </row>
    <row r="641">
      <c r="A641" s="8"/>
    </row>
    <row r="642">
      <c r="A642" s="8"/>
    </row>
    <row r="643">
      <c r="A643" s="8"/>
    </row>
    <row r="644">
      <c r="A644" s="8"/>
    </row>
    <row r="645">
      <c r="A645" s="8"/>
    </row>
    <row r="646">
      <c r="A646" s="8"/>
    </row>
    <row r="647">
      <c r="A647" s="8"/>
    </row>
    <row r="648">
      <c r="A648" s="8"/>
    </row>
    <row r="649">
      <c r="A649" s="8"/>
    </row>
    <row r="650">
      <c r="A650" s="8"/>
    </row>
    <row r="651">
      <c r="A651" s="8"/>
    </row>
    <row r="652">
      <c r="A652" s="8"/>
    </row>
    <row r="653">
      <c r="A653" s="8"/>
    </row>
    <row r="654">
      <c r="A654" s="8"/>
    </row>
    <row r="655">
      <c r="A655" s="8"/>
    </row>
    <row r="656">
      <c r="A656" s="8"/>
    </row>
    <row r="657">
      <c r="A657" s="8"/>
    </row>
    <row r="658">
      <c r="A658" s="8"/>
    </row>
    <row r="659">
      <c r="A659" s="8"/>
    </row>
    <row r="660">
      <c r="A660" s="8"/>
    </row>
    <row r="661">
      <c r="A661" s="8"/>
    </row>
    <row r="662">
      <c r="A662" s="8"/>
    </row>
    <row r="663">
      <c r="A663" s="8"/>
    </row>
    <row r="664">
      <c r="A664" s="8"/>
    </row>
    <row r="665">
      <c r="A665" s="8"/>
    </row>
    <row r="666">
      <c r="A666" s="8"/>
    </row>
    <row r="667">
      <c r="A667" s="8"/>
    </row>
    <row r="668">
      <c r="A668" s="8"/>
    </row>
    <row r="669">
      <c r="A669" s="8"/>
    </row>
    <row r="670">
      <c r="A670" s="8"/>
    </row>
    <row r="671">
      <c r="A671" s="8"/>
    </row>
    <row r="672">
      <c r="A672" s="8"/>
    </row>
    <row r="673">
      <c r="A673" s="8"/>
    </row>
    <row r="674">
      <c r="A674" s="8"/>
    </row>
    <row r="675">
      <c r="A675" s="8"/>
    </row>
    <row r="676">
      <c r="A676" s="8"/>
    </row>
    <row r="677">
      <c r="A677" s="8"/>
    </row>
    <row r="678">
      <c r="A678" s="8"/>
    </row>
    <row r="679">
      <c r="A679" s="8"/>
    </row>
    <row r="680">
      <c r="A680" s="8"/>
    </row>
    <row r="681">
      <c r="A681" s="8"/>
    </row>
    <row r="682">
      <c r="A682" s="8"/>
    </row>
    <row r="683">
      <c r="A683" s="8"/>
    </row>
    <row r="684">
      <c r="A684" s="8"/>
    </row>
    <row r="685">
      <c r="A685" s="8"/>
    </row>
    <row r="686">
      <c r="A686" s="8"/>
    </row>
    <row r="687">
      <c r="A687" s="8"/>
    </row>
    <row r="688">
      <c r="A688" s="8"/>
    </row>
    <row r="689">
      <c r="A689" s="8"/>
    </row>
    <row r="690">
      <c r="A690" s="8"/>
    </row>
    <row r="691">
      <c r="A691" s="8"/>
    </row>
    <row r="692">
      <c r="A692" s="8"/>
    </row>
    <row r="693">
      <c r="A693" s="8"/>
    </row>
    <row r="694">
      <c r="A694" s="8"/>
    </row>
    <row r="695">
      <c r="A695" s="8"/>
    </row>
    <row r="696">
      <c r="A696" s="8"/>
    </row>
    <row r="697">
      <c r="A697" s="8"/>
    </row>
    <row r="698">
      <c r="A698" s="8"/>
    </row>
    <row r="699">
      <c r="A699" s="8"/>
    </row>
    <row r="700">
      <c r="A700" s="8"/>
    </row>
    <row r="701">
      <c r="A701" s="8"/>
    </row>
    <row r="702">
      <c r="A702" s="8"/>
    </row>
    <row r="703">
      <c r="A703" s="8"/>
    </row>
    <row r="704">
      <c r="A704" s="8"/>
    </row>
    <row r="705">
      <c r="A705" s="8"/>
    </row>
    <row r="706">
      <c r="A706" s="8"/>
    </row>
    <row r="707">
      <c r="A707" s="8"/>
    </row>
    <row r="708">
      <c r="A708" s="8"/>
    </row>
    <row r="709">
      <c r="A709" s="8"/>
    </row>
    <row r="710">
      <c r="A710" s="8"/>
    </row>
    <row r="711">
      <c r="A711" s="8"/>
    </row>
    <row r="712">
      <c r="A712" s="8"/>
    </row>
    <row r="713">
      <c r="A713" s="8"/>
    </row>
    <row r="714">
      <c r="A714" s="8"/>
    </row>
    <row r="715">
      <c r="A715" s="8"/>
    </row>
    <row r="716">
      <c r="A716" s="8"/>
    </row>
    <row r="717">
      <c r="A717" s="8"/>
    </row>
    <row r="718">
      <c r="A718" s="8"/>
    </row>
    <row r="719">
      <c r="A719" s="8"/>
    </row>
    <row r="720">
      <c r="A720" s="8"/>
    </row>
    <row r="721">
      <c r="A721" s="8"/>
    </row>
    <row r="722">
      <c r="A722" s="8"/>
    </row>
    <row r="723">
      <c r="A723" s="8"/>
    </row>
    <row r="724">
      <c r="A724" s="8"/>
    </row>
    <row r="725">
      <c r="A725" s="8"/>
    </row>
    <row r="726">
      <c r="A726" s="8"/>
    </row>
    <row r="727">
      <c r="A727" s="8"/>
    </row>
    <row r="728">
      <c r="A728" s="8"/>
    </row>
    <row r="729">
      <c r="A729" s="8"/>
    </row>
    <row r="730">
      <c r="A730" s="8"/>
    </row>
    <row r="731">
      <c r="A731" s="8"/>
    </row>
    <row r="732">
      <c r="A732" s="8"/>
    </row>
    <row r="733">
      <c r="A733" s="8"/>
    </row>
    <row r="734">
      <c r="A734" s="8"/>
    </row>
    <row r="735">
      <c r="A735" s="8"/>
    </row>
    <row r="736">
      <c r="A736" s="8"/>
    </row>
    <row r="737">
      <c r="A737" s="8"/>
    </row>
    <row r="738">
      <c r="A738" s="8"/>
    </row>
    <row r="739">
      <c r="A739" s="8"/>
    </row>
    <row r="740">
      <c r="A740" s="8"/>
    </row>
    <row r="741">
      <c r="A741" s="8"/>
    </row>
    <row r="742">
      <c r="A742" s="8"/>
    </row>
    <row r="743">
      <c r="A743" s="8"/>
    </row>
    <row r="744">
      <c r="A744" s="8"/>
    </row>
    <row r="745">
      <c r="A745" s="8"/>
    </row>
    <row r="746">
      <c r="A746" s="8"/>
    </row>
    <row r="747">
      <c r="A747" s="8"/>
    </row>
    <row r="748">
      <c r="A748" s="8"/>
    </row>
    <row r="749">
      <c r="A749" s="8"/>
    </row>
    <row r="750">
      <c r="A750" s="8"/>
    </row>
    <row r="751">
      <c r="A751" s="8"/>
    </row>
    <row r="752">
      <c r="A752" s="8"/>
    </row>
    <row r="753">
      <c r="A753" s="8"/>
    </row>
    <row r="754">
      <c r="A754" s="8"/>
    </row>
    <row r="755">
      <c r="A755" s="8"/>
    </row>
    <row r="756">
      <c r="A756" s="8"/>
    </row>
    <row r="757">
      <c r="A757" s="8"/>
    </row>
    <row r="758">
      <c r="A758" s="8"/>
    </row>
    <row r="759">
      <c r="A759" s="8"/>
    </row>
    <row r="760">
      <c r="A760" s="8"/>
    </row>
    <row r="761">
      <c r="A761" s="8"/>
    </row>
    <row r="762">
      <c r="A762" s="8"/>
    </row>
    <row r="763">
      <c r="A763" s="8"/>
    </row>
    <row r="764">
      <c r="A764" s="8"/>
    </row>
    <row r="765">
      <c r="A765" s="8"/>
    </row>
    <row r="766">
      <c r="A766" s="8"/>
    </row>
    <row r="767">
      <c r="A767" s="8"/>
    </row>
    <row r="768">
      <c r="A768" s="8"/>
    </row>
    <row r="769">
      <c r="A769" s="8"/>
    </row>
    <row r="770">
      <c r="A770" s="8"/>
    </row>
    <row r="771">
      <c r="A771" s="8"/>
    </row>
    <row r="772">
      <c r="A772" s="8"/>
    </row>
    <row r="773">
      <c r="A773" s="8"/>
    </row>
    <row r="774">
      <c r="A774" s="8"/>
    </row>
    <row r="775">
      <c r="A775" s="8"/>
    </row>
    <row r="776">
      <c r="A776" s="8"/>
    </row>
    <row r="777">
      <c r="A777" s="8"/>
    </row>
    <row r="778">
      <c r="A778" s="8"/>
    </row>
    <row r="779">
      <c r="A779" s="8"/>
    </row>
    <row r="780">
      <c r="A780" s="8"/>
    </row>
    <row r="781">
      <c r="A781" s="8"/>
    </row>
    <row r="782">
      <c r="A782" s="8"/>
    </row>
    <row r="783">
      <c r="A783" s="8"/>
    </row>
    <row r="784">
      <c r="A784" s="8"/>
    </row>
    <row r="785">
      <c r="A785" s="8"/>
    </row>
    <row r="786">
      <c r="A786" s="8"/>
    </row>
    <row r="787">
      <c r="A787" s="8"/>
    </row>
    <row r="788">
      <c r="A788" s="8"/>
    </row>
    <row r="789">
      <c r="A789" s="8"/>
    </row>
    <row r="790">
      <c r="A790" s="8"/>
    </row>
    <row r="791">
      <c r="A791" s="8"/>
    </row>
    <row r="792">
      <c r="A792" s="8"/>
    </row>
    <row r="793">
      <c r="A793" s="8"/>
    </row>
    <row r="794">
      <c r="A794" s="8"/>
    </row>
    <row r="795">
      <c r="A795" s="8"/>
    </row>
    <row r="796">
      <c r="A796" s="8"/>
    </row>
    <row r="797">
      <c r="A797" s="8"/>
    </row>
    <row r="798">
      <c r="A798" s="8"/>
    </row>
    <row r="799">
      <c r="A799" s="8"/>
    </row>
    <row r="800">
      <c r="A800" s="8"/>
    </row>
    <row r="801">
      <c r="A801" s="8"/>
    </row>
    <row r="802">
      <c r="A802" s="8"/>
    </row>
    <row r="803">
      <c r="A803" s="8"/>
    </row>
    <row r="804">
      <c r="A804" s="8"/>
    </row>
    <row r="805">
      <c r="A805" s="8"/>
    </row>
    <row r="806">
      <c r="A806" s="8"/>
    </row>
    <row r="807">
      <c r="A807" s="8"/>
    </row>
    <row r="808">
      <c r="A808" s="8"/>
    </row>
    <row r="809">
      <c r="A809" s="8"/>
    </row>
    <row r="810">
      <c r="A810" s="8"/>
    </row>
    <row r="811">
      <c r="A811" s="8"/>
    </row>
    <row r="812">
      <c r="A812" s="8"/>
    </row>
    <row r="813">
      <c r="A813" s="8"/>
    </row>
    <row r="814">
      <c r="A814" s="8"/>
    </row>
    <row r="815">
      <c r="A815" s="8"/>
    </row>
    <row r="816">
      <c r="A816" s="8"/>
    </row>
    <row r="817">
      <c r="A817" s="8"/>
    </row>
    <row r="818">
      <c r="A818" s="8"/>
    </row>
    <row r="819">
      <c r="A819" s="8"/>
    </row>
    <row r="820">
      <c r="A820" s="8"/>
    </row>
    <row r="821">
      <c r="A821" s="8"/>
    </row>
    <row r="822">
      <c r="A822" s="8"/>
    </row>
    <row r="823">
      <c r="A823" s="8"/>
    </row>
    <row r="824">
      <c r="A824" s="8"/>
    </row>
    <row r="825">
      <c r="A825" s="8"/>
    </row>
    <row r="826">
      <c r="A826" s="8"/>
    </row>
    <row r="827">
      <c r="A827" s="8"/>
    </row>
    <row r="828">
      <c r="A828" s="8"/>
    </row>
    <row r="829">
      <c r="A829" s="8"/>
    </row>
    <row r="830">
      <c r="A830" s="8"/>
    </row>
    <row r="831">
      <c r="A831" s="8"/>
    </row>
    <row r="832">
      <c r="A832" s="8"/>
    </row>
    <row r="833">
      <c r="A833" s="8"/>
    </row>
    <row r="834">
      <c r="A834" s="8"/>
    </row>
    <row r="835">
      <c r="A835" s="8"/>
    </row>
    <row r="836">
      <c r="A836" s="8"/>
    </row>
    <row r="837">
      <c r="A837" s="8"/>
    </row>
    <row r="838">
      <c r="A838" s="8"/>
    </row>
    <row r="839">
      <c r="A839" s="8"/>
    </row>
    <row r="840">
      <c r="A840" s="8"/>
    </row>
    <row r="841">
      <c r="A841" s="8"/>
    </row>
    <row r="842">
      <c r="A842" s="8"/>
    </row>
    <row r="843">
      <c r="A843" s="8"/>
    </row>
    <row r="844">
      <c r="A844" s="8"/>
    </row>
    <row r="845">
      <c r="A845" s="8"/>
    </row>
    <row r="846">
      <c r="A846" s="8"/>
    </row>
    <row r="847">
      <c r="A847" s="8"/>
    </row>
    <row r="848">
      <c r="A848" s="8"/>
    </row>
    <row r="849">
      <c r="A849" s="8"/>
    </row>
    <row r="850">
      <c r="A850" s="8"/>
    </row>
    <row r="851">
      <c r="A851" s="8"/>
    </row>
    <row r="852">
      <c r="A852" s="8"/>
    </row>
    <row r="853">
      <c r="A853" s="8"/>
    </row>
    <row r="854">
      <c r="A854" s="8"/>
    </row>
    <row r="855">
      <c r="A855" s="8"/>
    </row>
    <row r="856">
      <c r="A856" s="8"/>
    </row>
    <row r="857">
      <c r="A857" s="8"/>
    </row>
    <row r="858">
      <c r="A858" s="8"/>
    </row>
    <row r="859">
      <c r="A859" s="8"/>
    </row>
    <row r="860">
      <c r="A860" s="8"/>
    </row>
    <row r="861">
      <c r="A861" s="8"/>
    </row>
    <row r="862">
      <c r="A862" s="8"/>
    </row>
    <row r="863">
      <c r="A863" s="8"/>
    </row>
    <row r="864">
      <c r="A864" s="8"/>
    </row>
    <row r="865">
      <c r="A865" s="8"/>
    </row>
    <row r="866">
      <c r="A866" s="8"/>
    </row>
    <row r="867">
      <c r="A867" s="8"/>
    </row>
    <row r="868">
      <c r="A868" s="8"/>
    </row>
    <row r="869">
      <c r="A869" s="8"/>
    </row>
    <row r="870">
      <c r="A870" s="8"/>
    </row>
    <row r="871">
      <c r="A871" s="8"/>
    </row>
    <row r="872">
      <c r="A872" s="8"/>
    </row>
    <row r="873">
      <c r="A873" s="8"/>
    </row>
    <row r="874">
      <c r="A874" s="8"/>
    </row>
    <row r="875">
      <c r="A875" s="8"/>
    </row>
    <row r="876">
      <c r="A876" s="8"/>
    </row>
    <row r="877">
      <c r="A877" s="8"/>
    </row>
    <row r="878">
      <c r="A878" s="8"/>
    </row>
    <row r="879">
      <c r="A879" s="8"/>
    </row>
    <row r="880">
      <c r="A880" s="8"/>
    </row>
    <row r="881">
      <c r="A881" s="8"/>
    </row>
    <row r="882">
      <c r="A882" s="8"/>
    </row>
    <row r="883">
      <c r="A883" s="8"/>
    </row>
    <row r="884">
      <c r="A884" s="8"/>
    </row>
    <row r="885">
      <c r="A885" s="8"/>
    </row>
    <row r="886">
      <c r="A886" s="8"/>
    </row>
    <row r="887">
      <c r="A887" s="8"/>
    </row>
    <row r="888">
      <c r="A888" s="8"/>
    </row>
    <row r="889">
      <c r="A889" s="8"/>
    </row>
    <row r="890">
      <c r="A890" s="8"/>
    </row>
    <row r="891">
      <c r="A891" s="8"/>
    </row>
    <row r="892">
      <c r="A892" s="8"/>
    </row>
    <row r="893">
      <c r="A893" s="8"/>
    </row>
    <row r="894">
      <c r="A894" s="8"/>
    </row>
    <row r="895">
      <c r="A895" s="8"/>
    </row>
    <row r="896">
      <c r="A896" s="8"/>
    </row>
    <row r="897">
      <c r="A897" s="8"/>
    </row>
    <row r="898">
      <c r="A898" s="8"/>
    </row>
    <row r="899">
      <c r="A899" s="8"/>
    </row>
    <row r="900">
      <c r="A900" s="8"/>
    </row>
    <row r="901">
      <c r="A901" s="8"/>
    </row>
    <row r="902">
      <c r="A902" s="8"/>
    </row>
    <row r="903">
      <c r="A903" s="8"/>
    </row>
    <row r="904">
      <c r="A904" s="8"/>
    </row>
    <row r="905">
      <c r="A905" s="8"/>
    </row>
    <row r="906">
      <c r="A906" s="8"/>
    </row>
    <row r="907">
      <c r="A907" s="8"/>
    </row>
    <row r="908">
      <c r="A908" s="8"/>
    </row>
    <row r="909">
      <c r="A909" s="8"/>
    </row>
    <row r="910">
      <c r="A910" s="8"/>
    </row>
    <row r="911">
      <c r="A911" s="8"/>
    </row>
    <row r="912">
      <c r="A912" s="8"/>
    </row>
    <row r="913">
      <c r="A913" s="8"/>
    </row>
    <row r="914">
      <c r="A914" s="8"/>
    </row>
    <row r="915">
      <c r="A915" s="8"/>
    </row>
    <row r="916">
      <c r="A916" s="8"/>
    </row>
    <row r="917">
      <c r="A917" s="8"/>
    </row>
    <row r="918">
      <c r="A918" s="8"/>
    </row>
    <row r="919">
      <c r="A919" s="8"/>
    </row>
    <row r="920">
      <c r="A920" s="8"/>
    </row>
    <row r="921">
      <c r="A921" s="8"/>
    </row>
    <row r="922">
      <c r="A922" s="8"/>
    </row>
    <row r="923">
      <c r="A923" s="8"/>
    </row>
    <row r="924">
      <c r="A924" s="8"/>
    </row>
    <row r="925">
      <c r="A925" s="8"/>
    </row>
    <row r="926">
      <c r="A926" s="8"/>
    </row>
    <row r="927">
      <c r="A927" s="8"/>
    </row>
    <row r="928">
      <c r="A928" s="8"/>
    </row>
    <row r="929">
      <c r="A929" s="8"/>
    </row>
    <row r="930">
      <c r="A930" s="8"/>
    </row>
    <row r="931">
      <c r="A931" s="8"/>
    </row>
    <row r="932">
      <c r="A932" s="8"/>
    </row>
    <row r="933">
      <c r="A933" s="8"/>
    </row>
    <row r="934">
      <c r="A934" s="8"/>
    </row>
    <row r="935">
      <c r="A935" s="8"/>
    </row>
    <row r="936">
      <c r="A936" s="8"/>
    </row>
    <row r="937">
      <c r="A937" s="8"/>
    </row>
    <row r="938">
      <c r="A938" s="8"/>
    </row>
    <row r="939">
      <c r="A939" s="8"/>
    </row>
    <row r="940">
      <c r="A940" s="8"/>
    </row>
    <row r="941">
      <c r="A941" s="8"/>
    </row>
    <row r="942">
      <c r="A942" s="8"/>
    </row>
    <row r="943">
      <c r="A943" s="8"/>
    </row>
    <row r="944">
      <c r="A944" s="8"/>
    </row>
    <row r="945">
      <c r="A945" s="8"/>
    </row>
    <row r="946">
      <c r="A946" s="8"/>
    </row>
    <row r="947">
      <c r="A947" s="8"/>
    </row>
    <row r="948">
      <c r="A948" s="8"/>
    </row>
    <row r="949">
      <c r="A949" s="8"/>
    </row>
    <row r="950">
      <c r="A950" s="8"/>
    </row>
    <row r="951">
      <c r="A951" s="8"/>
    </row>
    <row r="952">
      <c r="A952" s="8"/>
    </row>
    <row r="953">
      <c r="A953" s="8"/>
    </row>
    <row r="954">
      <c r="A954" s="8"/>
    </row>
    <row r="955">
      <c r="A955" s="8"/>
    </row>
    <row r="956">
      <c r="A956" s="8"/>
    </row>
    <row r="957">
      <c r="A957" s="8"/>
    </row>
    <row r="958">
      <c r="A958" s="8"/>
    </row>
    <row r="959">
      <c r="A959" s="8"/>
    </row>
    <row r="960">
      <c r="A960" s="8"/>
    </row>
    <row r="961">
      <c r="A961" s="8"/>
    </row>
    <row r="962">
      <c r="A962" s="8"/>
    </row>
    <row r="963">
      <c r="A963" s="8"/>
    </row>
    <row r="964">
      <c r="A964" s="8"/>
    </row>
    <row r="965">
      <c r="A965" s="8"/>
    </row>
    <row r="966">
      <c r="A966" s="8"/>
    </row>
    <row r="967">
      <c r="A967" s="8"/>
    </row>
    <row r="968">
      <c r="A968" s="8"/>
    </row>
    <row r="969">
      <c r="A969" s="8"/>
    </row>
    <row r="970">
      <c r="A970" s="8"/>
    </row>
    <row r="971">
      <c r="A971" s="8"/>
    </row>
    <row r="972">
      <c r="A972" s="8"/>
    </row>
    <row r="973">
      <c r="A973" s="8"/>
    </row>
    <row r="974">
      <c r="A974" s="8"/>
    </row>
    <row r="975">
      <c r="A975" s="8"/>
    </row>
    <row r="976">
      <c r="A976" s="8"/>
    </row>
    <row r="977">
      <c r="A977" s="8"/>
    </row>
    <row r="978">
      <c r="A978" s="8"/>
    </row>
    <row r="979">
      <c r="A979" s="8"/>
    </row>
    <row r="980">
      <c r="A980" s="8"/>
    </row>
    <row r="981">
      <c r="A981" s="8"/>
    </row>
    <row r="982">
      <c r="A982" s="8"/>
    </row>
    <row r="983">
      <c r="A983" s="8"/>
    </row>
    <row r="984">
      <c r="A984" s="8"/>
    </row>
    <row r="985">
      <c r="A985" s="8"/>
    </row>
    <row r="986">
      <c r="A986" s="8"/>
    </row>
    <row r="987">
      <c r="A987" s="8"/>
    </row>
    <row r="988">
      <c r="A988" s="8"/>
    </row>
    <row r="989">
      <c r="A989" s="8"/>
    </row>
    <row r="990">
      <c r="A990" s="8"/>
    </row>
    <row r="991">
      <c r="A991" s="8"/>
    </row>
    <row r="992">
      <c r="A992" s="8"/>
    </row>
    <row r="993">
      <c r="A993" s="8"/>
    </row>
    <row r="994">
      <c r="A994" s="8"/>
    </row>
    <row r="995">
      <c r="A995" s="8"/>
    </row>
    <row r="996">
      <c r="A996" s="8"/>
    </row>
    <row r="997">
      <c r="A997" s="8"/>
    </row>
    <row r="998">
      <c r="A998" s="8"/>
    </row>
    <row r="999">
      <c r="A999" s="8"/>
    </row>
    <row r="1000">
      <c r="A1000" s="8"/>
    </row>
  </sheetData>
  <drawing r:id="rId1"/>
</worksheet>
</file>