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<sst xmlns="http://schemas.openxmlformats.org/spreadsheetml/2006/main" count="125" uniqueCount="18">
  <si>
    <t>House</t>
  </si>
  <si>
    <t>Sports</t>
  </si>
  <si>
    <t>Points (out of 10)</t>
  </si>
  <si>
    <t>MinIfs</t>
  </si>
  <si>
    <t>Blue</t>
  </si>
  <si>
    <t>Badminton</t>
  </si>
  <si>
    <t>Cricket</t>
  </si>
  <si>
    <t>Hockey</t>
  </si>
  <si>
    <t>Tennis</t>
  </si>
  <si>
    <t>Basketball</t>
  </si>
  <si>
    <t>Green</t>
  </si>
  <si>
    <t>Red</t>
  </si>
  <si>
    <t>Yellow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</si>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</sst>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4" numFmtId="0" xfId="0" applyFont="1"/>
    <xf borderId="0" fillId="3" fontId="4" numFmtId="1" xfId="0" applyFont="1" applyNumberFormat="1"/>
    <xf borderId="0" fillId="0" fontId="4" numFmtId="3" xfId="0" applyFont="1" applyNumberFormat="1"/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4</v>
      </c>
      <c r="B2" s="4" t="s">
        <v>5</v>
      </c>
      <c r="C2" s="5">
        <v>10.0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/>
      <c r="L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4</v>
      </c>
      <c r="B3" s="4" t="s">
        <v>5</v>
      </c>
      <c r="C3" s="5">
        <v>8.0</v>
      </c>
      <c r="D3" s="6"/>
      <c r="E3" s="4" t="s">
        <v>4</v>
      </c>
      <c r="F3" s="9">
        <f t="shared" ref="F3:J3" si="1">minifs($C$2:$C$32,$A$2:$A$32,$E3,$B$2:$B$32,F$2)</f>
        <v>8</v>
      </c>
      <c r="G3" s="9">
        <f t="shared" si="1"/>
        <v>10</v>
      </c>
      <c r="H3" s="9">
        <f t="shared" si="1"/>
        <v>10</v>
      </c>
      <c r="I3" s="9">
        <f t="shared" si="1"/>
        <v>4</v>
      </c>
      <c r="J3" s="9">
        <f t="shared" si="1"/>
        <v>3</v>
      </c>
      <c r="K3" s="9"/>
      <c r="L3" s="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10</v>
      </c>
      <c r="B4" s="4" t="s">
        <v>5</v>
      </c>
      <c r="C4" s="5">
        <v>8.0</v>
      </c>
      <c r="D4" s="6"/>
      <c r="E4" s="4" t="s">
        <v>10</v>
      </c>
      <c r="F4" s="9">
        <f t="shared" ref="F4:J4" si="2">minifs($C$2:$C$32,$A$2:$A$32,$E4,$B$2:$B$32,F$2)</f>
        <v>7</v>
      </c>
      <c r="G4" s="9">
        <f t="shared" si="2"/>
        <v>6</v>
      </c>
      <c r="H4" s="9">
        <f t="shared" si="2"/>
        <v>7</v>
      </c>
      <c r="I4" s="9">
        <f t="shared" si="2"/>
        <v>7</v>
      </c>
      <c r="J4" s="9">
        <f t="shared" si="2"/>
        <v>6</v>
      </c>
      <c r="K4" s="9"/>
      <c r="L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10</v>
      </c>
      <c r="B5" s="4" t="s">
        <v>5</v>
      </c>
      <c r="C5" s="5">
        <v>7.0</v>
      </c>
      <c r="D5" s="6"/>
      <c r="E5" s="4" t="s">
        <v>11</v>
      </c>
      <c r="F5" s="9">
        <f t="shared" ref="F5:J5" si="3">minifs($C$2:$C$32,$A$2:$A$32,$E5,$B$2:$B$32,F$2)</f>
        <v>9</v>
      </c>
      <c r="G5" s="9">
        <f t="shared" si="3"/>
        <v>8</v>
      </c>
      <c r="H5" s="9">
        <f t="shared" si="3"/>
        <v>1</v>
      </c>
      <c r="I5" s="9">
        <f t="shared" si="3"/>
        <v>5</v>
      </c>
      <c r="J5" s="9">
        <f t="shared" si="3"/>
        <v>9</v>
      </c>
      <c r="K5" s="9"/>
      <c r="L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10</v>
      </c>
      <c r="B6" s="4" t="s">
        <v>6</v>
      </c>
      <c r="C6" s="5">
        <v>6.0</v>
      </c>
      <c r="D6" s="6"/>
      <c r="E6" s="4" t="s">
        <v>12</v>
      </c>
      <c r="F6" s="9">
        <f t="shared" ref="F6:J6" si="4">minifs($C$2:$C$32,$A$2:$A$32,$E6,$B$2:$B$32,F$2)</f>
        <v>7</v>
      </c>
      <c r="G6" s="9">
        <f t="shared" si="4"/>
        <v>8</v>
      </c>
      <c r="H6" s="9">
        <f t="shared" si="4"/>
        <v>7</v>
      </c>
      <c r="I6" s="9">
        <f t="shared" si="4"/>
        <v>7</v>
      </c>
      <c r="J6" s="9">
        <f t="shared" si="4"/>
        <v>9</v>
      </c>
      <c r="K6" s="9"/>
      <c r="L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10</v>
      </c>
      <c r="B7" s="4" t="s">
        <v>6</v>
      </c>
      <c r="C7" s="5">
        <v>9.0</v>
      </c>
      <c r="D7" s="6"/>
      <c r="E7" s="4"/>
      <c r="F7" s="9"/>
      <c r="G7" s="9"/>
      <c r="H7" s="9"/>
      <c r="I7" s="10"/>
      <c r="J7" s="9"/>
      <c r="K7" s="6"/>
      <c r="L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10</v>
      </c>
      <c r="B8" s="4" t="s">
        <v>7</v>
      </c>
      <c r="C8" s="5">
        <v>10.0</v>
      </c>
      <c r="D8" s="6"/>
      <c r="E8" s="8" t="s">
        <v>13</v>
      </c>
      <c r="F8" s="9"/>
      <c r="G8" s="9"/>
      <c r="H8" s="9"/>
      <c r="I8" s="10"/>
      <c r="J8" s="9"/>
      <c r="K8" s="6"/>
      <c r="L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4</v>
      </c>
      <c r="B9" s="4" t="s">
        <v>7</v>
      </c>
      <c r="C9" s="5">
        <v>10.0</v>
      </c>
      <c r="D9" s="6"/>
      <c r="E9" s="7"/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6"/>
      <c r="L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11</v>
      </c>
      <c r="B10" s="4" t="s">
        <v>7</v>
      </c>
      <c r="C10" s="5">
        <v>7.0</v>
      </c>
      <c r="D10" s="6"/>
      <c r="E10" s="4" t="s">
        <v>4</v>
      </c>
      <c r="F10" s="9">
        <f t="shared" ref="F10:J10" si="5">maxifs($C$2:$C$32,$A$2:$A$32,$E10,$B$2:$B$32,F$9)</f>
        <v>10</v>
      </c>
      <c r="G10" s="9">
        <f t="shared" si="5"/>
        <v>10</v>
      </c>
      <c r="H10" s="9">
        <f t="shared" si="5"/>
        <v>10</v>
      </c>
      <c r="I10" s="9">
        <f t="shared" si="5"/>
        <v>4</v>
      </c>
      <c r="J10" s="9">
        <f t="shared" si="5"/>
        <v>10</v>
      </c>
      <c r="K10" s="6"/>
      <c r="L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11</v>
      </c>
      <c r="B11" s="4" t="s">
        <v>7</v>
      </c>
      <c r="C11" s="5">
        <v>1.0</v>
      </c>
      <c r="D11" s="6"/>
      <c r="E11" s="4" t="s">
        <v>10</v>
      </c>
      <c r="F11" s="9">
        <f t="shared" ref="F11:J11" si="6">maxifs($C$2:$C$32,$A$2:$A$32,$E11,$B$2:$B$32,F$9)</f>
        <v>8</v>
      </c>
      <c r="G11" s="9">
        <f t="shared" si="6"/>
        <v>9</v>
      </c>
      <c r="H11" s="9">
        <f t="shared" si="6"/>
        <v>10</v>
      </c>
      <c r="I11" s="9">
        <f t="shared" si="6"/>
        <v>7</v>
      </c>
      <c r="J11" s="9">
        <f t="shared" si="6"/>
        <v>6</v>
      </c>
      <c r="K11" s="6"/>
      <c r="L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11</v>
      </c>
      <c r="B12" s="4" t="s">
        <v>8</v>
      </c>
      <c r="C12" s="5">
        <v>5.0</v>
      </c>
      <c r="D12" s="6"/>
      <c r="E12" s="4" t="s">
        <v>11</v>
      </c>
      <c r="F12" s="9">
        <f t="shared" ref="F12:J12" si="7">maxifs($C$2:$C$32,$A$2:$A$32,$E12,$B$2:$B$32,F$9)</f>
        <v>10</v>
      </c>
      <c r="G12" s="9">
        <f t="shared" si="7"/>
        <v>8</v>
      </c>
      <c r="H12" s="9">
        <f t="shared" si="7"/>
        <v>7</v>
      </c>
      <c r="I12" s="9">
        <f t="shared" si="7"/>
        <v>6</v>
      </c>
      <c r="J12" s="9">
        <f t="shared" si="7"/>
        <v>10</v>
      </c>
      <c r="K12" s="6"/>
      <c r="L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11</v>
      </c>
      <c r="B13" s="4" t="s">
        <v>8</v>
      </c>
      <c r="C13" s="5">
        <v>6.0</v>
      </c>
      <c r="D13" s="6"/>
      <c r="E13" s="4" t="s">
        <v>12</v>
      </c>
      <c r="F13" s="9">
        <f t="shared" ref="F13:J13" si="8">maxifs($C$2:$C$32,$A$2:$A$32,$E13,$B$2:$B$32,F$9)</f>
        <v>8</v>
      </c>
      <c r="G13" s="9">
        <f t="shared" si="8"/>
        <v>8</v>
      </c>
      <c r="H13" s="9">
        <f t="shared" si="8"/>
        <v>7</v>
      </c>
      <c r="I13" s="9">
        <f t="shared" si="8"/>
        <v>7</v>
      </c>
      <c r="J13" s="9">
        <f t="shared" si="8"/>
        <v>9</v>
      </c>
      <c r="K13" s="8"/>
      <c r="L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10</v>
      </c>
      <c r="B14" s="4" t="s">
        <v>8</v>
      </c>
      <c r="C14" s="5">
        <v>7.0</v>
      </c>
      <c r="D14" s="6"/>
      <c r="E14" s="4"/>
      <c r="F14" s="9"/>
      <c r="G14" s="9"/>
      <c r="H14" s="9"/>
      <c r="I14" s="10"/>
      <c r="J14" s="9"/>
      <c r="K14" s="6"/>
      <c r="L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12</v>
      </c>
      <c r="B15" s="4" t="s">
        <v>8</v>
      </c>
      <c r="C15" s="5">
        <v>7.0</v>
      </c>
      <c r="D15" s="6"/>
      <c r="E15" s="8" t="s">
        <v>14</v>
      </c>
      <c r="F15" s="9"/>
      <c r="G15" s="9"/>
      <c r="H15" s="9"/>
      <c r="I15" s="10"/>
      <c r="J15" s="9"/>
      <c r="K15" s="6"/>
      <c r="L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4</v>
      </c>
      <c r="B16" s="4" t="s">
        <v>8</v>
      </c>
      <c r="C16" s="5">
        <v>4.0</v>
      </c>
      <c r="D16" s="6"/>
      <c r="E16" s="4"/>
      <c r="F16" s="8" t="s">
        <v>5</v>
      </c>
      <c r="G16" s="8" t="s">
        <v>6</v>
      </c>
      <c r="H16" s="8" t="s">
        <v>7</v>
      </c>
      <c r="I16" s="8" t="s">
        <v>8</v>
      </c>
      <c r="J16" s="8" t="s">
        <v>9</v>
      </c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4</v>
      </c>
      <c r="B17" s="4" t="s">
        <v>9</v>
      </c>
      <c r="C17" s="5">
        <v>3.0</v>
      </c>
      <c r="D17" s="6"/>
      <c r="E17" s="4" t="s">
        <v>4</v>
      </c>
      <c r="F17" s="9">
        <f t="shared" ref="F17:J17" si="9">SUMIFS($C$2:$C$32,$A$2:$A$32,$E17,$B$2:$B$32,F$16)</f>
        <v>18</v>
      </c>
      <c r="G17" s="9">
        <f t="shared" si="9"/>
        <v>10</v>
      </c>
      <c r="H17" s="9">
        <f t="shared" si="9"/>
        <v>10</v>
      </c>
      <c r="I17" s="9">
        <f t="shared" si="9"/>
        <v>4</v>
      </c>
      <c r="J17" s="9">
        <f t="shared" si="9"/>
        <v>13</v>
      </c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4</v>
      </c>
      <c r="B18" s="4" t="s">
        <v>9</v>
      </c>
      <c r="C18" s="5">
        <v>10.0</v>
      </c>
      <c r="D18" s="6"/>
      <c r="E18" s="4" t="s">
        <v>10</v>
      </c>
      <c r="F18" s="9">
        <f t="shared" ref="F18:J18" si="10">SUMIFS($C$2:$C$32,$A$2:$A$32,$E18,$B$2:$B$32,F$16)</f>
        <v>15</v>
      </c>
      <c r="G18" s="9">
        <f t="shared" si="10"/>
        <v>15</v>
      </c>
      <c r="H18" s="9">
        <f t="shared" si="10"/>
        <v>17</v>
      </c>
      <c r="I18" s="9">
        <f t="shared" si="10"/>
        <v>7</v>
      </c>
      <c r="J18" s="9">
        <f t="shared" si="10"/>
        <v>12</v>
      </c>
      <c r="K18" s="6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4</v>
      </c>
      <c r="B19" s="4" t="s">
        <v>6</v>
      </c>
      <c r="C19" s="5">
        <v>10.0</v>
      </c>
      <c r="D19" s="6"/>
      <c r="E19" s="4" t="s">
        <v>11</v>
      </c>
      <c r="F19" s="9">
        <f t="shared" ref="F19:J19" si="11">SUMIFS($C$2:$C$32,$A$2:$A$32,$E19,$B$2:$B$32,F$16)</f>
        <v>19</v>
      </c>
      <c r="G19" s="9">
        <f t="shared" si="11"/>
        <v>8</v>
      </c>
      <c r="H19" s="9">
        <f t="shared" si="11"/>
        <v>8</v>
      </c>
      <c r="I19" s="9">
        <f t="shared" si="11"/>
        <v>11</v>
      </c>
      <c r="J19" s="9">
        <f t="shared" si="11"/>
        <v>19</v>
      </c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12</v>
      </c>
      <c r="B20" s="4" t="s">
        <v>6</v>
      </c>
      <c r="C20" s="5">
        <v>8.0</v>
      </c>
      <c r="D20" s="6"/>
      <c r="E20" s="4" t="s">
        <v>12</v>
      </c>
      <c r="F20" s="9">
        <f t="shared" ref="F20:J20" si="12">SUMIFS($C$2:$C$32,$A$2:$A$32,$E20,$B$2:$B$32,F$16)</f>
        <v>15</v>
      </c>
      <c r="G20" s="9">
        <f t="shared" si="12"/>
        <v>8</v>
      </c>
      <c r="H20" s="9">
        <f t="shared" si="12"/>
        <v>7</v>
      </c>
      <c r="I20" s="9">
        <f t="shared" si="12"/>
        <v>7</v>
      </c>
      <c r="J20" s="9">
        <f t="shared" si="12"/>
        <v>9</v>
      </c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12</v>
      </c>
      <c r="B21" s="4" t="s">
        <v>9</v>
      </c>
      <c r="C21" s="5">
        <v>9.0</v>
      </c>
      <c r="D21" s="6"/>
      <c r="E21" s="4"/>
      <c r="F21" s="9"/>
      <c r="G21" s="9"/>
      <c r="H21" s="9"/>
      <c r="I21" s="10"/>
      <c r="J21" s="9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12</v>
      </c>
      <c r="B22" s="4" t="s">
        <v>7</v>
      </c>
      <c r="C22" s="5">
        <v>7.0</v>
      </c>
      <c r="D22" s="6"/>
      <c r="E22" s="8" t="s">
        <v>15</v>
      </c>
      <c r="F22" s="9"/>
      <c r="G22" s="9"/>
      <c r="H22" s="9"/>
      <c r="I22" s="10"/>
      <c r="J22" s="9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10</v>
      </c>
      <c r="B23" s="4" t="s">
        <v>7</v>
      </c>
      <c r="C23" s="5">
        <v>7.0</v>
      </c>
      <c r="D23" s="6"/>
      <c r="E23" s="4"/>
      <c r="F23" s="8" t="s">
        <v>5</v>
      </c>
      <c r="G23" s="8" t="s">
        <v>6</v>
      </c>
      <c r="H23" s="8" t="s">
        <v>7</v>
      </c>
      <c r="I23" s="8" t="s">
        <v>8</v>
      </c>
      <c r="J23" s="8" t="s">
        <v>9</v>
      </c>
      <c r="K23" s="6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10</v>
      </c>
      <c r="B24" s="4" t="s">
        <v>9</v>
      </c>
      <c r="C24" s="5">
        <v>6.0</v>
      </c>
      <c r="D24" s="2"/>
      <c r="E24" s="4" t="s">
        <v>4</v>
      </c>
      <c r="F24" s="11">
        <f t="shared" ref="F24:J24" si="13">Averageifs($C$2:$C$32,$A$2:$A$32,$E24,$B$2:$B$32,F$23)</f>
        <v>9</v>
      </c>
      <c r="G24" s="11">
        <f t="shared" si="13"/>
        <v>10</v>
      </c>
      <c r="H24" s="11">
        <f t="shared" si="13"/>
        <v>10</v>
      </c>
      <c r="I24" s="11">
        <f t="shared" si="13"/>
        <v>4</v>
      </c>
      <c r="J24" s="11">
        <f t="shared" si="13"/>
        <v>6.5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10</v>
      </c>
      <c r="B25" s="4" t="s">
        <v>9</v>
      </c>
      <c r="C25" s="5">
        <v>6.0</v>
      </c>
      <c r="D25" s="2"/>
      <c r="E25" s="4" t="s">
        <v>10</v>
      </c>
      <c r="F25" s="11">
        <f t="shared" ref="F25:J25" si="14">Averageifs($C$2:$C$32,$A$2:$A$32,$E25,$B$2:$B$32,F$23)</f>
        <v>7.5</v>
      </c>
      <c r="G25" s="11">
        <f t="shared" si="14"/>
        <v>7.5</v>
      </c>
      <c r="H25" s="11">
        <f t="shared" si="14"/>
        <v>8.5</v>
      </c>
      <c r="I25" s="11">
        <f t="shared" si="14"/>
        <v>7</v>
      </c>
      <c r="J25" s="11">
        <f t="shared" si="14"/>
        <v>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11</v>
      </c>
      <c r="B26" s="4" t="s">
        <v>6</v>
      </c>
      <c r="C26" s="5">
        <v>8.0</v>
      </c>
      <c r="D26" s="2"/>
      <c r="E26" s="4" t="s">
        <v>11</v>
      </c>
      <c r="F26" s="11">
        <f t="shared" ref="F26:J26" si="15">Averageifs($C$2:$C$32,$A$2:$A$32,$E26,$B$2:$B$32,F$23)</f>
        <v>9.5</v>
      </c>
      <c r="G26" s="11">
        <f t="shared" si="15"/>
        <v>8</v>
      </c>
      <c r="H26" s="11">
        <f t="shared" si="15"/>
        <v>4</v>
      </c>
      <c r="I26" s="11">
        <f t="shared" si="15"/>
        <v>5.5</v>
      </c>
      <c r="J26" s="11">
        <f t="shared" si="15"/>
        <v>9.5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11</v>
      </c>
      <c r="B27" s="4" t="s">
        <v>9</v>
      </c>
      <c r="C27" s="12">
        <v>9.0</v>
      </c>
      <c r="D27" s="2"/>
      <c r="E27" s="4" t="s">
        <v>12</v>
      </c>
      <c r="F27" s="11">
        <f t="shared" ref="F27:J27" si="16">Averageifs($C$2:$C$32,$A$2:$A$32,$E27,$B$2:$B$32,F$23)</f>
        <v>7.5</v>
      </c>
      <c r="G27" s="11">
        <f t="shared" si="16"/>
        <v>8</v>
      </c>
      <c r="H27" s="11">
        <f t="shared" si="16"/>
        <v>7</v>
      </c>
      <c r="I27" s="11">
        <f t="shared" si="16"/>
        <v>7</v>
      </c>
      <c r="J27" s="11">
        <f t="shared" si="16"/>
        <v>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11</v>
      </c>
      <c r="B28" s="4" t="s">
        <v>9</v>
      </c>
      <c r="C28" s="12">
        <v>10.0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11</v>
      </c>
      <c r="B29" s="4" t="s">
        <v>5</v>
      </c>
      <c r="C29" s="12">
        <v>10.0</v>
      </c>
      <c r="D29" s="2"/>
      <c r="E29" s="3" t="s">
        <v>16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11</v>
      </c>
      <c r="B30" s="4" t="s">
        <v>5</v>
      </c>
      <c r="C30" s="12">
        <v>9.0</v>
      </c>
      <c r="D30" s="2"/>
      <c r="E30" s="2"/>
      <c r="F30" s="8" t="s">
        <v>5</v>
      </c>
      <c r="G30" s="8" t="s">
        <v>6</v>
      </c>
      <c r="H30" s="8" t="s">
        <v>7</v>
      </c>
      <c r="I30" s="8" t="s">
        <v>8</v>
      </c>
      <c r="J30" s="8" t="s">
        <v>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12</v>
      </c>
      <c r="B31" s="4" t="s">
        <v>5</v>
      </c>
      <c r="C31" s="12">
        <v>8.0</v>
      </c>
      <c r="D31" s="2"/>
      <c r="E31" s="4" t="s">
        <v>4</v>
      </c>
      <c r="F31" s="2">
        <f t="shared" ref="F31:J31" si="17">countifs($A$2:$A$32,$E31,$B$2:$B$32,F$30)</f>
        <v>2</v>
      </c>
      <c r="G31" s="2">
        <f t="shared" si="17"/>
        <v>1</v>
      </c>
      <c r="H31" s="2">
        <f t="shared" si="17"/>
        <v>1</v>
      </c>
      <c r="I31" s="2">
        <f t="shared" si="17"/>
        <v>1</v>
      </c>
      <c r="J31" s="2">
        <f t="shared" si="17"/>
        <v>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12</v>
      </c>
      <c r="B32" s="4" t="s">
        <v>5</v>
      </c>
      <c r="C32" s="12">
        <v>7.0</v>
      </c>
      <c r="D32" s="2"/>
      <c r="E32" s="4" t="s">
        <v>10</v>
      </c>
      <c r="F32" s="2">
        <f t="shared" ref="F32:J32" si="18">countifs($A$2:$A$32,$E32,$B$2:$B$32,F$30)</f>
        <v>2</v>
      </c>
      <c r="G32" s="2">
        <f t="shared" si="18"/>
        <v>2</v>
      </c>
      <c r="H32" s="2">
        <f t="shared" si="18"/>
        <v>2</v>
      </c>
      <c r="I32" s="2">
        <f t="shared" si="18"/>
        <v>1</v>
      </c>
      <c r="J32" s="2">
        <f t="shared" si="18"/>
        <v>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4" t="s">
        <v>11</v>
      </c>
      <c r="F33" s="2">
        <f t="shared" ref="F33:J33" si="19">countifs($A$2:$A$32,$E33,$B$2:$B$32,F$30)</f>
        <v>2</v>
      </c>
      <c r="G33" s="2">
        <f t="shared" si="19"/>
        <v>1</v>
      </c>
      <c r="H33" s="2">
        <f t="shared" si="19"/>
        <v>2</v>
      </c>
      <c r="I33" s="2">
        <f t="shared" si="19"/>
        <v>2</v>
      </c>
      <c r="J33" s="2">
        <f t="shared" si="19"/>
        <v>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4" t="s">
        <v>12</v>
      </c>
      <c r="F34" s="2">
        <f t="shared" ref="F34:J34" si="20">countifs($A$2:$A$32,$E34,$B$2:$B$32,F$30)</f>
        <v>2</v>
      </c>
      <c r="G34" s="2">
        <f t="shared" si="20"/>
        <v>1</v>
      </c>
      <c r="H34" s="2">
        <f t="shared" si="20"/>
        <v>1</v>
      </c>
      <c r="I34" s="2">
        <f t="shared" si="20"/>
        <v>1</v>
      </c>
      <c r="J34" s="2">
        <f t="shared" si="20"/>
        <v>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3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8" t="s">
        <v>5</v>
      </c>
      <c r="G37" s="8" t="s">
        <v>6</v>
      </c>
      <c r="H37" s="8" t="s">
        <v>7</v>
      </c>
      <c r="I37" s="8" t="s">
        <v>8</v>
      </c>
      <c r="J37" s="8" t="s">
        <v>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4" t="s">
        <v>4</v>
      </c>
      <c r="F38" s="2">
        <f t="shared" ref="F38:J38" si="21">F17-F24*F31</f>
        <v>0</v>
      </c>
      <c r="G38" s="2">
        <f t="shared" si="21"/>
        <v>0</v>
      </c>
      <c r="H38" s="2">
        <f t="shared" si="21"/>
        <v>0</v>
      </c>
      <c r="I38" s="2">
        <f t="shared" si="21"/>
        <v>0</v>
      </c>
      <c r="J38" s="2">
        <f t="shared" si="21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4" t="s">
        <v>10</v>
      </c>
      <c r="F39" s="2">
        <f t="shared" ref="F39:J39" si="22">F18-F25*F32</f>
        <v>0</v>
      </c>
      <c r="G39" s="2">
        <f t="shared" si="22"/>
        <v>0</v>
      </c>
      <c r="H39" s="2">
        <f t="shared" si="22"/>
        <v>0</v>
      </c>
      <c r="I39" s="2">
        <f t="shared" si="22"/>
        <v>0</v>
      </c>
      <c r="J39" s="2">
        <f t="shared" si="22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4" t="s">
        <v>11</v>
      </c>
      <c r="F40" s="2">
        <f t="shared" ref="F40:J40" si="23">F19-F26*F33</f>
        <v>0</v>
      </c>
      <c r="G40" s="2">
        <f t="shared" si="23"/>
        <v>0</v>
      </c>
      <c r="H40" s="2">
        <f t="shared" si="23"/>
        <v>0</v>
      </c>
      <c r="I40" s="2">
        <f t="shared" si="23"/>
        <v>0</v>
      </c>
      <c r="J40" s="2">
        <f t="shared" si="23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4" t="s">
        <v>12</v>
      </c>
      <c r="F41" s="2">
        <f t="shared" ref="F41:J41" si="24">F20-F27*F34</f>
        <v>0</v>
      </c>
      <c r="G41" s="2">
        <f t="shared" si="24"/>
        <v>0</v>
      </c>
      <c r="H41" s="2">
        <f t="shared" si="24"/>
        <v>0</v>
      </c>
      <c r="I41" s="2">
        <f t="shared" si="24"/>
        <v>0</v>
      </c>
      <c r="J41" s="2">
        <f t="shared" si="24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