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eSumifs" sheetId="1" r:id="rId4"/>
  </sheets>
  <definedNames/>
  <calcPr/>
</workbook>
</file>

<file path=xl/sharedStrings.xml><?xml version="1.0" encoding="utf-8"?>
<sst xmlns="http://schemas.openxmlformats.org/spreadsheetml/2006/main" count="159" uniqueCount="20">
  <si>
    <t>Student name</t>
  </si>
  <si>
    <t>Subject</t>
  </si>
  <si>
    <t xml:space="preserve">Scores in test </t>
  </si>
  <si>
    <t>MinIfs</t>
  </si>
  <si>
    <t>Amit</t>
  </si>
  <si>
    <t>English</t>
  </si>
  <si>
    <t>Hindi</t>
  </si>
  <si>
    <t>Maths</t>
  </si>
  <si>
    <t>Science</t>
  </si>
  <si>
    <t>EVS</t>
  </si>
  <si>
    <t>Namit</t>
  </si>
  <si>
    <t>Riya</t>
  </si>
  <si>
    <t>Priya</t>
  </si>
  <si>
    <t>Shalini</t>
  </si>
  <si>
    <t>Malini</t>
  </si>
  <si>
    <t>MaxIfs</t>
  </si>
  <si>
    <t>SumIfs</t>
  </si>
  <si>
    <t>AverageIfs</t>
  </si>
  <si>
    <t>CountIfs</t>
  </si>
  <si>
    <t>Check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</si>
</sst>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FFFFFF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F9000"/>
        <bgColor rgb="FFBF9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4" fontId="3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3" fontId="4" numFmtId="0" xfId="0" applyFont="1"/>
    <xf borderId="0" fillId="3" fontId="2" numFmtId="0" xfId="0" applyAlignment="1" applyFont="1">
      <alignment vertical="bottom"/>
    </xf>
    <xf borderId="0" fillId="3" fontId="4" numFmtId="0" xfId="0" applyAlignment="1" applyFont="1">
      <alignment readingOrder="0"/>
    </xf>
    <xf borderId="0" fillId="3" fontId="4" numFmtId="1" xfId="0" applyFont="1" applyNumberFormat="1"/>
    <xf borderId="0" fillId="0" fontId="2" numFmtId="0" xfId="0" applyAlignment="1" applyFont="1">
      <alignment vertical="bottom"/>
    </xf>
    <xf borderId="0" fillId="3" fontId="5" numFmtId="0" xfId="0" applyAlignment="1" applyFont="1">
      <alignment readingOrder="0"/>
    </xf>
    <xf borderId="0" fillId="0" fontId="2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63"/>
    <col customWidth="1" min="5" max="11" width="10.5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4" t="s">
        <v>4</v>
      </c>
      <c r="B2" s="4" t="s">
        <v>5</v>
      </c>
      <c r="C2" s="5">
        <v>23.0</v>
      </c>
      <c r="D2" s="2"/>
      <c r="E2" s="6"/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4" t="s">
        <v>10</v>
      </c>
      <c r="B3" s="4" t="s">
        <v>5</v>
      </c>
      <c r="C3" s="5">
        <v>21.0</v>
      </c>
      <c r="D3" s="2"/>
      <c r="E3" s="8" t="s">
        <v>4</v>
      </c>
      <c r="F3" s="9">
        <f t="shared" ref="F3:J3" si="1">minifs($C$2:$C$43,$A$2:$A$43,$E3,$B$2:$B$43,F$2)</f>
        <v>15</v>
      </c>
      <c r="G3" s="9">
        <f t="shared" si="1"/>
        <v>20</v>
      </c>
      <c r="H3" s="9">
        <f t="shared" si="1"/>
        <v>20</v>
      </c>
      <c r="I3" s="9">
        <f t="shared" si="1"/>
        <v>12</v>
      </c>
      <c r="J3" s="9">
        <f t="shared" si="1"/>
        <v>14</v>
      </c>
      <c r="K3" s="10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4" t="s">
        <v>10</v>
      </c>
      <c r="B4" s="4" t="s">
        <v>6</v>
      </c>
      <c r="C4" s="5">
        <v>20.0</v>
      </c>
      <c r="D4" s="2"/>
      <c r="E4" s="8" t="s">
        <v>10</v>
      </c>
      <c r="F4" s="9">
        <f t="shared" ref="F4:J4" si="2">minifs($C$2:$C$43,$A$2:$A$43,$E4,$B$2:$B$43,F$2)</f>
        <v>21</v>
      </c>
      <c r="G4" s="9">
        <f t="shared" si="2"/>
        <v>20</v>
      </c>
      <c r="H4" s="9">
        <f t="shared" si="2"/>
        <v>19</v>
      </c>
      <c r="I4" s="9">
        <f t="shared" si="2"/>
        <v>16</v>
      </c>
      <c r="J4" s="9">
        <f t="shared" si="2"/>
        <v>18</v>
      </c>
      <c r="K4" s="10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4" t="s">
        <v>10</v>
      </c>
      <c r="B5" s="4" t="s">
        <v>7</v>
      </c>
      <c r="C5" s="5">
        <v>19.0</v>
      </c>
      <c r="D5" s="2"/>
      <c r="E5" s="8" t="s">
        <v>11</v>
      </c>
      <c r="F5" s="9">
        <f t="shared" ref="F5:J5" si="3">minifs($C$2:$C$43,$A$2:$A$43,$E5,$B$2:$B$43,F$2)</f>
        <v>24</v>
      </c>
      <c r="G5" s="9">
        <f t="shared" si="3"/>
        <v>24</v>
      </c>
      <c r="H5" s="9">
        <f t="shared" si="3"/>
        <v>25</v>
      </c>
      <c r="I5" s="9">
        <f t="shared" si="3"/>
        <v>23</v>
      </c>
      <c r="J5" s="9">
        <f t="shared" si="3"/>
        <v>20</v>
      </c>
      <c r="K5" s="1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4" t="s">
        <v>11</v>
      </c>
      <c r="B6" s="4" t="s">
        <v>7</v>
      </c>
      <c r="C6" s="5">
        <v>25.0</v>
      </c>
      <c r="D6" s="2"/>
      <c r="E6" s="8" t="s">
        <v>12</v>
      </c>
      <c r="F6" s="9">
        <f t="shared" ref="F6:J6" si="4">minifs($C$2:$C$43,$A$2:$A$43,$E6,$B$2:$B$43,F$2)</f>
        <v>10</v>
      </c>
      <c r="G6" s="9">
        <f t="shared" si="4"/>
        <v>19</v>
      </c>
      <c r="H6" s="9">
        <f t="shared" si="4"/>
        <v>24</v>
      </c>
      <c r="I6" s="9">
        <f t="shared" si="4"/>
        <v>15</v>
      </c>
      <c r="J6" s="9">
        <f t="shared" si="4"/>
        <v>16</v>
      </c>
      <c r="K6" s="10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4" t="s">
        <v>12</v>
      </c>
      <c r="B7" s="4" t="s">
        <v>7</v>
      </c>
      <c r="C7" s="5">
        <v>24.0</v>
      </c>
      <c r="D7" s="2"/>
      <c r="E7" s="11" t="s">
        <v>13</v>
      </c>
      <c r="F7" s="9">
        <f t="shared" ref="F7:J7" si="5">minifs($C$2:$C$43,$A$2:$A$43,$E7,$B$2:$B$43,F$2)</f>
        <v>13</v>
      </c>
      <c r="G7" s="9">
        <f t="shared" si="5"/>
        <v>23</v>
      </c>
      <c r="H7" s="9">
        <f t="shared" si="5"/>
        <v>16</v>
      </c>
      <c r="I7" s="9">
        <f t="shared" si="5"/>
        <v>17</v>
      </c>
      <c r="J7" s="9">
        <f t="shared" si="5"/>
        <v>18</v>
      </c>
      <c r="K7" s="10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4" t="s">
        <v>12</v>
      </c>
      <c r="B8" s="4" t="s">
        <v>5</v>
      </c>
      <c r="C8" s="5">
        <v>10.0</v>
      </c>
      <c r="D8" s="2"/>
      <c r="E8" s="11" t="s">
        <v>14</v>
      </c>
      <c r="F8" s="9">
        <f t="shared" ref="F8:J8" si="6">minifs($C$2:$C$43,$A$2:$A$43,$E8,$B$2:$B$43,F$2)</f>
        <v>20</v>
      </c>
      <c r="G8" s="9">
        <f t="shared" si="6"/>
        <v>21</v>
      </c>
      <c r="H8" s="9">
        <f t="shared" si="6"/>
        <v>17</v>
      </c>
      <c r="I8" s="9">
        <f t="shared" si="6"/>
        <v>25</v>
      </c>
      <c r="J8" s="9">
        <f t="shared" si="6"/>
        <v>15</v>
      </c>
      <c r="K8" s="10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4" t="s">
        <v>12</v>
      </c>
      <c r="B9" s="4" t="s">
        <v>8</v>
      </c>
      <c r="C9" s="5">
        <v>15.0</v>
      </c>
      <c r="D9" s="2"/>
      <c r="E9" s="9"/>
      <c r="F9" s="9"/>
      <c r="G9" s="9"/>
      <c r="H9" s="9"/>
      <c r="I9" s="12"/>
      <c r="J9" s="9"/>
      <c r="K9" s="10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3" t="s">
        <v>13</v>
      </c>
      <c r="B10" s="4" t="s">
        <v>8</v>
      </c>
      <c r="C10" s="5">
        <v>17.0</v>
      </c>
      <c r="D10" s="2"/>
      <c r="E10" s="7" t="s">
        <v>15</v>
      </c>
      <c r="F10" s="9"/>
      <c r="G10" s="9"/>
      <c r="H10" s="9"/>
      <c r="I10" s="12"/>
      <c r="J10" s="9"/>
      <c r="K10" s="10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3" t="s">
        <v>13</v>
      </c>
      <c r="B11" s="4" t="s">
        <v>9</v>
      </c>
      <c r="C11" s="5">
        <v>18.0</v>
      </c>
      <c r="D11" s="2"/>
      <c r="E11" s="6"/>
      <c r="F11" s="7" t="s">
        <v>5</v>
      </c>
      <c r="G11" s="7" t="s">
        <v>6</v>
      </c>
      <c r="H11" s="7" t="s">
        <v>7</v>
      </c>
      <c r="I11" s="7" t="s">
        <v>8</v>
      </c>
      <c r="J11" s="7" t="s">
        <v>9</v>
      </c>
      <c r="K11" s="10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4" t="s">
        <v>4</v>
      </c>
      <c r="B12" s="4" t="s">
        <v>9</v>
      </c>
      <c r="C12" s="5">
        <v>18.0</v>
      </c>
      <c r="D12" s="2"/>
      <c r="E12" s="8" t="s">
        <v>4</v>
      </c>
      <c r="F12" s="9">
        <f t="shared" ref="F12:J12" si="7">maxifs($C$2:$C$43,$A$2:$A$43,$E12,$B$2:$B$43,F$11)</f>
        <v>23</v>
      </c>
      <c r="G12" s="9">
        <f t="shared" si="7"/>
        <v>21</v>
      </c>
      <c r="H12" s="9">
        <f t="shared" si="7"/>
        <v>20</v>
      </c>
      <c r="I12" s="9">
        <f t="shared" si="7"/>
        <v>19</v>
      </c>
      <c r="J12" s="9">
        <f t="shared" si="7"/>
        <v>21</v>
      </c>
      <c r="K12" s="10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4" t="s">
        <v>10</v>
      </c>
      <c r="B13" s="4" t="s">
        <v>9</v>
      </c>
      <c r="C13" s="5">
        <v>18.0</v>
      </c>
      <c r="D13" s="2"/>
      <c r="E13" s="8" t="s">
        <v>10</v>
      </c>
      <c r="F13" s="9">
        <f t="shared" ref="F13:J13" si="8">maxifs($C$2:$C$43,$A$2:$A$43,$E13,$B$2:$B$43,F$11)</f>
        <v>21</v>
      </c>
      <c r="G13" s="9">
        <f t="shared" si="8"/>
        <v>20</v>
      </c>
      <c r="H13" s="9">
        <f t="shared" si="8"/>
        <v>19</v>
      </c>
      <c r="I13" s="9">
        <f t="shared" si="8"/>
        <v>16</v>
      </c>
      <c r="J13" s="9">
        <f t="shared" si="8"/>
        <v>18</v>
      </c>
      <c r="K13" s="10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4" t="s">
        <v>14</v>
      </c>
      <c r="B14" s="13" t="s">
        <v>5</v>
      </c>
      <c r="C14" s="5">
        <v>20.0</v>
      </c>
      <c r="D14" s="2"/>
      <c r="E14" s="8" t="s">
        <v>11</v>
      </c>
      <c r="F14" s="9">
        <f t="shared" ref="F14:J14" si="9">maxifs($C$2:$C$43,$A$2:$A$43,$E14,$B$2:$B$43,F$11)</f>
        <v>24</v>
      </c>
      <c r="G14" s="9">
        <f t="shared" si="9"/>
        <v>24</v>
      </c>
      <c r="H14" s="9">
        <f t="shared" si="9"/>
        <v>25</v>
      </c>
      <c r="I14" s="9">
        <f t="shared" si="9"/>
        <v>25</v>
      </c>
      <c r="J14" s="9">
        <f t="shared" si="9"/>
        <v>20</v>
      </c>
      <c r="K14" s="10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3" t="s">
        <v>4</v>
      </c>
      <c r="B15" s="13" t="s">
        <v>5</v>
      </c>
      <c r="C15" s="5">
        <v>17.0</v>
      </c>
      <c r="D15" s="2"/>
      <c r="E15" s="8" t="s">
        <v>12</v>
      </c>
      <c r="F15" s="9">
        <f t="shared" ref="F15:J15" si="10">maxifs($C$2:$C$43,$A$2:$A$43,$E15,$B$2:$B$43,F$11)</f>
        <v>10</v>
      </c>
      <c r="G15" s="9">
        <f t="shared" si="10"/>
        <v>19</v>
      </c>
      <c r="H15" s="9">
        <f t="shared" si="10"/>
        <v>24</v>
      </c>
      <c r="I15" s="9">
        <f t="shared" si="10"/>
        <v>15</v>
      </c>
      <c r="J15" s="9">
        <f t="shared" si="10"/>
        <v>16</v>
      </c>
      <c r="K15" s="7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4" t="s">
        <v>4</v>
      </c>
      <c r="B16" s="13" t="s">
        <v>5</v>
      </c>
      <c r="C16" s="5">
        <v>15.0</v>
      </c>
      <c r="D16" s="2"/>
      <c r="E16" s="11" t="s">
        <v>13</v>
      </c>
      <c r="F16" s="9">
        <f t="shared" ref="F16:J16" si="11">maxifs($C$2:$C$43,$A$2:$A$43,$E16,$B$2:$B$43,F$11)</f>
        <v>13</v>
      </c>
      <c r="G16" s="9">
        <f t="shared" si="11"/>
        <v>23</v>
      </c>
      <c r="H16" s="9">
        <f t="shared" si="11"/>
        <v>16</v>
      </c>
      <c r="I16" s="9">
        <f t="shared" si="11"/>
        <v>17</v>
      </c>
      <c r="J16" s="9">
        <f t="shared" si="11"/>
        <v>18</v>
      </c>
      <c r="K16" s="1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4" t="s">
        <v>4</v>
      </c>
      <c r="B17" s="4" t="s">
        <v>8</v>
      </c>
      <c r="C17" s="5">
        <v>12.0</v>
      </c>
      <c r="D17" s="2"/>
      <c r="E17" s="11" t="s">
        <v>14</v>
      </c>
      <c r="F17" s="9">
        <f t="shared" ref="F17:J17" si="12">maxifs($C$2:$C$43,$A$2:$A$43,$E17,$B$2:$B$43,F$11)</f>
        <v>20</v>
      </c>
      <c r="G17" s="9">
        <f t="shared" si="12"/>
        <v>23</v>
      </c>
      <c r="H17" s="9">
        <f t="shared" si="12"/>
        <v>17</v>
      </c>
      <c r="I17" s="9">
        <f t="shared" si="12"/>
        <v>25</v>
      </c>
      <c r="J17" s="9">
        <f t="shared" si="12"/>
        <v>16</v>
      </c>
      <c r="K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4" t="s">
        <v>4</v>
      </c>
      <c r="B18" s="4" t="s">
        <v>8</v>
      </c>
      <c r="C18" s="5">
        <v>19.0</v>
      </c>
      <c r="D18" s="2"/>
      <c r="E18" s="8"/>
      <c r="F18" s="9"/>
      <c r="G18" s="9"/>
      <c r="H18" s="9"/>
      <c r="I18" s="12"/>
      <c r="J18" s="9"/>
      <c r="K18" s="10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4" t="s">
        <v>11</v>
      </c>
      <c r="B19" s="4" t="s">
        <v>8</v>
      </c>
      <c r="C19" s="5">
        <v>23.0</v>
      </c>
      <c r="D19" s="2"/>
      <c r="E19" s="14" t="s">
        <v>16</v>
      </c>
      <c r="F19" s="9"/>
      <c r="G19" s="9"/>
      <c r="H19" s="9"/>
      <c r="I19" s="12"/>
      <c r="J19" s="9"/>
      <c r="K19" s="1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4" t="s">
        <v>11</v>
      </c>
      <c r="B20" s="4" t="s">
        <v>8</v>
      </c>
      <c r="C20" s="5">
        <v>25.0</v>
      </c>
      <c r="D20" s="2"/>
      <c r="E20" s="9"/>
      <c r="F20" s="7" t="s">
        <v>5</v>
      </c>
      <c r="G20" s="7" t="s">
        <v>6</v>
      </c>
      <c r="H20" s="7" t="s">
        <v>7</v>
      </c>
      <c r="I20" s="7" t="s">
        <v>8</v>
      </c>
      <c r="J20" s="7" t="s">
        <v>9</v>
      </c>
      <c r="K20" s="1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4" t="s">
        <v>11</v>
      </c>
      <c r="B21" s="13" t="s">
        <v>5</v>
      </c>
      <c r="C21" s="5">
        <v>24.0</v>
      </c>
      <c r="D21" s="2"/>
      <c r="E21" s="8" t="s">
        <v>4</v>
      </c>
      <c r="F21" s="9">
        <f t="shared" ref="F21:J21" si="13">SUMIFS($C$2:$C$43,$A$2:$A$43,$E21,$B$2:$B$43,F$20)</f>
        <v>55</v>
      </c>
      <c r="G21" s="9">
        <f t="shared" si="13"/>
        <v>41</v>
      </c>
      <c r="H21" s="9">
        <f t="shared" si="13"/>
        <v>20</v>
      </c>
      <c r="I21" s="9">
        <f t="shared" si="13"/>
        <v>60</v>
      </c>
      <c r="J21" s="9">
        <f t="shared" si="13"/>
        <v>53</v>
      </c>
      <c r="K21" s="1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4" t="s">
        <v>11</v>
      </c>
      <c r="B22" s="4" t="s">
        <v>9</v>
      </c>
      <c r="C22" s="5">
        <v>20.0</v>
      </c>
      <c r="D22" s="2"/>
      <c r="E22" s="8" t="s">
        <v>10</v>
      </c>
      <c r="F22" s="9">
        <f t="shared" ref="F22:J22" si="14">SUMIFS($C$2:$C$43,$A$2:$A$43,$E22,$B$2:$B$43,F$20)</f>
        <v>21</v>
      </c>
      <c r="G22" s="9">
        <f t="shared" si="14"/>
        <v>20</v>
      </c>
      <c r="H22" s="9">
        <f t="shared" si="14"/>
        <v>19</v>
      </c>
      <c r="I22" s="9">
        <f t="shared" si="14"/>
        <v>16</v>
      </c>
      <c r="J22" s="9">
        <f t="shared" si="14"/>
        <v>18</v>
      </c>
      <c r="K22" s="1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3" t="s">
        <v>4</v>
      </c>
      <c r="B23" s="4" t="s">
        <v>9</v>
      </c>
      <c r="C23" s="5">
        <v>21.0</v>
      </c>
      <c r="D23" s="2"/>
      <c r="E23" s="8" t="s">
        <v>11</v>
      </c>
      <c r="F23" s="9">
        <f t="shared" ref="F23:J23" si="15">SUMIFS($C$2:$C$43,$A$2:$A$43,$E23,$B$2:$B$43,F$20)</f>
        <v>24</v>
      </c>
      <c r="G23" s="9">
        <f t="shared" si="15"/>
        <v>24</v>
      </c>
      <c r="H23" s="9">
        <f t="shared" si="15"/>
        <v>25</v>
      </c>
      <c r="I23" s="9">
        <f t="shared" si="15"/>
        <v>48</v>
      </c>
      <c r="J23" s="9">
        <f t="shared" si="15"/>
        <v>20</v>
      </c>
      <c r="K23" s="1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3" t="s">
        <v>4</v>
      </c>
      <c r="B24" s="4" t="s">
        <v>9</v>
      </c>
      <c r="C24" s="5">
        <v>14.0</v>
      </c>
      <c r="D24" s="2"/>
      <c r="E24" s="8" t="s">
        <v>12</v>
      </c>
      <c r="F24" s="9">
        <f t="shared" ref="F24:J24" si="16">SUMIFS($C$2:$C$43,$A$2:$A$43,$E24,$B$2:$B$43,F$20)</f>
        <v>10</v>
      </c>
      <c r="G24" s="9">
        <f t="shared" si="16"/>
        <v>19</v>
      </c>
      <c r="H24" s="9">
        <f t="shared" si="16"/>
        <v>24</v>
      </c>
      <c r="I24" s="9">
        <f t="shared" si="16"/>
        <v>15</v>
      </c>
      <c r="J24" s="9">
        <f t="shared" si="16"/>
        <v>16</v>
      </c>
      <c r="K24" s="1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4" t="s">
        <v>12</v>
      </c>
      <c r="B25" s="4" t="s">
        <v>9</v>
      </c>
      <c r="C25" s="5">
        <v>16.0</v>
      </c>
      <c r="D25" s="2"/>
      <c r="E25" s="11" t="s">
        <v>13</v>
      </c>
      <c r="F25" s="9">
        <f t="shared" ref="F25:J25" si="17">SUMIFS($C$2:$C$43,$A$2:$A$43,$E25,$B$2:$B$43,F$20)</f>
        <v>13</v>
      </c>
      <c r="G25" s="9">
        <f t="shared" si="17"/>
        <v>23</v>
      </c>
      <c r="H25" s="9">
        <f t="shared" si="17"/>
        <v>16</v>
      </c>
      <c r="I25" s="9">
        <f t="shared" si="17"/>
        <v>17</v>
      </c>
      <c r="J25" s="9">
        <f t="shared" si="17"/>
        <v>18</v>
      </c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3" t="s">
        <v>14</v>
      </c>
      <c r="B26" s="4" t="s">
        <v>9</v>
      </c>
      <c r="C26" s="5">
        <v>15.0</v>
      </c>
      <c r="D26" s="2"/>
      <c r="E26" s="11" t="s">
        <v>14</v>
      </c>
      <c r="F26" s="9">
        <f t="shared" ref="F26:J26" si="18">SUMIFS($C$2:$C$43,$A$2:$A$43,$E26,$B$2:$B$43,F$20)</f>
        <v>20</v>
      </c>
      <c r="G26" s="9">
        <f t="shared" si="18"/>
        <v>44</v>
      </c>
      <c r="H26" s="9">
        <f t="shared" si="18"/>
        <v>34</v>
      </c>
      <c r="I26" s="9">
        <f t="shared" si="18"/>
        <v>25</v>
      </c>
      <c r="J26" s="9">
        <f t="shared" si="18"/>
        <v>31</v>
      </c>
      <c r="K26" s="1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3" t="s">
        <v>14</v>
      </c>
      <c r="B27" s="4" t="s">
        <v>9</v>
      </c>
      <c r="C27" s="5">
        <v>16.0</v>
      </c>
      <c r="D27" s="2"/>
      <c r="E27" s="10"/>
      <c r="F27" s="10"/>
      <c r="G27" s="10"/>
      <c r="H27" s="10"/>
      <c r="I27" s="10"/>
      <c r="J27" s="10"/>
      <c r="K27" s="1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3" t="s">
        <v>14</v>
      </c>
      <c r="B28" s="4" t="s">
        <v>6</v>
      </c>
      <c r="C28" s="5">
        <v>21.0</v>
      </c>
      <c r="D28" s="2"/>
      <c r="E28" s="7" t="s">
        <v>17</v>
      </c>
      <c r="F28" s="10"/>
      <c r="G28" s="10"/>
      <c r="H28" s="10"/>
      <c r="I28" s="10"/>
      <c r="J28" s="10"/>
      <c r="K28" s="1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3" t="s">
        <v>14</v>
      </c>
      <c r="B29" s="4" t="s">
        <v>6</v>
      </c>
      <c r="C29" s="5">
        <v>23.0</v>
      </c>
      <c r="D29" s="2"/>
      <c r="E29" s="10"/>
      <c r="F29" s="7" t="s">
        <v>5</v>
      </c>
      <c r="G29" s="7" t="s">
        <v>6</v>
      </c>
      <c r="H29" s="7" t="s">
        <v>7</v>
      </c>
      <c r="I29" s="7" t="s">
        <v>8</v>
      </c>
      <c r="J29" s="7" t="s">
        <v>9</v>
      </c>
      <c r="K29" s="1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4" t="s">
        <v>12</v>
      </c>
      <c r="B30" s="4" t="s">
        <v>6</v>
      </c>
      <c r="C30" s="5">
        <v>19.0</v>
      </c>
      <c r="D30" s="2"/>
      <c r="E30" s="8" t="s">
        <v>4</v>
      </c>
      <c r="F30" s="15">
        <f t="shared" ref="F30:J30" si="19">Averageifs($C$2:$C$43,$A$2:$A$43,$E30,$B$2:$B$43,F$29)</f>
        <v>18.33333333</v>
      </c>
      <c r="G30" s="15">
        <f t="shared" si="19"/>
        <v>20.5</v>
      </c>
      <c r="H30" s="15">
        <f t="shared" si="19"/>
        <v>20</v>
      </c>
      <c r="I30" s="15">
        <f t="shared" si="19"/>
        <v>15</v>
      </c>
      <c r="J30" s="15">
        <f t="shared" si="19"/>
        <v>17.66666667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4" t="s">
        <v>10</v>
      </c>
      <c r="B31" s="13" t="s">
        <v>8</v>
      </c>
      <c r="C31" s="5">
        <v>16.0</v>
      </c>
      <c r="D31" s="2"/>
      <c r="E31" s="8" t="s">
        <v>10</v>
      </c>
      <c r="F31" s="15">
        <f t="shared" ref="F31:J31" si="20">Averageifs($C$2:$C$43,$A$2:$A$43,$E31,$B$2:$B$43,F$29)</f>
        <v>21</v>
      </c>
      <c r="G31" s="15">
        <f t="shared" si="20"/>
        <v>20</v>
      </c>
      <c r="H31" s="15">
        <f t="shared" si="20"/>
        <v>19</v>
      </c>
      <c r="I31" s="15">
        <f t="shared" si="20"/>
        <v>16</v>
      </c>
      <c r="J31" s="15">
        <f t="shared" si="20"/>
        <v>18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3" t="s">
        <v>4</v>
      </c>
      <c r="B32" s="13" t="s">
        <v>8</v>
      </c>
      <c r="C32" s="5">
        <v>14.0</v>
      </c>
      <c r="D32" s="2"/>
      <c r="E32" s="8" t="s">
        <v>11</v>
      </c>
      <c r="F32" s="15">
        <f t="shared" ref="F32:J32" si="21">Averageifs($C$2:$C$43,$A$2:$A$43,$E32,$B$2:$B$43,F$29)</f>
        <v>24</v>
      </c>
      <c r="G32" s="15">
        <f t="shared" si="21"/>
        <v>24</v>
      </c>
      <c r="H32" s="15">
        <f t="shared" si="21"/>
        <v>25</v>
      </c>
      <c r="I32" s="15">
        <f t="shared" si="21"/>
        <v>24</v>
      </c>
      <c r="J32" s="15">
        <f t="shared" si="21"/>
        <v>20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3" t="s">
        <v>4</v>
      </c>
      <c r="B33" s="13" t="s">
        <v>8</v>
      </c>
      <c r="C33" s="5">
        <v>15.0</v>
      </c>
      <c r="D33" s="2"/>
      <c r="E33" s="8" t="s">
        <v>12</v>
      </c>
      <c r="F33" s="15">
        <f t="shared" ref="F33:J33" si="22">Averageifs($C$2:$C$43,$A$2:$A$43,$E33,$B$2:$B$43,F$29)</f>
        <v>10</v>
      </c>
      <c r="G33" s="15">
        <f t="shared" si="22"/>
        <v>19</v>
      </c>
      <c r="H33" s="15">
        <f t="shared" si="22"/>
        <v>24</v>
      </c>
      <c r="I33" s="15">
        <f t="shared" si="22"/>
        <v>15</v>
      </c>
      <c r="J33" s="15">
        <f t="shared" si="22"/>
        <v>16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3" t="s">
        <v>14</v>
      </c>
      <c r="B34" s="13" t="s">
        <v>8</v>
      </c>
      <c r="C34" s="5">
        <v>25.0</v>
      </c>
      <c r="D34" s="2"/>
      <c r="E34" s="11" t="s">
        <v>13</v>
      </c>
      <c r="F34" s="15">
        <f t="shared" ref="F34:J34" si="23">Averageifs($C$2:$C$43,$A$2:$A$43,$E34,$B$2:$B$43,F$29)</f>
        <v>13</v>
      </c>
      <c r="G34" s="15">
        <f t="shared" si="23"/>
        <v>23</v>
      </c>
      <c r="H34" s="15">
        <f t="shared" si="23"/>
        <v>16</v>
      </c>
      <c r="I34" s="15">
        <f t="shared" si="23"/>
        <v>17</v>
      </c>
      <c r="J34" s="15">
        <f t="shared" si="23"/>
        <v>18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3" t="s">
        <v>14</v>
      </c>
      <c r="B35" s="4" t="s">
        <v>7</v>
      </c>
      <c r="C35" s="5">
        <v>17.0</v>
      </c>
      <c r="D35" s="2"/>
      <c r="E35" s="11" t="s">
        <v>14</v>
      </c>
      <c r="F35" s="15">
        <f t="shared" ref="F35:J35" si="24">Averageifs($C$2:$C$43,$A$2:$A$43,$E35,$B$2:$B$43,F$29)</f>
        <v>20</v>
      </c>
      <c r="G35" s="15">
        <f t="shared" si="24"/>
        <v>22</v>
      </c>
      <c r="H35" s="15">
        <f t="shared" si="24"/>
        <v>17</v>
      </c>
      <c r="I35" s="15">
        <f t="shared" si="24"/>
        <v>25</v>
      </c>
      <c r="J35" s="15">
        <f t="shared" si="24"/>
        <v>15.5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3" t="s">
        <v>14</v>
      </c>
      <c r="B36" s="4" t="s">
        <v>7</v>
      </c>
      <c r="C36" s="5">
        <v>17.0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3" t="s">
        <v>13</v>
      </c>
      <c r="B37" s="4" t="s">
        <v>7</v>
      </c>
      <c r="C37" s="5">
        <v>16.0</v>
      </c>
      <c r="D37" s="2"/>
      <c r="E37" s="3" t="s">
        <v>18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3" t="s">
        <v>13</v>
      </c>
      <c r="B38" s="13" t="s">
        <v>5</v>
      </c>
      <c r="C38" s="5">
        <v>13.0</v>
      </c>
      <c r="D38" s="2"/>
      <c r="E38" s="2"/>
      <c r="F38" s="7" t="s">
        <v>5</v>
      </c>
      <c r="G38" s="7" t="s">
        <v>6</v>
      </c>
      <c r="H38" s="7" t="s">
        <v>7</v>
      </c>
      <c r="I38" s="7" t="s">
        <v>8</v>
      </c>
      <c r="J38" s="7" t="s">
        <v>9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3" t="s">
        <v>4</v>
      </c>
      <c r="B39" s="4" t="s">
        <v>7</v>
      </c>
      <c r="C39" s="5">
        <v>20.0</v>
      </c>
      <c r="D39" s="2"/>
      <c r="E39" s="8" t="s">
        <v>4</v>
      </c>
      <c r="F39" s="2">
        <f t="shared" ref="F39:J39" si="25">countifs($A$2:$A$43,$E39,$B$2:$B$43,F$38)</f>
        <v>3</v>
      </c>
      <c r="G39" s="2">
        <f t="shared" si="25"/>
        <v>2</v>
      </c>
      <c r="H39" s="2">
        <f t="shared" si="25"/>
        <v>1</v>
      </c>
      <c r="I39" s="2">
        <f t="shared" si="25"/>
        <v>4</v>
      </c>
      <c r="J39" s="2">
        <f t="shared" si="25"/>
        <v>3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13" t="s">
        <v>4</v>
      </c>
      <c r="B40" s="4" t="s">
        <v>6</v>
      </c>
      <c r="C40" s="5">
        <v>20.0</v>
      </c>
      <c r="D40" s="2"/>
      <c r="E40" s="8" t="s">
        <v>10</v>
      </c>
      <c r="F40" s="2">
        <f t="shared" ref="F40:J40" si="26">countifs($A$2:$A$43,$E40,$B$2:$B$43,F$38)</f>
        <v>1</v>
      </c>
      <c r="G40" s="2">
        <f t="shared" si="26"/>
        <v>1</v>
      </c>
      <c r="H40" s="2">
        <f t="shared" si="26"/>
        <v>1</v>
      </c>
      <c r="I40" s="2">
        <f t="shared" si="26"/>
        <v>1</v>
      </c>
      <c r="J40" s="2">
        <f t="shared" si="26"/>
        <v>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13" t="s">
        <v>4</v>
      </c>
      <c r="B41" s="4" t="s">
        <v>6</v>
      </c>
      <c r="C41" s="5">
        <v>21.0</v>
      </c>
      <c r="D41" s="2"/>
      <c r="E41" s="8" t="s">
        <v>11</v>
      </c>
      <c r="F41" s="2">
        <f t="shared" ref="F41:J41" si="27">countifs($A$2:$A$43,$E41,$B$2:$B$43,F$38)</f>
        <v>1</v>
      </c>
      <c r="G41" s="2">
        <f t="shared" si="27"/>
        <v>1</v>
      </c>
      <c r="H41" s="2">
        <f t="shared" si="27"/>
        <v>1</v>
      </c>
      <c r="I41" s="2">
        <f t="shared" si="27"/>
        <v>2</v>
      </c>
      <c r="J41" s="2">
        <f t="shared" si="27"/>
        <v>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4" t="s">
        <v>11</v>
      </c>
      <c r="B42" s="4" t="s">
        <v>6</v>
      </c>
      <c r="C42" s="5">
        <v>24.0</v>
      </c>
      <c r="D42" s="2"/>
      <c r="E42" s="8" t="s">
        <v>12</v>
      </c>
      <c r="F42" s="2">
        <f t="shared" ref="F42:J42" si="28">countifs($A$2:$A$43,$E42,$B$2:$B$43,F$38)</f>
        <v>1</v>
      </c>
      <c r="G42" s="2">
        <f t="shared" si="28"/>
        <v>1</v>
      </c>
      <c r="H42" s="2">
        <f t="shared" si="28"/>
        <v>1</v>
      </c>
      <c r="I42" s="2">
        <f t="shared" si="28"/>
        <v>1</v>
      </c>
      <c r="J42" s="2">
        <f t="shared" si="28"/>
        <v>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3" t="s">
        <v>13</v>
      </c>
      <c r="B43" s="4" t="s">
        <v>6</v>
      </c>
      <c r="C43" s="5">
        <v>23.0</v>
      </c>
      <c r="D43" s="2"/>
      <c r="E43" s="11" t="s">
        <v>13</v>
      </c>
      <c r="F43" s="2">
        <f t="shared" ref="F43:J43" si="29">countifs($A$2:$A$43,$E43,$B$2:$B$43,F$38)</f>
        <v>1</v>
      </c>
      <c r="G43" s="2">
        <f t="shared" si="29"/>
        <v>1</v>
      </c>
      <c r="H43" s="2">
        <f t="shared" si="29"/>
        <v>1</v>
      </c>
      <c r="I43" s="2">
        <f t="shared" si="29"/>
        <v>1</v>
      </c>
      <c r="J43" s="2">
        <f t="shared" si="29"/>
        <v>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11" t="s">
        <v>14</v>
      </c>
      <c r="F44" s="2">
        <f t="shared" ref="F44:J44" si="30">countifs($A$2:$A$43,$E44,$B$2:$B$43,F$38)</f>
        <v>1</v>
      </c>
      <c r="G44" s="2">
        <f t="shared" si="30"/>
        <v>2</v>
      </c>
      <c r="H44" s="2">
        <f t="shared" si="30"/>
        <v>2</v>
      </c>
      <c r="I44" s="2">
        <f t="shared" si="30"/>
        <v>1</v>
      </c>
      <c r="J44" s="2">
        <f t="shared" si="30"/>
        <v>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3" t="s">
        <v>19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7" t="s">
        <v>5</v>
      </c>
      <c r="G47" s="7" t="s">
        <v>6</v>
      </c>
      <c r="H47" s="7" t="s">
        <v>7</v>
      </c>
      <c r="I47" s="7" t="s">
        <v>8</v>
      </c>
      <c r="J47" s="7" t="s">
        <v>9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8" t="s">
        <v>4</v>
      </c>
      <c r="F48" s="2">
        <f t="shared" ref="F48:J48" si="31">F21-F30*F39</f>
        <v>0</v>
      </c>
      <c r="G48" s="2">
        <f t="shared" si="31"/>
        <v>0</v>
      </c>
      <c r="H48" s="2">
        <f t="shared" si="31"/>
        <v>0</v>
      </c>
      <c r="I48" s="2">
        <f t="shared" si="31"/>
        <v>0</v>
      </c>
      <c r="J48" s="2">
        <f t="shared" si="31"/>
        <v>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8" t="s">
        <v>10</v>
      </c>
      <c r="F49" s="2">
        <f t="shared" ref="F49:J49" si="32">F22-F31*F40</f>
        <v>0</v>
      </c>
      <c r="G49" s="2">
        <f t="shared" si="32"/>
        <v>0</v>
      </c>
      <c r="H49" s="2">
        <f t="shared" si="32"/>
        <v>0</v>
      </c>
      <c r="I49" s="2">
        <f t="shared" si="32"/>
        <v>0</v>
      </c>
      <c r="J49" s="2">
        <f t="shared" si="32"/>
        <v>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8" t="s">
        <v>11</v>
      </c>
      <c r="F50" s="2">
        <f t="shared" ref="F50:J50" si="33">F23-F32*F41</f>
        <v>0</v>
      </c>
      <c r="G50" s="2">
        <f t="shared" si="33"/>
        <v>0</v>
      </c>
      <c r="H50" s="2">
        <f t="shared" si="33"/>
        <v>0</v>
      </c>
      <c r="I50" s="2">
        <f t="shared" si="33"/>
        <v>0</v>
      </c>
      <c r="J50" s="2">
        <f t="shared" si="33"/>
        <v>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8" t="s">
        <v>12</v>
      </c>
      <c r="F51" s="2">
        <f t="shared" ref="F51:J51" si="34">F24-F33*F42</f>
        <v>0</v>
      </c>
      <c r="G51" s="2">
        <f t="shared" si="34"/>
        <v>0</v>
      </c>
      <c r="H51" s="2">
        <f t="shared" si="34"/>
        <v>0</v>
      </c>
      <c r="I51" s="2">
        <f t="shared" si="34"/>
        <v>0</v>
      </c>
      <c r="J51" s="2">
        <f t="shared" si="34"/>
        <v>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11" t="s">
        <v>13</v>
      </c>
      <c r="F52" s="2">
        <f t="shared" ref="F52:J52" si="35">F25-F34*F43</f>
        <v>0</v>
      </c>
      <c r="G52" s="2">
        <f t="shared" si="35"/>
        <v>0</v>
      </c>
      <c r="H52" s="2">
        <f t="shared" si="35"/>
        <v>0</v>
      </c>
      <c r="I52" s="2">
        <f t="shared" si="35"/>
        <v>0</v>
      </c>
      <c r="J52" s="2">
        <f t="shared" si="35"/>
        <v>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11" t="s">
        <v>14</v>
      </c>
      <c r="F53" s="2">
        <f t="shared" ref="F53:J53" si="36">F26-F35*F44</f>
        <v>0</v>
      </c>
      <c r="G53" s="2">
        <f t="shared" si="36"/>
        <v>0</v>
      </c>
      <c r="H53" s="2">
        <f t="shared" si="36"/>
        <v>0</v>
      </c>
      <c r="I53" s="2">
        <f t="shared" si="36"/>
        <v>0</v>
      </c>
      <c r="J53" s="2">
        <f t="shared" si="36"/>
        <v>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D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D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D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D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D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