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eSumifs" sheetId="1" r:id="rId4"/>
  </sheets>
  <definedNames/>
  <calcPr/>
</workbook>
</file>

<file path=xl/sharedStrings.xml><?xml version="1.0" encoding="utf-8"?>
<sst xmlns="http://schemas.openxmlformats.org/spreadsheetml/2006/main" count="147" uniqueCount="20">
  <si>
    <t>Stores</t>
  </si>
  <si>
    <t>Day of the Week</t>
  </si>
  <si>
    <t>Average Sale Value (in Rs)</t>
  </si>
  <si>
    <t>MinIfs</t>
  </si>
  <si>
    <t>Store A</t>
  </si>
  <si>
    <t>Tuesday</t>
  </si>
  <si>
    <t>Monday</t>
  </si>
  <si>
    <t>Wednesday</t>
  </si>
  <si>
    <t>Thursday</t>
  </si>
  <si>
    <t>Friday</t>
  </si>
  <si>
    <t>Saturday</t>
  </si>
  <si>
    <t>Sunday</t>
  </si>
  <si>
    <t>Store B</t>
  </si>
  <si>
    <t>Store D</t>
  </si>
  <si>
    <t>Store C</t>
  </si>
  <si>
    <t>Maxifs</t>
  </si>
  <si>
    <t>Sumifs</t>
  </si>
  <si>
    <t>AverageIfs</t>
  </si>
  <si>
    <t>Countifs</t>
  </si>
  <si>
    <t>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</si>
</sst>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000000"/>
      <name val="Söhne"/>
    </font>
    <font>
      <color theme="1"/>
      <name val="Arial"/>
    </font>
    <font>
      <color rgb="FF374151"/>
      <name val="Söhne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37415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3" fontId="3" numFmtId="0" xfId="0" applyAlignment="1" applyBorder="1" applyFill="1" applyFont="1">
      <alignment horizontal="left" readingOrder="0"/>
    </xf>
    <xf borderId="2" fillId="4" fontId="3" numFmtId="0" xfId="0" applyAlignment="1" applyBorder="1" applyFill="1" applyFont="1">
      <alignment horizontal="center" readingOrder="0"/>
    </xf>
    <xf borderId="0" fillId="3" fontId="2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3" fontId="5" numFmtId="0" xfId="0" applyAlignment="1" applyFont="1">
      <alignment readingOrder="0"/>
    </xf>
    <xf borderId="0" fillId="3" fontId="6" numFmtId="0" xfId="0" applyFont="1"/>
    <xf borderId="0" fillId="3" fontId="2" numFmtId="0" xfId="0" applyAlignment="1" applyFont="1">
      <alignment readingOrder="0" vertical="bottom"/>
    </xf>
    <xf borderId="0" fillId="3" fontId="6" numFmtId="1" xfId="0" applyFont="1" applyNumberFormat="1"/>
    <xf borderId="1" fillId="3" fontId="7" numFmtId="0" xfId="0" applyAlignment="1" applyBorder="1" applyFont="1">
      <alignment vertical="bottom"/>
    </xf>
    <xf borderId="2" fillId="3" fontId="3" numFmtId="0" xfId="0" applyAlignment="1" applyBorder="1" applyFont="1">
      <alignment horizontal="left" readingOrder="0"/>
    </xf>
    <xf borderId="0" fillId="4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  <col customWidth="1" min="3" max="3" width="22.63"/>
    <col customWidth="1" min="5" max="5" width="11.5"/>
    <col customWidth="1" min="6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4</v>
      </c>
      <c r="B2" s="4" t="s">
        <v>5</v>
      </c>
      <c r="C2" s="5">
        <v>1100.0</v>
      </c>
      <c r="D2" s="6"/>
      <c r="E2" s="7"/>
      <c r="F2" s="8" t="s">
        <v>6</v>
      </c>
      <c r="G2" s="8" t="s">
        <v>5</v>
      </c>
      <c r="H2" s="8" t="s">
        <v>7</v>
      </c>
      <c r="I2" s="8" t="s">
        <v>8</v>
      </c>
      <c r="J2" s="8" t="s">
        <v>9</v>
      </c>
      <c r="K2" s="8" t="s">
        <v>10</v>
      </c>
      <c r="L2" s="9" t="s">
        <v>11</v>
      </c>
      <c r="M2" s="10"/>
      <c r="N2" s="6"/>
      <c r="O2" s="6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12</v>
      </c>
      <c r="B3" s="4" t="s">
        <v>7</v>
      </c>
      <c r="C3" s="5">
        <v>3800.0</v>
      </c>
      <c r="D3" s="6"/>
      <c r="E3" s="11" t="s">
        <v>4</v>
      </c>
      <c r="F3" s="10">
        <f t="shared" ref="F3:L3" si="1">minifs($C$2:$C$37,$A$2:$A$37,$E3,$B$2:$B$37,F$2)</f>
        <v>3400</v>
      </c>
      <c r="G3" s="10">
        <f t="shared" si="1"/>
        <v>1100</v>
      </c>
      <c r="H3" s="10">
        <f t="shared" si="1"/>
        <v>1900</v>
      </c>
      <c r="I3" s="10">
        <f t="shared" si="1"/>
        <v>3700</v>
      </c>
      <c r="J3" s="10">
        <f t="shared" si="1"/>
        <v>3300</v>
      </c>
      <c r="K3" s="10">
        <f t="shared" si="1"/>
        <v>3100</v>
      </c>
      <c r="L3" s="10">
        <f t="shared" si="1"/>
        <v>2000</v>
      </c>
      <c r="M3" s="10"/>
      <c r="N3" s="6"/>
      <c r="O3" s="6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13</v>
      </c>
      <c r="B4" s="4" t="s">
        <v>6</v>
      </c>
      <c r="C4" s="5">
        <v>2900.0</v>
      </c>
      <c r="D4" s="6"/>
      <c r="E4" s="4" t="s">
        <v>12</v>
      </c>
      <c r="F4" s="10">
        <f t="shared" ref="F4:L4" si="2">minifs($C$2:$C$37,$A$2:$A$37,$E4,$B$2:$B$37,F$2)</f>
        <v>4800</v>
      </c>
      <c r="G4" s="10">
        <f t="shared" si="2"/>
        <v>4700</v>
      </c>
      <c r="H4" s="10">
        <f t="shared" si="2"/>
        <v>3800</v>
      </c>
      <c r="I4" s="10">
        <f t="shared" si="2"/>
        <v>4800</v>
      </c>
      <c r="J4" s="10">
        <f t="shared" si="2"/>
        <v>4200</v>
      </c>
      <c r="K4" s="10">
        <f t="shared" si="2"/>
        <v>4600</v>
      </c>
      <c r="L4" s="10">
        <f t="shared" si="2"/>
        <v>1900</v>
      </c>
      <c r="M4" s="10"/>
      <c r="N4" s="6"/>
      <c r="O4" s="6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14</v>
      </c>
      <c r="B5" s="4" t="s">
        <v>9</v>
      </c>
      <c r="C5" s="5">
        <v>5000.0</v>
      </c>
      <c r="D5" s="6"/>
      <c r="E5" s="4" t="s">
        <v>14</v>
      </c>
      <c r="F5" s="10">
        <f t="shared" ref="F5:L5" si="3">minifs($C$2:$C$37,$A$2:$A$37,$E5,$B$2:$B$37,F$2)</f>
        <v>3100</v>
      </c>
      <c r="G5" s="10">
        <f t="shared" si="3"/>
        <v>2700</v>
      </c>
      <c r="H5" s="10">
        <f t="shared" si="3"/>
        <v>1500</v>
      </c>
      <c r="I5" s="10">
        <f t="shared" si="3"/>
        <v>2300</v>
      </c>
      <c r="J5" s="10">
        <f t="shared" si="3"/>
        <v>5000</v>
      </c>
      <c r="K5" s="10">
        <f t="shared" si="3"/>
        <v>4600</v>
      </c>
      <c r="L5" s="10">
        <f t="shared" si="3"/>
        <v>1400</v>
      </c>
      <c r="M5" s="10"/>
      <c r="N5" s="6"/>
      <c r="O5" s="6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13</v>
      </c>
      <c r="B6" s="4" t="s">
        <v>10</v>
      </c>
      <c r="C6" s="5">
        <v>4200.0</v>
      </c>
      <c r="D6" s="6"/>
      <c r="E6" s="4" t="s">
        <v>13</v>
      </c>
      <c r="F6" s="10">
        <f t="shared" ref="F6:L6" si="4">minifs($C$2:$C$37,$A$2:$A$37,$E6,$B$2:$B$37,F$2)</f>
        <v>2900</v>
      </c>
      <c r="G6" s="10">
        <f t="shared" si="4"/>
        <v>1800</v>
      </c>
      <c r="H6" s="10">
        <f t="shared" si="4"/>
        <v>3000</v>
      </c>
      <c r="I6" s="10">
        <f t="shared" si="4"/>
        <v>4700</v>
      </c>
      <c r="J6" s="10">
        <f t="shared" si="4"/>
        <v>4700</v>
      </c>
      <c r="K6" s="10">
        <f t="shared" si="4"/>
        <v>4200</v>
      </c>
      <c r="L6" s="10">
        <f t="shared" si="4"/>
        <v>4400</v>
      </c>
      <c r="M6" s="10"/>
      <c r="N6" s="6"/>
      <c r="O6" s="6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 t="s">
        <v>14</v>
      </c>
      <c r="B7" s="4" t="s">
        <v>8</v>
      </c>
      <c r="C7" s="5">
        <v>2300.0</v>
      </c>
      <c r="D7" s="6"/>
      <c r="E7" s="4"/>
      <c r="F7" s="10"/>
      <c r="G7" s="10"/>
      <c r="H7" s="10"/>
      <c r="I7" s="12"/>
      <c r="J7" s="10"/>
      <c r="K7" s="6"/>
      <c r="L7" s="10"/>
      <c r="M7" s="10"/>
      <c r="N7" s="6"/>
      <c r="O7" s="6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 t="s">
        <v>13</v>
      </c>
      <c r="B8" s="4" t="s">
        <v>8</v>
      </c>
      <c r="C8" s="5">
        <v>4700.0</v>
      </c>
      <c r="D8" s="6"/>
      <c r="E8" s="3" t="s">
        <v>15</v>
      </c>
      <c r="F8" s="2"/>
      <c r="G8" s="2"/>
      <c r="H8" s="2"/>
      <c r="I8" s="2"/>
      <c r="J8" s="2"/>
      <c r="K8" s="2"/>
      <c r="L8" s="2"/>
      <c r="M8" s="10"/>
      <c r="N8" s="6"/>
      <c r="O8" s="6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" t="s">
        <v>12</v>
      </c>
      <c r="B9" s="4" t="s">
        <v>11</v>
      </c>
      <c r="C9" s="5">
        <v>1900.0</v>
      </c>
      <c r="D9" s="6"/>
      <c r="E9" s="7"/>
      <c r="F9" s="8" t="s">
        <v>6</v>
      </c>
      <c r="G9" s="8" t="s">
        <v>5</v>
      </c>
      <c r="H9" s="8" t="s">
        <v>7</v>
      </c>
      <c r="I9" s="8" t="s">
        <v>8</v>
      </c>
      <c r="J9" s="8" t="s">
        <v>9</v>
      </c>
      <c r="K9" s="8" t="s">
        <v>10</v>
      </c>
      <c r="L9" s="9" t="s">
        <v>11</v>
      </c>
      <c r="M9" s="10"/>
      <c r="N9" s="6"/>
      <c r="O9" s="6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4" t="s">
        <v>4</v>
      </c>
      <c r="B10" s="4" t="s">
        <v>10</v>
      </c>
      <c r="C10" s="5">
        <v>3400.0</v>
      </c>
      <c r="D10" s="6"/>
      <c r="E10" s="11" t="s">
        <v>4</v>
      </c>
      <c r="F10" s="10">
        <f t="shared" ref="F10:L10" si="5">maxifs($C$2:$C$37,$A$2:$A$37,$E10,$B$2:$B$37,F$9)</f>
        <v>3400</v>
      </c>
      <c r="G10" s="10">
        <f t="shared" si="5"/>
        <v>1100</v>
      </c>
      <c r="H10" s="10">
        <f t="shared" si="5"/>
        <v>2700</v>
      </c>
      <c r="I10" s="10">
        <f t="shared" si="5"/>
        <v>3700</v>
      </c>
      <c r="J10" s="10">
        <f t="shared" si="5"/>
        <v>3300</v>
      </c>
      <c r="K10" s="10">
        <f t="shared" si="5"/>
        <v>3400</v>
      </c>
      <c r="L10" s="10">
        <f t="shared" si="5"/>
        <v>2000</v>
      </c>
      <c r="M10" s="10"/>
      <c r="N10" s="6"/>
      <c r="O10" s="6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4" t="s">
        <v>14</v>
      </c>
      <c r="B11" s="4" t="s">
        <v>5</v>
      </c>
      <c r="C11" s="5">
        <v>2700.0</v>
      </c>
      <c r="D11" s="6"/>
      <c r="E11" s="4" t="s">
        <v>12</v>
      </c>
      <c r="F11" s="10">
        <f t="shared" ref="F11:L11" si="6">maxifs($C$2:$C$37,$A$2:$A$37,$E11,$B$2:$B$37,F$9)</f>
        <v>4800</v>
      </c>
      <c r="G11" s="10">
        <f t="shared" si="6"/>
        <v>4700</v>
      </c>
      <c r="H11" s="10">
        <f t="shared" si="6"/>
        <v>3800</v>
      </c>
      <c r="I11" s="10">
        <f t="shared" si="6"/>
        <v>4800</v>
      </c>
      <c r="J11" s="10">
        <f t="shared" si="6"/>
        <v>4900</v>
      </c>
      <c r="K11" s="10">
        <f t="shared" si="6"/>
        <v>4600</v>
      </c>
      <c r="L11" s="10">
        <f t="shared" si="6"/>
        <v>1900</v>
      </c>
      <c r="M11" s="10"/>
      <c r="N11" s="6"/>
      <c r="O11" s="6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4" t="s">
        <v>4</v>
      </c>
      <c r="B12" s="4" t="s">
        <v>9</v>
      </c>
      <c r="C12" s="5">
        <v>3300.0</v>
      </c>
      <c r="D12" s="6"/>
      <c r="E12" s="4" t="s">
        <v>14</v>
      </c>
      <c r="F12" s="10">
        <f t="shared" ref="F12:L12" si="7">maxifs($C$2:$C$37,$A$2:$A$37,$E12,$B$2:$B$37,F$9)</f>
        <v>4400</v>
      </c>
      <c r="G12" s="10">
        <f t="shared" si="7"/>
        <v>3600</v>
      </c>
      <c r="H12" s="10">
        <f t="shared" si="7"/>
        <v>1500</v>
      </c>
      <c r="I12" s="10">
        <f t="shared" si="7"/>
        <v>2500</v>
      </c>
      <c r="J12" s="10">
        <f t="shared" si="7"/>
        <v>5000</v>
      </c>
      <c r="K12" s="10">
        <f t="shared" si="7"/>
        <v>4600</v>
      </c>
      <c r="L12" s="10">
        <f t="shared" si="7"/>
        <v>1400</v>
      </c>
      <c r="M12" s="10"/>
      <c r="N12" s="6"/>
      <c r="O12" s="6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4" t="s">
        <v>12</v>
      </c>
      <c r="B13" s="4" t="s">
        <v>8</v>
      </c>
      <c r="C13" s="5">
        <v>4800.0</v>
      </c>
      <c r="D13" s="6"/>
      <c r="E13" s="4" t="s">
        <v>13</v>
      </c>
      <c r="F13" s="10">
        <f t="shared" ref="F13:L13" si="8">maxifs($C$2:$C$37,$A$2:$A$37,$E13,$B$2:$B$37,F$9)</f>
        <v>3400</v>
      </c>
      <c r="G13" s="10">
        <f t="shared" si="8"/>
        <v>1800</v>
      </c>
      <c r="H13" s="10">
        <f t="shared" si="8"/>
        <v>3000</v>
      </c>
      <c r="I13" s="10">
        <f t="shared" si="8"/>
        <v>4700</v>
      </c>
      <c r="J13" s="10">
        <f t="shared" si="8"/>
        <v>4700</v>
      </c>
      <c r="K13" s="10">
        <f t="shared" si="8"/>
        <v>4200</v>
      </c>
      <c r="L13" s="10">
        <f t="shared" si="8"/>
        <v>4600</v>
      </c>
      <c r="M13" s="10"/>
      <c r="N13" s="6"/>
      <c r="O13" s="6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4" t="s">
        <v>14</v>
      </c>
      <c r="B14" s="4" t="s">
        <v>10</v>
      </c>
      <c r="C14" s="5">
        <v>4600.0</v>
      </c>
      <c r="D14" s="6"/>
      <c r="E14" s="4"/>
      <c r="F14" s="10"/>
      <c r="G14" s="10"/>
      <c r="H14" s="10"/>
      <c r="I14" s="10"/>
      <c r="J14" s="10"/>
      <c r="K14" s="6"/>
      <c r="L14" s="13"/>
      <c r="M14" s="10"/>
      <c r="N14" s="6"/>
      <c r="O14" s="6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4" t="s">
        <v>4</v>
      </c>
      <c r="B15" s="4" t="s">
        <v>11</v>
      </c>
      <c r="C15" s="5">
        <v>2000.0</v>
      </c>
      <c r="D15" s="6"/>
      <c r="E15" s="3" t="s">
        <v>16</v>
      </c>
      <c r="F15" s="2"/>
      <c r="G15" s="2"/>
      <c r="H15" s="2"/>
      <c r="I15" s="2"/>
      <c r="J15" s="2"/>
      <c r="K15" s="2"/>
      <c r="L15" s="2"/>
      <c r="M15" s="10"/>
      <c r="N15" s="6"/>
      <c r="O15" s="6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4" t="s">
        <v>14</v>
      </c>
      <c r="B16" s="4" t="s">
        <v>6</v>
      </c>
      <c r="C16" s="5">
        <v>4400.0</v>
      </c>
      <c r="D16" s="6"/>
      <c r="E16" s="7"/>
      <c r="F16" s="8" t="s">
        <v>6</v>
      </c>
      <c r="G16" s="8" t="s">
        <v>5</v>
      </c>
      <c r="H16" s="8" t="s">
        <v>7</v>
      </c>
      <c r="I16" s="8" t="s">
        <v>8</v>
      </c>
      <c r="J16" s="8" t="s">
        <v>9</v>
      </c>
      <c r="K16" s="8" t="s">
        <v>10</v>
      </c>
      <c r="L16" s="9" t="s">
        <v>11</v>
      </c>
      <c r="M16" s="10"/>
      <c r="N16" s="6"/>
      <c r="O16" s="6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 t="s">
        <v>13</v>
      </c>
      <c r="B17" s="4" t="s">
        <v>9</v>
      </c>
      <c r="C17" s="5">
        <v>4700.0</v>
      </c>
      <c r="D17" s="14"/>
      <c r="E17" s="11" t="s">
        <v>4</v>
      </c>
      <c r="F17" s="10">
        <f t="shared" ref="F17:L17" si="9">sumifs($C$2:$C$37,$A$2:$A$37,$E17,$B$2:$B$37,F$16)</f>
        <v>3400</v>
      </c>
      <c r="G17" s="10">
        <f t="shared" si="9"/>
        <v>1100</v>
      </c>
      <c r="H17" s="10">
        <f t="shared" si="9"/>
        <v>4600</v>
      </c>
      <c r="I17" s="10">
        <f t="shared" si="9"/>
        <v>3700</v>
      </c>
      <c r="J17" s="10">
        <f t="shared" si="9"/>
        <v>3300</v>
      </c>
      <c r="K17" s="10">
        <f t="shared" si="9"/>
        <v>6500</v>
      </c>
      <c r="L17" s="10">
        <f t="shared" si="9"/>
        <v>2000</v>
      </c>
      <c r="M17" s="10"/>
      <c r="N17" s="6"/>
      <c r="O17" s="6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 t="s">
        <v>12</v>
      </c>
      <c r="B18" s="4" t="s">
        <v>6</v>
      </c>
      <c r="C18" s="5">
        <v>4800.0</v>
      </c>
      <c r="D18" s="14"/>
      <c r="E18" s="4" t="s">
        <v>12</v>
      </c>
      <c r="F18" s="10">
        <f t="shared" ref="F18:L18" si="10">sumifs($C$2:$C$37,$A$2:$A$37,$E18,$B$2:$B$37,F$16)</f>
        <v>4800</v>
      </c>
      <c r="G18" s="10">
        <f t="shared" si="10"/>
        <v>4700</v>
      </c>
      <c r="H18" s="10">
        <f t="shared" si="10"/>
        <v>3800</v>
      </c>
      <c r="I18" s="10">
        <f t="shared" si="10"/>
        <v>4800</v>
      </c>
      <c r="J18" s="10">
        <f t="shared" si="10"/>
        <v>9100</v>
      </c>
      <c r="K18" s="10">
        <f t="shared" si="10"/>
        <v>4600</v>
      </c>
      <c r="L18" s="10">
        <f t="shared" si="10"/>
        <v>1900</v>
      </c>
      <c r="M18" s="10"/>
      <c r="N18" s="6"/>
      <c r="O18" s="6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 t="s">
        <v>13</v>
      </c>
      <c r="B19" s="4" t="s">
        <v>5</v>
      </c>
      <c r="C19" s="5">
        <v>1800.0</v>
      </c>
      <c r="D19" s="14"/>
      <c r="E19" s="4" t="s">
        <v>14</v>
      </c>
      <c r="F19" s="10">
        <f t="shared" ref="F19:L19" si="11">sumifs($C$2:$C$37,$A$2:$A$37,$E19,$B$2:$B$37,F$16)</f>
        <v>7500</v>
      </c>
      <c r="G19" s="10">
        <f t="shared" si="11"/>
        <v>6300</v>
      </c>
      <c r="H19" s="10">
        <f t="shared" si="11"/>
        <v>1500</v>
      </c>
      <c r="I19" s="10">
        <f t="shared" si="11"/>
        <v>4800</v>
      </c>
      <c r="J19" s="10">
        <f t="shared" si="11"/>
        <v>5000</v>
      </c>
      <c r="K19" s="10">
        <f t="shared" si="11"/>
        <v>4600</v>
      </c>
      <c r="L19" s="10">
        <f t="shared" si="11"/>
        <v>1400</v>
      </c>
      <c r="M19" s="10"/>
      <c r="N19" s="6"/>
      <c r="O19" s="6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 t="s">
        <v>12</v>
      </c>
      <c r="B20" s="4" t="s">
        <v>9</v>
      </c>
      <c r="C20" s="5">
        <v>4900.0</v>
      </c>
      <c r="D20" s="6"/>
      <c r="E20" s="4" t="s">
        <v>13</v>
      </c>
      <c r="F20" s="10">
        <f t="shared" ref="F20:L20" si="12">sumifs($C$2:$C$37,$A$2:$A$37,$E20,$B$2:$B$37,F$16)</f>
        <v>6300</v>
      </c>
      <c r="G20" s="10">
        <f t="shared" si="12"/>
        <v>1800</v>
      </c>
      <c r="H20" s="10">
        <f t="shared" si="12"/>
        <v>3000</v>
      </c>
      <c r="I20" s="10">
        <f t="shared" si="12"/>
        <v>4700</v>
      </c>
      <c r="J20" s="10">
        <f t="shared" si="12"/>
        <v>4700</v>
      </c>
      <c r="K20" s="10">
        <f t="shared" si="12"/>
        <v>4200</v>
      </c>
      <c r="L20" s="10">
        <f t="shared" si="12"/>
        <v>9000</v>
      </c>
      <c r="M20" s="10"/>
      <c r="N20" s="6"/>
      <c r="O20" s="6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 t="s">
        <v>4</v>
      </c>
      <c r="B21" s="4" t="s">
        <v>7</v>
      </c>
      <c r="C21" s="5">
        <v>2700.0</v>
      </c>
      <c r="D21" s="6"/>
      <c r="E21" s="4"/>
      <c r="F21" s="10"/>
      <c r="G21" s="10"/>
      <c r="H21" s="10"/>
      <c r="I21" s="12"/>
      <c r="J21" s="10"/>
      <c r="K21" s="6"/>
      <c r="L21" s="10"/>
      <c r="M21" s="10"/>
      <c r="N21" s="6"/>
      <c r="O21" s="6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" t="s">
        <v>12</v>
      </c>
      <c r="B22" s="4" t="s">
        <v>5</v>
      </c>
      <c r="C22" s="5">
        <v>4700.0</v>
      </c>
      <c r="D22" s="6"/>
      <c r="E22" s="3" t="s">
        <v>17</v>
      </c>
      <c r="F22" s="2"/>
      <c r="G22" s="2"/>
      <c r="H22" s="2"/>
      <c r="I22" s="2"/>
      <c r="J22" s="2"/>
      <c r="K22" s="2"/>
      <c r="L22" s="2"/>
      <c r="M22" s="10"/>
      <c r="N22" s="6"/>
      <c r="O22" s="6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4" t="s">
        <v>4</v>
      </c>
      <c r="B23" s="4" t="s">
        <v>6</v>
      </c>
      <c r="C23" s="5">
        <v>3400.0</v>
      </c>
      <c r="D23" s="6"/>
      <c r="E23" s="7"/>
      <c r="F23" s="8" t="s">
        <v>6</v>
      </c>
      <c r="G23" s="8" t="s">
        <v>5</v>
      </c>
      <c r="H23" s="8" t="s">
        <v>7</v>
      </c>
      <c r="I23" s="8" t="s">
        <v>8</v>
      </c>
      <c r="J23" s="8" t="s">
        <v>9</v>
      </c>
      <c r="K23" s="8" t="s">
        <v>10</v>
      </c>
      <c r="L23" s="9" t="s">
        <v>11</v>
      </c>
      <c r="M23" s="6"/>
      <c r="N23" s="6"/>
      <c r="O23" s="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 t="s">
        <v>14</v>
      </c>
      <c r="B24" s="4" t="s">
        <v>7</v>
      </c>
      <c r="C24" s="5">
        <v>1500.0</v>
      </c>
      <c r="D24" s="6"/>
      <c r="E24" s="11" t="s">
        <v>4</v>
      </c>
      <c r="F24" s="10">
        <f t="shared" ref="F24:L24" si="13">AVERAGEIFS($C$2:$C$37,$A$2:$A$37,$E24,$B$2:$B$37,F$23)</f>
        <v>3400</v>
      </c>
      <c r="G24" s="10">
        <f t="shared" si="13"/>
        <v>1100</v>
      </c>
      <c r="H24" s="10">
        <f t="shared" si="13"/>
        <v>2300</v>
      </c>
      <c r="I24" s="10">
        <f t="shared" si="13"/>
        <v>3700</v>
      </c>
      <c r="J24" s="10">
        <f t="shared" si="13"/>
        <v>3300</v>
      </c>
      <c r="K24" s="10">
        <f t="shared" si="13"/>
        <v>3250</v>
      </c>
      <c r="L24" s="10">
        <f t="shared" si="13"/>
        <v>2000</v>
      </c>
      <c r="M24" s="6"/>
      <c r="N24" s="6"/>
      <c r="O24" s="6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 t="s">
        <v>13</v>
      </c>
      <c r="B25" s="4" t="s">
        <v>11</v>
      </c>
      <c r="C25" s="5">
        <v>4600.0</v>
      </c>
      <c r="D25" s="6"/>
      <c r="E25" s="4" t="s">
        <v>12</v>
      </c>
      <c r="F25" s="10">
        <f t="shared" ref="F25:L25" si="14">AVERAGEIFS($C$2:$C$37,$A$2:$A$37,$E25,$B$2:$B$37,F$23)</f>
        <v>4800</v>
      </c>
      <c r="G25" s="10">
        <f t="shared" si="14"/>
        <v>4700</v>
      </c>
      <c r="H25" s="10">
        <f t="shared" si="14"/>
        <v>3800</v>
      </c>
      <c r="I25" s="10">
        <f t="shared" si="14"/>
        <v>4800</v>
      </c>
      <c r="J25" s="10">
        <f t="shared" si="14"/>
        <v>4550</v>
      </c>
      <c r="K25" s="10">
        <f t="shared" si="14"/>
        <v>4600</v>
      </c>
      <c r="L25" s="10">
        <f t="shared" si="14"/>
        <v>1900</v>
      </c>
      <c r="M25" s="6"/>
      <c r="N25" s="6"/>
      <c r="O25" s="6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 t="s">
        <v>4</v>
      </c>
      <c r="B26" s="4" t="s">
        <v>8</v>
      </c>
      <c r="C26" s="5">
        <v>3700.0</v>
      </c>
      <c r="D26" s="6"/>
      <c r="E26" s="4" t="s">
        <v>14</v>
      </c>
      <c r="F26" s="10">
        <f t="shared" ref="F26:L26" si="15">AVERAGEIFS($C$2:$C$37,$A$2:$A$37,$E26,$B$2:$B$37,F$23)</f>
        <v>3750</v>
      </c>
      <c r="G26" s="10">
        <f t="shared" si="15"/>
        <v>3150</v>
      </c>
      <c r="H26" s="10">
        <f t="shared" si="15"/>
        <v>1500</v>
      </c>
      <c r="I26" s="10">
        <f t="shared" si="15"/>
        <v>2400</v>
      </c>
      <c r="J26" s="10">
        <f t="shared" si="15"/>
        <v>5000</v>
      </c>
      <c r="K26" s="10">
        <f t="shared" si="15"/>
        <v>4600</v>
      </c>
      <c r="L26" s="10">
        <f t="shared" si="15"/>
        <v>1400</v>
      </c>
      <c r="M26" s="6"/>
      <c r="N26" s="6"/>
      <c r="O26" s="6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 t="s">
        <v>14</v>
      </c>
      <c r="B27" s="4" t="s">
        <v>11</v>
      </c>
      <c r="C27" s="5">
        <v>1400.0</v>
      </c>
      <c r="D27" s="6"/>
      <c r="E27" s="4" t="s">
        <v>13</v>
      </c>
      <c r="F27" s="10">
        <f t="shared" ref="F27:L27" si="16">AVERAGEIFS($C$2:$C$37,$A$2:$A$37,$E27,$B$2:$B$37,F$23)</f>
        <v>3150</v>
      </c>
      <c r="G27" s="10">
        <f t="shared" si="16"/>
        <v>1800</v>
      </c>
      <c r="H27" s="10">
        <f t="shared" si="16"/>
        <v>3000</v>
      </c>
      <c r="I27" s="10">
        <f t="shared" si="16"/>
        <v>4700</v>
      </c>
      <c r="J27" s="10">
        <f t="shared" si="16"/>
        <v>4700</v>
      </c>
      <c r="K27" s="10">
        <f t="shared" si="16"/>
        <v>4200</v>
      </c>
      <c r="L27" s="10">
        <f t="shared" si="16"/>
        <v>4500</v>
      </c>
      <c r="M27" s="6"/>
      <c r="N27" s="6"/>
      <c r="O27" s="6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 t="s">
        <v>13</v>
      </c>
      <c r="B28" s="4" t="s">
        <v>7</v>
      </c>
      <c r="C28" s="5">
        <v>3000.0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 t="s">
        <v>14</v>
      </c>
      <c r="B29" s="4" t="s">
        <v>6</v>
      </c>
      <c r="C29" s="5">
        <v>3100.0</v>
      </c>
      <c r="D29" s="6"/>
      <c r="E29" s="3" t="s">
        <v>18</v>
      </c>
      <c r="F29" s="2"/>
      <c r="G29" s="2"/>
      <c r="H29" s="2"/>
      <c r="I29" s="2"/>
      <c r="J29" s="2"/>
      <c r="K29" s="2"/>
      <c r="L29" s="2"/>
      <c r="M29" s="6"/>
      <c r="N29" s="6"/>
      <c r="O29" s="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 t="s">
        <v>12</v>
      </c>
      <c r="B30" s="4" t="s">
        <v>10</v>
      </c>
      <c r="C30" s="5">
        <v>4600.0</v>
      </c>
      <c r="D30" s="6"/>
      <c r="E30" s="7"/>
      <c r="F30" s="8" t="s">
        <v>6</v>
      </c>
      <c r="G30" s="8" t="s">
        <v>5</v>
      </c>
      <c r="H30" s="8" t="s">
        <v>7</v>
      </c>
      <c r="I30" s="8" t="s">
        <v>8</v>
      </c>
      <c r="J30" s="8" t="s">
        <v>9</v>
      </c>
      <c r="K30" s="8" t="s">
        <v>10</v>
      </c>
      <c r="L30" s="9" t="s">
        <v>11</v>
      </c>
      <c r="M30" s="6"/>
      <c r="N30" s="6"/>
      <c r="O30" s="6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 t="s">
        <v>4</v>
      </c>
      <c r="B31" s="4" t="s">
        <v>7</v>
      </c>
      <c r="C31" s="5">
        <v>1900.0</v>
      </c>
      <c r="D31" s="6"/>
      <c r="E31" s="11" t="s">
        <v>4</v>
      </c>
      <c r="F31" s="10">
        <f t="shared" ref="F31:L31" si="17">COUNTIFS($A$2:$A$37,$E31,$B$2:$B$37,F$30)</f>
        <v>1</v>
      </c>
      <c r="G31" s="10">
        <f t="shared" si="17"/>
        <v>1</v>
      </c>
      <c r="H31" s="10">
        <f t="shared" si="17"/>
        <v>2</v>
      </c>
      <c r="I31" s="10">
        <f t="shared" si="17"/>
        <v>1</v>
      </c>
      <c r="J31" s="10">
        <f t="shared" si="17"/>
        <v>1</v>
      </c>
      <c r="K31" s="10">
        <f t="shared" si="17"/>
        <v>2</v>
      </c>
      <c r="L31" s="10">
        <f t="shared" si="17"/>
        <v>1</v>
      </c>
      <c r="M31" s="6"/>
      <c r="N31" s="6"/>
      <c r="O31" s="6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 t="s">
        <v>13</v>
      </c>
      <c r="B32" s="4" t="s">
        <v>11</v>
      </c>
      <c r="C32" s="5">
        <v>4400.0</v>
      </c>
      <c r="D32" s="6"/>
      <c r="E32" s="4" t="s">
        <v>12</v>
      </c>
      <c r="F32" s="10">
        <f t="shared" ref="F32:L32" si="18">COUNTIFS($A$2:$A$37,$E32,$B$2:$B$37,F$30)</f>
        <v>1</v>
      </c>
      <c r="G32" s="10">
        <f t="shared" si="18"/>
        <v>1</v>
      </c>
      <c r="H32" s="10">
        <f t="shared" si="18"/>
        <v>1</v>
      </c>
      <c r="I32" s="10">
        <f t="shared" si="18"/>
        <v>1</v>
      </c>
      <c r="J32" s="10">
        <f t="shared" si="18"/>
        <v>2</v>
      </c>
      <c r="K32" s="10">
        <f t="shared" si="18"/>
        <v>1</v>
      </c>
      <c r="L32" s="10">
        <f t="shared" si="18"/>
        <v>1</v>
      </c>
      <c r="M32" s="6"/>
      <c r="N32" s="6"/>
      <c r="O32" s="6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 t="s">
        <v>14</v>
      </c>
      <c r="B33" s="4" t="s">
        <v>8</v>
      </c>
      <c r="C33" s="5">
        <v>2500.0</v>
      </c>
      <c r="D33" s="6"/>
      <c r="E33" s="4" t="s">
        <v>14</v>
      </c>
      <c r="F33" s="10">
        <f t="shared" ref="F33:L33" si="19">COUNTIFS($A$2:$A$37,$E33,$B$2:$B$37,F$30)</f>
        <v>2</v>
      </c>
      <c r="G33" s="10">
        <f t="shared" si="19"/>
        <v>2</v>
      </c>
      <c r="H33" s="10">
        <f t="shared" si="19"/>
        <v>1</v>
      </c>
      <c r="I33" s="10">
        <f t="shared" si="19"/>
        <v>2</v>
      </c>
      <c r="J33" s="10">
        <f t="shared" si="19"/>
        <v>1</v>
      </c>
      <c r="K33" s="10">
        <f t="shared" si="19"/>
        <v>1</v>
      </c>
      <c r="L33" s="10">
        <f t="shared" si="19"/>
        <v>1</v>
      </c>
      <c r="M33" s="6"/>
      <c r="N33" s="6"/>
      <c r="O33" s="6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 t="s">
        <v>13</v>
      </c>
      <c r="B34" s="4" t="s">
        <v>6</v>
      </c>
      <c r="C34" s="15">
        <v>3400.0</v>
      </c>
      <c r="D34" s="6"/>
      <c r="E34" s="4" t="s">
        <v>13</v>
      </c>
      <c r="F34" s="10">
        <f t="shared" ref="F34:L34" si="20">COUNTIFS($A$2:$A$37,$E34,$B$2:$B$37,F$30)</f>
        <v>2</v>
      </c>
      <c r="G34" s="10">
        <f t="shared" si="20"/>
        <v>1</v>
      </c>
      <c r="H34" s="10">
        <f t="shared" si="20"/>
        <v>1</v>
      </c>
      <c r="I34" s="10">
        <f t="shared" si="20"/>
        <v>1</v>
      </c>
      <c r="J34" s="10">
        <f t="shared" si="20"/>
        <v>1</v>
      </c>
      <c r="K34" s="10">
        <f t="shared" si="20"/>
        <v>1</v>
      </c>
      <c r="L34" s="10">
        <f t="shared" si="20"/>
        <v>2</v>
      </c>
      <c r="M34" s="6"/>
      <c r="N34" s="6"/>
      <c r="O34" s="6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 t="s">
        <v>12</v>
      </c>
      <c r="B35" s="4" t="s">
        <v>9</v>
      </c>
      <c r="C35" s="15">
        <v>4200.0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 t="s">
        <v>14</v>
      </c>
      <c r="B36" s="4" t="s">
        <v>5</v>
      </c>
      <c r="C36" s="15">
        <v>3600.0</v>
      </c>
      <c r="D36" s="2"/>
      <c r="E36" s="3" t="s">
        <v>19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 t="s">
        <v>4</v>
      </c>
      <c r="B37" s="4" t="s">
        <v>10</v>
      </c>
      <c r="C37" s="15">
        <v>3100.0</v>
      </c>
      <c r="D37" s="2"/>
      <c r="E37" s="7"/>
      <c r="F37" s="8" t="s">
        <v>6</v>
      </c>
      <c r="G37" s="8" t="s">
        <v>5</v>
      </c>
      <c r="H37" s="8" t="s">
        <v>7</v>
      </c>
      <c r="I37" s="8" t="s">
        <v>8</v>
      </c>
      <c r="J37" s="8" t="s">
        <v>9</v>
      </c>
      <c r="K37" s="8" t="s">
        <v>10</v>
      </c>
      <c r="L37" s="9" t="s">
        <v>11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3"/>
      <c r="B38" s="3"/>
      <c r="C38" s="16"/>
      <c r="D38" s="2"/>
      <c r="E38" s="11" t="s">
        <v>4</v>
      </c>
      <c r="F38" s="10">
        <f t="shared" ref="F38:L38" si="21">F17-F24*F31</f>
        <v>0</v>
      </c>
      <c r="G38" s="10">
        <f t="shared" si="21"/>
        <v>0</v>
      </c>
      <c r="H38" s="10">
        <f t="shared" si="21"/>
        <v>0</v>
      </c>
      <c r="I38" s="10">
        <f t="shared" si="21"/>
        <v>0</v>
      </c>
      <c r="J38" s="10">
        <f t="shared" si="21"/>
        <v>0</v>
      </c>
      <c r="K38" s="10">
        <f t="shared" si="21"/>
        <v>0</v>
      </c>
      <c r="L38" s="10">
        <f t="shared" si="2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3"/>
      <c r="B39" s="3"/>
      <c r="C39" s="16"/>
      <c r="D39" s="2"/>
      <c r="E39" s="4" t="s">
        <v>12</v>
      </c>
      <c r="F39" s="10">
        <f t="shared" ref="F39:L39" si="22">F18-F25*F32</f>
        <v>0</v>
      </c>
      <c r="G39" s="10">
        <f t="shared" si="22"/>
        <v>0</v>
      </c>
      <c r="H39" s="10">
        <f t="shared" si="22"/>
        <v>0</v>
      </c>
      <c r="I39" s="10">
        <f t="shared" si="22"/>
        <v>0</v>
      </c>
      <c r="J39" s="10">
        <f t="shared" si="22"/>
        <v>0</v>
      </c>
      <c r="K39" s="10">
        <f t="shared" si="22"/>
        <v>0</v>
      </c>
      <c r="L39" s="10">
        <f t="shared" si="22"/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3"/>
      <c r="B40" s="3"/>
      <c r="C40" s="16"/>
      <c r="D40" s="2"/>
      <c r="E40" s="4" t="s">
        <v>14</v>
      </c>
      <c r="F40" s="10">
        <f t="shared" ref="F40:L40" si="23">F19-F26*F33</f>
        <v>0</v>
      </c>
      <c r="G40" s="10">
        <f t="shared" si="23"/>
        <v>0</v>
      </c>
      <c r="H40" s="10">
        <f t="shared" si="23"/>
        <v>0</v>
      </c>
      <c r="I40" s="10">
        <f t="shared" si="23"/>
        <v>0</v>
      </c>
      <c r="J40" s="10">
        <f t="shared" si="23"/>
        <v>0</v>
      </c>
      <c r="K40" s="10">
        <f t="shared" si="23"/>
        <v>0</v>
      </c>
      <c r="L40" s="10">
        <f t="shared" si="23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3"/>
      <c r="B41" s="2"/>
      <c r="C41" s="16"/>
      <c r="D41" s="2"/>
      <c r="E41" s="4" t="s">
        <v>13</v>
      </c>
      <c r="F41" s="10">
        <f t="shared" ref="F41:L41" si="24">F20-F27*F34</f>
        <v>0</v>
      </c>
      <c r="G41" s="10">
        <f t="shared" si="24"/>
        <v>0</v>
      </c>
      <c r="H41" s="10">
        <f t="shared" si="24"/>
        <v>0</v>
      </c>
      <c r="I41" s="10">
        <f t="shared" si="24"/>
        <v>0</v>
      </c>
      <c r="J41" s="10">
        <f t="shared" si="24"/>
        <v>0</v>
      </c>
      <c r="K41" s="10">
        <f t="shared" si="24"/>
        <v>0</v>
      </c>
      <c r="L41" s="10">
        <f t="shared" si="24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3"/>
      <c r="B42" s="2"/>
      <c r="C42" s="16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16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16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16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16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16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16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16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16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16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16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16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16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16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16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1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16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1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16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16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16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16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16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16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16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16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16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16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1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16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1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16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16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16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16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16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16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16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16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16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16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1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16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1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16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16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16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16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16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16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16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16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16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16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1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16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1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16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16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1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16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16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16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16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16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16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16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1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16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1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16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16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16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16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16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16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16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16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16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16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1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16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1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16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16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16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16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16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16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16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16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16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16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16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16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16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16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16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16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16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16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16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16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16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16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16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16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16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16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16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16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16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16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16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16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16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16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16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16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16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16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16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16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16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16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16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16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16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16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16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16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16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16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16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16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16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16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16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16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16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16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16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16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16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16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16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16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16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16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16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16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16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16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16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16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16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16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16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16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16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16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16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16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16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16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16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16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16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16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16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16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16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16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16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16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16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16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16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16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16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16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16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16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16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16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16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16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16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16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16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16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16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16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16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16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16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16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16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16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16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16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16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16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16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16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16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16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16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16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16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16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16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1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16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16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16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16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16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16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16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16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16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16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16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16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16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16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16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16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16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16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16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16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16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16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16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16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16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16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16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16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16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16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16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16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16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16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16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16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16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16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16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16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16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16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16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16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16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16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16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16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16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16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16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16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16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16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16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16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16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16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16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16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16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16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16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16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16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16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16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16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16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16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16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16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16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16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16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16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16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16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16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16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16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16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16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16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16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16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16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16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16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16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16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16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16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16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16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16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16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16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16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16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16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16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16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16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16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16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16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16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16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16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16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16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16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16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16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16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16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16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16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16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16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16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16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16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16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16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16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16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16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16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16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16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16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16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16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16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16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16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16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16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16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16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16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16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16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16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16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16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16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16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16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16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16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16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16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16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16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16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16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16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16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16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16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16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16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16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16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16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16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16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16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16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16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16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16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16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16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16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16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16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16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16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16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16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16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16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16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16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16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16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16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16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16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16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16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16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16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16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16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16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16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16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16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16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16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16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16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16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16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16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16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16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16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16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16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16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16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16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16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16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16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16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16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16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16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16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16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16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16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16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16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16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16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16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16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16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16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16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16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16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16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16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16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16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16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16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16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16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16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16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16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16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16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16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16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16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16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16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16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16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16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16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16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16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16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16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16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16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16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16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16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16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16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16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16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16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16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16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16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16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16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16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16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16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16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16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16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16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16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16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16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16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16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16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16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16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16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16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16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16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16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16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16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16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16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16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16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16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16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16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16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16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16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16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16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16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16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16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16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16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16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16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16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16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16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16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16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16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16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16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16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16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16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16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16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16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16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16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16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16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16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16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16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16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16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16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16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16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16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16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16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16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16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16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16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16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16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16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16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16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16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16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16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16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16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16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16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16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16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16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16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16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16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16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16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16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16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16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16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16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16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16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16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16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16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16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16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16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16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16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16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16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16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16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16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16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16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16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16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16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16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16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16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16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16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16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16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16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16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16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16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16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16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16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16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16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16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16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16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16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16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16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16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16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16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16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16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16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16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16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16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16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16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16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16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16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16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16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16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16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16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16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16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16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16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16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16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16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16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16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16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16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16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16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16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16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16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16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16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16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16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16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16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16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16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16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16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16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16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16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16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16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16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16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16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16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16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16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16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16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16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16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16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16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16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16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16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16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16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16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16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16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16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16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16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16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16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16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16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16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16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16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16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16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16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16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16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16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16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16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16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16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16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16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16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16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16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16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16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16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16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16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16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16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16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16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16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16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16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16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16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16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16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16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16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16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16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16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16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16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16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16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16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16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16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16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16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16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16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16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16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16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16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16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16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16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16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16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16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16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16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16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16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16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16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16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16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16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16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16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16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16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16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16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16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16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16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16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16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16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16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16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16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16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16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16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16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16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16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16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16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16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16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16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16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16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16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16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16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16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16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16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16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16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16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16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16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16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16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16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16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16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16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16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16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16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16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16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16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16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16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16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16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16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16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16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16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16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16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16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16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16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16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16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16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16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16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16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16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16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16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16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16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16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16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16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16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16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16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16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16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16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16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16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16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16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16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16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16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16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16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16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16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16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16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16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16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16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16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16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16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16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16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16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16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16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16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16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16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16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16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16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16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16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16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16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16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16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16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16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16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16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16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16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16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16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16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16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16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16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16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16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16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16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16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16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16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16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16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16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16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16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16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16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16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16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16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16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16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16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16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16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16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16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16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16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16"/>
      <c r="D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16"/>
      <c r="D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16"/>
      <c r="D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16"/>
      <c r="D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16"/>
      <c r="D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16"/>
      <c r="D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16"/>
      <c r="D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16"/>
      <c r="D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16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16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16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16"/>
      <c r="D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16"/>
      <c r="D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16"/>
      <c r="D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16"/>
      <c r="D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C996" s="17"/>
      <c r="D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C997" s="17"/>
      <c r="D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C998" s="17"/>
      <c r="D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C999" s="17"/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C1000" s="17"/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C1001" s="17"/>
      <c r="D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C1002" s="17"/>
      <c r="D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C1003" s="17"/>
      <c r="D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C1004" s="17"/>
      <c r="D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C1005" s="17"/>
      <c r="D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C1006" s="17"/>
      <c r="D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C1007" s="17"/>
      <c r="D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drawing r:id="rId1"/>
</worksheet>
</file>