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<sst xmlns="http://schemas.openxmlformats.org/spreadsheetml/2006/main" count="72" uniqueCount="39">
  <si>
    <t>Product</t>
  </si>
  <si>
    <t>Price</t>
  </si>
  <si>
    <t>Stock</t>
  </si>
  <si>
    <t>Forcasted sales</t>
  </si>
  <si>
    <t>Discount</t>
  </si>
  <si>
    <t>If1</t>
  </si>
  <si>
    <t>If2</t>
  </si>
  <si>
    <t>If3</t>
  </si>
  <si>
    <t>If4</t>
  </si>
  <si>
    <t>If5</t>
  </si>
  <si>
    <t>Fresh Produce</t>
  </si>
  <si>
    <t>Yes</t>
  </si>
  <si>
    <t>Dairy Products</t>
  </si>
  <si>
    <t>No</t>
  </si>
  <si>
    <t>Meat and Poultry</t>
  </si>
  <si>
    <t>Bakery Items</t>
  </si>
  <si>
    <t>Eggs</t>
  </si>
  <si>
    <t>Frozen Foods</t>
  </si>
  <si>
    <t>Beverages</t>
  </si>
  <si>
    <t>Prepared Foods</t>
  </si>
  <si>
    <t xml:space="preserve">Discount </t>
  </si>
  <si>
    <t xml:space="preserve">If1 : If price is greater than 200, Expensive else Not Expensive </t>
  </si>
  <si>
    <t>If2 : If stock is less than 100, Stock&lt;100 else Stock&gt;=100</t>
  </si>
  <si>
    <t>If3 : If stock is greater than forecasted sales, Enough Stock else Stock Needed</t>
  </si>
  <si>
    <t>If4: If stock is greater than forecasted sales, Stock-Forecasted Sales else 0</t>
  </si>
  <si>
    <t>If5: If discount is Yes then price*(1-discount) else price</t>
  </si>
  <si>
    <t>Note: When using IF function, do not type the numbers within inverted commas. Example- =If(B3=B4,B4,”1”) is incorrect and will result in a wrong solution. The correct way is: =If(B3=B4,B4,1).</t>
  </si>
  <si>
    <t>Sales Data</t>
  </si>
  <si>
    <t>Mon</t>
  </si>
  <si>
    <t>Tue</t>
  </si>
  <si>
    <t>Wed</t>
  </si>
  <si>
    <t>Thu</t>
  </si>
  <si>
    <t>Fri</t>
  </si>
  <si>
    <t>Highest</t>
  </si>
  <si>
    <t>Average</t>
  </si>
  <si>
    <t>Analysis1: If sales data for product is highest among 5 days, Highest else Not</t>
  </si>
  <si>
    <t>Analysis1: If sales data for product is greater than or equal to average among 5 days,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</si>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</sst>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1.0"/>
      <color rgb="FF222222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3" fontId="3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4" numFmtId="0" xfId="0" applyAlignment="1" applyFill="1" applyFont="1">
      <alignment readingOrder="0" shrinkToFit="0" wrapText="1"/>
    </xf>
    <xf borderId="0" fillId="4" fontId="4" numFmtId="0" xfId="0" applyFont="1"/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ont="1">
      <alignment horizontal="center"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3" width="10.63"/>
    <col customWidth="1" min="4" max="4" width="14.38"/>
    <col customWidth="1" min="5" max="5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 t="s">
        <v>10</v>
      </c>
      <c r="B2" s="4">
        <v>150.0</v>
      </c>
      <c r="C2" s="5">
        <v>110.0</v>
      </c>
      <c r="D2" s="4">
        <v>90.0</v>
      </c>
      <c r="E2" s="4" t="s">
        <v>11</v>
      </c>
      <c r="F2" s="3" t="str">
        <f t="shared" ref="F2:F9" si="1">If(B2&gt;200,"Expensive","Not Expensive")</f>
        <v>Not Expensive</v>
      </c>
      <c r="G2" s="3" t="str">
        <f t="shared" ref="G2:G9" si="2">IF(C2&lt;100,"Stock&lt;100","Stock&gt;=100")</f>
        <v>Stock&gt;=100</v>
      </c>
      <c r="H2" s="3" t="str">
        <f t="shared" ref="H2:H9" si="3">If(C2&gt;D2,"Enough Stock","Stock Needed")</f>
        <v>Enough Stock</v>
      </c>
      <c r="I2" s="6">
        <f t="shared" ref="I2:I9" si="4">If(C2&gt;D2,C2-D2,0)</f>
        <v>20</v>
      </c>
      <c r="J2" s="7">
        <f t="shared" ref="J2:J9" si="5">If(E2="Yes",B2*(1-B$11),B2)</f>
        <v>142.5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12</v>
      </c>
      <c r="B3" s="4">
        <v>100.0</v>
      </c>
      <c r="C3" s="5">
        <v>95.0</v>
      </c>
      <c r="D3" s="4">
        <v>89.0</v>
      </c>
      <c r="E3" s="4" t="s">
        <v>13</v>
      </c>
      <c r="F3" s="3" t="str">
        <f t="shared" si="1"/>
        <v>Not Expensive</v>
      </c>
      <c r="G3" s="3" t="str">
        <f t="shared" si="2"/>
        <v>Stock&lt;100</v>
      </c>
      <c r="H3" s="3" t="str">
        <f t="shared" si="3"/>
        <v>Enough Stock</v>
      </c>
      <c r="I3" s="6">
        <f t="shared" si="4"/>
        <v>6</v>
      </c>
      <c r="J3" s="7">
        <f t="shared" si="5"/>
        <v>100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 t="s">
        <v>14</v>
      </c>
      <c r="B4" s="4">
        <v>300.0</v>
      </c>
      <c r="C4" s="5">
        <v>80.0</v>
      </c>
      <c r="D4" s="4">
        <v>30.0</v>
      </c>
      <c r="E4" s="4" t="s">
        <v>11</v>
      </c>
      <c r="F4" s="3" t="str">
        <f t="shared" si="1"/>
        <v>Expensive</v>
      </c>
      <c r="G4" s="3" t="str">
        <f t="shared" si="2"/>
        <v>Stock&lt;100</v>
      </c>
      <c r="H4" s="3" t="str">
        <f t="shared" si="3"/>
        <v>Enough Stock</v>
      </c>
      <c r="I4" s="6">
        <f t="shared" si="4"/>
        <v>50</v>
      </c>
      <c r="J4" s="7">
        <f t="shared" si="5"/>
        <v>285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 t="s">
        <v>15</v>
      </c>
      <c r="B5" s="4">
        <v>400.0</v>
      </c>
      <c r="C5" s="5">
        <v>200.0</v>
      </c>
      <c r="D5" s="4">
        <v>150.0</v>
      </c>
      <c r="E5" s="4" t="s">
        <v>11</v>
      </c>
      <c r="F5" s="3" t="str">
        <f t="shared" si="1"/>
        <v>Expensive</v>
      </c>
      <c r="G5" s="3" t="str">
        <f t="shared" si="2"/>
        <v>Stock&gt;=100</v>
      </c>
      <c r="H5" s="3" t="str">
        <f t="shared" si="3"/>
        <v>Enough Stock</v>
      </c>
      <c r="I5" s="6">
        <f t="shared" si="4"/>
        <v>50</v>
      </c>
      <c r="J5" s="7">
        <f t="shared" si="5"/>
        <v>380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16</v>
      </c>
      <c r="B6" s="4">
        <v>100.0</v>
      </c>
      <c r="C6" s="5">
        <v>80.0</v>
      </c>
      <c r="D6" s="4">
        <v>70.0</v>
      </c>
      <c r="E6" s="4" t="s">
        <v>13</v>
      </c>
      <c r="F6" s="3" t="str">
        <f t="shared" si="1"/>
        <v>Not Expensive</v>
      </c>
      <c r="G6" s="3" t="str">
        <f t="shared" si="2"/>
        <v>Stock&lt;100</v>
      </c>
      <c r="H6" s="3" t="str">
        <f t="shared" si="3"/>
        <v>Enough Stock</v>
      </c>
      <c r="I6" s="6">
        <f t="shared" si="4"/>
        <v>10</v>
      </c>
      <c r="J6" s="7">
        <f t="shared" si="5"/>
        <v>100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 t="s">
        <v>17</v>
      </c>
      <c r="B7" s="4">
        <v>150.0</v>
      </c>
      <c r="C7" s="5">
        <v>130.0</v>
      </c>
      <c r="D7" s="4">
        <v>150.0</v>
      </c>
      <c r="E7" s="4" t="s">
        <v>11</v>
      </c>
      <c r="F7" s="3" t="str">
        <f t="shared" si="1"/>
        <v>Not Expensive</v>
      </c>
      <c r="G7" s="3" t="str">
        <f t="shared" si="2"/>
        <v>Stock&gt;=100</v>
      </c>
      <c r="H7" s="3" t="str">
        <f t="shared" si="3"/>
        <v>Stock Needed</v>
      </c>
      <c r="I7" s="6">
        <f t="shared" si="4"/>
        <v>0</v>
      </c>
      <c r="J7" s="7">
        <f t="shared" si="5"/>
        <v>142.5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 t="s">
        <v>18</v>
      </c>
      <c r="B8" s="4">
        <v>80.0</v>
      </c>
      <c r="C8" s="5">
        <v>170.0</v>
      </c>
      <c r="D8" s="4">
        <v>200.0</v>
      </c>
      <c r="E8" s="4" t="s">
        <v>11</v>
      </c>
      <c r="F8" s="3" t="str">
        <f t="shared" si="1"/>
        <v>Not Expensive</v>
      </c>
      <c r="G8" s="3" t="str">
        <f t="shared" si="2"/>
        <v>Stock&gt;=100</v>
      </c>
      <c r="H8" s="3" t="str">
        <f t="shared" si="3"/>
        <v>Stock Needed</v>
      </c>
      <c r="I8" s="6">
        <f t="shared" si="4"/>
        <v>0</v>
      </c>
      <c r="J8" s="7">
        <f t="shared" si="5"/>
        <v>76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 t="s">
        <v>19</v>
      </c>
      <c r="B9" s="4">
        <v>100.0</v>
      </c>
      <c r="C9" s="5">
        <v>101.0</v>
      </c>
      <c r="D9" s="4">
        <v>110.0</v>
      </c>
      <c r="E9" s="4" t="s">
        <v>13</v>
      </c>
      <c r="F9" s="3" t="str">
        <f t="shared" si="1"/>
        <v>Not Expensive</v>
      </c>
      <c r="G9" s="3" t="str">
        <f t="shared" si="2"/>
        <v>Stock&gt;=100</v>
      </c>
      <c r="H9" s="3" t="str">
        <f t="shared" si="3"/>
        <v>Stock Needed</v>
      </c>
      <c r="I9" s="6">
        <f t="shared" si="4"/>
        <v>0</v>
      </c>
      <c r="J9" s="7">
        <f t="shared" si="5"/>
        <v>100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8" t="s">
        <v>20</v>
      </c>
      <c r="B11" s="9">
        <v>0.05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0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0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0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1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2" t="s">
        <v>26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1">
    <mergeCell ref="A19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11" width="9.25"/>
    <col customWidth="1" min="12" max="14" width="7.0"/>
    <col customWidth="1" min="15" max="15" width="10.88"/>
    <col customWidth="1" min="16" max="20" width="6.63"/>
  </cols>
  <sheetData>
    <row r="1">
      <c r="A1" s="14" t="s">
        <v>27</v>
      </c>
      <c r="G1" s="15"/>
      <c r="H1" s="15"/>
      <c r="I1" s="8"/>
      <c r="U1" s="3"/>
      <c r="V1" s="3"/>
      <c r="W1" s="3"/>
      <c r="X1" s="3"/>
      <c r="Y1" s="3"/>
      <c r="Z1" s="3"/>
      <c r="AA1" s="3"/>
      <c r="AB1" s="3"/>
      <c r="AC1" s="3"/>
    </row>
    <row r="2">
      <c r="A2" s="16" t="s">
        <v>0</v>
      </c>
      <c r="B2" s="17" t="s">
        <v>28</v>
      </c>
      <c r="C2" s="17" t="s">
        <v>29</v>
      </c>
      <c r="D2" s="17" t="s">
        <v>30</v>
      </c>
      <c r="E2" s="17" t="s">
        <v>31</v>
      </c>
      <c r="F2" s="17" t="s">
        <v>32</v>
      </c>
      <c r="G2" s="15" t="s">
        <v>33</v>
      </c>
      <c r="H2" s="15" t="s">
        <v>34</v>
      </c>
      <c r="I2" s="8"/>
      <c r="U2" s="3"/>
      <c r="V2" s="3"/>
      <c r="W2" s="3"/>
      <c r="X2" s="3"/>
      <c r="Y2" s="3"/>
      <c r="Z2" s="3"/>
      <c r="AA2" s="3"/>
      <c r="AB2" s="3"/>
      <c r="AC2" s="3"/>
    </row>
    <row r="3">
      <c r="A3" s="3" t="s">
        <v>10</v>
      </c>
      <c r="B3" s="5">
        <v>200.0</v>
      </c>
      <c r="C3" s="5">
        <v>120.0</v>
      </c>
      <c r="D3" s="5">
        <v>87.0</v>
      </c>
      <c r="E3" s="5">
        <v>231.0</v>
      </c>
      <c r="F3" s="5">
        <v>432.0</v>
      </c>
      <c r="G3" s="3">
        <f t="shared" ref="G3:G10" si="1">MAX(B3:F3)</f>
        <v>432</v>
      </c>
      <c r="H3" s="18">
        <f t="shared" ref="H3:H10" si="2">AVERAGE(B3:F3)</f>
        <v>214</v>
      </c>
      <c r="I3" s="3"/>
      <c r="U3" s="3"/>
      <c r="V3" s="3"/>
      <c r="W3" s="3"/>
      <c r="X3" s="3"/>
      <c r="Y3" s="3"/>
      <c r="Z3" s="3"/>
      <c r="AA3" s="3"/>
      <c r="AB3" s="3"/>
      <c r="AC3" s="3"/>
    </row>
    <row r="4">
      <c r="A4" s="3" t="s">
        <v>12</v>
      </c>
      <c r="B4" s="5">
        <v>150.0</v>
      </c>
      <c r="C4" s="5">
        <v>220.0</v>
      </c>
      <c r="D4" s="5">
        <v>240.0</v>
      </c>
      <c r="E4" s="5">
        <v>166.0</v>
      </c>
      <c r="F4" s="5">
        <v>199.0</v>
      </c>
      <c r="G4" s="3">
        <f t="shared" si="1"/>
        <v>240</v>
      </c>
      <c r="H4" s="18">
        <f t="shared" si="2"/>
        <v>195</v>
      </c>
      <c r="I4" s="3"/>
      <c r="U4" s="3"/>
      <c r="V4" s="3"/>
      <c r="W4" s="3"/>
      <c r="X4" s="3"/>
      <c r="Y4" s="3"/>
      <c r="Z4" s="3"/>
      <c r="AA4" s="3"/>
      <c r="AB4" s="3"/>
      <c r="AC4" s="3"/>
    </row>
    <row r="5">
      <c r="A5" s="3" t="s">
        <v>14</v>
      </c>
      <c r="B5" s="5">
        <v>250.0</v>
      </c>
      <c r="C5" s="5">
        <v>399.0</v>
      </c>
      <c r="D5" s="5">
        <v>293.0</v>
      </c>
      <c r="E5" s="5">
        <v>201.0</v>
      </c>
      <c r="F5" s="5">
        <v>329.0</v>
      </c>
      <c r="G5" s="3">
        <f t="shared" si="1"/>
        <v>399</v>
      </c>
      <c r="H5" s="18">
        <f t="shared" si="2"/>
        <v>294.4</v>
      </c>
      <c r="I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15</v>
      </c>
      <c r="B6" s="5">
        <v>100.0</v>
      </c>
      <c r="C6" s="5">
        <v>222.0</v>
      </c>
      <c r="D6" s="5">
        <v>183.0</v>
      </c>
      <c r="E6" s="5">
        <v>251.0</v>
      </c>
      <c r="F6" s="5">
        <v>240.0</v>
      </c>
      <c r="G6" s="3">
        <f t="shared" si="1"/>
        <v>251</v>
      </c>
      <c r="H6" s="18">
        <f t="shared" si="2"/>
        <v>199.2</v>
      </c>
      <c r="I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16</v>
      </c>
      <c r="B7" s="5">
        <v>257.0</v>
      </c>
      <c r="C7" s="5">
        <v>340.0</v>
      </c>
      <c r="D7" s="4">
        <v>25.0</v>
      </c>
      <c r="E7" s="5">
        <v>220.0</v>
      </c>
      <c r="F7" s="5">
        <v>444.0</v>
      </c>
      <c r="G7" s="3">
        <f t="shared" si="1"/>
        <v>444</v>
      </c>
      <c r="H7" s="18">
        <f t="shared" si="2"/>
        <v>257.2</v>
      </c>
      <c r="I7" s="3"/>
      <c r="U7" s="3"/>
      <c r="V7" s="3"/>
      <c r="W7" s="3"/>
      <c r="X7" s="3"/>
      <c r="Y7" s="3"/>
      <c r="Z7" s="3"/>
      <c r="AA7" s="3"/>
      <c r="AB7" s="3"/>
      <c r="AC7" s="3"/>
    </row>
    <row r="8">
      <c r="A8" s="3" t="s">
        <v>17</v>
      </c>
      <c r="B8" s="5">
        <v>555.0</v>
      </c>
      <c r="C8" s="5">
        <v>329.0</v>
      </c>
      <c r="D8" s="5">
        <v>444.0</v>
      </c>
      <c r="E8" s="5">
        <v>350.0</v>
      </c>
      <c r="F8" s="5">
        <v>222.0</v>
      </c>
      <c r="G8" s="3">
        <f t="shared" si="1"/>
        <v>555</v>
      </c>
      <c r="H8" s="18">
        <f t="shared" si="2"/>
        <v>380</v>
      </c>
      <c r="I8" s="3"/>
      <c r="U8" s="3"/>
      <c r="V8" s="3"/>
      <c r="W8" s="3"/>
      <c r="X8" s="3"/>
      <c r="Y8" s="3"/>
      <c r="Z8" s="3"/>
      <c r="AA8" s="3"/>
      <c r="AB8" s="3"/>
      <c r="AC8" s="3"/>
    </row>
    <row r="9">
      <c r="A9" s="3" t="s">
        <v>18</v>
      </c>
      <c r="B9" s="5">
        <v>348.0</v>
      </c>
      <c r="C9" s="5">
        <v>333.0</v>
      </c>
      <c r="D9" s="5">
        <v>524.0</v>
      </c>
      <c r="E9" s="5">
        <v>234.0</v>
      </c>
      <c r="F9" s="5">
        <v>722.0</v>
      </c>
      <c r="G9" s="3">
        <f t="shared" si="1"/>
        <v>722</v>
      </c>
      <c r="H9" s="18">
        <f t="shared" si="2"/>
        <v>432.2</v>
      </c>
      <c r="I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 t="s">
        <v>19</v>
      </c>
      <c r="B10" s="5">
        <v>607.0</v>
      </c>
      <c r="C10" s="5">
        <v>444.0</v>
      </c>
      <c r="D10" s="5">
        <v>524.0</v>
      </c>
      <c r="E10" s="5">
        <v>373.0</v>
      </c>
      <c r="F10" s="5">
        <v>737.0</v>
      </c>
      <c r="G10" s="3">
        <f t="shared" si="1"/>
        <v>737</v>
      </c>
      <c r="H10" s="18">
        <f t="shared" si="2"/>
        <v>537</v>
      </c>
      <c r="I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8" t="s">
        <v>35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8" t="s">
        <v>36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14" t="s">
        <v>37</v>
      </c>
      <c r="G16" s="19"/>
      <c r="H16" s="14" t="s">
        <v>38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17" t="s">
        <v>28</v>
      </c>
      <c r="C17" s="17" t="s">
        <v>29</v>
      </c>
      <c r="D17" s="17" t="s">
        <v>30</v>
      </c>
      <c r="E17" s="17" t="s">
        <v>31</v>
      </c>
      <c r="F17" s="17" t="s">
        <v>32</v>
      </c>
      <c r="G17" s="17"/>
      <c r="H17" s="17" t="s">
        <v>28</v>
      </c>
      <c r="I17" s="17" t="s">
        <v>29</v>
      </c>
      <c r="J17" s="17" t="s">
        <v>30</v>
      </c>
      <c r="K17" s="17" t="s">
        <v>31</v>
      </c>
      <c r="L17" s="17" t="s">
        <v>32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6" t="s">
        <v>10</v>
      </c>
      <c r="B18" s="20" t="str">
        <f t="shared" ref="B18:F18" si="3">If(B3=$G3,"Highest","Not")</f>
        <v>Not</v>
      </c>
      <c r="C18" s="20" t="str">
        <f t="shared" si="3"/>
        <v>Not</v>
      </c>
      <c r="D18" s="20" t="str">
        <f t="shared" si="3"/>
        <v>Not</v>
      </c>
      <c r="E18" s="20" t="str">
        <f t="shared" si="3"/>
        <v>Not</v>
      </c>
      <c r="F18" s="20" t="str">
        <f t="shared" si="3"/>
        <v>Highest</v>
      </c>
      <c r="H18" s="20" t="str">
        <f t="shared" ref="H18:L18" si="4">If(B3&gt;=$H3,"Avg+","Avg-")</f>
        <v>Avg-</v>
      </c>
      <c r="I18" s="20" t="str">
        <f t="shared" si="4"/>
        <v>Avg-</v>
      </c>
      <c r="J18" s="20" t="str">
        <f t="shared" si="4"/>
        <v>Avg-</v>
      </c>
      <c r="K18" s="20" t="str">
        <f t="shared" si="4"/>
        <v>Avg+</v>
      </c>
      <c r="L18" s="20" t="str">
        <f t="shared" si="4"/>
        <v>Avg+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6" t="s">
        <v>12</v>
      </c>
      <c r="B19" s="20" t="str">
        <f t="shared" ref="B19:F19" si="5">If(B4=$G4,"Highest","Not")</f>
        <v>Not</v>
      </c>
      <c r="C19" s="20" t="str">
        <f t="shared" si="5"/>
        <v>Not</v>
      </c>
      <c r="D19" s="20" t="str">
        <f t="shared" si="5"/>
        <v>Highest</v>
      </c>
      <c r="E19" s="20" t="str">
        <f t="shared" si="5"/>
        <v>Not</v>
      </c>
      <c r="F19" s="20" t="str">
        <f t="shared" si="5"/>
        <v>Not</v>
      </c>
      <c r="H19" s="20" t="str">
        <f t="shared" ref="H19:L19" si="6">If(B4&gt;=$H4,"Avg+","Avg-")</f>
        <v>Avg-</v>
      </c>
      <c r="I19" s="20" t="str">
        <f t="shared" si="6"/>
        <v>Avg+</v>
      </c>
      <c r="J19" s="20" t="str">
        <f t="shared" si="6"/>
        <v>Avg+</v>
      </c>
      <c r="K19" s="20" t="str">
        <f t="shared" si="6"/>
        <v>Avg-</v>
      </c>
      <c r="L19" s="20" t="str">
        <f t="shared" si="6"/>
        <v>Avg+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6" t="s">
        <v>14</v>
      </c>
      <c r="B20" s="20" t="str">
        <f t="shared" ref="B20:F20" si="7">If(B5=$G5,"Highest","Not")</f>
        <v>Not</v>
      </c>
      <c r="C20" s="20" t="str">
        <f t="shared" si="7"/>
        <v>Highest</v>
      </c>
      <c r="D20" s="20" t="str">
        <f t="shared" si="7"/>
        <v>Not</v>
      </c>
      <c r="E20" s="20" t="str">
        <f t="shared" si="7"/>
        <v>Not</v>
      </c>
      <c r="F20" s="20" t="str">
        <f t="shared" si="7"/>
        <v>Not</v>
      </c>
      <c r="H20" s="20" t="str">
        <f t="shared" ref="H20:L20" si="8">If(B5&gt;=$H5,"Avg+","Avg-")</f>
        <v>Avg-</v>
      </c>
      <c r="I20" s="20" t="str">
        <f t="shared" si="8"/>
        <v>Avg+</v>
      </c>
      <c r="J20" s="20" t="str">
        <f t="shared" si="8"/>
        <v>Avg-</v>
      </c>
      <c r="K20" s="20" t="str">
        <f t="shared" si="8"/>
        <v>Avg-</v>
      </c>
      <c r="L20" s="20" t="str">
        <f t="shared" si="8"/>
        <v>Avg+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6" t="s">
        <v>15</v>
      </c>
      <c r="B21" s="20" t="str">
        <f t="shared" ref="B21:F21" si="9">If(B6=$G6,"Highest","Not")</f>
        <v>Not</v>
      </c>
      <c r="C21" s="20" t="str">
        <f t="shared" si="9"/>
        <v>Not</v>
      </c>
      <c r="D21" s="20" t="str">
        <f t="shared" si="9"/>
        <v>Not</v>
      </c>
      <c r="E21" s="20" t="str">
        <f t="shared" si="9"/>
        <v>Highest</v>
      </c>
      <c r="F21" s="20" t="str">
        <f t="shared" si="9"/>
        <v>Not</v>
      </c>
      <c r="H21" s="20" t="str">
        <f t="shared" ref="H21:L21" si="10">If(B6&gt;=$H6,"Avg+","Avg-")</f>
        <v>Avg-</v>
      </c>
      <c r="I21" s="20" t="str">
        <f t="shared" si="10"/>
        <v>Avg+</v>
      </c>
      <c r="J21" s="20" t="str">
        <f t="shared" si="10"/>
        <v>Avg-</v>
      </c>
      <c r="K21" s="20" t="str">
        <f t="shared" si="10"/>
        <v>Avg+</v>
      </c>
      <c r="L21" s="20" t="str">
        <f t="shared" si="10"/>
        <v>Avg+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6" t="s">
        <v>16</v>
      </c>
      <c r="B22" s="20" t="str">
        <f t="shared" ref="B22:F22" si="11">If(B7=$G7,"Highest","Not")</f>
        <v>Not</v>
      </c>
      <c r="C22" s="20" t="str">
        <f t="shared" si="11"/>
        <v>Not</v>
      </c>
      <c r="D22" s="20" t="str">
        <f t="shared" si="11"/>
        <v>Not</v>
      </c>
      <c r="E22" s="20" t="str">
        <f t="shared" si="11"/>
        <v>Not</v>
      </c>
      <c r="F22" s="20" t="str">
        <f t="shared" si="11"/>
        <v>Highest</v>
      </c>
      <c r="H22" s="20" t="str">
        <f t="shared" ref="H22:L22" si="12">If(B7&gt;=$H7,"Avg+","Avg-")</f>
        <v>Avg-</v>
      </c>
      <c r="I22" s="20" t="str">
        <f t="shared" si="12"/>
        <v>Avg+</v>
      </c>
      <c r="J22" s="20" t="str">
        <f t="shared" si="12"/>
        <v>Avg-</v>
      </c>
      <c r="K22" s="20" t="str">
        <f t="shared" si="12"/>
        <v>Avg-</v>
      </c>
      <c r="L22" s="20" t="str">
        <f t="shared" si="12"/>
        <v>Avg+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6" t="s">
        <v>17</v>
      </c>
      <c r="B23" s="20" t="str">
        <f t="shared" ref="B23:F23" si="13">If(B8=$G8,"Highest","Not")</f>
        <v>Highest</v>
      </c>
      <c r="C23" s="20" t="str">
        <f t="shared" si="13"/>
        <v>Not</v>
      </c>
      <c r="D23" s="20" t="str">
        <f t="shared" si="13"/>
        <v>Not</v>
      </c>
      <c r="E23" s="20" t="str">
        <f t="shared" si="13"/>
        <v>Not</v>
      </c>
      <c r="F23" s="20" t="str">
        <f t="shared" si="13"/>
        <v>Not</v>
      </c>
      <c r="G23" s="3"/>
      <c r="H23" s="20" t="str">
        <f t="shared" ref="H23:L23" si="14">If(B8&gt;=$H8,"Avg+","Avg-")</f>
        <v>Avg+</v>
      </c>
      <c r="I23" s="20" t="str">
        <f t="shared" si="14"/>
        <v>Avg-</v>
      </c>
      <c r="J23" s="20" t="str">
        <f t="shared" si="14"/>
        <v>Avg+</v>
      </c>
      <c r="K23" s="20" t="str">
        <f t="shared" si="14"/>
        <v>Avg-</v>
      </c>
      <c r="L23" s="20" t="str">
        <f t="shared" si="14"/>
        <v>Avg-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6" t="s">
        <v>18</v>
      </c>
      <c r="B24" s="20" t="str">
        <f t="shared" ref="B24:F24" si="15">If(B9=$G9,"Highest","Not")</f>
        <v>Not</v>
      </c>
      <c r="C24" s="20" t="str">
        <f t="shared" si="15"/>
        <v>Not</v>
      </c>
      <c r="D24" s="20" t="str">
        <f t="shared" si="15"/>
        <v>Not</v>
      </c>
      <c r="E24" s="20" t="str">
        <f t="shared" si="15"/>
        <v>Not</v>
      </c>
      <c r="F24" s="20" t="str">
        <f t="shared" si="15"/>
        <v>Highest</v>
      </c>
      <c r="G24" s="3"/>
      <c r="H24" s="20" t="str">
        <f t="shared" ref="H24:L24" si="16">If(B9&gt;=$H9,"Avg+","Avg-")</f>
        <v>Avg-</v>
      </c>
      <c r="I24" s="20" t="str">
        <f t="shared" si="16"/>
        <v>Avg-</v>
      </c>
      <c r="J24" s="20" t="str">
        <f t="shared" si="16"/>
        <v>Avg+</v>
      </c>
      <c r="K24" s="20" t="str">
        <f t="shared" si="16"/>
        <v>Avg-</v>
      </c>
      <c r="L24" s="20" t="str">
        <f t="shared" si="16"/>
        <v>Avg+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6" t="s">
        <v>19</v>
      </c>
      <c r="B25" s="20" t="str">
        <f t="shared" ref="B25:F25" si="17">If(B10=$G10,"Highest","Not")</f>
        <v>Not</v>
      </c>
      <c r="C25" s="20" t="str">
        <f t="shared" si="17"/>
        <v>Not</v>
      </c>
      <c r="D25" s="20" t="str">
        <f t="shared" si="17"/>
        <v>Not</v>
      </c>
      <c r="E25" s="20" t="str">
        <f t="shared" si="17"/>
        <v>Not</v>
      </c>
      <c r="F25" s="20" t="str">
        <f t="shared" si="17"/>
        <v>Highest</v>
      </c>
      <c r="G25" s="3"/>
      <c r="H25" s="20" t="str">
        <f t="shared" ref="H25:L25" si="18">If(B10&gt;=$H10,"Avg+","Avg-")</f>
        <v>Avg+</v>
      </c>
      <c r="I25" s="20" t="str">
        <f t="shared" si="18"/>
        <v>Avg-</v>
      </c>
      <c r="J25" s="20" t="str">
        <f t="shared" si="18"/>
        <v>Avg-</v>
      </c>
      <c r="K25" s="20" t="str">
        <f t="shared" si="18"/>
        <v>Avg-</v>
      </c>
      <c r="L25" s="20" t="str">
        <f t="shared" si="18"/>
        <v>Avg+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mergeCells count="3">
    <mergeCell ref="A1:F1"/>
    <mergeCell ref="B16:F16"/>
    <mergeCell ref="H16:L16"/>
  </mergeCells>
  <drawing r:id="rId1"/>
</worksheet>
</file>