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3" sheetId="1" r:id="rId4"/>
  </sheets>
  <definedNames/>
  <calcPr/>
</workbook>
</file>

<file path=xl/sharedStrings.xml><?xml version="1.0" encoding="utf-8"?>
<sst xmlns="http://schemas.openxmlformats.org/spreadsheetml/2006/main" count="39" uniqueCount="28">
  <si>
    <t>Discount Scheme on products</t>
  </si>
  <si>
    <t>Product</t>
  </si>
  <si>
    <t>Price</t>
  </si>
  <si>
    <t>Quantity*</t>
  </si>
  <si>
    <t>Discount</t>
  </si>
  <si>
    <t>Fresh Produce</t>
  </si>
  <si>
    <t>Dairy Products</t>
  </si>
  <si>
    <t>Meat and Poultry</t>
  </si>
  <si>
    <t>Bakery Items</t>
  </si>
  <si>
    <t>0%</t>
  </si>
  <si>
    <t>Eggs</t>
  </si>
  <si>
    <t>Frozen Foods</t>
  </si>
  <si>
    <t>Beverages</t>
  </si>
  <si>
    <t>Prepared Foods</t>
  </si>
  <si>
    <t>*Discount is applicable if the quantity purchased is greater than or equal to the specified quantity</t>
  </si>
  <si>
    <t>Bill Amount Discount Scheme</t>
  </si>
  <si>
    <t>Amount**</t>
  </si>
  <si>
    <t>**Discount is applicable if the total bill amount is greater than or equal to the specified quantity</t>
  </si>
  <si>
    <t xml:space="preserve">Billing </t>
  </si>
  <si>
    <t>Quantity</t>
  </si>
  <si>
    <t>Min Quantity</t>
  </si>
  <si>
    <t>Discount Slab</t>
  </si>
  <si>
    <t>Applicable Discount</t>
  </si>
  <si>
    <t>Amt after Discount</t>
  </si>
  <si>
    <t>Total</t>
  </si>
  <si>
    <t>Bill Amount Discount</t>
  </si>
  <si>
    <t>Final Bill Amount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</si>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</sst>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color rgb="FFFFFFFF"/>
      <name val="Arial"/>
    </font>
    <font>
      <color theme="1"/>
      <name val="Arial"/>
      <scheme val="minor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3" fontId="2" numFmtId="9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5" fontId="3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shrinkToFit="0" vertical="bottom" wrapText="1"/>
    </xf>
    <xf borderId="0" fillId="6" fontId="1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horizontal="right" readingOrder="0" shrinkToFit="0" vertical="bottom" wrapText="1"/>
    </xf>
    <xf borderId="0" fillId="0" fontId="5" numFmtId="9" xfId="0" applyFont="1" applyNumberFormat="1"/>
    <xf borderId="0" fillId="0" fontId="2" numFmtId="9" xfId="0" applyAlignment="1" applyFont="1" applyNumberFormat="1">
      <alignment horizontal="right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7" fontId="4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3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7" t="s">
        <v>3</v>
      </c>
      <c r="D2" s="6" t="s">
        <v>4</v>
      </c>
      <c r="E2" s="8"/>
      <c r="F2" s="8"/>
      <c r="G2" s="8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5</v>
      </c>
      <c r="B3" s="10">
        <v>130.0</v>
      </c>
      <c r="C3" s="11">
        <v>120.0</v>
      </c>
      <c r="D3" s="12">
        <v>0.1</v>
      </c>
      <c r="E3" s="8"/>
      <c r="F3" s="13"/>
      <c r="G3" s="8"/>
      <c r="H3" s="13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6</v>
      </c>
      <c r="B4" s="10">
        <v>99.0</v>
      </c>
      <c r="C4" s="11">
        <v>220.0</v>
      </c>
      <c r="D4" s="14">
        <v>0.05</v>
      </c>
      <c r="E4" s="8"/>
      <c r="F4" s="13"/>
      <c r="G4" s="8"/>
      <c r="H4" s="13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7</v>
      </c>
      <c r="B5" s="15">
        <v>110.0</v>
      </c>
      <c r="C5" s="11">
        <v>399.0</v>
      </c>
      <c r="D5" s="14">
        <v>0.1</v>
      </c>
      <c r="E5" s="8"/>
      <c r="F5" s="13"/>
      <c r="G5" s="8"/>
      <c r="H5" s="13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8</v>
      </c>
      <c r="B6" s="10">
        <v>250.0</v>
      </c>
      <c r="C6" s="11">
        <v>222.0</v>
      </c>
      <c r="D6" s="14" t="s">
        <v>9</v>
      </c>
      <c r="E6" s="8"/>
      <c r="F6" s="13"/>
      <c r="G6" s="8"/>
      <c r="H6" s="13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10</v>
      </c>
      <c r="B7" s="10">
        <v>150.0</v>
      </c>
      <c r="C7" s="11">
        <v>340.0</v>
      </c>
      <c r="D7" s="14">
        <v>0.1</v>
      </c>
      <c r="E7" s="8"/>
      <c r="F7" s="13"/>
      <c r="G7" s="8"/>
      <c r="H7" s="13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11</v>
      </c>
      <c r="B8" s="15">
        <v>130.0</v>
      </c>
      <c r="C8" s="11">
        <v>329.0</v>
      </c>
      <c r="D8" s="12">
        <v>0.08</v>
      </c>
      <c r="E8" s="8"/>
      <c r="F8" s="13"/>
      <c r="G8" s="8"/>
      <c r="H8" s="13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12</v>
      </c>
      <c r="B9" s="10">
        <v>100.0</v>
      </c>
      <c r="C9" s="11">
        <v>333.0</v>
      </c>
      <c r="D9" s="12">
        <v>0.11</v>
      </c>
      <c r="E9" s="8"/>
      <c r="F9" s="13"/>
      <c r="G9" s="8"/>
      <c r="H9" s="13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13</v>
      </c>
      <c r="B10" s="10">
        <v>100.0</v>
      </c>
      <c r="C10" s="11">
        <v>444.0</v>
      </c>
      <c r="D10" s="14">
        <v>0.08</v>
      </c>
      <c r="E10" s="8"/>
      <c r="F10" s="13"/>
      <c r="G10" s="8"/>
      <c r="H10" s="13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6" t="s">
        <v>14</v>
      </c>
      <c r="B11" s="17"/>
      <c r="C11" s="17"/>
      <c r="D11" s="17"/>
      <c r="E11" s="8"/>
      <c r="F11" s="8"/>
      <c r="G11" s="8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6"/>
      <c r="B12" s="17"/>
      <c r="C12" s="17"/>
      <c r="D12" s="17"/>
      <c r="E12" s="8"/>
      <c r="F12" s="8"/>
      <c r="G12" s="8"/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 t="s">
        <v>15</v>
      </c>
      <c r="B13" s="2"/>
      <c r="C13" s="2"/>
      <c r="D13" s="2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7" t="s">
        <v>16</v>
      </c>
      <c r="B14" s="6" t="s">
        <v>4</v>
      </c>
      <c r="C14" s="17"/>
      <c r="D14" s="17"/>
      <c r="E14" s="8"/>
      <c r="F14" s="8"/>
      <c r="G14" s="8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8">
        <v>150000.0</v>
      </c>
      <c r="B15" s="19">
        <v>0.02</v>
      </c>
      <c r="C15" s="17"/>
      <c r="D15" s="19"/>
      <c r="E15" s="8"/>
      <c r="F15" s="13"/>
      <c r="G15" s="8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8"/>
      <c r="B16" s="19"/>
      <c r="C16" s="17"/>
      <c r="D16" s="19"/>
      <c r="E16" s="8"/>
      <c r="F16" s="13"/>
      <c r="G16" s="8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6" t="s">
        <v>17</v>
      </c>
      <c r="B17" s="17"/>
      <c r="C17" s="17"/>
      <c r="D17" s="17"/>
      <c r="E17" s="17"/>
      <c r="F17" s="17"/>
      <c r="G17" s="17"/>
      <c r="H17" s="17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0" t="s">
        <v>18</v>
      </c>
      <c r="H18" s="17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21" t="s">
        <v>1</v>
      </c>
      <c r="B19" s="22" t="s">
        <v>19</v>
      </c>
      <c r="C19" s="22" t="s">
        <v>2</v>
      </c>
      <c r="D19" s="23" t="s">
        <v>20</v>
      </c>
      <c r="E19" s="23" t="s">
        <v>21</v>
      </c>
      <c r="F19" s="23" t="s">
        <v>22</v>
      </c>
      <c r="G19" s="22" t="s">
        <v>23</v>
      </c>
      <c r="H19" s="17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 t="s">
        <v>5</v>
      </c>
      <c r="B20" s="24">
        <v>220.0</v>
      </c>
      <c r="C20" s="10">
        <f t="shared" ref="C20:C27" si="1">vlookup(A20,A$3:B$10,2,FALSE)</f>
        <v>130</v>
      </c>
      <c r="D20" s="10">
        <f t="shared" ref="D20:D27" si="2">vlookup(A20,A$3:C$10,3,FALSE)</f>
        <v>120</v>
      </c>
      <c r="E20" s="25">
        <f t="shared" ref="E20:E27" si="3">vlookup(A20,A$3:D$10,4,FALSE)</f>
        <v>0.1</v>
      </c>
      <c r="F20" s="26">
        <f t="shared" ref="F20:F28" si="4">if(B20&gt;=D20,E20,0%)</f>
        <v>0.1</v>
      </c>
      <c r="G20" s="27">
        <f t="shared" ref="G20:G27" si="5">B20*C20*(1-F20)</f>
        <v>25740</v>
      </c>
      <c r="H20" s="17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 t="s">
        <v>6</v>
      </c>
      <c r="B21" s="28">
        <v>222.0</v>
      </c>
      <c r="C21" s="10">
        <f t="shared" si="1"/>
        <v>99</v>
      </c>
      <c r="D21" s="10">
        <f t="shared" si="2"/>
        <v>220</v>
      </c>
      <c r="E21" s="25">
        <f t="shared" si="3"/>
        <v>0.05</v>
      </c>
      <c r="F21" s="26">
        <f t="shared" si="4"/>
        <v>0.05</v>
      </c>
      <c r="G21" s="27">
        <f t="shared" si="5"/>
        <v>20879.1</v>
      </c>
      <c r="H21" s="17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 t="s">
        <v>7</v>
      </c>
      <c r="B22" s="28">
        <v>399.0</v>
      </c>
      <c r="C22" s="10">
        <f t="shared" si="1"/>
        <v>110</v>
      </c>
      <c r="D22" s="10">
        <f t="shared" si="2"/>
        <v>399</v>
      </c>
      <c r="E22" s="25">
        <f t="shared" si="3"/>
        <v>0.1</v>
      </c>
      <c r="F22" s="26">
        <f t="shared" si="4"/>
        <v>0.1</v>
      </c>
      <c r="G22" s="27">
        <f t="shared" si="5"/>
        <v>39501</v>
      </c>
      <c r="H22" s="17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 t="s">
        <v>8</v>
      </c>
      <c r="B23" s="24">
        <v>300.0</v>
      </c>
      <c r="C23" s="10">
        <f t="shared" si="1"/>
        <v>250</v>
      </c>
      <c r="D23" s="10">
        <f t="shared" si="2"/>
        <v>222</v>
      </c>
      <c r="E23" s="25" t="str">
        <f t="shared" si="3"/>
        <v>0%</v>
      </c>
      <c r="F23" s="26" t="str">
        <f t="shared" si="4"/>
        <v>0%</v>
      </c>
      <c r="G23" s="27">
        <f t="shared" si="5"/>
        <v>75000</v>
      </c>
      <c r="H23" s="17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 t="s">
        <v>10</v>
      </c>
      <c r="B24" s="24">
        <v>123.0</v>
      </c>
      <c r="C24" s="10">
        <f t="shared" si="1"/>
        <v>150</v>
      </c>
      <c r="D24" s="10">
        <f t="shared" si="2"/>
        <v>340</v>
      </c>
      <c r="E24" s="25">
        <f t="shared" si="3"/>
        <v>0.1</v>
      </c>
      <c r="F24" s="26">
        <f t="shared" si="4"/>
        <v>0</v>
      </c>
      <c r="G24" s="27">
        <f t="shared" si="5"/>
        <v>18450</v>
      </c>
      <c r="H24" s="17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 t="s">
        <v>11</v>
      </c>
      <c r="B25" s="24">
        <v>456.0</v>
      </c>
      <c r="C25" s="10">
        <f t="shared" si="1"/>
        <v>130</v>
      </c>
      <c r="D25" s="10">
        <f t="shared" si="2"/>
        <v>329</v>
      </c>
      <c r="E25" s="25">
        <f t="shared" si="3"/>
        <v>0.08</v>
      </c>
      <c r="F25" s="26">
        <f t="shared" si="4"/>
        <v>0.08</v>
      </c>
      <c r="G25" s="27">
        <f t="shared" si="5"/>
        <v>54537.6</v>
      </c>
      <c r="H25" s="17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 t="s">
        <v>12</v>
      </c>
      <c r="B26" s="24">
        <v>167.0</v>
      </c>
      <c r="C26" s="10">
        <f t="shared" si="1"/>
        <v>100</v>
      </c>
      <c r="D26" s="10">
        <f t="shared" si="2"/>
        <v>333</v>
      </c>
      <c r="E26" s="25">
        <f t="shared" si="3"/>
        <v>0.11</v>
      </c>
      <c r="F26" s="26">
        <f t="shared" si="4"/>
        <v>0</v>
      </c>
      <c r="G26" s="27">
        <f t="shared" si="5"/>
        <v>16700</v>
      </c>
      <c r="H26" s="17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 t="s">
        <v>13</v>
      </c>
      <c r="B27" s="24">
        <v>100.0</v>
      </c>
      <c r="C27" s="10">
        <f t="shared" si="1"/>
        <v>100</v>
      </c>
      <c r="D27" s="10">
        <f t="shared" si="2"/>
        <v>444</v>
      </c>
      <c r="E27" s="25">
        <f t="shared" si="3"/>
        <v>0.08</v>
      </c>
      <c r="F27" s="26">
        <f t="shared" si="4"/>
        <v>0</v>
      </c>
      <c r="G27" s="27">
        <f t="shared" si="5"/>
        <v>10000</v>
      </c>
      <c r="H27" s="17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9" t="s">
        <v>24</v>
      </c>
      <c r="B28" s="30"/>
      <c r="C28" s="10"/>
      <c r="D28" s="10"/>
      <c r="F28" s="26" t="str">
        <f t="shared" si="4"/>
        <v/>
      </c>
      <c r="G28" s="31">
        <f>SUM(G20:G27)</f>
        <v>260807.7</v>
      </c>
      <c r="H28" s="17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17"/>
      <c r="G29" s="17"/>
      <c r="H29" s="17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4" t="s">
        <v>25</v>
      </c>
      <c r="B30" s="26">
        <f>if(G28&gt;=A15,B15,0%)</f>
        <v>0.02</v>
      </c>
      <c r="C30" s="9"/>
      <c r="D30" s="9"/>
      <c r="E30" s="9"/>
      <c r="F30" s="17"/>
      <c r="G30" s="17"/>
      <c r="H30" s="17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29" t="s">
        <v>26</v>
      </c>
      <c r="B31" s="31">
        <f>G28*(1-B30)</f>
        <v>255591.546</v>
      </c>
      <c r="C31" s="9"/>
      <c r="D31" s="9"/>
      <c r="E31" s="9"/>
      <c r="F31" s="17"/>
      <c r="G31" s="17"/>
      <c r="H31" s="17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17"/>
      <c r="G32" s="17"/>
      <c r="H32" s="17"/>
      <c r="I32" s="17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2" t="s">
        <v>27</v>
      </c>
      <c r="H33" s="17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17"/>
      <c r="C34" s="17"/>
      <c r="D34" s="17"/>
      <c r="E34" s="17"/>
      <c r="F34" s="17"/>
      <c r="G34" s="17"/>
      <c r="H34" s="17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17"/>
      <c r="C35" s="17"/>
      <c r="D35" s="17"/>
      <c r="E35" s="17"/>
      <c r="F35" s="17"/>
      <c r="G35" s="17"/>
      <c r="H35" s="17"/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17"/>
      <c r="C36" s="17"/>
      <c r="D36" s="17"/>
      <c r="E36" s="17"/>
      <c r="F36" s="17"/>
      <c r="G36" s="17"/>
      <c r="H36" s="17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17"/>
      <c r="C37" s="17"/>
      <c r="D37" s="17"/>
      <c r="E37" s="17"/>
      <c r="F37" s="17"/>
      <c r="G37" s="17"/>
      <c r="H37" s="17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17"/>
      <c r="C38" s="17"/>
      <c r="D38" s="17"/>
      <c r="E38" s="17"/>
      <c r="F38" s="17"/>
      <c r="G38" s="17"/>
      <c r="H38" s="17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17"/>
      <c r="C39" s="17"/>
      <c r="D39" s="17"/>
      <c r="E39" s="17"/>
      <c r="F39" s="17"/>
      <c r="G39" s="17"/>
      <c r="H39" s="17"/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17"/>
      <c r="C40" s="17"/>
      <c r="D40" s="17"/>
      <c r="E40" s="17"/>
      <c r="F40" s="17"/>
      <c r="G40" s="17"/>
      <c r="H40" s="17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17"/>
      <c r="C41" s="17"/>
      <c r="D41" s="17"/>
      <c r="E41" s="17"/>
      <c r="F41" s="17"/>
      <c r="G41" s="17"/>
      <c r="H41" s="17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17"/>
      <c r="C42" s="17"/>
      <c r="D42" s="17"/>
      <c r="E42" s="17"/>
      <c r="F42" s="17"/>
      <c r="G42" s="17"/>
      <c r="H42" s="17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17"/>
      <c r="C43" s="17"/>
      <c r="D43" s="17"/>
      <c r="E43" s="17"/>
      <c r="F43" s="17"/>
      <c r="G43" s="17"/>
      <c r="H43" s="17"/>
      <c r="I43" s="1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17"/>
      <c r="C44" s="17"/>
      <c r="D44" s="17"/>
      <c r="E44" s="17"/>
      <c r="F44" s="17"/>
      <c r="G44" s="17"/>
      <c r="H44" s="17"/>
      <c r="I44" s="17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17"/>
      <c r="C45" s="17"/>
      <c r="D45" s="17"/>
      <c r="E45" s="17"/>
      <c r="F45" s="17"/>
      <c r="G45" s="17"/>
      <c r="H45" s="17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17"/>
      <c r="C46" s="17"/>
      <c r="D46" s="17"/>
      <c r="E46" s="17"/>
      <c r="F46" s="17"/>
      <c r="G46" s="17"/>
      <c r="H46" s="17"/>
      <c r="I46" s="1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17"/>
      <c r="C47" s="17"/>
      <c r="D47" s="17"/>
      <c r="E47" s="17"/>
      <c r="F47" s="17"/>
      <c r="G47" s="17"/>
      <c r="H47" s="17"/>
      <c r="I47" s="17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17"/>
      <c r="C48" s="17"/>
      <c r="D48" s="17"/>
      <c r="E48" s="17"/>
      <c r="F48" s="17"/>
      <c r="G48" s="17"/>
      <c r="H48" s="17"/>
      <c r="I48" s="1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17"/>
      <c r="C49" s="17"/>
      <c r="D49" s="17"/>
      <c r="E49" s="17"/>
      <c r="F49" s="17"/>
      <c r="G49" s="17"/>
      <c r="H49" s="17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17"/>
      <c r="C50" s="17"/>
      <c r="D50" s="17"/>
      <c r="E50" s="17"/>
      <c r="F50" s="17"/>
      <c r="G50" s="17"/>
      <c r="H50" s="17"/>
      <c r="I50" s="1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17"/>
      <c r="C51" s="17"/>
      <c r="D51" s="17"/>
      <c r="E51" s="17"/>
      <c r="F51" s="17"/>
      <c r="G51" s="17"/>
      <c r="H51" s="17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17"/>
      <c r="C52" s="17"/>
      <c r="D52" s="17"/>
      <c r="E52" s="17"/>
      <c r="F52" s="17"/>
      <c r="G52" s="17"/>
      <c r="H52" s="17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17"/>
      <c r="C53" s="17"/>
      <c r="D53" s="17"/>
      <c r="E53" s="17"/>
      <c r="F53" s="17"/>
      <c r="G53" s="17"/>
      <c r="H53" s="17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17"/>
      <c r="C54" s="17"/>
      <c r="D54" s="17"/>
      <c r="E54" s="17"/>
      <c r="F54" s="17"/>
      <c r="G54" s="17"/>
      <c r="H54" s="17"/>
      <c r="I54" s="1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17"/>
      <c r="C55" s="17"/>
      <c r="D55" s="17"/>
      <c r="E55" s="17"/>
      <c r="F55" s="17"/>
      <c r="G55" s="17"/>
      <c r="H55" s="17"/>
      <c r="I55" s="1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17"/>
      <c r="C56" s="17"/>
      <c r="D56" s="17"/>
      <c r="E56" s="17"/>
      <c r="F56" s="17"/>
      <c r="G56" s="17"/>
      <c r="H56" s="17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17"/>
      <c r="C57" s="17"/>
      <c r="D57" s="17"/>
      <c r="E57" s="17"/>
      <c r="F57" s="17"/>
      <c r="G57" s="17"/>
      <c r="H57" s="17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17"/>
      <c r="C58" s="17"/>
      <c r="D58" s="17"/>
      <c r="E58" s="17"/>
      <c r="F58" s="17"/>
      <c r="G58" s="17"/>
      <c r="H58" s="17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17"/>
      <c r="C59" s="17"/>
      <c r="D59" s="17"/>
      <c r="E59" s="17"/>
      <c r="F59" s="17"/>
      <c r="G59" s="17"/>
      <c r="H59" s="17"/>
      <c r="I59" s="1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17"/>
      <c r="C60" s="17"/>
      <c r="D60" s="17"/>
      <c r="E60" s="17"/>
      <c r="F60" s="17"/>
      <c r="G60" s="17"/>
      <c r="H60" s="17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17"/>
      <c r="C61" s="17"/>
      <c r="D61" s="17"/>
      <c r="E61" s="17"/>
      <c r="F61" s="17"/>
      <c r="G61" s="17"/>
      <c r="H61" s="17"/>
      <c r="I61" s="1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17"/>
      <c r="C62" s="17"/>
      <c r="D62" s="17"/>
      <c r="E62" s="17"/>
      <c r="F62" s="17"/>
      <c r="G62" s="17"/>
      <c r="H62" s="17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17"/>
      <c r="C63" s="17"/>
      <c r="D63" s="17"/>
      <c r="E63" s="17"/>
      <c r="F63" s="17"/>
      <c r="G63" s="17"/>
      <c r="H63" s="17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17"/>
      <c r="C64" s="17"/>
      <c r="D64" s="17"/>
      <c r="E64" s="17"/>
      <c r="F64" s="17"/>
      <c r="G64" s="17"/>
      <c r="H64" s="17"/>
      <c r="I64" s="1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17"/>
      <c r="C65" s="17"/>
      <c r="D65" s="17"/>
      <c r="E65" s="17"/>
      <c r="F65" s="17"/>
      <c r="G65" s="17"/>
      <c r="H65" s="17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17"/>
      <c r="C66" s="17"/>
      <c r="D66" s="17"/>
      <c r="E66" s="17"/>
      <c r="F66" s="17"/>
      <c r="G66" s="17"/>
      <c r="H66" s="17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17"/>
      <c r="C67" s="17"/>
      <c r="D67" s="17"/>
      <c r="E67" s="17"/>
      <c r="F67" s="17"/>
      <c r="G67" s="17"/>
      <c r="H67" s="17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17"/>
      <c r="C68" s="17"/>
      <c r="D68" s="17"/>
      <c r="E68" s="17"/>
      <c r="F68" s="17"/>
      <c r="G68" s="17"/>
      <c r="H68" s="17"/>
      <c r="I68" s="17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17"/>
      <c r="C69" s="17"/>
      <c r="D69" s="17"/>
      <c r="E69" s="17"/>
      <c r="F69" s="17"/>
      <c r="G69" s="17"/>
      <c r="H69" s="17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17"/>
      <c r="C70" s="17"/>
      <c r="D70" s="17"/>
      <c r="E70" s="17"/>
      <c r="F70" s="17"/>
      <c r="G70" s="17"/>
      <c r="H70" s="17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17"/>
      <c r="C71" s="17"/>
      <c r="D71" s="17"/>
      <c r="E71" s="17"/>
      <c r="F71" s="17"/>
      <c r="G71" s="17"/>
      <c r="H71" s="17"/>
      <c r="I71" s="1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17"/>
      <c r="C72" s="17"/>
      <c r="D72" s="17"/>
      <c r="E72" s="17"/>
      <c r="F72" s="17"/>
      <c r="G72" s="17"/>
      <c r="H72" s="17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17"/>
      <c r="C73" s="17"/>
      <c r="D73" s="17"/>
      <c r="E73" s="17"/>
      <c r="F73" s="17"/>
      <c r="G73" s="17"/>
      <c r="H73" s="17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17"/>
      <c r="C74" s="17"/>
      <c r="D74" s="17"/>
      <c r="E74" s="17"/>
      <c r="F74" s="17"/>
      <c r="G74" s="17"/>
      <c r="H74" s="17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17"/>
      <c r="C75" s="17"/>
      <c r="D75" s="17"/>
      <c r="E75" s="17"/>
      <c r="F75" s="17"/>
      <c r="G75" s="17"/>
      <c r="H75" s="17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17"/>
      <c r="C76" s="17"/>
      <c r="D76" s="17"/>
      <c r="E76" s="17"/>
      <c r="F76" s="17"/>
      <c r="G76" s="17"/>
      <c r="H76" s="17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17"/>
      <c r="C77" s="17"/>
      <c r="D77" s="17"/>
      <c r="E77" s="17"/>
      <c r="F77" s="17"/>
      <c r="G77" s="17"/>
      <c r="H77" s="17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17"/>
      <c r="C78" s="17"/>
      <c r="D78" s="17"/>
      <c r="E78" s="17"/>
      <c r="F78" s="17"/>
      <c r="G78" s="17"/>
      <c r="H78" s="17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17"/>
      <c r="C79" s="17"/>
      <c r="D79" s="17"/>
      <c r="E79" s="17"/>
      <c r="F79" s="17"/>
      <c r="G79" s="17"/>
      <c r="H79" s="17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17"/>
      <c r="C80" s="17"/>
      <c r="D80" s="17"/>
      <c r="E80" s="17"/>
      <c r="F80" s="17"/>
      <c r="G80" s="17"/>
      <c r="H80" s="17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17"/>
      <c r="C81" s="17"/>
      <c r="D81" s="17"/>
      <c r="E81" s="17"/>
      <c r="F81" s="17"/>
      <c r="G81" s="17"/>
      <c r="H81" s="17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17"/>
      <c r="C82" s="17"/>
      <c r="D82" s="17"/>
      <c r="E82" s="17"/>
      <c r="F82" s="17"/>
      <c r="G82" s="17"/>
      <c r="H82" s="17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17"/>
      <c r="C83" s="17"/>
      <c r="D83" s="17"/>
      <c r="E83" s="17"/>
      <c r="F83" s="17"/>
      <c r="G83" s="17"/>
      <c r="H83" s="17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17"/>
      <c r="C84" s="17"/>
      <c r="D84" s="17"/>
      <c r="E84" s="17"/>
      <c r="F84" s="17"/>
      <c r="G84" s="17"/>
      <c r="H84" s="17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17"/>
      <c r="C85" s="17"/>
      <c r="D85" s="17"/>
      <c r="E85" s="17"/>
      <c r="F85" s="17"/>
      <c r="G85" s="17"/>
      <c r="H85" s="17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17"/>
      <c r="C86" s="17"/>
      <c r="D86" s="17"/>
      <c r="E86" s="17"/>
      <c r="F86" s="17"/>
      <c r="G86" s="17"/>
      <c r="H86" s="17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17"/>
      <c r="C87" s="17"/>
      <c r="D87" s="17"/>
      <c r="E87" s="17"/>
      <c r="F87" s="17"/>
      <c r="G87" s="17"/>
      <c r="H87" s="17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17"/>
      <c r="C88" s="17"/>
      <c r="D88" s="17"/>
      <c r="E88" s="17"/>
      <c r="F88" s="17"/>
      <c r="G88" s="17"/>
      <c r="H88" s="17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17"/>
      <c r="C89" s="17"/>
      <c r="D89" s="17"/>
      <c r="E89" s="17"/>
      <c r="F89" s="17"/>
      <c r="G89" s="17"/>
      <c r="H89" s="17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17"/>
      <c r="C90" s="17"/>
      <c r="D90" s="17"/>
      <c r="E90" s="17"/>
      <c r="F90" s="17"/>
      <c r="G90" s="17"/>
      <c r="H90" s="17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17"/>
      <c r="C91" s="17"/>
      <c r="D91" s="17"/>
      <c r="E91" s="17"/>
      <c r="F91" s="17"/>
      <c r="G91" s="17"/>
      <c r="H91" s="17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17"/>
      <c r="C92" s="17"/>
      <c r="D92" s="17"/>
      <c r="E92" s="17"/>
      <c r="F92" s="17"/>
      <c r="G92" s="17"/>
      <c r="H92" s="17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17"/>
      <c r="C93" s="17"/>
      <c r="D93" s="17"/>
      <c r="E93" s="17"/>
      <c r="F93" s="17"/>
      <c r="G93" s="17"/>
      <c r="H93" s="17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17"/>
      <c r="C94" s="17"/>
      <c r="D94" s="17"/>
      <c r="E94" s="17"/>
      <c r="F94" s="17"/>
      <c r="G94" s="17"/>
      <c r="H94" s="17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17"/>
      <c r="C95" s="17"/>
      <c r="D95" s="17"/>
      <c r="E95" s="17"/>
      <c r="F95" s="17"/>
      <c r="G95" s="17"/>
      <c r="H95" s="17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17"/>
      <c r="C96" s="17"/>
      <c r="D96" s="17"/>
      <c r="E96" s="17"/>
      <c r="F96" s="17"/>
      <c r="G96" s="17"/>
      <c r="H96" s="17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17"/>
      <c r="C97" s="17"/>
      <c r="D97" s="17"/>
      <c r="E97" s="17"/>
      <c r="F97" s="17"/>
      <c r="G97" s="17"/>
      <c r="H97" s="17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17"/>
      <c r="C98" s="17"/>
      <c r="D98" s="17"/>
      <c r="E98" s="17"/>
      <c r="F98" s="17"/>
      <c r="G98" s="17"/>
      <c r="H98" s="17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17"/>
      <c r="C99" s="17"/>
      <c r="D99" s="17"/>
      <c r="E99" s="17"/>
      <c r="F99" s="17"/>
      <c r="G99" s="17"/>
      <c r="H99" s="17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17"/>
      <c r="C100" s="17"/>
      <c r="D100" s="17"/>
      <c r="E100" s="17"/>
      <c r="F100" s="17"/>
      <c r="G100" s="17"/>
      <c r="H100" s="17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17"/>
      <c r="C101" s="17"/>
      <c r="D101" s="17"/>
      <c r="E101" s="17"/>
      <c r="F101" s="17"/>
      <c r="G101" s="17"/>
      <c r="H101" s="17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17"/>
      <c r="C102" s="17"/>
      <c r="D102" s="17"/>
      <c r="E102" s="17"/>
      <c r="F102" s="17"/>
      <c r="G102" s="17"/>
      <c r="H102" s="17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17"/>
      <c r="C103" s="17"/>
      <c r="D103" s="17"/>
      <c r="E103" s="17"/>
      <c r="F103" s="17"/>
      <c r="G103" s="17"/>
      <c r="H103" s="17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17"/>
      <c r="C104" s="17"/>
      <c r="D104" s="17"/>
      <c r="E104" s="17"/>
      <c r="F104" s="17"/>
      <c r="G104" s="17"/>
      <c r="H104" s="17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17"/>
      <c r="C105" s="17"/>
      <c r="D105" s="17"/>
      <c r="E105" s="17"/>
      <c r="F105" s="17"/>
      <c r="G105" s="17"/>
      <c r="H105" s="17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17"/>
      <c r="C106" s="17"/>
      <c r="D106" s="17"/>
      <c r="E106" s="17"/>
      <c r="F106" s="17"/>
      <c r="G106" s="17"/>
      <c r="H106" s="17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17"/>
      <c r="C107" s="17"/>
      <c r="D107" s="17"/>
      <c r="E107" s="17"/>
      <c r="F107" s="17"/>
      <c r="G107" s="17"/>
      <c r="H107" s="17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17"/>
      <c r="C108" s="17"/>
      <c r="D108" s="17"/>
      <c r="E108" s="17"/>
      <c r="F108" s="17"/>
      <c r="G108" s="17"/>
      <c r="H108" s="17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17"/>
      <c r="C109" s="17"/>
      <c r="D109" s="17"/>
      <c r="E109" s="17"/>
      <c r="F109" s="17"/>
      <c r="G109" s="17"/>
      <c r="H109" s="17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17"/>
      <c r="C110" s="17"/>
      <c r="D110" s="17"/>
      <c r="E110" s="17"/>
      <c r="F110" s="17"/>
      <c r="G110" s="17"/>
      <c r="H110" s="17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17"/>
      <c r="C111" s="17"/>
      <c r="D111" s="17"/>
      <c r="E111" s="17"/>
      <c r="F111" s="17"/>
      <c r="G111" s="17"/>
      <c r="H111" s="17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17"/>
      <c r="C112" s="17"/>
      <c r="D112" s="17"/>
      <c r="E112" s="17"/>
      <c r="F112" s="17"/>
      <c r="G112" s="17"/>
      <c r="H112" s="17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17"/>
      <c r="C113" s="17"/>
      <c r="D113" s="17"/>
      <c r="E113" s="17"/>
      <c r="F113" s="17"/>
      <c r="G113" s="17"/>
      <c r="H113" s="17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17"/>
      <c r="C114" s="17"/>
      <c r="D114" s="17"/>
      <c r="E114" s="17"/>
      <c r="F114" s="17"/>
      <c r="G114" s="17"/>
      <c r="H114" s="17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17"/>
      <c r="C115" s="17"/>
      <c r="D115" s="17"/>
      <c r="E115" s="17"/>
      <c r="F115" s="17"/>
      <c r="G115" s="17"/>
      <c r="H115" s="17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17"/>
      <c r="C116" s="17"/>
      <c r="D116" s="17"/>
      <c r="E116" s="17"/>
      <c r="F116" s="17"/>
      <c r="G116" s="17"/>
      <c r="H116" s="17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17"/>
      <c r="C117" s="17"/>
      <c r="D117" s="17"/>
      <c r="E117" s="17"/>
      <c r="F117" s="17"/>
      <c r="G117" s="17"/>
      <c r="H117" s="17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17"/>
      <c r="C118" s="17"/>
      <c r="D118" s="17"/>
      <c r="E118" s="17"/>
      <c r="F118" s="17"/>
      <c r="G118" s="17"/>
      <c r="H118" s="17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17"/>
      <c r="C119" s="17"/>
      <c r="D119" s="17"/>
      <c r="E119" s="17"/>
      <c r="F119" s="17"/>
      <c r="G119" s="17"/>
      <c r="H119" s="17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17"/>
      <c r="C120" s="17"/>
      <c r="D120" s="17"/>
      <c r="E120" s="17"/>
      <c r="F120" s="17"/>
      <c r="G120" s="17"/>
      <c r="H120" s="17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17"/>
      <c r="C121" s="17"/>
      <c r="D121" s="17"/>
      <c r="E121" s="17"/>
      <c r="F121" s="17"/>
      <c r="G121" s="17"/>
      <c r="H121" s="17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17"/>
      <c r="C122" s="17"/>
      <c r="D122" s="17"/>
      <c r="E122" s="17"/>
      <c r="F122" s="17"/>
      <c r="G122" s="17"/>
      <c r="H122" s="17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17"/>
      <c r="C123" s="17"/>
      <c r="D123" s="17"/>
      <c r="E123" s="17"/>
      <c r="F123" s="17"/>
      <c r="G123" s="17"/>
      <c r="H123" s="17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17"/>
      <c r="C124" s="17"/>
      <c r="D124" s="17"/>
      <c r="E124" s="17"/>
      <c r="F124" s="17"/>
      <c r="G124" s="17"/>
      <c r="H124" s="17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17"/>
      <c r="C125" s="17"/>
      <c r="D125" s="17"/>
      <c r="E125" s="17"/>
      <c r="F125" s="17"/>
      <c r="G125" s="17"/>
      <c r="H125" s="17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17"/>
      <c r="C126" s="17"/>
      <c r="D126" s="17"/>
      <c r="E126" s="17"/>
      <c r="F126" s="17"/>
      <c r="G126" s="17"/>
      <c r="H126" s="17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17"/>
      <c r="C127" s="17"/>
      <c r="D127" s="17"/>
      <c r="E127" s="17"/>
      <c r="F127" s="17"/>
      <c r="G127" s="17"/>
      <c r="H127" s="17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17"/>
      <c r="C128" s="17"/>
      <c r="D128" s="17"/>
      <c r="E128" s="17"/>
      <c r="F128" s="17"/>
      <c r="G128" s="17"/>
      <c r="H128" s="17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17"/>
      <c r="C129" s="17"/>
      <c r="D129" s="17"/>
      <c r="E129" s="17"/>
      <c r="F129" s="17"/>
      <c r="G129" s="17"/>
      <c r="H129" s="17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17"/>
      <c r="C130" s="17"/>
      <c r="D130" s="17"/>
      <c r="E130" s="17"/>
      <c r="F130" s="17"/>
      <c r="G130" s="17"/>
      <c r="H130" s="17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17"/>
      <c r="C131" s="17"/>
      <c r="D131" s="17"/>
      <c r="E131" s="17"/>
      <c r="F131" s="17"/>
      <c r="G131" s="17"/>
      <c r="H131" s="17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17"/>
      <c r="C132" s="17"/>
      <c r="D132" s="17"/>
      <c r="E132" s="17"/>
      <c r="F132" s="17"/>
      <c r="G132" s="17"/>
      <c r="H132" s="17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17"/>
      <c r="C133" s="17"/>
      <c r="D133" s="17"/>
      <c r="E133" s="17"/>
      <c r="F133" s="17"/>
      <c r="G133" s="17"/>
      <c r="H133" s="17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17"/>
      <c r="C134" s="17"/>
      <c r="D134" s="17"/>
      <c r="E134" s="17"/>
      <c r="F134" s="17"/>
      <c r="G134" s="17"/>
      <c r="H134" s="17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17"/>
      <c r="C135" s="17"/>
      <c r="D135" s="17"/>
      <c r="E135" s="17"/>
      <c r="F135" s="17"/>
      <c r="G135" s="17"/>
      <c r="H135" s="17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17"/>
      <c r="C136" s="17"/>
      <c r="D136" s="17"/>
      <c r="E136" s="17"/>
      <c r="F136" s="17"/>
      <c r="G136" s="17"/>
      <c r="H136" s="17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17"/>
      <c r="C137" s="17"/>
      <c r="D137" s="17"/>
      <c r="E137" s="17"/>
      <c r="F137" s="17"/>
      <c r="G137" s="17"/>
      <c r="H137" s="17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17"/>
      <c r="C138" s="17"/>
      <c r="D138" s="17"/>
      <c r="E138" s="17"/>
      <c r="F138" s="17"/>
      <c r="G138" s="17"/>
      <c r="H138" s="17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17"/>
      <c r="C139" s="17"/>
      <c r="D139" s="17"/>
      <c r="E139" s="17"/>
      <c r="F139" s="17"/>
      <c r="G139" s="17"/>
      <c r="H139" s="17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17"/>
      <c r="C140" s="17"/>
      <c r="D140" s="17"/>
      <c r="E140" s="17"/>
      <c r="F140" s="17"/>
      <c r="G140" s="17"/>
      <c r="H140" s="17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17"/>
      <c r="C141" s="17"/>
      <c r="D141" s="17"/>
      <c r="E141" s="17"/>
      <c r="F141" s="17"/>
      <c r="G141" s="17"/>
      <c r="H141" s="17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17"/>
      <c r="C142" s="17"/>
      <c r="D142" s="17"/>
      <c r="E142" s="17"/>
      <c r="F142" s="17"/>
      <c r="G142" s="17"/>
      <c r="H142" s="17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17"/>
      <c r="C143" s="17"/>
      <c r="D143" s="17"/>
      <c r="E143" s="17"/>
      <c r="F143" s="17"/>
      <c r="G143" s="17"/>
      <c r="H143" s="17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17"/>
      <c r="C144" s="17"/>
      <c r="D144" s="17"/>
      <c r="E144" s="17"/>
      <c r="F144" s="17"/>
      <c r="G144" s="17"/>
      <c r="H144" s="17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17"/>
      <c r="C145" s="17"/>
      <c r="D145" s="17"/>
      <c r="E145" s="17"/>
      <c r="F145" s="17"/>
      <c r="G145" s="17"/>
      <c r="H145" s="17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17"/>
      <c r="C146" s="17"/>
      <c r="D146" s="17"/>
      <c r="E146" s="17"/>
      <c r="F146" s="17"/>
      <c r="G146" s="17"/>
      <c r="H146" s="17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17"/>
      <c r="C147" s="17"/>
      <c r="D147" s="17"/>
      <c r="E147" s="17"/>
      <c r="F147" s="17"/>
      <c r="G147" s="17"/>
      <c r="H147" s="17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17"/>
      <c r="C148" s="17"/>
      <c r="D148" s="17"/>
      <c r="E148" s="17"/>
      <c r="F148" s="17"/>
      <c r="G148" s="17"/>
      <c r="H148" s="17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17"/>
      <c r="C149" s="17"/>
      <c r="D149" s="17"/>
      <c r="E149" s="17"/>
      <c r="F149" s="17"/>
      <c r="G149" s="17"/>
      <c r="H149" s="17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17"/>
      <c r="C150" s="17"/>
      <c r="D150" s="17"/>
      <c r="E150" s="17"/>
      <c r="F150" s="17"/>
      <c r="G150" s="17"/>
      <c r="H150" s="17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17"/>
      <c r="C151" s="17"/>
      <c r="D151" s="17"/>
      <c r="E151" s="17"/>
      <c r="F151" s="17"/>
      <c r="G151" s="17"/>
      <c r="H151" s="17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17"/>
      <c r="C152" s="17"/>
      <c r="D152" s="17"/>
      <c r="E152" s="17"/>
      <c r="F152" s="17"/>
      <c r="G152" s="17"/>
      <c r="H152" s="17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17"/>
      <c r="C153" s="17"/>
      <c r="D153" s="17"/>
      <c r="E153" s="17"/>
      <c r="F153" s="17"/>
      <c r="G153" s="17"/>
      <c r="H153" s="17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17"/>
      <c r="C154" s="17"/>
      <c r="D154" s="17"/>
      <c r="E154" s="17"/>
      <c r="F154" s="17"/>
      <c r="G154" s="17"/>
      <c r="H154" s="17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17"/>
      <c r="C155" s="17"/>
      <c r="D155" s="17"/>
      <c r="E155" s="17"/>
      <c r="F155" s="17"/>
      <c r="G155" s="17"/>
      <c r="H155" s="17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17"/>
      <c r="C156" s="17"/>
      <c r="D156" s="17"/>
      <c r="E156" s="17"/>
      <c r="F156" s="17"/>
      <c r="G156" s="17"/>
      <c r="H156" s="17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17"/>
      <c r="C157" s="17"/>
      <c r="D157" s="17"/>
      <c r="E157" s="17"/>
      <c r="F157" s="17"/>
      <c r="G157" s="17"/>
      <c r="H157" s="17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17"/>
      <c r="C158" s="17"/>
      <c r="D158" s="17"/>
      <c r="E158" s="17"/>
      <c r="F158" s="17"/>
      <c r="G158" s="17"/>
      <c r="H158" s="17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17"/>
      <c r="C159" s="17"/>
      <c r="D159" s="17"/>
      <c r="E159" s="17"/>
      <c r="F159" s="17"/>
      <c r="G159" s="17"/>
      <c r="H159" s="17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17"/>
      <c r="C160" s="17"/>
      <c r="D160" s="17"/>
      <c r="E160" s="17"/>
      <c r="F160" s="17"/>
      <c r="G160" s="17"/>
      <c r="H160" s="17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17"/>
      <c r="C161" s="17"/>
      <c r="D161" s="17"/>
      <c r="E161" s="17"/>
      <c r="F161" s="17"/>
      <c r="G161" s="17"/>
      <c r="H161" s="17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17"/>
      <c r="C162" s="17"/>
      <c r="D162" s="17"/>
      <c r="E162" s="17"/>
      <c r="F162" s="17"/>
      <c r="G162" s="17"/>
      <c r="H162" s="17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17"/>
      <c r="C163" s="17"/>
      <c r="D163" s="17"/>
      <c r="E163" s="17"/>
      <c r="F163" s="17"/>
      <c r="G163" s="17"/>
      <c r="H163" s="17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17"/>
      <c r="C164" s="17"/>
      <c r="D164" s="17"/>
      <c r="E164" s="17"/>
      <c r="F164" s="17"/>
      <c r="G164" s="17"/>
      <c r="H164" s="17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17"/>
      <c r="C165" s="17"/>
      <c r="D165" s="17"/>
      <c r="E165" s="17"/>
      <c r="F165" s="17"/>
      <c r="G165" s="17"/>
      <c r="H165" s="17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17"/>
      <c r="C166" s="17"/>
      <c r="D166" s="17"/>
      <c r="E166" s="17"/>
      <c r="F166" s="17"/>
      <c r="G166" s="17"/>
      <c r="H166" s="17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17"/>
      <c r="C167" s="17"/>
      <c r="D167" s="17"/>
      <c r="E167" s="17"/>
      <c r="F167" s="17"/>
      <c r="G167" s="17"/>
      <c r="H167" s="17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17"/>
      <c r="C168" s="17"/>
      <c r="D168" s="17"/>
      <c r="E168" s="17"/>
      <c r="F168" s="17"/>
      <c r="G168" s="17"/>
      <c r="H168" s="17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17"/>
      <c r="C169" s="17"/>
      <c r="D169" s="17"/>
      <c r="E169" s="17"/>
      <c r="F169" s="17"/>
      <c r="G169" s="17"/>
      <c r="H169" s="17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17"/>
      <c r="C170" s="17"/>
      <c r="D170" s="17"/>
      <c r="E170" s="17"/>
      <c r="F170" s="17"/>
      <c r="G170" s="17"/>
      <c r="H170" s="17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17"/>
      <c r="C171" s="17"/>
      <c r="D171" s="17"/>
      <c r="E171" s="17"/>
      <c r="F171" s="17"/>
      <c r="G171" s="17"/>
      <c r="H171" s="17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17"/>
      <c r="C172" s="17"/>
      <c r="D172" s="17"/>
      <c r="E172" s="17"/>
      <c r="F172" s="17"/>
      <c r="G172" s="17"/>
      <c r="H172" s="17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17"/>
      <c r="C173" s="17"/>
      <c r="D173" s="17"/>
      <c r="E173" s="17"/>
      <c r="F173" s="17"/>
      <c r="G173" s="17"/>
      <c r="H173" s="17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17"/>
      <c r="C174" s="17"/>
      <c r="D174" s="17"/>
      <c r="E174" s="17"/>
      <c r="F174" s="17"/>
      <c r="G174" s="17"/>
      <c r="H174" s="17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17"/>
      <c r="C175" s="17"/>
      <c r="D175" s="17"/>
      <c r="E175" s="17"/>
      <c r="F175" s="17"/>
      <c r="G175" s="17"/>
      <c r="H175" s="17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17"/>
      <c r="C176" s="17"/>
      <c r="D176" s="17"/>
      <c r="E176" s="17"/>
      <c r="F176" s="17"/>
      <c r="G176" s="17"/>
      <c r="H176" s="17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17"/>
      <c r="C177" s="17"/>
      <c r="D177" s="17"/>
      <c r="E177" s="17"/>
      <c r="F177" s="17"/>
      <c r="G177" s="17"/>
      <c r="H177" s="17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17"/>
      <c r="C178" s="17"/>
      <c r="D178" s="17"/>
      <c r="E178" s="17"/>
      <c r="F178" s="17"/>
      <c r="G178" s="17"/>
      <c r="H178" s="17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17"/>
      <c r="C179" s="17"/>
      <c r="D179" s="17"/>
      <c r="E179" s="17"/>
      <c r="F179" s="17"/>
      <c r="G179" s="17"/>
      <c r="H179" s="17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17"/>
      <c r="C180" s="17"/>
      <c r="D180" s="17"/>
      <c r="E180" s="17"/>
      <c r="F180" s="17"/>
      <c r="G180" s="17"/>
      <c r="H180" s="17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17"/>
      <c r="C181" s="17"/>
      <c r="D181" s="17"/>
      <c r="E181" s="17"/>
      <c r="F181" s="17"/>
      <c r="G181" s="17"/>
      <c r="H181" s="17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17"/>
      <c r="C182" s="17"/>
      <c r="D182" s="17"/>
      <c r="E182" s="17"/>
      <c r="F182" s="17"/>
      <c r="G182" s="17"/>
      <c r="H182" s="17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17"/>
      <c r="C183" s="17"/>
      <c r="D183" s="17"/>
      <c r="E183" s="17"/>
      <c r="F183" s="17"/>
      <c r="G183" s="17"/>
      <c r="H183" s="17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17"/>
      <c r="C184" s="17"/>
      <c r="D184" s="17"/>
      <c r="E184" s="17"/>
      <c r="F184" s="17"/>
      <c r="G184" s="17"/>
      <c r="H184" s="17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17"/>
      <c r="C185" s="17"/>
      <c r="D185" s="17"/>
      <c r="E185" s="17"/>
      <c r="F185" s="17"/>
      <c r="G185" s="17"/>
      <c r="H185" s="17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17"/>
      <c r="C186" s="17"/>
      <c r="D186" s="17"/>
      <c r="E186" s="17"/>
      <c r="F186" s="17"/>
      <c r="G186" s="17"/>
      <c r="H186" s="17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17"/>
      <c r="C187" s="17"/>
      <c r="D187" s="17"/>
      <c r="E187" s="17"/>
      <c r="F187" s="17"/>
      <c r="G187" s="17"/>
      <c r="H187" s="17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17"/>
      <c r="C188" s="17"/>
      <c r="D188" s="17"/>
      <c r="E188" s="17"/>
      <c r="F188" s="17"/>
      <c r="G188" s="17"/>
      <c r="H188" s="17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17"/>
      <c r="C189" s="17"/>
      <c r="D189" s="17"/>
      <c r="E189" s="17"/>
      <c r="F189" s="17"/>
      <c r="G189" s="17"/>
      <c r="H189" s="17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17"/>
      <c r="C190" s="17"/>
      <c r="D190" s="17"/>
      <c r="E190" s="17"/>
      <c r="F190" s="17"/>
      <c r="G190" s="17"/>
      <c r="H190" s="17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17"/>
      <c r="C191" s="17"/>
      <c r="D191" s="17"/>
      <c r="E191" s="17"/>
      <c r="F191" s="17"/>
      <c r="G191" s="17"/>
      <c r="H191" s="17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17"/>
      <c r="C192" s="17"/>
      <c r="D192" s="17"/>
      <c r="E192" s="17"/>
      <c r="F192" s="17"/>
      <c r="G192" s="17"/>
      <c r="H192" s="17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17"/>
      <c r="C193" s="17"/>
      <c r="D193" s="17"/>
      <c r="E193" s="17"/>
      <c r="F193" s="17"/>
      <c r="G193" s="17"/>
      <c r="H193" s="17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17"/>
      <c r="C194" s="17"/>
      <c r="D194" s="17"/>
      <c r="E194" s="17"/>
      <c r="F194" s="17"/>
      <c r="G194" s="17"/>
      <c r="H194" s="17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17"/>
      <c r="C195" s="17"/>
      <c r="D195" s="17"/>
      <c r="E195" s="17"/>
      <c r="F195" s="17"/>
      <c r="G195" s="17"/>
      <c r="H195" s="17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17"/>
      <c r="C196" s="17"/>
      <c r="D196" s="17"/>
      <c r="E196" s="17"/>
      <c r="F196" s="17"/>
      <c r="G196" s="17"/>
      <c r="H196" s="17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17"/>
      <c r="C197" s="17"/>
      <c r="D197" s="17"/>
      <c r="E197" s="17"/>
      <c r="F197" s="17"/>
      <c r="G197" s="17"/>
      <c r="H197" s="17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17"/>
      <c r="C198" s="17"/>
      <c r="D198" s="17"/>
      <c r="E198" s="17"/>
      <c r="F198" s="17"/>
      <c r="G198" s="17"/>
      <c r="H198" s="17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17"/>
      <c r="C199" s="17"/>
      <c r="D199" s="17"/>
      <c r="E199" s="17"/>
      <c r="F199" s="17"/>
      <c r="G199" s="17"/>
      <c r="H199" s="17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17"/>
      <c r="C200" s="17"/>
      <c r="D200" s="17"/>
      <c r="E200" s="17"/>
      <c r="F200" s="17"/>
      <c r="G200" s="17"/>
      <c r="H200" s="17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17"/>
      <c r="C201" s="17"/>
      <c r="D201" s="17"/>
      <c r="E201" s="17"/>
      <c r="F201" s="17"/>
      <c r="G201" s="17"/>
      <c r="H201" s="17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17"/>
      <c r="C202" s="17"/>
      <c r="D202" s="17"/>
      <c r="E202" s="17"/>
      <c r="F202" s="17"/>
      <c r="G202" s="17"/>
      <c r="H202" s="17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17"/>
      <c r="C203" s="17"/>
      <c r="D203" s="17"/>
      <c r="E203" s="17"/>
      <c r="F203" s="17"/>
      <c r="G203" s="17"/>
      <c r="H203" s="17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17"/>
      <c r="C204" s="17"/>
      <c r="D204" s="17"/>
      <c r="E204" s="17"/>
      <c r="F204" s="17"/>
      <c r="G204" s="17"/>
      <c r="H204" s="17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17"/>
      <c r="C205" s="17"/>
      <c r="D205" s="17"/>
      <c r="E205" s="17"/>
      <c r="F205" s="17"/>
      <c r="G205" s="17"/>
      <c r="H205" s="17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17"/>
      <c r="C206" s="17"/>
      <c r="D206" s="17"/>
      <c r="E206" s="17"/>
      <c r="F206" s="17"/>
      <c r="G206" s="17"/>
      <c r="H206" s="17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17"/>
      <c r="C207" s="17"/>
      <c r="D207" s="17"/>
      <c r="E207" s="17"/>
      <c r="F207" s="17"/>
      <c r="G207" s="17"/>
      <c r="H207" s="17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17"/>
      <c r="C208" s="17"/>
      <c r="D208" s="17"/>
      <c r="E208" s="17"/>
      <c r="F208" s="17"/>
      <c r="G208" s="17"/>
      <c r="H208" s="17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17"/>
      <c r="C209" s="17"/>
      <c r="D209" s="17"/>
      <c r="E209" s="17"/>
      <c r="F209" s="17"/>
      <c r="G209" s="17"/>
      <c r="H209" s="17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17"/>
      <c r="C210" s="17"/>
      <c r="D210" s="17"/>
      <c r="E210" s="17"/>
      <c r="F210" s="17"/>
      <c r="G210" s="17"/>
      <c r="H210" s="17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17"/>
      <c r="C211" s="17"/>
      <c r="D211" s="17"/>
      <c r="E211" s="17"/>
      <c r="F211" s="17"/>
      <c r="G211" s="17"/>
      <c r="H211" s="17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17"/>
      <c r="C212" s="17"/>
      <c r="D212" s="17"/>
      <c r="E212" s="17"/>
      <c r="F212" s="17"/>
      <c r="G212" s="17"/>
      <c r="H212" s="17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17"/>
      <c r="C213" s="17"/>
      <c r="D213" s="17"/>
      <c r="E213" s="17"/>
      <c r="F213" s="17"/>
      <c r="G213" s="17"/>
      <c r="H213" s="17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17"/>
      <c r="C214" s="17"/>
      <c r="D214" s="17"/>
      <c r="E214" s="17"/>
      <c r="F214" s="17"/>
      <c r="G214" s="17"/>
      <c r="H214" s="17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17"/>
      <c r="C215" s="17"/>
      <c r="D215" s="17"/>
      <c r="E215" s="17"/>
      <c r="F215" s="17"/>
      <c r="G215" s="17"/>
      <c r="H215" s="17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17"/>
      <c r="C216" s="17"/>
      <c r="D216" s="17"/>
      <c r="E216" s="17"/>
      <c r="F216" s="17"/>
      <c r="G216" s="17"/>
      <c r="H216" s="17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17"/>
      <c r="C217" s="17"/>
      <c r="D217" s="17"/>
      <c r="E217" s="17"/>
      <c r="F217" s="17"/>
      <c r="G217" s="17"/>
      <c r="H217" s="17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17"/>
      <c r="C218" s="17"/>
      <c r="D218" s="17"/>
      <c r="E218" s="17"/>
      <c r="F218" s="17"/>
      <c r="G218" s="17"/>
      <c r="H218" s="17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17"/>
      <c r="C219" s="17"/>
      <c r="D219" s="17"/>
      <c r="E219" s="17"/>
      <c r="F219" s="17"/>
      <c r="G219" s="17"/>
      <c r="H219" s="17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17"/>
      <c r="C220" s="17"/>
      <c r="D220" s="17"/>
      <c r="E220" s="17"/>
      <c r="F220" s="17"/>
      <c r="G220" s="17"/>
      <c r="H220" s="17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17"/>
      <c r="C221" s="17"/>
      <c r="D221" s="17"/>
      <c r="E221" s="17"/>
      <c r="F221" s="17"/>
      <c r="G221" s="17"/>
      <c r="H221" s="17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17"/>
      <c r="C222" s="17"/>
      <c r="D222" s="17"/>
      <c r="E222" s="17"/>
      <c r="F222" s="17"/>
      <c r="G222" s="17"/>
      <c r="H222" s="17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17"/>
      <c r="C223" s="17"/>
      <c r="D223" s="17"/>
      <c r="E223" s="17"/>
      <c r="F223" s="17"/>
      <c r="G223" s="17"/>
      <c r="H223" s="17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17"/>
      <c r="C224" s="17"/>
      <c r="D224" s="17"/>
      <c r="E224" s="17"/>
      <c r="F224" s="17"/>
      <c r="G224" s="17"/>
      <c r="H224" s="17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17"/>
      <c r="C225" s="17"/>
      <c r="D225" s="17"/>
      <c r="E225" s="17"/>
      <c r="F225" s="17"/>
      <c r="G225" s="17"/>
      <c r="H225" s="17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17"/>
      <c r="C226" s="17"/>
      <c r="D226" s="17"/>
      <c r="E226" s="17"/>
      <c r="F226" s="17"/>
      <c r="G226" s="17"/>
      <c r="H226" s="17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17"/>
      <c r="C227" s="17"/>
      <c r="D227" s="17"/>
      <c r="E227" s="17"/>
      <c r="F227" s="17"/>
      <c r="G227" s="17"/>
      <c r="H227" s="17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17"/>
      <c r="C228" s="17"/>
      <c r="D228" s="17"/>
      <c r="E228" s="17"/>
      <c r="F228" s="17"/>
      <c r="G228" s="17"/>
      <c r="H228" s="17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</sheetData>
  <mergeCells count="2">
    <mergeCell ref="A18:G18"/>
    <mergeCell ref="A33:G33"/>
  </mergeCells>
  <drawing r:id="rId1"/>
</worksheet>
</file>