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<sst xmlns="http://schemas.openxmlformats.org/spreadsheetml/2006/main" count="109" uniqueCount="55">
  <si>
    <t>Movie</t>
  </si>
  <si>
    <t>Ticket Price</t>
  </si>
  <si>
    <t>Tickets Left</t>
  </si>
  <si>
    <t>Tickets Sold</t>
  </si>
  <si>
    <t>Discount</t>
  </si>
  <si>
    <t>If1</t>
  </si>
  <si>
    <t>If2</t>
  </si>
  <si>
    <t>If3</t>
  </si>
  <si>
    <t>If4</t>
  </si>
  <si>
    <t>If5</t>
  </si>
  <si>
    <t>Avengers Endgame</t>
  </si>
  <si>
    <t>No</t>
  </si>
  <si>
    <t>Barbie</t>
  </si>
  <si>
    <t>Yes</t>
  </si>
  <si>
    <t>Oppenheimer</t>
  </si>
  <si>
    <t>Fast and Furious 10</t>
  </si>
  <si>
    <t>Mission Impossible 7</t>
  </si>
  <si>
    <t>The Matrix 4</t>
  </si>
  <si>
    <t>Spider-Man: No Way Home</t>
  </si>
  <si>
    <t>Dune</t>
  </si>
  <si>
    <t>Black Widow</t>
  </si>
  <si>
    <t>Inception</t>
  </si>
  <si>
    <t>Shang-Chi and the Legend of the Ten Rings</t>
  </si>
  <si>
    <t>No Time to Die</t>
  </si>
  <si>
    <t>The Suicide Squad</t>
  </si>
  <si>
    <t>A Quiet Place Part II</t>
  </si>
  <si>
    <t>Cruella</t>
  </si>
  <si>
    <t>Wonder Woman 1984</t>
  </si>
  <si>
    <t>A Quiet Place</t>
  </si>
  <si>
    <t>The French Dispatch</t>
  </si>
  <si>
    <t>The Conjuring: The Devil Made Me Do It</t>
  </si>
  <si>
    <t>The Green Knight</t>
  </si>
  <si>
    <t>Old</t>
  </si>
  <si>
    <t>Free Guy</t>
  </si>
  <si>
    <t>Jungle Cruise</t>
  </si>
  <si>
    <t>Candyman</t>
  </si>
  <si>
    <t>The Boss Baby: Family Business</t>
  </si>
  <si>
    <t xml:space="preserve">If1 : If Ticket Price is greater than or equal to 250, Expensive else Not Expensive </t>
  </si>
  <si>
    <t>If2 : If Tickets Left is less than or equal to 15, "Booking Fast" else "Available"</t>
  </si>
  <si>
    <t>If3 : If Ticket sold is less than 50, Average else Good</t>
  </si>
  <si>
    <t>If4: If Ticket Sold is greater than Ticket Left, Ticket Sold - Ticket Left else 0</t>
  </si>
  <si>
    <t>If5: If discount is Yes then price*(1-discount) else price</t>
  </si>
  <si>
    <t>Note: When using IF function, do not type the numbers within inverted commas. Example- =If(B3=B4,B4,”1”) is incorrect and will result in a wrong solution. The correct way is: =If(B3=B4,B4,1).</t>
  </si>
  <si>
    <t>Sales Data(Collection In Crs)</t>
  </si>
  <si>
    <t>Analysis2</t>
  </si>
  <si>
    <t>Mon</t>
  </si>
  <si>
    <t>Tue</t>
  </si>
  <si>
    <t>Wed</t>
  </si>
  <si>
    <t>Thu</t>
  </si>
  <si>
    <t>Fri</t>
  </si>
  <si>
    <t>SUM for the week</t>
  </si>
  <si>
    <t>Analysis1</t>
  </si>
  <si>
    <t>Shang-Chi</t>
  </si>
  <si>
    <t>Analysis1: If Collection Data for the week is greater than or equal to 75  then Blockbuster else Flop</t>
  </si>
  <si>
    <t>Analysis2: If Collection Data per day is greater than or equal to 15, then Positive else Negative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</si>
</sst>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FFFFFF"/>
      <name val="Arial"/>
      <scheme val="minor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3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3" fontId="3" numFmtId="0" xfId="0" applyAlignment="1" applyFont="1">
      <alignment readingOrder="0" vertical="bottom"/>
    </xf>
    <xf borderId="0" fillId="3" fontId="3" numFmtId="10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6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4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3" width="10.63"/>
    <col customWidth="1" min="4" max="4" width="14.25"/>
    <col customWidth="1" min="5" max="5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10</v>
      </c>
      <c r="B2" s="5">
        <v>250.0</v>
      </c>
      <c r="C2" s="5">
        <v>40.0</v>
      </c>
      <c r="D2" s="5">
        <v>60.0</v>
      </c>
      <c r="E2" s="5" t="s">
        <v>11</v>
      </c>
      <c r="F2" s="3" t="str">
        <f t="shared" ref="F2:F26" si="1">If(B2&gt;=250,"Expensive","Not Expensive")</f>
        <v>Expensive</v>
      </c>
      <c r="G2" s="3" t="str">
        <f t="shared" ref="G2:G26" si="2">if(C2&lt;=15,"Booking Fast","Available")</f>
        <v>Available</v>
      </c>
      <c r="H2" s="3" t="str">
        <f t="shared" ref="H2:H26" si="3">if(D2&lt;50,"Average","Good")</f>
        <v>Good</v>
      </c>
      <c r="I2" s="6">
        <f t="shared" ref="I2:I26" si="4">If(D2&gt;C2,D2-C2,0)</f>
        <v>20</v>
      </c>
      <c r="J2" s="7">
        <f t="shared" ref="J2:J26" si="5">If(E2="Yes",B2*(1-B$28),B2)</f>
        <v>250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12</v>
      </c>
      <c r="B3" s="5">
        <v>300.0</v>
      </c>
      <c r="C3" s="5">
        <v>46.0</v>
      </c>
      <c r="D3" s="5">
        <v>54.0</v>
      </c>
      <c r="E3" s="5" t="s">
        <v>13</v>
      </c>
      <c r="F3" s="3" t="str">
        <f t="shared" si="1"/>
        <v>Expensive</v>
      </c>
      <c r="G3" s="3" t="str">
        <f t="shared" si="2"/>
        <v>Available</v>
      </c>
      <c r="H3" s="3" t="str">
        <f t="shared" si="3"/>
        <v>Good</v>
      </c>
      <c r="I3" s="6">
        <f t="shared" si="4"/>
        <v>8</v>
      </c>
      <c r="J3" s="7">
        <f t="shared" si="5"/>
        <v>270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14</v>
      </c>
      <c r="B4" s="5">
        <v>350.0</v>
      </c>
      <c r="C4" s="5">
        <v>55.0</v>
      </c>
      <c r="D4" s="5">
        <v>45.0</v>
      </c>
      <c r="E4" s="5" t="s">
        <v>11</v>
      </c>
      <c r="F4" s="3" t="str">
        <f t="shared" si="1"/>
        <v>Expensive</v>
      </c>
      <c r="G4" s="3" t="str">
        <f t="shared" si="2"/>
        <v>Available</v>
      </c>
      <c r="H4" s="3" t="str">
        <f t="shared" si="3"/>
        <v>Average</v>
      </c>
      <c r="I4" s="6">
        <f t="shared" si="4"/>
        <v>0</v>
      </c>
      <c r="J4" s="7">
        <f t="shared" si="5"/>
        <v>350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15</v>
      </c>
      <c r="B5" s="5">
        <v>200.0</v>
      </c>
      <c r="C5" s="5">
        <v>65.0</v>
      </c>
      <c r="D5" s="5">
        <v>35.0</v>
      </c>
      <c r="E5" s="8" t="s">
        <v>13</v>
      </c>
      <c r="F5" s="3" t="str">
        <f t="shared" si="1"/>
        <v>Not Expensive</v>
      </c>
      <c r="G5" s="3" t="str">
        <f t="shared" si="2"/>
        <v>Available</v>
      </c>
      <c r="H5" s="3" t="str">
        <f t="shared" si="3"/>
        <v>Average</v>
      </c>
      <c r="I5" s="6">
        <f t="shared" si="4"/>
        <v>0</v>
      </c>
      <c r="J5" s="7">
        <f t="shared" si="5"/>
        <v>180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16</v>
      </c>
      <c r="B6" s="5">
        <v>150.0</v>
      </c>
      <c r="C6" s="5">
        <v>35.0</v>
      </c>
      <c r="D6" s="5">
        <v>65.0</v>
      </c>
      <c r="E6" s="5" t="s">
        <v>13</v>
      </c>
      <c r="F6" s="3" t="str">
        <f t="shared" si="1"/>
        <v>Not Expensive</v>
      </c>
      <c r="G6" s="3" t="str">
        <f t="shared" si="2"/>
        <v>Available</v>
      </c>
      <c r="H6" s="3" t="str">
        <f t="shared" si="3"/>
        <v>Good</v>
      </c>
      <c r="I6" s="6">
        <f t="shared" si="4"/>
        <v>30</v>
      </c>
      <c r="J6" s="7">
        <f t="shared" si="5"/>
        <v>135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9" t="s">
        <v>17</v>
      </c>
      <c r="B7" s="10">
        <v>400.0</v>
      </c>
      <c r="C7" s="10">
        <v>30.0</v>
      </c>
      <c r="D7" s="10">
        <v>70.0</v>
      </c>
      <c r="E7" s="11" t="s">
        <v>13</v>
      </c>
      <c r="F7" s="3" t="str">
        <f t="shared" si="1"/>
        <v>Expensive</v>
      </c>
      <c r="G7" s="3" t="str">
        <f t="shared" si="2"/>
        <v>Available</v>
      </c>
      <c r="H7" s="3" t="str">
        <f t="shared" si="3"/>
        <v>Good</v>
      </c>
      <c r="I7" s="6">
        <f t="shared" si="4"/>
        <v>40</v>
      </c>
      <c r="J7" s="7">
        <f t="shared" si="5"/>
        <v>360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9" t="s">
        <v>18</v>
      </c>
      <c r="B8" s="10">
        <v>500.0</v>
      </c>
      <c r="C8" s="10">
        <v>15.0</v>
      </c>
      <c r="D8" s="10">
        <v>85.0</v>
      </c>
      <c r="E8" s="11" t="s">
        <v>11</v>
      </c>
      <c r="F8" s="3" t="str">
        <f t="shared" si="1"/>
        <v>Expensive</v>
      </c>
      <c r="G8" s="3" t="str">
        <f t="shared" si="2"/>
        <v>Booking Fast</v>
      </c>
      <c r="H8" s="3" t="str">
        <f t="shared" si="3"/>
        <v>Good</v>
      </c>
      <c r="I8" s="6">
        <f t="shared" si="4"/>
        <v>70</v>
      </c>
      <c r="J8" s="7">
        <f t="shared" si="5"/>
        <v>500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9" t="s">
        <v>19</v>
      </c>
      <c r="B9" s="10">
        <v>450.0</v>
      </c>
      <c r="C9" s="10">
        <v>20.0</v>
      </c>
      <c r="D9" s="10">
        <v>80.0</v>
      </c>
      <c r="E9" s="11" t="s">
        <v>13</v>
      </c>
      <c r="F9" s="3" t="str">
        <f t="shared" si="1"/>
        <v>Expensive</v>
      </c>
      <c r="G9" s="3" t="str">
        <f t="shared" si="2"/>
        <v>Available</v>
      </c>
      <c r="H9" s="3" t="str">
        <f t="shared" si="3"/>
        <v>Good</v>
      </c>
      <c r="I9" s="6">
        <f t="shared" si="4"/>
        <v>60</v>
      </c>
      <c r="J9" s="7">
        <f t="shared" si="5"/>
        <v>405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9" t="s">
        <v>20</v>
      </c>
      <c r="B10" s="10">
        <v>450.0</v>
      </c>
      <c r="C10" s="10">
        <v>25.0</v>
      </c>
      <c r="D10" s="10">
        <v>75.0</v>
      </c>
      <c r="E10" s="11" t="s">
        <v>11</v>
      </c>
      <c r="F10" s="3" t="str">
        <f t="shared" si="1"/>
        <v>Expensive</v>
      </c>
      <c r="G10" s="3" t="str">
        <f t="shared" si="2"/>
        <v>Available</v>
      </c>
      <c r="H10" s="3" t="str">
        <f t="shared" si="3"/>
        <v>Good</v>
      </c>
      <c r="I10" s="6">
        <f t="shared" si="4"/>
        <v>50</v>
      </c>
      <c r="J10" s="7">
        <f t="shared" si="5"/>
        <v>450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 t="s">
        <v>21</v>
      </c>
      <c r="B11" s="10">
        <v>300.0</v>
      </c>
      <c r="C11" s="10">
        <v>40.0</v>
      </c>
      <c r="D11" s="10">
        <v>60.0</v>
      </c>
      <c r="E11" s="11" t="s">
        <v>13</v>
      </c>
      <c r="F11" s="3" t="str">
        <f t="shared" si="1"/>
        <v>Expensive</v>
      </c>
      <c r="G11" s="3" t="str">
        <f t="shared" si="2"/>
        <v>Available</v>
      </c>
      <c r="H11" s="3" t="str">
        <f t="shared" si="3"/>
        <v>Good</v>
      </c>
      <c r="I11" s="6">
        <f t="shared" si="4"/>
        <v>20</v>
      </c>
      <c r="J11" s="7">
        <f t="shared" si="5"/>
        <v>270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9" t="s">
        <v>22</v>
      </c>
      <c r="B12" s="10">
        <v>400.0</v>
      </c>
      <c r="C12" s="10">
        <v>10.0</v>
      </c>
      <c r="D12" s="10">
        <v>90.0</v>
      </c>
      <c r="E12" s="11" t="s">
        <v>11</v>
      </c>
      <c r="F12" s="3" t="str">
        <f t="shared" si="1"/>
        <v>Expensive</v>
      </c>
      <c r="G12" s="3" t="str">
        <f t="shared" si="2"/>
        <v>Booking Fast</v>
      </c>
      <c r="H12" s="3" t="str">
        <f t="shared" si="3"/>
        <v>Good</v>
      </c>
      <c r="I12" s="6">
        <f t="shared" si="4"/>
        <v>80</v>
      </c>
      <c r="J12" s="7">
        <f t="shared" si="5"/>
        <v>400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9" t="s">
        <v>23</v>
      </c>
      <c r="B13" s="10">
        <v>350.0</v>
      </c>
      <c r="C13" s="10">
        <v>30.0</v>
      </c>
      <c r="D13" s="10">
        <v>70.0</v>
      </c>
      <c r="E13" s="11" t="s">
        <v>13</v>
      </c>
      <c r="F13" s="3" t="str">
        <f t="shared" si="1"/>
        <v>Expensive</v>
      </c>
      <c r="G13" s="3" t="str">
        <f t="shared" si="2"/>
        <v>Available</v>
      </c>
      <c r="H13" s="3" t="str">
        <f t="shared" si="3"/>
        <v>Good</v>
      </c>
      <c r="I13" s="6">
        <f t="shared" si="4"/>
        <v>40</v>
      </c>
      <c r="J13" s="7">
        <f t="shared" si="5"/>
        <v>315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9" t="s">
        <v>24</v>
      </c>
      <c r="B14" s="10">
        <v>350.0</v>
      </c>
      <c r="C14" s="10">
        <v>35.0</v>
      </c>
      <c r="D14" s="10">
        <v>65.0</v>
      </c>
      <c r="E14" s="11" t="s">
        <v>11</v>
      </c>
      <c r="F14" s="3" t="str">
        <f t="shared" si="1"/>
        <v>Expensive</v>
      </c>
      <c r="G14" s="3" t="str">
        <f t="shared" si="2"/>
        <v>Available</v>
      </c>
      <c r="H14" s="3" t="str">
        <f t="shared" si="3"/>
        <v>Good</v>
      </c>
      <c r="I14" s="6">
        <f t="shared" si="4"/>
        <v>30</v>
      </c>
      <c r="J14" s="7">
        <f t="shared" si="5"/>
        <v>350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4" t="s">
        <v>25</v>
      </c>
      <c r="B15" s="12">
        <v>250.0</v>
      </c>
      <c r="C15" s="12">
        <v>50.0</v>
      </c>
      <c r="D15" s="12">
        <v>50.0</v>
      </c>
      <c r="E15" s="5" t="s">
        <v>13</v>
      </c>
      <c r="F15" s="3" t="str">
        <f t="shared" si="1"/>
        <v>Expensive</v>
      </c>
      <c r="G15" s="3" t="str">
        <f t="shared" si="2"/>
        <v>Available</v>
      </c>
      <c r="H15" s="3" t="str">
        <f t="shared" si="3"/>
        <v>Good</v>
      </c>
      <c r="I15" s="6">
        <f t="shared" si="4"/>
        <v>0</v>
      </c>
      <c r="J15" s="7">
        <f t="shared" si="5"/>
        <v>225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4" t="s">
        <v>26</v>
      </c>
      <c r="B16" s="12">
        <v>300.0</v>
      </c>
      <c r="C16" s="12">
        <v>45.0</v>
      </c>
      <c r="D16" s="12">
        <v>55.0</v>
      </c>
      <c r="E16" s="5" t="s">
        <v>11</v>
      </c>
      <c r="F16" s="3" t="str">
        <f t="shared" si="1"/>
        <v>Expensive</v>
      </c>
      <c r="G16" s="3" t="str">
        <f t="shared" si="2"/>
        <v>Available</v>
      </c>
      <c r="H16" s="3" t="str">
        <f t="shared" si="3"/>
        <v>Good</v>
      </c>
      <c r="I16" s="6">
        <f t="shared" si="4"/>
        <v>10</v>
      </c>
      <c r="J16" s="7">
        <f t="shared" si="5"/>
        <v>300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4" t="s">
        <v>27</v>
      </c>
      <c r="B17" s="12">
        <v>400.0</v>
      </c>
      <c r="C17" s="12">
        <v>20.0</v>
      </c>
      <c r="D17" s="12">
        <v>80.0</v>
      </c>
      <c r="E17" s="5" t="s">
        <v>13</v>
      </c>
      <c r="F17" s="3" t="str">
        <f t="shared" si="1"/>
        <v>Expensive</v>
      </c>
      <c r="G17" s="3" t="str">
        <f t="shared" si="2"/>
        <v>Available</v>
      </c>
      <c r="H17" s="3" t="str">
        <f t="shared" si="3"/>
        <v>Good</v>
      </c>
      <c r="I17" s="6">
        <f t="shared" si="4"/>
        <v>60</v>
      </c>
      <c r="J17" s="7">
        <f t="shared" si="5"/>
        <v>360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4" t="s">
        <v>28</v>
      </c>
      <c r="B18" s="12">
        <v>200.0</v>
      </c>
      <c r="C18" s="12">
        <v>55.0</v>
      </c>
      <c r="D18" s="12">
        <v>45.0</v>
      </c>
      <c r="E18" s="5" t="s">
        <v>11</v>
      </c>
      <c r="F18" s="3" t="str">
        <f t="shared" si="1"/>
        <v>Not Expensive</v>
      </c>
      <c r="G18" s="3" t="str">
        <f t="shared" si="2"/>
        <v>Available</v>
      </c>
      <c r="H18" s="3" t="str">
        <f t="shared" si="3"/>
        <v>Average</v>
      </c>
      <c r="I18" s="6">
        <f t="shared" si="4"/>
        <v>0</v>
      </c>
      <c r="J18" s="7">
        <f t="shared" si="5"/>
        <v>200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4" t="s">
        <v>29</v>
      </c>
      <c r="B19" s="12">
        <v>350.0</v>
      </c>
      <c r="C19" s="12">
        <v>25.0</v>
      </c>
      <c r="D19" s="12">
        <v>75.0</v>
      </c>
      <c r="E19" s="5" t="s">
        <v>13</v>
      </c>
      <c r="F19" s="3" t="str">
        <f t="shared" si="1"/>
        <v>Expensive</v>
      </c>
      <c r="G19" s="3" t="str">
        <f t="shared" si="2"/>
        <v>Available</v>
      </c>
      <c r="H19" s="3" t="str">
        <f t="shared" si="3"/>
        <v>Good</v>
      </c>
      <c r="I19" s="6">
        <f t="shared" si="4"/>
        <v>50</v>
      </c>
      <c r="J19" s="7">
        <f t="shared" si="5"/>
        <v>315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4" t="s">
        <v>30</v>
      </c>
      <c r="B20" s="12">
        <v>300.0</v>
      </c>
      <c r="C20" s="12">
        <v>35.0</v>
      </c>
      <c r="D20" s="12">
        <v>65.0</v>
      </c>
      <c r="E20" s="5" t="s">
        <v>11</v>
      </c>
      <c r="F20" s="3" t="str">
        <f t="shared" si="1"/>
        <v>Expensive</v>
      </c>
      <c r="G20" s="3" t="str">
        <f t="shared" si="2"/>
        <v>Available</v>
      </c>
      <c r="H20" s="3" t="str">
        <f t="shared" si="3"/>
        <v>Good</v>
      </c>
      <c r="I20" s="6">
        <f t="shared" si="4"/>
        <v>30</v>
      </c>
      <c r="J20" s="7">
        <f t="shared" si="5"/>
        <v>300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4" t="s">
        <v>31</v>
      </c>
      <c r="B21" s="12">
        <v>300.0</v>
      </c>
      <c r="C21" s="12">
        <v>40.0</v>
      </c>
      <c r="D21" s="12">
        <v>60.0</v>
      </c>
      <c r="E21" s="5" t="s">
        <v>13</v>
      </c>
      <c r="F21" s="3" t="str">
        <f t="shared" si="1"/>
        <v>Expensive</v>
      </c>
      <c r="G21" s="3" t="str">
        <f t="shared" si="2"/>
        <v>Available</v>
      </c>
      <c r="H21" s="3" t="str">
        <f t="shared" si="3"/>
        <v>Good</v>
      </c>
      <c r="I21" s="6">
        <f t="shared" si="4"/>
        <v>20</v>
      </c>
      <c r="J21" s="7">
        <f t="shared" si="5"/>
        <v>270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4" t="s">
        <v>32</v>
      </c>
      <c r="B22" s="12">
        <v>250.0</v>
      </c>
      <c r="C22" s="12">
        <v>55.0</v>
      </c>
      <c r="D22" s="12">
        <v>45.0</v>
      </c>
      <c r="E22" s="5" t="s">
        <v>11</v>
      </c>
      <c r="F22" s="3" t="str">
        <f t="shared" si="1"/>
        <v>Expensive</v>
      </c>
      <c r="G22" s="3" t="str">
        <f t="shared" si="2"/>
        <v>Available</v>
      </c>
      <c r="H22" s="3" t="str">
        <f t="shared" si="3"/>
        <v>Average</v>
      </c>
      <c r="I22" s="6">
        <f t="shared" si="4"/>
        <v>0</v>
      </c>
      <c r="J22" s="7">
        <f t="shared" si="5"/>
        <v>250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4" t="s">
        <v>33</v>
      </c>
      <c r="B23" s="12">
        <v>350.0</v>
      </c>
      <c r="C23" s="12">
        <v>15.0</v>
      </c>
      <c r="D23" s="12">
        <v>85.0</v>
      </c>
      <c r="E23" s="5" t="s">
        <v>13</v>
      </c>
      <c r="F23" s="3" t="str">
        <f t="shared" si="1"/>
        <v>Expensive</v>
      </c>
      <c r="G23" s="3" t="str">
        <f t="shared" si="2"/>
        <v>Booking Fast</v>
      </c>
      <c r="H23" s="3" t="str">
        <f t="shared" si="3"/>
        <v>Good</v>
      </c>
      <c r="I23" s="6">
        <f t="shared" si="4"/>
        <v>70</v>
      </c>
      <c r="J23" s="7">
        <f t="shared" si="5"/>
        <v>315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4" t="s">
        <v>34</v>
      </c>
      <c r="B24" s="12">
        <v>400.0</v>
      </c>
      <c r="C24" s="12">
        <v>20.0</v>
      </c>
      <c r="D24" s="12">
        <v>80.0</v>
      </c>
      <c r="E24" s="5" t="s">
        <v>11</v>
      </c>
      <c r="F24" s="3" t="str">
        <f t="shared" si="1"/>
        <v>Expensive</v>
      </c>
      <c r="G24" s="3" t="str">
        <f t="shared" si="2"/>
        <v>Available</v>
      </c>
      <c r="H24" s="3" t="str">
        <f t="shared" si="3"/>
        <v>Good</v>
      </c>
      <c r="I24" s="6">
        <f t="shared" si="4"/>
        <v>60</v>
      </c>
      <c r="J24" s="7">
        <f t="shared" si="5"/>
        <v>400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4" t="s">
        <v>35</v>
      </c>
      <c r="B25" s="12">
        <v>200.0</v>
      </c>
      <c r="C25" s="12">
        <v>45.0</v>
      </c>
      <c r="D25" s="12">
        <v>55.0</v>
      </c>
      <c r="E25" s="5" t="s">
        <v>13</v>
      </c>
      <c r="F25" s="3" t="str">
        <f t="shared" si="1"/>
        <v>Not Expensive</v>
      </c>
      <c r="G25" s="3" t="str">
        <f t="shared" si="2"/>
        <v>Available</v>
      </c>
      <c r="H25" s="3" t="str">
        <f t="shared" si="3"/>
        <v>Good</v>
      </c>
      <c r="I25" s="6">
        <f t="shared" si="4"/>
        <v>10</v>
      </c>
      <c r="J25" s="7">
        <f t="shared" si="5"/>
        <v>180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4" t="s">
        <v>36</v>
      </c>
      <c r="B26" s="12">
        <v>300.0</v>
      </c>
      <c r="C26" s="12">
        <v>50.0</v>
      </c>
      <c r="D26" s="12">
        <v>50.0</v>
      </c>
      <c r="E26" s="5" t="s">
        <v>11</v>
      </c>
      <c r="F26" s="3" t="str">
        <f t="shared" si="1"/>
        <v>Expensive</v>
      </c>
      <c r="G26" s="3" t="str">
        <f t="shared" si="2"/>
        <v>Available</v>
      </c>
      <c r="H26" s="3" t="str">
        <f t="shared" si="3"/>
        <v>Good</v>
      </c>
      <c r="I26" s="6">
        <f t="shared" si="4"/>
        <v>0</v>
      </c>
      <c r="J26" s="7">
        <f t="shared" si="5"/>
        <v>300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4" t="s">
        <v>4</v>
      </c>
      <c r="B28" s="13">
        <v>0.1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4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4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4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14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15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6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</sheetData>
  <mergeCells count="1">
    <mergeCell ref="A36:F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5" width="9.25"/>
    <col customWidth="1" min="6" max="6" width="15.75"/>
    <col customWidth="1" min="7" max="7" width="14.75"/>
    <col customWidth="1" min="8" max="11" width="9.25"/>
    <col customWidth="1" min="12" max="14" width="7.0"/>
    <col customWidth="1" min="15" max="15" width="3.0"/>
    <col customWidth="1" min="16" max="20" width="6.63"/>
  </cols>
  <sheetData>
    <row r="1">
      <c r="A1" s="17" t="s">
        <v>43</v>
      </c>
      <c r="G1" s="18"/>
      <c r="H1" s="18"/>
      <c r="I1" s="17" t="s">
        <v>44</v>
      </c>
      <c r="U1" s="3"/>
      <c r="V1" s="3"/>
      <c r="W1" s="3"/>
      <c r="X1" s="3"/>
      <c r="Y1" s="3"/>
      <c r="Z1" s="3"/>
      <c r="AA1" s="3"/>
      <c r="AB1" s="3"/>
      <c r="AC1" s="3"/>
    </row>
    <row r="2">
      <c r="A2" s="19" t="s">
        <v>0</v>
      </c>
      <c r="B2" s="19" t="s">
        <v>45</v>
      </c>
      <c r="C2" s="19" t="s">
        <v>46</v>
      </c>
      <c r="D2" s="19" t="s">
        <v>47</v>
      </c>
      <c r="E2" s="19" t="s">
        <v>48</v>
      </c>
      <c r="F2" s="19" t="s">
        <v>49</v>
      </c>
      <c r="G2" s="18" t="s">
        <v>50</v>
      </c>
      <c r="H2" s="17" t="s">
        <v>51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10</v>
      </c>
      <c r="B3" s="8">
        <v>10.0</v>
      </c>
      <c r="C3" s="8">
        <v>12.0</v>
      </c>
      <c r="D3" s="5">
        <v>11.0</v>
      </c>
      <c r="E3" s="5">
        <v>15.0</v>
      </c>
      <c r="F3" s="5">
        <v>17.0</v>
      </c>
      <c r="G3" s="3">
        <f t="shared" ref="G3:G27" si="2">SUM(B3:F3)</f>
        <v>65</v>
      </c>
      <c r="H3" s="20" t="str">
        <f t="shared" ref="H3:H27" si="3">If(G3&gt;=75,"Blockbuster","Flop")</f>
        <v>Flop</v>
      </c>
      <c r="I3" s="3" t="str">
        <f t="shared" ref="I3:M3" si="1">If(B3&gt;=15,"Positive","Negative")</f>
        <v>Negative</v>
      </c>
      <c r="J3" s="3" t="str">
        <f t="shared" si="1"/>
        <v>Negative</v>
      </c>
      <c r="K3" s="3" t="str">
        <f t="shared" si="1"/>
        <v>Negative</v>
      </c>
      <c r="L3" s="3" t="str">
        <f t="shared" si="1"/>
        <v>Positive</v>
      </c>
      <c r="M3" s="3" t="str">
        <f t="shared" si="1"/>
        <v>Positive</v>
      </c>
      <c r="N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12</v>
      </c>
      <c r="B4" s="5">
        <v>10.0</v>
      </c>
      <c r="C4" s="5">
        <v>10.0</v>
      </c>
      <c r="D4" s="5">
        <v>8.0</v>
      </c>
      <c r="E4" s="5">
        <v>10.0</v>
      </c>
      <c r="F4" s="5">
        <v>11.0</v>
      </c>
      <c r="G4" s="3">
        <f t="shared" si="2"/>
        <v>49</v>
      </c>
      <c r="H4" s="20" t="str">
        <f t="shared" si="3"/>
        <v>Flop</v>
      </c>
      <c r="I4" s="3" t="str">
        <f t="shared" ref="I4:M4" si="4">If(B4&gt;=15,"Positive","Negative")</f>
        <v>Negative</v>
      </c>
      <c r="J4" s="3" t="str">
        <f t="shared" si="4"/>
        <v>Negative</v>
      </c>
      <c r="K4" s="3" t="str">
        <f t="shared" si="4"/>
        <v>Negative</v>
      </c>
      <c r="L4" s="3" t="str">
        <f t="shared" si="4"/>
        <v>Negative</v>
      </c>
      <c r="M4" s="3" t="str">
        <f t="shared" si="4"/>
        <v>Negative</v>
      </c>
      <c r="N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14</v>
      </c>
      <c r="B5" s="5">
        <v>17.0</v>
      </c>
      <c r="C5" s="5">
        <v>14.0</v>
      </c>
      <c r="D5" s="5">
        <v>13.0</v>
      </c>
      <c r="E5" s="5">
        <v>10.0</v>
      </c>
      <c r="F5" s="5">
        <v>19.0</v>
      </c>
      <c r="G5" s="3">
        <f t="shared" si="2"/>
        <v>73</v>
      </c>
      <c r="H5" s="20" t="str">
        <f t="shared" si="3"/>
        <v>Flop</v>
      </c>
      <c r="I5" s="3" t="str">
        <f t="shared" ref="I5:M5" si="5">If(B5&gt;=15,"Positive","Negative")</f>
        <v>Positive</v>
      </c>
      <c r="J5" s="3" t="str">
        <f t="shared" si="5"/>
        <v>Negative</v>
      </c>
      <c r="K5" s="3" t="str">
        <f t="shared" si="5"/>
        <v>Negative</v>
      </c>
      <c r="L5" s="3" t="str">
        <f t="shared" si="5"/>
        <v>Negative</v>
      </c>
      <c r="M5" s="3" t="str">
        <f t="shared" si="5"/>
        <v>Positive</v>
      </c>
      <c r="N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15</v>
      </c>
      <c r="B6" s="8">
        <v>8.0</v>
      </c>
      <c r="C6" s="8">
        <v>9.0</v>
      </c>
      <c r="D6" s="8">
        <v>10.0</v>
      </c>
      <c r="E6" s="8">
        <v>7.0</v>
      </c>
      <c r="F6" s="5">
        <v>14.0</v>
      </c>
      <c r="G6" s="3">
        <f t="shared" si="2"/>
        <v>48</v>
      </c>
      <c r="H6" s="20" t="str">
        <f t="shared" si="3"/>
        <v>Flop</v>
      </c>
      <c r="I6" s="3" t="str">
        <f t="shared" ref="I6:M6" si="6">If(B6&gt;=15,"Positive","Negative")</f>
        <v>Negative</v>
      </c>
      <c r="J6" s="3" t="str">
        <f t="shared" si="6"/>
        <v>Negative</v>
      </c>
      <c r="K6" s="3" t="str">
        <f t="shared" si="6"/>
        <v>Negative</v>
      </c>
      <c r="L6" s="3" t="str">
        <f t="shared" si="6"/>
        <v>Negative</v>
      </c>
      <c r="M6" s="3" t="str">
        <f t="shared" si="6"/>
        <v>Negative</v>
      </c>
      <c r="N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16</v>
      </c>
      <c r="B7" s="8">
        <v>15.0</v>
      </c>
      <c r="C7" s="8">
        <v>14.0</v>
      </c>
      <c r="D7" s="8">
        <v>14.0</v>
      </c>
      <c r="E7" s="8">
        <v>14.0</v>
      </c>
      <c r="F7" s="5">
        <v>16.0</v>
      </c>
      <c r="G7" s="3">
        <f t="shared" si="2"/>
        <v>73</v>
      </c>
      <c r="H7" s="20" t="str">
        <f t="shared" si="3"/>
        <v>Flop</v>
      </c>
      <c r="I7" s="3" t="str">
        <f t="shared" ref="I7:M7" si="7">If(B7&gt;=15,"Positive","Negative")</f>
        <v>Positive</v>
      </c>
      <c r="J7" s="3" t="str">
        <f t="shared" si="7"/>
        <v>Negative</v>
      </c>
      <c r="K7" s="3" t="str">
        <f t="shared" si="7"/>
        <v>Negative</v>
      </c>
      <c r="L7" s="3" t="str">
        <f t="shared" si="7"/>
        <v>Negative</v>
      </c>
      <c r="M7" s="3" t="str">
        <f t="shared" si="7"/>
        <v>Positive</v>
      </c>
      <c r="N7" s="3"/>
      <c r="U7" s="3"/>
      <c r="V7" s="3"/>
      <c r="W7" s="3"/>
      <c r="X7" s="3"/>
      <c r="Y7" s="3"/>
      <c r="Z7" s="3"/>
      <c r="AA7" s="3"/>
      <c r="AB7" s="3"/>
      <c r="AC7" s="3"/>
    </row>
    <row r="8">
      <c r="A8" s="9" t="s">
        <v>17</v>
      </c>
      <c r="B8" s="10">
        <v>9.0</v>
      </c>
      <c r="C8" s="10">
        <v>13.0</v>
      </c>
      <c r="D8" s="10">
        <v>4.0</v>
      </c>
      <c r="E8" s="10">
        <v>8.0</v>
      </c>
      <c r="F8" s="10">
        <v>21.0</v>
      </c>
      <c r="G8" s="3">
        <f t="shared" si="2"/>
        <v>55</v>
      </c>
      <c r="H8" s="20" t="str">
        <f t="shared" si="3"/>
        <v>Flop</v>
      </c>
      <c r="I8" s="3" t="str">
        <f t="shared" ref="I8:M8" si="8">If(B8&gt;=15,"Positive","Negative")</f>
        <v>Negative</v>
      </c>
      <c r="J8" s="3" t="str">
        <f t="shared" si="8"/>
        <v>Negative</v>
      </c>
      <c r="K8" s="3" t="str">
        <f t="shared" si="8"/>
        <v>Negative</v>
      </c>
      <c r="L8" s="3" t="str">
        <f t="shared" si="8"/>
        <v>Negative</v>
      </c>
      <c r="M8" s="3" t="str">
        <f t="shared" si="8"/>
        <v>Positive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9" t="s">
        <v>18</v>
      </c>
      <c r="B9" s="10">
        <v>12.0</v>
      </c>
      <c r="C9" s="10">
        <v>6.0</v>
      </c>
      <c r="D9" s="10">
        <v>17.0</v>
      </c>
      <c r="E9" s="10">
        <v>11.0</v>
      </c>
      <c r="F9" s="10">
        <v>2.0</v>
      </c>
      <c r="G9" s="3">
        <f t="shared" si="2"/>
        <v>48</v>
      </c>
      <c r="H9" s="20" t="str">
        <f t="shared" si="3"/>
        <v>Flop</v>
      </c>
      <c r="I9" s="3" t="str">
        <f t="shared" ref="I9:M9" si="9">If(B9&gt;=15,"Positive","Negative")</f>
        <v>Negative</v>
      </c>
      <c r="J9" s="3" t="str">
        <f t="shared" si="9"/>
        <v>Negative</v>
      </c>
      <c r="K9" s="3" t="str">
        <f t="shared" si="9"/>
        <v>Positive</v>
      </c>
      <c r="L9" s="3" t="str">
        <f t="shared" si="9"/>
        <v>Negative</v>
      </c>
      <c r="M9" s="3" t="str">
        <f t="shared" si="9"/>
        <v>Negative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9" t="s">
        <v>19</v>
      </c>
      <c r="B10" s="10">
        <v>20.0</v>
      </c>
      <c r="C10" s="10">
        <v>15.0</v>
      </c>
      <c r="D10" s="10">
        <v>7.0</v>
      </c>
      <c r="E10" s="10">
        <v>3.0</v>
      </c>
      <c r="F10" s="10">
        <v>25.0</v>
      </c>
      <c r="G10" s="3">
        <f t="shared" si="2"/>
        <v>70</v>
      </c>
      <c r="H10" s="20" t="str">
        <f t="shared" si="3"/>
        <v>Flop</v>
      </c>
      <c r="I10" s="3" t="str">
        <f t="shared" ref="I10:M10" si="10">If(B10&gt;=15,"Positive","Negative")</f>
        <v>Positive</v>
      </c>
      <c r="J10" s="3" t="str">
        <f t="shared" si="10"/>
        <v>Positive</v>
      </c>
      <c r="K10" s="3" t="str">
        <f t="shared" si="10"/>
        <v>Negative</v>
      </c>
      <c r="L10" s="3" t="str">
        <f t="shared" si="10"/>
        <v>Negative</v>
      </c>
      <c r="M10" s="3" t="str">
        <f t="shared" si="10"/>
        <v>Positive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9" t="s">
        <v>20</v>
      </c>
      <c r="B11" s="10">
        <v>14.0</v>
      </c>
      <c r="C11" s="10">
        <v>18.0</v>
      </c>
      <c r="D11" s="10">
        <v>23.0</v>
      </c>
      <c r="E11" s="10">
        <v>16.0</v>
      </c>
      <c r="F11" s="10">
        <v>1.0</v>
      </c>
      <c r="G11" s="3">
        <f t="shared" si="2"/>
        <v>72</v>
      </c>
      <c r="H11" s="20" t="str">
        <f t="shared" si="3"/>
        <v>Flop</v>
      </c>
      <c r="I11" s="3" t="str">
        <f t="shared" ref="I11:M11" si="11">If(B11&gt;=15,"Positive","Negative")</f>
        <v>Negative</v>
      </c>
      <c r="J11" s="3" t="str">
        <f t="shared" si="11"/>
        <v>Positive</v>
      </c>
      <c r="K11" s="3" t="str">
        <f t="shared" si="11"/>
        <v>Positive</v>
      </c>
      <c r="L11" s="3" t="str">
        <f t="shared" si="11"/>
        <v>Positive</v>
      </c>
      <c r="M11" s="3" t="str">
        <f t="shared" si="11"/>
        <v>Negative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9" t="s">
        <v>21</v>
      </c>
      <c r="B12" s="10">
        <v>5.0</v>
      </c>
      <c r="C12" s="10">
        <v>22.0</v>
      </c>
      <c r="D12" s="10">
        <v>10.0</v>
      </c>
      <c r="E12" s="10">
        <v>19.0</v>
      </c>
      <c r="F12" s="10">
        <v>24.0</v>
      </c>
      <c r="G12" s="3">
        <f t="shared" si="2"/>
        <v>80</v>
      </c>
      <c r="H12" s="20" t="str">
        <f t="shared" si="3"/>
        <v>Blockbuster</v>
      </c>
      <c r="I12" s="3" t="str">
        <f t="shared" ref="I12:M12" si="12">If(B12&gt;=15,"Positive","Negative")</f>
        <v>Negative</v>
      </c>
      <c r="J12" s="3" t="str">
        <f t="shared" si="12"/>
        <v>Positive</v>
      </c>
      <c r="K12" s="3" t="str">
        <f t="shared" si="12"/>
        <v>Negative</v>
      </c>
      <c r="L12" s="3" t="str">
        <f t="shared" si="12"/>
        <v>Positive</v>
      </c>
      <c r="M12" s="3" t="str">
        <f t="shared" si="12"/>
        <v>Positive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9" t="s">
        <v>52</v>
      </c>
      <c r="B13" s="10">
        <v>3.0</v>
      </c>
      <c r="C13" s="10">
        <v>20.0</v>
      </c>
      <c r="D13" s="10">
        <v>7.0</v>
      </c>
      <c r="E13" s="10">
        <v>12.0</v>
      </c>
      <c r="F13" s="10">
        <v>1.0</v>
      </c>
      <c r="G13" s="3">
        <f t="shared" si="2"/>
        <v>43</v>
      </c>
      <c r="H13" s="20" t="str">
        <f t="shared" si="3"/>
        <v>Flop</v>
      </c>
      <c r="I13" s="3" t="str">
        <f t="shared" ref="I13:M13" si="13">If(B13&gt;=15,"Positive","Negative")</f>
        <v>Negative</v>
      </c>
      <c r="J13" s="3" t="str">
        <f t="shared" si="13"/>
        <v>Positive</v>
      </c>
      <c r="K13" s="3" t="str">
        <f t="shared" si="13"/>
        <v>Negative</v>
      </c>
      <c r="L13" s="3" t="str">
        <f t="shared" si="13"/>
        <v>Negative</v>
      </c>
      <c r="M13" s="3" t="str">
        <f t="shared" si="13"/>
        <v>Negative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9" t="s">
        <v>23</v>
      </c>
      <c r="B14" s="10">
        <v>15.0</v>
      </c>
      <c r="C14" s="10">
        <v>22.0</v>
      </c>
      <c r="D14" s="10">
        <v>13.0</v>
      </c>
      <c r="E14" s="10">
        <v>4.0</v>
      </c>
      <c r="F14" s="10">
        <v>9.0</v>
      </c>
      <c r="G14" s="3">
        <f t="shared" si="2"/>
        <v>63</v>
      </c>
      <c r="H14" s="20" t="str">
        <f t="shared" si="3"/>
        <v>Flop</v>
      </c>
      <c r="I14" s="3" t="str">
        <f t="shared" ref="I14:M14" si="14">If(B14&gt;=15,"Positive","Negative")</f>
        <v>Positive</v>
      </c>
      <c r="J14" s="3" t="str">
        <f t="shared" si="14"/>
        <v>Positive</v>
      </c>
      <c r="K14" s="3" t="str">
        <f t="shared" si="14"/>
        <v>Negative</v>
      </c>
      <c r="L14" s="3" t="str">
        <f t="shared" si="14"/>
        <v>Negative</v>
      </c>
      <c r="M14" s="3" t="str">
        <f t="shared" si="14"/>
        <v>Negative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9" t="s">
        <v>24</v>
      </c>
      <c r="B15" s="10">
        <v>8.0</v>
      </c>
      <c r="C15" s="10">
        <v>17.0</v>
      </c>
      <c r="D15" s="10">
        <v>11.0</v>
      </c>
      <c r="E15" s="10">
        <v>2.0</v>
      </c>
      <c r="F15" s="10">
        <v>19.0</v>
      </c>
      <c r="G15" s="3">
        <f t="shared" si="2"/>
        <v>57</v>
      </c>
      <c r="H15" s="20" t="str">
        <f t="shared" si="3"/>
        <v>Flop</v>
      </c>
      <c r="I15" s="3" t="str">
        <f t="shared" ref="I15:M15" si="15">If(B15&gt;=15,"Positive","Negative")</f>
        <v>Negative</v>
      </c>
      <c r="J15" s="3" t="str">
        <f t="shared" si="15"/>
        <v>Positive</v>
      </c>
      <c r="K15" s="3" t="str">
        <f t="shared" si="15"/>
        <v>Negative</v>
      </c>
      <c r="L15" s="3" t="str">
        <f t="shared" si="15"/>
        <v>Negative</v>
      </c>
      <c r="M15" s="3" t="str">
        <f t="shared" si="15"/>
        <v>Positive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25</v>
      </c>
      <c r="B16" s="10">
        <v>18.0</v>
      </c>
      <c r="C16" s="10">
        <v>5.0</v>
      </c>
      <c r="D16" s="10">
        <v>24.0</v>
      </c>
      <c r="E16" s="10">
        <v>16.0</v>
      </c>
      <c r="F16" s="10">
        <v>10.0</v>
      </c>
      <c r="G16" s="3">
        <f t="shared" si="2"/>
        <v>73</v>
      </c>
      <c r="H16" s="20" t="str">
        <f t="shared" si="3"/>
        <v>Flop</v>
      </c>
      <c r="I16" s="3" t="str">
        <f t="shared" ref="I16:M16" si="16">If(B16&gt;=15,"Positive","Negative")</f>
        <v>Positive</v>
      </c>
      <c r="J16" s="3" t="str">
        <f t="shared" si="16"/>
        <v>Negative</v>
      </c>
      <c r="K16" s="3" t="str">
        <f t="shared" si="16"/>
        <v>Positive</v>
      </c>
      <c r="L16" s="3" t="str">
        <f t="shared" si="16"/>
        <v>Positive</v>
      </c>
      <c r="M16" s="3" t="str">
        <f t="shared" si="16"/>
        <v>Negative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26</v>
      </c>
      <c r="B17" s="10">
        <v>21.0</v>
      </c>
      <c r="C17" s="10">
        <v>6.0</v>
      </c>
      <c r="D17" s="10">
        <v>25.0</v>
      </c>
      <c r="E17" s="10">
        <v>14.0</v>
      </c>
      <c r="F17" s="10">
        <v>23.0</v>
      </c>
      <c r="G17" s="3">
        <f t="shared" si="2"/>
        <v>89</v>
      </c>
      <c r="H17" s="20" t="str">
        <f t="shared" si="3"/>
        <v>Blockbuster</v>
      </c>
      <c r="I17" s="3" t="str">
        <f t="shared" ref="I17:M17" si="17">If(B17&gt;=15,"Positive","Negative")</f>
        <v>Positive</v>
      </c>
      <c r="J17" s="3" t="str">
        <f t="shared" si="17"/>
        <v>Negative</v>
      </c>
      <c r="K17" s="3" t="str">
        <f t="shared" si="17"/>
        <v>Positive</v>
      </c>
      <c r="L17" s="3" t="str">
        <f t="shared" si="17"/>
        <v>Negative</v>
      </c>
      <c r="M17" s="3" t="str">
        <f t="shared" si="17"/>
        <v>Positive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27</v>
      </c>
      <c r="B18" s="10">
        <v>8.0</v>
      </c>
      <c r="C18" s="10">
        <v>23.0</v>
      </c>
      <c r="D18" s="10">
        <v>10.0</v>
      </c>
      <c r="E18" s="10">
        <v>3.0</v>
      </c>
      <c r="F18" s="10">
        <v>13.0</v>
      </c>
      <c r="G18" s="3">
        <f t="shared" si="2"/>
        <v>57</v>
      </c>
      <c r="H18" s="20" t="str">
        <f t="shared" si="3"/>
        <v>Flop</v>
      </c>
      <c r="I18" s="3" t="str">
        <f t="shared" ref="I18:M18" si="18">If(B18&gt;=15,"Positive","Negative")</f>
        <v>Negative</v>
      </c>
      <c r="J18" s="3" t="str">
        <f t="shared" si="18"/>
        <v>Positive</v>
      </c>
      <c r="K18" s="3" t="str">
        <f t="shared" si="18"/>
        <v>Negative</v>
      </c>
      <c r="L18" s="3" t="str">
        <f t="shared" si="18"/>
        <v>Negative</v>
      </c>
      <c r="M18" s="3" t="str">
        <f t="shared" si="18"/>
        <v>Negative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28</v>
      </c>
      <c r="B19" s="12">
        <v>25.0</v>
      </c>
      <c r="C19" s="12">
        <v>7.0</v>
      </c>
      <c r="D19" s="12">
        <v>4.0</v>
      </c>
      <c r="E19" s="12">
        <v>2.0</v>
      </c>
      <c r="F19" s="12">
        <v>21.0</v>
      </c>
      <c r="G19" s="3">
        <f t="shared" si="2"/>
        <v>59</v>
      </c>
      <c r="H19" s="20" t="str">
        <f t="shared" si="3"/>
        <v>Flop</v>
      </c>
      <c r="I19" s="3" t="str">
        <f t="shared" ref="I19:M19" si="19">If(B19&gt;=15,"Positive","Negative")</f>
        <v>Positive</v>
      </c>
      <c r="J19" s="3" t="str">
        <f t="shared" si="19"/>
        <v>Negative</v>
      </c>
      <c r="K19" s="3" t="str">
        <f t="shared" si="19"/>
        <v>Negative</v>
      </c>
      <c r="L19" s="3" t="str">
        <f t="shared" si="19"/>
        <v>Negative</v>
      </c>
      <c r="M19" s="3" t="str">
        <f t="shared" si="19"/>
        <v>Positive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29</v>
      </c>
      <c r="B20" s="12">
        <v>12.0</v>
      </c>
      <c r="C20" s="12">
        <v>1.0</v>
      </c>
      <c r="D20" s="12">
        <v>14.0</v>
      </c>
      <c r="E20" s="12">
        <v>15.0</v>
      </c>
      <c r="F20" s="12">
        <v>6.0</v>
      </c>
      <c r="G20" s="3">
        <f t="shared" si="2"/>
        <v>48</v>
      </c>
      <c r="H20" s="20" t="str">
        <f t="shared" si="3"/>
        <v>Flop</v>
      </c>
      <c r="I20" s="3" t="str">
        <f t="shared" ref="I20:M20" si="20">If(B20&gt;=15,"Positive","Negative")</f>
        <v>Negative</v>
      </c>
      <c r="J20" s="3" t="str">
        <f t="shared" si="20"/>
        <v>Negative</v>
      </c>
      <c r="K20" s="3" t="str">
        <f t="shared" si="20"/>
        <v>Negative</v>
      </c>
      <c r="L20" s="3" t="str">
        <f t="shared" si="20"/>
        <v>Positive</v>
      </c>
      <c r="M20" s="3" t="str">
        <f t="shared" si="20"/>
        <v>Negative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30</v>
      </c>
      <c r="B21" s="12">
        <v>16.0</v>
      </c>
      <c r="C21" s="12">
        <v>11.0</v>
      </c>
      <c r="D21" s="12">
        <v>22.0</v>
      </c>
      <c r="E21" s="12">
        <v>9.0</v>
      </c>
      <c r="F21" s="12">
        <v>20.0</v>
      </c>
      <c r="G21" s="3">
        <f t="shared" si="2"/>
        <v>78</v>
      </c>
      <c r="H21" s="20" t="str">
        <f t="shared" si="3"/>
        <v>Blockbuster</v>
      </c>
      <c r="I21" s="3" t="str">
        <f t="shared" ref="I21:M21" si="21">If(B21&gt;=15,"Positive","Negative")</f>
        <v>Positive</v>
      </c>
      <c r="J21" s="3" t="str">
        <f t="shared" si="21"/>
        <v>Negative</v>
      </c>
      <c r="K21" s="3" t="str">
        <f t="shared" si="21"/>
        <v>Positive</v>
      </c>
      <c r="L21" s="3" t="str">
        <f t="shared" si="21"/>
        <v>Negative</v>
      </c>
      <c r="M21" s="3" t="str">
        <f t="shared" si="21"/>
        <v>Positive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31</v>
      </c>
      <c r="B22" s="12">
        <v>19.0</v>
      </c>
      <c r="C22" s="12">
        <v>18.0</v>
      </c>
      <c r="D22" s="12">
        <v>5.0</v>
      </c>
      <c r="E22" s="12">
        <v>24.0</v>
      </c>
      <c r="F22" s="12">
        <v>17.0</v>
      </c>
      <c r="G22" s="3">
        <f t="shared" si="2"/>
        <v>83</v>
      </c>
      <c r="H22" s="20" t="str">
        <f t="shared" si="3"/>
        <v>Blockbuster</v>
      </c>
      <c r="I22" s="3" t="str">
        <f t="shared" ref="I22:M22" si="22">If(B22&gt;=15,"Positive","Negative")</f>
        <v>Positive</v>
      </c>
      <c r="J22" s="3" t="str">
        <f t="shared" si="22"/>
        <v>Positive</v>
      </c>
      <c r="K22" s="3" t="str">
        <f t="shared" si="22"/>
        <v>Negative</v>
      </c>
      <c r="L22" s="3" t="str">
        <f t="shared" si="22"/>
        <v>Positive</v>
      </c>
      <c r="M22" s="3" t="str">
        <f t="shared" si="22"/>
        <v>Positive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32</v>
      </c>
      <c r="B23" s="12">
        <v>25.0</v>
      </c>
      <c r="C23" s="12">
        <v>2.0</v>
      </c>
      <c r="D23" s="12">
        <v>6.0</v>
      </c>
      <c r="E23" s="12">
        <v>12.0</v>
      </c>
      <c r="F23" s="12">
        <v>8.0</v>
      </c>
      <c r="G23" s="3">
        <f t="shared" si="2"/>
        <v>53</v>
      </c>
      <c r="H23" s="20" t="str">
        <f t="shared" si="3"/>
        <v>Flop</v>
      </c>
      <c r="I23" s="3" t="str">
        <f t="shared" ref="I23:M23" si="23">If(B23&gt;=15,"Positive","Negative")</f>
        <v>Positive</v>
      </c>
      <c r="J23" s="3" t="str">
        <f t="shared" si="23"/>
        <v>Negative</v>
      </c>
      <c r="K23" s="3" t="str">
        <f t="shared" si="23"/>
        <v>Negative</v>
      </c>
      <c r="L23" s="3" t="str">
        <f t="shared" si="23"/>
        <v>Negative</v>
      </c>
      <c r="M23" s="3" t="str">
        <f t="shared" si="23"/>
        <v>Negative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33</v>
      </c>
      <c r="B24" s="12">
        <v>14.0</v>
      </c>
      <c r="C24" s="12">
        <v>21.0</v>
      </c>
      <c r="D24" s="12">
        <v>15.0</v>
      </c>
      <c r="E24" s="12">
        <v>10.0</v>
      </c>
      <c r="F24" s="12">
        <v>3.0</v>
      </c>
      <c r="G24" s="3">
        <f t="shared" si="2"/>
        <v>63</v>
      </c>
      <c r="H24" s="20" t="str">
        <f t="shared" si="3"/>
        <v>Flop</v>
      </c>
      <c r="I24" s="3" t="str">
        <f t="shared" ref="I24:M24" si="24">If(B24&gt;=15,"Positive","Negative")</f>
        <v>Negative</v>
      </c>
      <c r="J24" s="3" t="str">
        <f t="shared" si="24"/>
        <v>Positive</v>
      </c>
      <c r="K24" s="3" t="str">
        <f t="shared" si="24"/>
        <v>Positive</v>
      </c>
      <c r="L24" s="3" t="str">
        <f t="shared" si="24"/>
        <v>Negative</v>
      </c>
      <c r="M24" s="3" t="str">
        <f t="shared" si="24"/>
        <v>Negative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34</v>
      </c>
      <c r="B25" s="12">
        <v>19.0</v>
      </c>
      <c r="C25" s="12">
        <v>1.0</v>
      </c>
      <c r="D25" s="12">
        <v>7.0</v>
      </c>
      <c r="E25" s="12">
        <v>24.0</v>
      </c>
      <c r="F25" s="12">
        <v>11.0</v>
      </c>
      <c r="G25" s="3">
        <f t="shared" si="2"/>
        <v>62</v>
      </c>
      <c r="H25" s="20" t="str">
        <f t="shared" si="3"/>
        <v>Flop</v>
      </c>
      <c r="I25" s="3" t="str">
        <f t="shared" ref="I25:M25" si="25">If(B25&gt;=15,"Positive","Negative")</f>
        <v>Positive</v>
      </c>
      <c r="J25" s="3" t="str">
        <f t="shared" si="25"/>
        <v>Negative</v>
      </c>
      <c r="K25" s="3" t="str">
        <f t="shared" si="25"/>
        <v>Negative</v>
      </c>
      <c r="L25" s="3" t="str">
        <f t="shared" si="25"/>
        <v>Positive</v>
      </c>
      <c r="M25" s="3" t="str">
        <f t="shared" si="25"/>
        <v>Negative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35</v>
      </c>
      <c r="B26" s="12">
        <v>4.0</v>
      </c>
      <c r="C26" s="12">
        <v>20.0</v>
      </c>
      <c r="D26" s="12">
        <v>16.0</v>
      </c>
      <c r="E26" s="12">
        <v>23.0</v>
      </c>
      <c r="F26" s="12">
        <v>22.0</v>
      </c>
      <c r="G26" s="3">
        <f t="shared" si="2"/>
        <v>85</v>
      </c>
      <c r="H26" s="20" t="str">
        <f t="shared" si="3"/>
        <v>Blockbuster</v>
      </c>
      <c r="I26" s="3" t="str">
        <f t="shared" ref="I26:M26" si="26">If(B26&gt;=15,"Positive","Negative")</f>
        <v>Negative</v>
      </c>
      <c r="J26" s="3" t="str">
        <f t="shared" si="26"/>
        <v>Positive</v>
      </c>
      <c r="K26" s="3" t="str">
        <f t="shared" si="26"/>
        <v>Positive</v>
      </c>
      <c r="L26" s="3" t="str">
        <f t="shared" si="26"/>
        <v>Positive</v>
      </c>
      <c r="M26" s="3" t="str">
        <f t="shared" si="26"/>
        <v>Positive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36</v>
      </c>
      <c r="B27" s="12">
        <v>13.0</v>
      </c>
      <c r="C27" s="12">
        <v>18.0</v>
      </c>
      <c r="D27" s="12">
        <v>5.0</v>
      </c>
      <c r="E27" s="12">
        <v>8.0</v>
      </c>
      <c r="F27" s="12">
        <v>17.0</v>
      </c>
      <c r="G27" s="3">
        <f t="shared" si="2"/>
        <v>61</v>
      </c>
      <c r="H27" s="20" t="str">
        <f t="shared" si="3"/>
        <v>Flop</v>
      </c>
      <c r="I27" s="3" t="str">
        <f t="shared" ref="I27:M27" si="27">If(B27&gt;=15,"Positive","Negative")</f>
        <v>Negative</v>
      </c>
      <c r="J27" s="3" t="str">
        <f t="shared" si="27"/>
        <v>Positive</v>
      </c>
      <c r="K27" s="3" t="str">
        <f t="shared" si="27"/>
        <v>Negative</v>
      </c>
      <c r="L27" s="3" t="str">
        <f t="shared" si="27"/>
        <v>Negative</v>
      </c>
      <c r="M27" s="3" t="str">
        <f t="shared" si="27"/>
        <v>Positive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53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C32" s="21"/>
      <c r="D32" s="21"/>
      <c r="E32" s="21"/>
      <c r="G32" s="2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22"/>
      <c r="C33" s="23"/>
      <c r="D33" s="23"/>
      <c r="E33" s="2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22"/>
      <c r="C34" s="22"/>
      <c r="D34" s="22"/>
      <c r="E34" s="22"/>
      <c r="F34" s="2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22"/>
      <c r="C35" s="22"/>
      <c r="D35" s="22"/>
      <c r="E35" s="22"/>
      <c r="F35" s="2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22"/>
      <c r="C36" s="22"/>
      <c r="D36" s="22"/>
      <c r="E36" s="22"/>
      <c r="F36" s="2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22"/>
      <c r="C37" s="22"/>
      <c r="D37" s="22"/>
      <c r="E37" s="22"/>
      <c r="F37" s="2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22"/>
      <c r="C38" s="22"/>
      <c r="D38" s="22"/>
      <c r="E38" s="22"/>
      <c r="F38" s="22"/>
      <c r="G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22"/>
      <c r="C39" s="22"/>
      <c r="D39" s="22"/>
      <c r="E39" s="22"/>
      <c r="F39" s="22"/>
      <c r="G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22"/>
      <c r="C40" s="22"/>
      <c r="D40" s="22"/>
      <c r="E40" s="22"/>
      <c r="F40" s="22"/>
      <c r="G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22"/>
      <c r="C41" s="22"/>
      <c r="D41" s="22"/>
      <c r="E41" s="22"/>
      <c r="F41" s="22"/>
      <c r="G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22"/>
      <c r="C42" s="22"/>
      <c r="D42" s="22"/>
      <c r="E42" s="22"/>
      <c r="F42" s="22"/>
      <c r="G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22"/>
      <c r="C43" s="22"/>
      <c r="D43" s="22"/>
      <c r="E43" s="22"/>
      <c r="F43" s="22"/>
      <c r="G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22"/>
      <c r="C44" s="22"/>
      <c r="D44" s="22"/>
      <c r="E44" s="22"/>
      <c r="F44" s="22"/>
      <c r="G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22"/>
      <c r="C45" s="22"/>
      <c r="D45" s="22"/>
      <c r="E45" s="22"/>
      <c r="F45" s="22"/>
      <c r="G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22"/>
      <c r="C46" s="22"/>
      <c r="D46" s="22"/>
      <c r="E46" s="22"/>
      <c r="F46" s="22"/>
      <c r="G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22"/>
      <c r="C47" s="22"/>
      <c r="D47" s="22"/>
      <c r="E47" s="22"/>
      <c r="F47" s="22"/>
      <c r="G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22"/>
      <c r="C48" s="22"/>
      <c r="D48" s="22"/>
      <c r="E48" s="22"/>
      <c r="F48" s="22"/>
      <c r="G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22"/>
      <c r="C49" s="22"/>
      <c r="D49" s="22"/>
      <c r="E49" s="22"/>
      <c r="F49" s="22"/>
      <c r="G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22"/>
      <c r="C50" s="22"/>
      <c r="D50" s="22"/>
      <c r="E50" s="22"/>
      <c r="F50" s="22"/>
      <c r="G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22"/>
      <c r="C51" s="22"/>
      <c r="D51" s="22"/>
      <c r="E51" s="22"/>
      <c r="F51" s="22"/>
      <c r="G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22"/>
      <c r="C52" s="22"/>
      <c r="D52" s="22"/>
      <c r="E52" s="22"/>
      <c r="F52" s="22"/>
      <c r="G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22"/>
      <c r="C53" s="22"/>
      <c r="D53" s="22"/>
      <c r="E53" s="22"/>
      <c r="F53" s="22"/>
      <c r="G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22"/>
      <c r="C54" s="22"/>
      <c r="D54" s="22"/>
      <c r="E54" s="22"/>
      <c r="F54" s="22"/>
      <c r="G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22"/>
      <c r="C55" s="22"/>
      <c r="D55" s="22"/>
      <c r="E55" s="22"/>
      <c r="F55" s="22"/>
      <c r="G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22"/>
      <c r="C56" s="22"/>
      <c r="D56" s="22"/>
      <c r="E56" s="22"/>
      <c r="F56" s="22"/>
      <c r="G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22"/>
      <c r="C57" s="22"/>
      <c r="D57" s="22"/>
      <c r="E57" s="22"/>
      <c r="F57" s="22"/>
      <c r="G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</sheetData>
  <mergeCells count="2">
    <mergeCell ref="A1:F1"/>
    <mergeCell ref="I1:M1"/>
  </mergeCells>
  <drawing r:id="rId1"/>
</worksheet>
</file>