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Balances" sheetId="10" r:id="rId13"/>
    <sheet state="visible" name="Cash Details" sheetId="11" r:id="rId14"/>
  </sheets>
  <definedNames/>
  <calcPr/>
</workbook>
</file>

<file path=xl/sharedStrings.xml><?xml version="1.0" encoding="utf-8"?>
<sst xmlns="http://schemas.openxmlformats.org/spreadsheetml/2006/main" count="453" uniqueCount="122">
  <si>
    <t>Description</t>
  </si>
  <si>
    <t>Sports Hub sells Cricket Kit, Badminton, Football and Basketball to walk in customers. They bought 1 Cricket kit for Rs 800, 1 Badminton for Rs 500, 1 Football for Rs 300 and 1 Basketball for Rs 400. They sold 1 Cricket kit for Rs 2000, 1 Badminton for Rs 1500, 1 Football for Rs 700 and 1 Basketball for Rs 1200</t>
  </si>
  <si>
    <t>Every month they purchased 30 Cricket Kits, 25 Badminton, 15 Football, 15 Basketball. They sold 25 Cricket Kits, 20 Badminton, 10 Footballs and 12 Basketball. Rent was Rs 10000 per month and Electricity expenses were Rs 3000 per month.</t>
  </si>
  <si>
    <t>The payment for purchases of Cricket Kits and Basketball was made after 1 month, for Badminton and football was made after 2 months. All sales were made in Cash.</t>
  </si>
  <si>
    <t>The company has purchased a Fan (model-TURBOAIR1100) in month 1 for Rs 10000 which has a life of 20 months. It purchases another Fan (model-TURBOAIR1100) in month 11 for Rs 10000 which has a life of 20 months.</t>
  </si>
  <si>
    <t>It purchased a better model of Fan (model-TURBOAIR1200) in month 14 for Rs 15000 which has a life of 20 months and another Fan (model-TURBOAIR1100) in month 18 for Rs 10000 which has a life of 20 months.</t>
  </si>
  <si>
    <t>Make a model of 36 months for Sports Hub.</t>
  </si>
  <si>
    <t>Purchase (Qty)</t>
  </si>
  <si>
    <t>Purchase Price</t>
  </si>
  <si>
    <t>Payments</t>
  </si>
  <si>
    <t>Circket Kit</t>
  </si>
  <si>
    <t>Badminton</t>
  </si>
  <si>
    <t>Football</t>
  </si>
  <si>
    <t>Basketball</t>
  </si>
  <si>
    <t>Sales (Qty)</t>
  </si>
  <si>
    <t>Sales Price</t>
  </si>
  <si>
    <t>Cash</t>
  </si>
  <si>
    <t>Rent</t>
  </si>
  <si>
    <t>per month</t>
  </si>
  <si>
    <t>Electricity</t>
  </si>
  <si>
    <t>Item</t>
  </si>
  <si>
    <t>Item Type</t>
  </si>
  <si>
    <t>Item Details</t>
  </si>
  <si>
    <t>Month of Purchase</t>
  </si>
  <si>
    <t>Price</t>
  </si>
  <si>
    <t>Life time</t>
  </si>
  <si>
    <t>Month of Disposal</t>
  </si>
  <si>
    <t>Accumulated Depreciation</t>
  </si>
  <si>
    <t>FAS001</t>
  </si>
  <si>
    <t>Fan</t>
  </si>
  <si>
    <t>TURBOAIR1100</t>
  </si>
  <si>
    <t>FAS002</t>
  </si>
  <si>
    <t>FAS003</t>
  </si>
  <si>
    <t>TURBOAIR1200</t>
  </si>
  <si>
    <t>FAS004</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</si>
  <si>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</si>
  <si>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</si>
  <si>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</si>
  <si>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</si>
  <si>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</si>
  <si>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</si>
  <si>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</si>
  <si>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</si>
  <si>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</si>
  <si>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</si>
  <si>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</si>
  <si>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</si>
  <si>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</si>
  <si>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</si>
  <si>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</si>
  <si>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</si>
  <si>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</si>
  <si>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</si>
  <si>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</si>
  <si>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</si>
  <si>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</si>
  <si>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</si>
  <si>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</si>
  <si>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</si>
  <si>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</si>
  <si>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</si>
  <si>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</si>
  <si>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</si>
  <si>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</si>
  <si>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</si>
  <si>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</si>
  <si>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</si>
  <si>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</si>
  <si>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</si>
  <si>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</si>
  <si>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</si>
  <si>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Opening Balance</t>
  </si>
  <si>
    <t>Total</t>
  </si>
  <si>
    <t>Purchase</t>
  </si>
  <si>
    <t>Disposal</t>
  </si>
  <si>
    <t>Closing Balance</t>
  </si>
  <si>
    <t xml:space="preserve">Total </t>
  </si>
  <si>
    <t>Depreciation</t>
  </si>
  <si>
    <t>Purchase(Qty)</t>
  </si>
  <si>
    <t>Cricket kit</t>
  </si>
  <si>
    <t>Sales (in Rs)</t>
  </si>
  <si>
    <t>Circket kit</t>
  </si>
  <si>
    <t>Total Sales</t>
  </si>
  <si>
    <t>Cost of goods sold</t>
  </si>
  <si>
    <t>Total Cost of goods</t>
  </si>
  <si>
    <t>Other costs</t>
  </si>
  <si>
    <t>Total Costs</t>
  </si>
  <si>
    <t>Profit</t>
  </si>
  <si>
    <t>Purchases (in Rs)</t>
  </si>
  <si>
    <t>Total Purchases</t>
  </si>
  <si>
    <t>.Payment for purchases</t>
  </si>
  <si>
    <t>Total payment for purchases</t>
  </si>
  <si>
    <t>Payment outstanding</t>
  </si>
  <si>
    <t>Total Payment Outstanding</t>
  </si>
  <si>
    <t>Opening Stock</t>
  </si>
  <si>
    <t>Change in Stock</t>
  </si>
  <si>
    <t>Closing Stock</t>
  </si>
  <si>
    <t>Total Closing Stock</t>
  </si>
  <si>
    <t>Assets</t>
  </si>
  <si>
    <t>Cash Inhand</t>
  </si>
  <si>
    <t>Stocks</t>
  </si>
  <si>
    <t xml:space="preserve">Fixed Asset </t>
  </si>
  <si>
    <t>Total Assets (TA)</t>
  </si>
  <si>
    <t>Liabilities</t>
  </si>
  <si>
    <t>Payment outstanding for purchases</t>
  </si>
  <si>
    <t>Total Liabilities (TL)</t>
  </si>
  <si>
    <t>Difference 1(TA-TL)</t>
  </si>
  <si>
    <t>Opening Profit</t>
  </si>
  <si>
    <t>Net Profit for the month</t>
  </si>
  <si>
    <t>Accumulated Profit</t>
  </si>
  <si>
    <t>Difference 2 (AP-D1)</t>
  </si>
  <si>
    <t>Cash Inflow</t>
  </si>
  <si>
    <t>Cash received from Sales</t>
  </si>
  <si>
    <t>Total Cash Inflow</t>
  </si>
  <si>
    <t>Cash Outflow</t>
  </si>
  <si>
    <t>Cash paid for purchases</t>
  </si>
  <si>
    <t>Fixed Asset cost</t>
  </si>
  <si>
    <t>Total Cash Outflow</t>
  </si>
  <si>
    <t>Net Cash for the month</t>
  </si>
  <si>
    <t>Opening Cash balance</t>
  </si>
  <si>
    <t>Net cash for the month</t>
  </si>
  <si>
    <t>Closing Cash balance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</si>
</sst>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rgb="FF000000"/>
      <name val="Arial"/>
    </font>
    <font>
      <sz val="12.0"/>
      <color rgb="FF000000"/>
      <name val="Arial"/>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3" numFmtId="0" xfId="0" applyFont="1"/>
    <xf borderId="0" fillId="0" fontId="4" numFmtId="0" xfId="0" applyAlignment="1" applyFont="1">
      <alignment vertical="bottom"/>
    </xf>
    <xf borderId="0" fillId="0" fontId="4" numFmtId="3" xfId="0" applyAlignment="1" applyFont="1" applyNumberFormat="1">
      <alignment vertical="bottom"/>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0"/>
  </cols>
  <sheetData>
    <row r="1">
      <c r="A1" s="1" t="s">
        <v>0</v>
      </c>
    </row>
    <row r="2">
      <c r="A2" s="2" t="s">
        <v>1</v>
      </c>
    </row>
    <row r="3">
      <c r="A3" s="3"/>
    </row>
    <row r="4">
      <c r="A4" s="2" t="s">
        <v>2</v>
      </c>
    </row>
    <row r="6">
      <c r="A6" s="2" t="s">
        <v>3</v>
      </c>
    </row>
    <row r="7">
      <c r="A7" s="3"/>
    </row>
    <row r="8">
      <c r="A8" s="2" t="s">
        <v>4</v>
      </c>
    </row>
    <row r="9">
      <c r="A9" s="3"/>
    </row>
    <row r="10">
      <c r="A10" s="2" t="s">
        <v>5</v>
      </c>
    </row>
    <row r="11">
      <c r="A11" s="3"/>
    </row>
    <row r="12">
      <c r="A12" s="4" t="s">
        <v>6</v>
      </c>
    </row>
    <row r="13">
      <c r="A13"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9" t="s">
        <v>35</v>
      </c>
      <c r="C1" s="9" t="s">
        <v>36</v>
      </c>
      <c r="D1" s="9" t="s">
        <v>37</v>
      </c>
      <c r="E1" s="9" t="s">
        <v>38</v>
      </c>
      <c r="F1" s="9" t="s">
        <v>39</v>
      </c>
      <c r="G1" s="9" t="s">
        <v>40</v>
      </c>
      <c r="H1" s="9" t="s">
        <v>41</v>
      </c>
      <c r="I1" s="9" t="s">
        <v>42</v>
      </c>
      <c r="J1" s="9" t="s">
        <v>43</v>
      </c>
      <c r="K1" s="9" t="s">
        <v>44</v>
      </c>
      <c r="L1" s="9" t="s">
        <v>45</v>
      </c>
      <c r="M1" s="9" t="s">
        <v>46</v>
      </c>
      <c r="N1" s="9" t="s">
        <v>47</v>
      </c>
      <c r="O1" s="9" t="s">
        <v>48</v>
      </c>
      <c r="P1" s="9" t="s">
        <v>49</v>
      </c>
      <c r="Q1" s="9" t="s">
        <v>50</v>
      </c>
      <c r="R1" s="9" t="s">
        <v>51</v>
      </c>
      <c r="S1" s="9" t="s">
        <v>52</v>
      </c>
      <c r="T1" s="9" t="s">
        <v>53</v>
      </c>
      <c r="U1" s="9" t="s">
        <v>54</v>
      </c>
      <c r="V1" s="9" t="s">
        <v>55</v>
      </c>
      <c r="W1" s="9" t="s">
        <v>56</v>
      </c>
      <c r="X1" s="9" t="s">
        <v>57</v>
      </c>
      <c r="Y1" s="9" t="s">
        <v>58</v>
      </c>
      <c r="Z1" s="9" t="s">
        <v>59</v>
      </c>
      <c r="AA1" s="9" t="s">
        <v>60</v>
      </c>
      <c r="AB1" s="9" t="s">
        <v>61</v>
      </c>
      <c r="AC1" s="9" t="s">
        <v>62</v>
      </c>
      <c r="AD1" s="9" t="s">
        <v>63</v>
      </c>
      <c r="AE1" s="9" t="s">
        <v>64</v>
      </c>
      <c r="AF1" s="9" t="s">
        <v>65</v>
      </c>
      <c r="AG1" s="9" t="s">
        <v>66</v>
      </c>
      <c r="AH1" s="9" t="s">
        <v>67</v>
      </c>
      <c r="AI1" s="9" t="s">
        <v>68</v>
      </c>
      <c r="AJ1" s="9" t="s">
        <v>69</v>
      </c>
      <c r="AK1" s="9" t="s">
        <v>70</v>
      </c>
      <c r="AL1" s="8"/>
    </row>
    <row r="2">
      <c r="A2" s="10" t="s">
        <v>98</v>
      </c>
    </row>
    <row r="3">
      <c r="A3" s="10" t="s">
        <v>99</v>
      </c>
      <c r="B3" s="7">
        <f>'Cash Details'!B16</f>
        <v>78400</v>
      </c>
      <c r="C3" s="7">
        <f>'Cash Details'!C16</f>
        <v>136800</v>
      </c>
      <c r="D3" s="7">
        <f>'Cash Details'!D16</f>
        <v>178200</v>
      </c>
      <c r="E3" s="7">
        <f>'Cash Details'!E16</f>
        <v>219600</v>
      </c>
      <c r="F3" s="7">
        <f>'Cash Details'!F16</f>
        <v>261000</v>
      </c>
      <c r="G3" s="7">
        <f>'Cash Details'!G16</f>
        <v>302400</v>
      </c>
      <c r="H3" s="7">
        <f>'Cash Details'!H16</f>
        <v>343800</v>
      </c>
      <c r="I3" s="7">
        <f>'Cash Details'!I16</f>
        <v>385200</v>
      </c>
      <c r="J3" s="7">
        <f>'Cash Details'!J16</f>
        <v>426600</v>
      </c>
      <c r="K3" s="7">
        <f>'Cash Details'!K16</f>
        <v>468000</v>
      </c>
      <c r="L3" s="7">
        <f>'Cash Details'!L16</f>
        <v>499400</v>
      </c>
      <c r="M3" s="7">
        <f>'Cash Details'!M16</f>
        <v>540800</v>
      </c>
      <c r="N3" s="7">
        <f>'Cash Details'!N16</f>
        <v>582200</v>
      </c>
      <c r="O3" s="7">
        <f>'Cash Details'!O16</f>
        <v>608600</v>
      </c>
      <c r="P3" s="7">
        <f>'Cash Details'!P16</f>
        <v>650000</v>
      </c>
      <c r="Q3" s="7">
        <f>'Cash Details'!Q16</f>
        <v>691400</v>
      </c>
      <c r="R3" s="7">
        <f>'Cash Details'!R16</f>
        <v>732800</v>
      </c>
      <c r="S3" s="7">
        <f>'Cash Details'!S16</f>
        <v>764200</v>
      </c>
      <c r="T3" s="7">
        <f>'Cash Details'!T16</f>
        <v>805600</v>
      </c>
      <c r="U3" s="7">
        <f>'Cash Details'!U16</f>
        <v>847000</v>
      </c>
      <c r="V3" s="7">
        <f>'Cash Details'!V16</f>
        <v>888400</v>
      </c>
      <c r="W3" s="7">
        <f>'Cash Details'!W16</f>
        <v>929800</v>
      </c>
      <c r="X3" s="7">
        <f>'Cash Details'!X16</f>
        <v>971200</v>
      </c>
      <c r="Y3" s="7">
        <f>'Cash Details'!Y16</f>
        <v>1012600</v>
      </c>
      <c r="Z3" s="7">
        <f>'Cash Details'!Z16</f>
        <v>1054000</v>
      </c>
      <c r="AA3" s="7">
        <f>'Cash Details'!AA16</f>
        <v>1095400</v>
      </c>
      <c r="AB3" s="7">
        <f>'Cash Details'!AB16</f>
        <v>1136800</v>
      </c>
      <c r="AC3" s="7">
        <f>'Cash Details'!AC16</f>
        <v>1178200</v>
      </c>
      <c r="AD3" s="7">
        <f>'Cash Details'!AD16</f>
        <v>1219600</v>
      </c>
      <c r="AE3" s="7">
        <f>'Cash Details'!AE16</f>
        <v>1261000</v>
      </c>
      <c r="AF3" s="7">
        <f>'Cash Details'!AF16</f>
        <v>1302400</v>
      </c>
      <c r="AG3" s="7">
        <f>'Cash Details'!AG16</f>
        <v>1343800</v>
      </c>
      <c r="AH3" s="7">
        <f>'Cash Details'!AH16</f>
        <v>1385200</v>
      </c>
      <c r="AI3" s="7">
        <f>'Cash Details'!AI16</f>
        <v>1426600</v>
      </c>
      <c r="AJ3" s="7">
        <f>'Cash Details'!AJ16</f>
        <v>1468000</v>
      </c>
      <c r="AK3" s="7">
        <f>'Cash Details'!AK16</f>
        <v>1509400</v>
      </c>
    </row>
    <row r="4">
      <c r="A4" s="10" t="s">
        <v>100</v>
      </c>
      <c r="B4" s="7">
        <f>Stocks!B25</f>
        <v>9200</v>
      </c>
      <c r="C4" s="7">
        <f>Stocks!C25</f>
        <v>18400</v>
      </c>
      <c r="D4" s="7">
        <f>Stocks!D25</f>
        <v>27600</v>
      </c>
      <c r="E4" s="7">
        <f>Stocks!E25</f>
        <v>36800</v>
      </c>
      <c r="F4" s="7">
        <f>Stocks!F25</f>
        <v>46000</v>
      </c>
      <c r="G4" s="7">
        <f>Stocks!G25</f>
        <v>55200</v>
      </c>
      <c r="H4" s="7">
        <f>Stocks!H25</f>
        <v>64400</v>
      </c>
      <c r="I4" s="7">
        <f>Stocks!I25</f>
        <v>73600</v>
      </c>
      <c r="J4" s="7">
        <f>Stocks!J25</f>
        <v>82800</v>
      </c>
      <c r="K4" s="7">
        <f>Stocks!K25</f>
        <v>92000</v>
      </c>
      <c r="L4" s="7">
        <f>Stocks!L25</f>
        <v>101200</v>
      </c>
      <c r="M4" s="7">
        <f>Stocks!M25</f>
        <v>110400</v>
      </c>
      <c r="N4" s="7">
        <f>Stocks!N25</f>
        <v>119600</v>
      </c>
      <c r="O4" s="7">
        <f>Stocks!O25</f>
        <v>128800</v>
      </c>
      <c r="P4" s="7">
        <f>Stocks!P25</f>
        <v>138000</v>
      </c>
      <c r="Q4" s="7">
        <f>Stocks!Q25</f>
        <v>147200</v>
      </c>
      <c r="R4" s="7">
        <f>Stocks!R25</f>
        <v>156400</v>
      </c>
      <c r="S4" s="7">
        <f>Stocks!S25</f>
        <v>165600</v>
      </c>
      <c r="T4" s="7">
        <f>Stocks!T25</f>
        <v>174800</v>
      </c>
      <c r="U4" s="7">
        <f>Stocks!U25</f>
        <v>184000</v>
      </c>
      <c r="V4" s="7">
        <f>Stocks!V25</f>
        <v>193200</v>
      </c>
      <c r="W4" s="7">
        <f>Stocks!W25</f>
        <v>202400</v>
      </c>
      <c r="X4" s="7">
        <f>Stocks!X25</f>
        <v>211600</v>
      </c>
      <c r="Y4" s="7">
        <f>Stocks!Y25</f>
        <v>220800</v>
      </c>
      <c r="Z4" s="7">
        <f>Stocks!Z25</f>
        <v>230000</v>
      </c>
      <c r="AA4" s="7">
        <f>Stocks!AA25</f>
        <v>239200</v>
      </c>
      <c r="AB4" s="7">
        <f>Stocks!AB25</f>
        <v>248400</v>
      </c>
      <c r="AC4" s="7">
        <f>Stocks!AC25</f>
        <v>257600</v>
      </c>
      <c r="AD4" s="7">
        <f>Stocks!AD25</f>
        <v>266800</v>
      </c>
      <c r="AE4" s="7">
        <f>Stocks!AE25</f>
        <v>276000</v>
      </c>
      <c r="AF4" s="7">
        <f>Stocks!AF25</f>
        <v>285200</v>
      </c>
      <c r="AG4" s="7">
        <f>Stocks!AG25</f>
        <v>294400</v>
      </c>
      <c r="AH4" s="7">
        <f>Stocks!AH25</f>
        <v>303600</v>
      </c>
      <c r="AI4" s="7">
        <f>Stocks!AI25</f>
        <v>312800</v>
      </c>
      <c r="AJ4" s="7">
        <f>Stocks!AJ25</f>
        <v>322000</v>
      </c>
      <c r="AK4" s="7">
        <f>Stocks!AK25</f>
        <v>331200</v>
      </c>
    </row>
    <row r="5">
      <c r="A5" s="10" t="s">
        <v>101</v>
      </c>
      <c r="B5" s="7">
        <f>'Fixed Asset Balance'!B16-Depreciation!B16</f>
        <v>9500</v>
      </c>
      <c r="C5" s="7">
        <f>'Fixed Asset Balance'!C16-Depreciation!C16</f>
        <v>9000</v>
      </c>
      <c r="D5" s="7">
        <f>'Fixed Asset Balance'!D16-Depreciation!D16</f>
        <v>8500</v>
      </c>
      <c r="E5" s="7">
        <f>'Fixed Asset Balance'!E16-Depreciation!E16</f>
        <v>8000</v>
      </c>
      <c r="F5" s="7">
        <f>'Fixed Asset Balance'!F16-Depreciation!F16</f>
        <v>7500</v>
      </c>
      <c r="G5" s="7">
        <f>'Fixed Asset Balance'!G16-Depreciation!G16</f>
        <v>7000</v>
      </c>
      <c r="H5" s="7">
        <f>'Fixed Asset Balance'!H16-Depreciation!H16</f>
        <v>6500</v>
      </c>
      <c r="I5" s="7">
        <f>'Fixed Asset Balance'!I16-Depreciation!I16</f>
        <v>6000</v>
      </c>
      <c r="J5" s="7">
        <f>'Fixed Asset Balance'!J16-Depreciation!J16</f>
        <v>5500</v>
      </c>
      <c r="K5" s="7">
        <f>'Fixed Asset Balance'!K16-Depreciation!K16</f>
        <v>5000</v>
      </c>
      <c r="L5" s="7">
        <f>'Fixed Asset Balance'!L16-Depreciation!L16</f>
        <v>14000</v>
      </c>
      <c r="M5" s="7">
        <f>'Fixed Asset Balance'!M16-Depreciation!M16</f>
        <v>13000</v>
      </c>
      <c r="N5" s="7">
        <f>'Fixed Asset Balance'!N16-Depreciation!N16</f>
        <v>12000</v>
      </c>
      <c r="O5" s="7">
        <f>'Fixed Asset Balance'!O16-Depreciation!O16</f>
        <v>25250</v>
      </c>
      <c r="P5" s="7">
        <f>'Fixed Asset Balance'!P16-Depreciation!P16</f>
        <v>23500</v>
      </c>
      <c r="Q5" s="7">
        <f>'Fixed Asset Balance'!Q16-Depreciation!Q16</f>
        <v>21750</v>
      </c>
      <c r="R5" s="7">
        <f>'Fixed Asset Balance'!R16-Depreciation!R16</f>
        <v>20000</v>
      </c>
      <c r="S5" s="7">
        <f>'Fixed Asset Balance'!S16-Depreciation!S16</f>
        <v>27750</v>
      </c>
      <c r="T5" s="7">
        <f>'Fixed Asset Balance'!T16-Depreciation!T16</f>
        <v>25500</v>
      </c>
      <c r="U5" s="7">
        <f>'Fixed Asset Balance'!U16-Depreciation!U16</f>
        <v>23250</v>
      </c>
      <c r="V5" s="7">
        <f>'Fixed Asset Balance'!V16-Depreciation!V16</f>
        <v>21500</v>
      </c>
      <c r="W5" s="7">
        <f>'Fixed Asset Balance'!W16-Depreciation!W16</f>
        <v>19750</v>
      </c>
      <c r="X5" s="7">
        <f>'Fixed Asset Balance'!X16-Depreciation!X16</f>
        <v>18000</v>
      </c>
      <c r="Y5" s="7">
        <f>'Fixed Asset Balance'!Y16-Depreciation!Y16</f>
        <v>16250</v>
      </c>
      <c r="Z5" s="7">
        <f>'Fixed Asset Balance'!Z16-Depreciation!Z16</f>
        <v>14500</v>
      </c>
      <c r="AA5" s="7">
        <f>'Fixed Asset Balance'!AA16-Depreciation!AA16</f>
        <v>12750</v>
      </c>
      <c r="AB5" s="7">
        <f>'Fixed Asset Balance'!AB16-Depreciation!AB16</f>
        <v>11000</v>
      </c>
      <c r="AC5" s="7">
        <f>'Fixed Asset Balance'!AC16-Depreciation!AC16</f>
        <v>9250</v>
      </c>
      <c r="AD5" s="7">
        <f>'Fixed Asset Balance'!AD16-Depreciation!AD16</f>
        <v>7500</v>
      </c>
      <c r="AE5" s="7">
        <f>'Fixed Asset Balance'!AE16-Depreciation!AE16</f>
        <v>5750</v>
      </c>
      <c r="AF5" s="7">
        <f>'Fixed Asset Balance'!AF16-Depreciation!AF16</f>
        <v>4500</v>
      </c>
      <c r="AG5" s="7">
        <f>'Fixed Asset Balance'!AG16-Depreciation!AG16</f>
        <v>3250</v>
      </c>
      <c r="AH5" s="7">
        <f>'Fixed Asset Balance'!AH16-Depreciation!AH16</f>
        <v>2000</v>
      </c>
      <c r="AI5" s="7">
        <f>'Fixed Asset Balance'!AI16-Depreciation!AI16</f>
        <v>1500</v>
      </c>
      <c r="AJ5" s="7">
        <f>'Fixed Asset Balance'!AJ16-Depreciation!AJ16</f>
        <v>1000</v>
      </c>
      <c r="AK5" s="7">
        <f>'Fixed Asset Balance'!AK16-Depreciation!AK16</f>
        <v>500</v>
      </c>
    </row>
    <row r="6">
      <c r="A6" s="10" t="s">
        <v>102</v>
      </c>
      <c r="B6" s="7">
        <f t="shared" ref="B6:AK6" si="1">SUM(B3:B5)</f>
        <v>97100</v>
      </c>
      <c r="C6" s="7">
        <f t="shared" si="1"/>
        <v>164200</v>
      </c>
      <c r="D6" s="7">
        <f t="shared" si="1"/>
        <v>214300</v>
      </c>
      <c r="E6" s="7">
        <f t="shared" si="1"/>
        <v>264400</v>
      </c>
      <c r="F6" s="7">
        <f t="shared" si="1"/>
        <v>314500</v>
      </c>
      <c r="G6" s="7">
        <f t="shared" si="1"/>
        <v>364600</v>
      </c>
      <c r="H6" s="7">
        <f t="shared" si="1"/>
        <v>414700</v>
      </c>
      <c r="I6" s="7">
        <f t="shared" si="1"/>
        <v>464800</v>
      </c>
      <c r="J6" s="7">
        <f t="shared" si="1"/>
        <v>514900</v>
      </c>
      <c r="K6" s="7">
        <f t="shared" si="1"/>
        <v>565000</v>
      </c>
      <c r="L6" s="7">
        <f t="shared" si="1"/>
        <v>614600</v>
      </c>
      <c r="M6" s="7">
        <f t="shared" si="1"/>
        <v>664200</v>
      </c>
      <c r="N6" s="7">
        <f t="shared" si="1"/>
        <v>713800</v>
      </c>
      <c r="O6" s="7">
        <f t="shared" si="1"/>
        <v>762650</v>
      </c>
      <c r="P6" s="7">
        <f t="shared" si="1"/>
        <v>811500</v>
      </c>
      <c r="Q6" s="7">
        <f t="shared" si="1"/>
        <v>860350</v>
      </c>
      <c r="R6" s="7">
        <f t="shared" si="1"/>
        <v>909200</v>
      </c>
      <c r="S6" s="7">
        <f t="shared" si="1"/>
        <v>957550</v>
      </c>
      <c r="T6" s="7">
        <f t="shared" si="1"/>
        <v>1005900</v>
      </c>
      <c r="U6" s="7">
        <f t="shared" si="1"/>
        <v>1054250</v>
      </c>
      <c r="V6" s="7">
        <f t="shared" si="1"/>
        <v>1103100</v>
      </c>
      <c r="W6" s="7">
        <f t="shared" si="1"/>
        <v>1151950</v>
      </c>
      <c r="X6" s="7">
        <f t="shared" si="1"/>
        <v>1200800</v>
      </c>
      <c r="Y6" s="7">
        <f t="shared" si="1"/>
        <v>1249650</v>
      </c>
      <c r="Z6" s="7">
        <f t="shared" si="1"/>
        <v>1298500</v>
      </c>
      <c r="AA6" s="7">
        <f t="shared" si="1"/>
        <v>1347350</v>
      </c>
      <c r="AB6" s="7">
        <f t="shared" si="1"/>
        <v>1396200</v>
      </c>
      <c r="AC6" s="7">
        <f t="shared" si="1"/>
        <v>1445050</v>
      </c>
      <c r="AD6" s="7">
        <f t="shared" si="1"/>
        <v>1493900</v>
      </c>
      <c r="AE6" s="7">
        <f t="shared" si="1"/>
        <v>1542750</v>
      </c>
      <c r="AF6" s="7">
        <f t="shared" si="1"/>
        <v>1592100</v>
      </c>
      <c r="AG6" s="7">
        <f t="shared" si="1"/>
        <v>1641450</v>
      </c>
      <c r="AH6" s="7">
        <f t="shared" si="1"/>
        <v>1690800</v>
      </c>
      <c r="AI6" s="7">
        <f t="shared" si="1"/>
        <v>1740900</v>
      </c>
      <c r="AJ6" s="7">
        <f t="shared" si="1"/>
        <v>1791000</v>
      </c>
      <c r="AK6" s="7">
        <f t="shared" si="1"/>
        <v>1841100</v>
      </c>
    </row>
    <row r="7">
      <c r="A7" s="10"/>
    </row>
    <row r="8">
      <c r="A8" s="10" t="s">
        <v>103</v>
      </c>
    </row>
    <row r="9">
      <c r="A9" s="10" t="s">
        <v>104</v>
      </c>
      <c r="B9" s="7">
        <f>Purchases!B21</f>
        <v>47000</v>
      </c>
      <c r="C9" s="7">
        <f>Purchases!C21</f>
        <v>64000</v>
      </c>
      <c r="D9" s="7">
        <f>Purchases!D21</f>
        <v>64000</v>
      </c>
      <c r="E9" s="7">
        <f>Purchases!E21</f>
        <v>64000</v>
      </c>
      <c r="F9" s="7">
        <f>Purchases!F21</f>
        <v>64000</v>
      </c>
      <c r="G9" s="7">
        <f>Purchases!G21</f>
        <v>64000</v>
      </c>
      <c r="H9" s="7">
        <f>Purchases!H21</f>
        <v>64000</v>
      </c>
      <c r="I9" s="7">
        <f>Purchases!I21</f>
        <v>64000</v>
      </c>
      <c r="J9" s="7">
        <f>Purchases!J21</f>
        <v>64000</v>
      </c>
      <c r="K9" s="7">
        <f>Purchases!K21</f>
        <v>64000</v>
      </c>
      <c r="L9" s="7">
        <f>Purchases!L21</f>
        <v>64000</v>
      </c>
      <c r="M9" s="7">
        <f>Purchases!M21</f>
        <v>64000</v>
      </c>
      <c r="N9" s="7">
        <f>Purchases!N21</f>
        <v>64000</v>
      </c>
      <c r="O9" s="7">
        <f>Purchases!O21</f>
        <v>64000</v>
      </c>
      <c r="P9" s="7">
        <f>Purchases!P21</f>
        <v>64000</v>
      </c>
      <c r="Q9" s="7">
        <f>Purchases!Q21</f>
        <v>64000</v>
      </c>
      <c r="R9" s="7">
        <f>Purchases!R21</f>
        <v>64000</v>
      </c>
      <c r="S9" s="7">
        <f>Purchases!S21</f>
        <v>64000</v>
      </c>
      <c r="T9" s="7">
        <f>Purchases!T21</f>
        <v>64000</v>
      </c>
      <c r="U9" s="7">
        <f>Purchases!U21</f>
        <v>64000</v>
      </c>
      <c r="V9" s="7">
        <f>Purchases!V21</f>
        <v>64000</v>
      </c>
      <c r="W9" s="7">
        <f>Purchases!W21</f>
        <v>64000</v>
      </c>
      <c r="X9" s="7">
        <f>Purchases!X21</f>
        <v>64000</v>
      </c>
      <c r="Y9" s="7">
        <f>Purchases!Y21</f>
        <v>64000</v>
      </c>
      <c r="Z9" s="7">
        <f>Purchases!Z21</f>
        <v>64000</v>
      </c>
      <c r="AA9" s="7">
        <f>Purchases!AA21</f>
        <v>64000</v>
      </c>
      <c r="AB9" s="7">
        <f>Purchases!AB21</f>
        <v>64000</v>
      </c>
      <c r="AC9" s="7">
        <f>Purchases!AC21</f>
        <v>64000</v>
      </c>
      <c r="AD9" s="7">
        <f>Purchases!AD21</f>
        <v>64000</v>
      </c>
      <c r="AE9" s="7">
        <f>Purchases!AE21</f>
        <v>64000</v>
      </c>
      <c r="AF9" s="7">
        <f>Purchases!AF21</f>
        <v>64000</v>
      </c>
      <c r="AG9" s="7">
        <f>Purchases!AG21</f>
        <v>64000</v>
      </c>
      <c r="AH9" s="7">
        <f>Purchases!AH21</f>
        <v>64000</v>
      </c>
      <c r="AI9" s="7">
        <f>Purchases!AI21</f>
        <v>64000</v>
      </c>
      <c r="AJ9" s="7">
        <f>Purchases!AJ21</f>
        <v>64000</v>
      </c>
      <c r="AK9" s="7">
        <f>Purchases!AK21</f>
        <v>64000</v>
      </c>
    </row>
    <row r="10">
      <c r="A10" s="10" t="s">
        <v>105</v>
      </c>
      <c r="B10" s="7">
        <f t="shared" ref="B10:AK10" si="2">SUM(B9)</f>
        <v>47000</v>
      </c>
      <c r="C10" s="7">
        <f t="shared" si="2"/>
        <v>64000</v>
      </c>
      <c r="D10" s="7">
        <f t="shared" si="2"/>
        <v>64000</v>
      </c>
      <c r="E10" s="7">
        <f t="shared" si="2"/>
        <v>64000</v>
      </c>
      <c r="F10" s="7">
        <f t="shared" si="2"/>
        <v>64000</v>
      </c>
      <c r="G10" s="7">
        <f t="shared" si="2"/>
        <v>64000</v>
      </c>
      <c r="H10" s="7">
        <f t="shared" si="2"/>
        <v>64000</v>
      </c>
      <c r="I10" s="7">
        <f t="shared" si="2"/>
        <v>64000</v>
      </c>
      <c r="J10" s="7">
        <f t="shared" si="2"/>
        <v>64000</v>
      </c>
      <c r="K10" s="7">
        <f t="shared" si="2"/>
        <v>64000</v>
      </c>
      <c r="L10" s="7">
        <f t="shared" si="2"/>
        <v>64000</v>
      </c>
      <c r="M10" s="7">
        <f t="shared" si="2"/>
        <v>64000</v>
      </c>
      <c r="N10" s="7">
        <f t="shared" si="2"/>
        <v>64000</v>
      </c>
      <c r="O10" s="7">
        <f t="shared" si="2"/>
        <v>64000</v>
      </c>
      <c r="P10" s="7">
        <f t="shared" si="2"/>
        <v>64000</v>
      </c>
      <c r="Q10" s="7">
        <f t="shared" si="2"/>
        <v>64000</v>
      </c>
      <c r="R10" s="7">
        <f t="shared" si="2"/>
        <v>64000</v>
      </c>
      <c r="S10" s="7">
        <f t="shared" si="2"/>
        <v>64000</v>
      </c>
      <c r="T10" s="7">
        <f t="shared" si="2"/>
        <v>64000</v>
      </c>
      <c r="U10" s="7">
        <f t="shared" si="2"/>
        <v>64000</v>
      </c>
      <c r="V10" s="7">
        <f t="shared" si="2"/>
        <v>64000</v>
      </c>
      <c r="W10" s="7">
        <f t="shared" si="2"/>
        <v>64000</v>
      </c>
      <c r="X10" s="7">
        <f t="shared" si="2"/>
        <v>64000</v>
      </c>
      <c r="Y10" s="7">
        <f t="shared" si="2"/>
        <v>64000</v>
      </c>
      <c r="Z10" s="7">
        <f t="shared" si="2"/>
        <v>64000</v>
      </c>
      <c r="AA10" s="7">
        <f t="shared" si="2"/>
        <v>64000</v>
      </c>
      <c r="AB10" s="7">
        <f t="shared" si="2"/>
        <v>64000</v>
      </c>
      <c r="AC10" s="7">
        <f t="shared" si="2"/>
        <v>64000</v>
      </c>
      <c r="AD10" s="7">
        <f t="shared" si="2"/>
        <v>64000</v>
      </c>
      <c r="AE10" s="7">
        <f t="shared" si="2"/>
        <v>64000</v>
      </c>
      <c r="AF10" s="7">
        <f t="shared" si="2"/>
        <v>64000</v>
      </c>
      <c r="AG10" s="7">
        <f t="shared" si="2"/>
        <v>64000</v>
      </c>
      <c r="AH10" s="7">
        <f t="shared" si="2"/>
        <v>64000</v>
      </c>
      <c r="AI10" s="7">
        <f t="shared" si="2"/>
        <v>64000</v>
      </c>
      <c r="AJ10" s="7">
        <f t="shared" si="2"/>
        <v>64000</v>
      </c>
      <c r="AK10" s="7">
        <f t="shared" si="2"/>
        <v>64000</v>
      </c>
    </row>
    <row r="11">
      <c r="A11" s="10"/>
    </row>
    <row r="12">
      <c r="A12" s="10" t="s">
        <v>106</v>
      </c>
      <c r="B12" s="7">
        <f t="shared" ref="B12:AK12" si="3">B6-B10</f>
        <v>50100</v>
      </c>
      <c r="C12" s="7">
        <f t="shared" si="3"/>
        <v>100200</v>
      </c>
      <c r="D12" s="7">
        <f t="shared" si="3"/>
        <v>150300</v>
      </c>
      <c r="E12" s="7">
        <f t="shared" si="3"/>
        <v>200400</v>
      </c>
      <c r="F12" s="7">
        <f t="shared" si="3"/>
        <v>250500</v>
      </c>
      <c r="G12" s="7">
        <f t="shared" si="3"/>
        <v>300600</v>
      </c>
      <c r="H12" s="7">
        <f t="shared" si="3"/>
        <v>350700</v>
      </c>
      <c r="I12" s="7">
        <f t="shared" si="3"/>
        <v>400800</v>
      </c>
      <c r="J12" s="7">
        <f t="shared" si="3"/>
        <v>450900</v>
      </c>
      <c r="K12" s="7">
        <f t="shared" si="3"/>
        <v>501000</v>
      </c>
      <c r="L12" s="7">
        <f t="shared" si="3"/>
        <v>550600</v>
      </c>
      <c r="M12" s="7">
        <f t="shared" si="3"/>
        <v>600200</v>
      </c>
      <c r="N12" s="7">
        <f t="shared" si="3"/>
        <v>649800</v>
      </c>
      <c r="O12" s="7">
        <f t="shared" si="3"/>
        <v>698650</v>
      </c>
      <c r="P12" s="7">
        <f t="shared" si="3"/>
        <v>747500</v>
      </c>
      <c r="Q12" s="7">
        <f t="shared" si="3"/>
        <v>796350</v>
      </c>
      <c r="R12" s="7">
        <f t="shared" si="3"/>
        <v>845200</v>
      </c>
      <c r="S12" s="7">
        <f t="shared" si="3"/>
        <v>893550</v>
      </c>
      <c r="T12" s="7">
        <f t="shared" si="3"/>
        <v>941900</v>
      </c>
      <c r="U12" s="7">
        <f t="shared" si="3"/>
        <v>990250</v>
      </c>
      <c r="V12" s="7">
        <f t="shared" si="3"/>
        <v>1039100</v>
      </c>
      <c r="W12" s="7">
        <f t="shared" si="3"/>
        <v>1087950</v>
      </c>
      <c r="X12" s="7">
        <f t="shared" si="3"/>
        <v>1136800</v>
      </c>
      <c r="Y12" s="7">
        <f t="shared" si="3"/>
        <v>1185650</v>
      </c>
      <c r="Z12" s="7">
        <f t="shared" si="3"/>
        <v>1234500</v>
      </c>
      <c r="AA12" s="7">
        <f t="shared" si="3"/>
        <v>1283350</v>
      </c>
      <c r="AB12" s="7">
        <f t="shared" si="3"/>
        <v>1332200</v>
      </c>
      <c r="AC12" s="7">
        <f t="shared" si="3"/>
        <v>1381050</v>
      </c>
      <c r="AD12" s="7">
        <f t="shared" si="3"/>
        <v>1429900</v>
      </c>
      <c r="AE12" s="7">
        <f t="shared" si="3"/>
        <v>1478750</v>
      </c>
      <c r="AF12" s="7">
        <f t="shared" si="3"/>
        <v>1528100</v>
      </c>
      <c r="AG12" s="7">
        <f t="shared" si="3"/>
        <v>1577450</v>
      </c>
      <c r="AH12" s="7">
        <f t="shared" si="3"/>
        <v>1626800</v>
      </c>
      <c r="AI12" s="7">
        <f t="shared" si="3"/>
        <v>1676900</v>
      </c>
      <c r="AJ12" s="7">
        <f t="shared" si="3"/>
        <v>1727000</v>
      </c>
      <c r="AK12" s="7">
        <f t="shared" si="3"/>
        <v>1777100</v>
      </c>
    </row>
    <row r="13">
      <c r="A13" s="10"/>
    </row>
    <row r="14">
      <c r="A14" s="10" t="s">
        <v>107</v>
      </c>
      <c r="B14" s="6">
        <v>0.0</v>
      </c>
      <c r="C14" s="7">
        <f t="shared" ref="C14:AK14" si="4">B16</f>
        <v>50100</v>
      </c>
      <c r="D14" s="7">
        <f t="shared" si="4"/>
        <v>100200</v>
      </c>
      <c r="E14" s="7">
        <f t="shared" si="4"/>
        <v>150300</v>
      </c>
      <c r="F14" s="7">
        <f t="shared" si="4"/>
        <v>200400</v>
      </c>
      <c r="G14" s="7">
        <f t="shared" si="4"/>
        <v>250500</v>
      </c>
      <c r="H14" s="7">
        <f t="shared" si="4"/>
        <v>300600</v>
      </c>
      <c r="I14" s="7">
        <f t="shared" si="4"/>
        <v>350700</v>
      </c>
      <c r="J14" s="7">
        <f t="shared" si="4"/>
        <v>400800</v>
      </c>
      <c r="K14" s="7">
        <f t="shared" si="4"/>
        <v>450900</v>
      </c>
      <c r="L14" s="7">
        <f t="shared" si="4"/>
        <v>501000</v>
      </c>
      <c r="M14" s="7">
        <f t="shared" si="4"/>
        <v>550600</v>
      </c>
      <c r="N14" s="7">
        <f t="shared" si="4"/>
        <v>600200</v>
      </c>
      <c r="O14" s="7">
        <f t="shared" si="4"/>
        <v>649800</v>
      </c>
      <c r="P14" s="7">
        <f t="shared" si="4"/>
        <v>698650</v>
      </c>
      <c r="Q14" s="7">
        <f t="shared" si="4"/>
        <v>747500</v>
      </c>
      <c r="R14" s="7">
        <f t="shared" si="4"/>
        <v>796350</v>
      </c>
      <c r="S14" s="7">
        <f t="shared" si="4"/>
        <v>845200</v>
      </c>
      <c r="T14" s="7">
        <f t="shared" si="4"/>
        <v>893550</v>
      </c>
      <c r="U14" s="7">
        <f t="shared" si="4"/>
        <v>941900</v>
      </c>
      <c r="V14" s="7">
        <f t="shared" si="4"/>
        <v>990250</v>
      </c>
      <c r="W14" s="7">
        <f t="shared" si="4"/>
        <v>1039100</v>
      </c>
      <c r="X14" s="7">
        <f t="shared" si="4"/>
        <v>1087950</v>
      </c>
      <c r="Y14" s="7">
        <f t="shared" si="4"/>
        <v>1136800</v>
      </c>
      <c r="Z14" s="7">
        <f t="shared" si="4"/>
        <v>1185650</v>
      </c>
      <c r="AA14" s="7">
        <f t="shared" si="4"/>
        <v>1234500</v>
      </c>
      <c r="AB14" s="7">
        <f t="shared" si="4"/>
        <v>1283350</v>
      </c>
      <c r="AC14" s="7">
        <f t="shared" si="4"/>
        <v>1332200</v>
      </c>
      <c r="AD14" s="7">
        <f t="shared" si="4"/>
        <v>1381050</v>
      </c>
      <c r="AE14" s="7">
        <f t="shared" si="4"/>
        <v>1429900</v>
      </c>
      <c r="AF14" s="7">
        <f t="shared" si="4"/>
        <v>1478750</v>
      </c>
      <c r="AG14" s="7">
        <f t="shared" si="4"/>
        <v>1528100</v>
      </c>
      <c r="AH14" s="7">
        <f t="shared" si="4"/>
        <v>1577450</v>
      </c>
      <c r="AI14" s="7">
        <f t="shared" si="4"/>
        <v>1626800</v>
      </c>
      <c r="AJ14" s="7">
        <f t="shared" si="4"/>
        <v>1676900</v>
      </c>
      <c r="AK14" s="7">
        <f t="shared" si="4"/>
        <v>1727000</v>
      </c>
    </row>
    <row r="15">
      <c r="A15" s="10" t="s">
        <v>108</v>
      </c>
      <c r="B15" s="7">
        <f>'Sales and Costs'!B23</f>
        <v>50100</v>
      </c>
      <c r="C15" s="7">
        <f>'Sales and Costs'!C23</f>
        <v>50100</v>
      </c>
      <c r="D15" s="7">
        <f>'Sales and Costs'!D23</f>
        <v>50100</v>
      </c>
      <c r="E15" s="7">
        <f>'Sales and Costs'!E23</f>
        <v>50100</v>
      </c>
      <c r="F15" s="7">
        <f>'Sales and Costs'!F23</f>
        <v>50100</v>
      </c>
      <c r="G15" s="7">
        <f>'Sales and Costs'!G23</f>
        <v>50100</v>
      </c>
      <c r="H15" s="7">
        <f>'Sales and Costs'!H23</f>
        <v>50100</v>
      </c>
      <c r="I15" s="7">
        <f>'Sales and Costs'!I23</f>
        <v>50100</v>
      </c>
      <c r="J15" s="7">
        <f>'Sales and Costs'!J23</f>
        <v>50100</v>
      </c>
      <c r="K15" s="7">
        <f>'Sales and Costs'!K23</f>
        <v>50100</v>
      </c>
      <c r="L15" s="7">
        <f>'Sales and Costs'!L23</f>
        <v>49600</v>
      </c>
      <c r="M15" s="7">
        <f>'Sales and Costs'!M23</f>
        <v>49600</v>
      </c>
      <c r="N15" s="7">
        <f>'Sales and Costs'!N23</f>
        <v>49600</v>
      </c>
      <c r="O15" s="7">
        <f>'Sales and Costs'!O23</f>
        <v>48850</v>
      </c>
      <c r="P15" s="7">
        <f>'Sales and Costs'!P23</f>
        <v>48850</v>
      </c>
      <c r="Q15" s="7">
        <f>'Sales and Costs'!Q23</f>
        <v>48850</v>
      </c>
      <c r="R15" s="7">
        <f>'Sales and Costs'!R23</f>
        <v>48850</v>
      </c>
      <c r="S15" s="7">
        <f>'Sales and Costs'!S23</f>
        <v>48350</v>
      </c>
      <c r="T15" s="7">
        <f>'Sales and Costs'!T23</f>
        <v>48350</v>
      </c>
      <c r="U15" s="7">
        <f>'Sales and Costs'!U23</f>
        <v>48350</v>
      </c>
      <c r="V15" s="7">
        <f>'Sales and Costs'!V23</f>
        <v>48850</v>
      </c>
      <c r="W15" s="7">
        <f>'Sales and Costs'!W23</f>
        <v>48850</v>
      </c>
      <c r="X15" s="7">
        <f>'Sales and Costs'!X23</f>
        <v>48850</v>
      </c>
      <c r="Y15" s="7">
        <f>'Sales and Costs'!Y23</f>
        <v>48850</v>
      </c>
      <c r="Z15" s="7">
        <f>'Sales and Costs'!Z23</f>
        <v>48850</v>
      </c>
      <c r="AA15" s="7">
        <f>'Sales and Costs'!AA23</f>
        <v>48850</v>
      </c>
      <c r="AB15" s="7">
        <f>'Sales and Costs'!AB23</f>
        <v>48850</v>
      </c>
      <c r="AC15" s="7">
        <f>'Sales and Costs'!AC23</f>
        <v>48850</v>
      </c>
      <c r="AD15" s="7">
        <f>'Sales and Costs'!AD23</f>
        <v>48850</v>
      </c>
      <c r="AE15" s="7">
        <f>'Sales and Costs'!AE23</f>
        <v>48850</v>
      </c>
      <c r="AF15" s="7">
        <f>'Sales and Costs'!AF23</f>
        <v>49350</v>
      </c>
      <c r="AG15" s="7">
        <f>'Sales and Costs'!AG23</f>
        <v>49350</v>
      </c>
      <c r="AH15" s="7">
        <f>'Sales and Costs'!AH23</f>
        <v>49350</v>
      </c>
      <c r="AI15" s="7">
        <f>'Sales and Costs'!AI23</f>
        <v>50100</v>
      </c>
      <c r="AJ15" s="7">
        <f>'Sales and Costs'!AJ23</f>
        <v>50100</v>
      </c>
      <c r="AK15" s="7">
        <f>'Sales and Costs'!AK23</f>
        <v>50100</v>
      </c>
    </row>
    <row r="16">
      <c r="A16" s="10" t="s">
        <v>109</v>
      </c>
      <c r="B16" s="7">
        <f t="shared" ref="B16:AK16" si="5">B14+B15</f>
        <v>50100</v>
      </c>
      <c r="C16" s="7">
        <f t="shared" si="5"/>
        <v>100200</v>
      </c>
      <c r="D16" s="7">
        <f t="shared" si="5"/>
        <v>150300</v>
      </c>
      <c r="E16" s="7">
        <f t="shared" si="5"/>
        <v>200400</v>
      </c>
      <c r="F16" s="7">
        <f t="shared" si="5"/>
        <v>250500</v>
      </c>
      <c r="G16" s="7">
        <f t="shared" si="5"/>
        <v>300600</v>
      </c>
      <c r="H16" s="7">
        <f t="shared" si="5"/>
        <v>350700</v>
      </c>
      <c r="I16" s="7">
        <f t="shared" si="5"/>
        <v>400800</v>
      </c>
      <c r="J16" s="7">
        <f t="shared" si="5"/>
        <v>450900</v>
      </c>
      <c r="K16" s="7">
        <f t="shared" si="5"/>
        <v>501000</v>
      </c>
      <c r="L16" s="7">
        <f t="shared" si="5"/>
        <v>550600</v>
      </c>
      <c r="M16" s="7">
        <f t="shared" si="5"/>
        <v>600200</v>
      </c>
      <c r="N16" s="7">
        <f t="shared" si="5"/>
        <v>649800</v>
      </c>
      <c r="O16" s="7">
        <f t="shared" si="5"/>
        <v>698650</v>
      </c>
      <c r="P16" s="7">
        <f t="shared" si="5"/>
        <v>747500</v>
      </c>
      <c r="Q16" s="7">
        <f t="shared" si="5"/>
        <v>796350</v>
      </c>
      <c r="R16" s="7">
        <f t="shared" si="5"/>
        <v>845200</v>
      </c>
      <c r="S16" s="7">
        <f t="shared" si="5"/>
        <v>893550</v>
      </c>
      <c r="T16" s="7">
        <f t="shared" si="5"/>
        <v>941900</v>
      </c>
      <c r="U16" s="7">
        <f t="shared" si="5"/>
        <v>990250</v>
      </c>
      <c r="V16" s="7">
        <f t="shared" si="5"/>
        <v>1039100</v>
      </c>
      <c r="W16" s="7">
        <f t="shared" si="5"/>
        <v>1087950</v>
      </c>
      <c r="X16" s="7">
        <f t="shared" si="5"/>
        <v>1136800</v>
      </c>
      <c r="Y16" s="7">
        <f t="shared" si="5"/>
        <v>1185650</v>
      </c>
      <c r="Z16" s="7">
        <f t="shared" si="5"/>
        <v>1234500</v>
      </c>
      <c r="AA16" s="7">
        <f t="shared" si="5"/>
        <v>1283350</v>
      </c>
      <c r="AB16" s="7">
        <f t="shared" si="5"/>
        <v>1332200</v>
      </c>
      <c r="AC16" s="7">
        <f t="shared" si="5"/>
        <v>1381050</v>
      </c>
      <c r="AD16" s="7">
        <f t="shared" si="5"/>
        <v>1429900</v>
      </c>
      <c r="AE16" s="7">
        <f t="shared" si="5"/>
        <v>1478750</v>
      </c>
      <c r="AF16" s="7">
        <f t="shared" si="5"/>
        <v>1528100</v>
      </c>
      <c r="AG16" s="7">
        <f t="shared" si="5"/>
        <v>1577450</v>
      </c>
      <c r="AH16" s="7">
        <f t="shared" si="5"/>
        <v>1626800</v>
      </c>
      <c r="AI16" s="7">
        <f t="shared" si="5"/>
        <v>1676900</v>
      </c>
      <c r="AJ16" s="7">
        <f t="shared" si="5"/>
        <v>1727000</v>
      </c>
      <c r="AK16" s="7">
        <f t="shared" si="5"/>
        <v>1777100</v>
      </c>
    </row>
    <row r="17">
      <c r="A17" s="10"/>
    </row>
    <row r="18">
      <c r="A18" s="10" t="s">
        <v>110</v>
      </c>
      <c r="B18" s="7">
        <f t="shared" ref="B18:AK18" si="6">B16-B12</f>
        <v>0</v>
      </c>
      <c r="C18" s="7">
        <f t="shared" si="6"/>
        <v>0</v>
      </c>
      <c r="D18" s="7">
        <f t="shared" si="6"/>
        <v>0</v>
      </c>
      <c r="E18" s="7">
        <f t="shared" si="6"/>
        <v>0</v>
      </c>
      <c r="F18" s="7">
        <f t="shared" si="6"/>
        <v>0</v>
      </c>
      <c r="G18" s="7">
        <f t="shared" si="6"/>
        <v>0</v>
      </c>
      <c r="H18" s="7">
        <f t="shared" si="6"/>
        <v>0</v>
      </c>
      <c r="I18" s="7">
        <f t="shared" si="6"/>
        <v>0</v>
      </c>
      <c r="J18" s="7">
        <f t="shared" si="6"/>
        <v>0</v>
      </c>
      <c r="K18" s="7">
        <f t="shared" si="6"/>
        <v>0</v>
      </c>
      <c r="L18" s="7">
        <f t="shared" si="6"/>
        <v>0</v>
      </c>
      <c r="M18" s="7">
        <f t="shared" si="6"/>
        <v>0</v>
      </c>
      <c r="N18" s="7">
        <f t="shared" si="6"/>
        <v>0</v>
      </c>
      <c r="O18" s="7">
        <f t="shared" si="6"/>
        <v>0</v>
      </c>
      <c r="P18" s="7">
        <f t="shared" si="6"/>
        <v>0</v>
      </c>
      <c r="Q18" s="7">
        <f t="shared" si="6"/>
        <v>0</v>
      </c>
      <c r="R18" s="7">
        <f t="shared" si="6"/>
        <v>0</v>
      </c>
      <c r="S18" s="7">
        <f t="shared" si="6"/>
        <v>0</v>
      </c>
      <c r="T18" s="7">
        <f t="shared" si="6"/>
        <v>0</v>
      </c>
      <c r="U18" s="7">
        <f t="shared" si="6"/>
        <v>0</v>
      </c>
      <c r="V18" s="7">
        <f t="shared" si="6"/>
        <v>0</v>
      </c>
      <c r="W18" s="7">
        <f t="shared" si="6"/>
        <v>0</v>
      </c>
      <c r="X18" s="7">
        <f t="shared" si="6"/>
        <v>0</v>
      </c>
      <c r="Y18" s="7">
        <f t="shared" si="6"/>
        <v>0</v>
      </c>
      <c r="Z18" s="7">
        <f t="shared" si="6"/>
        <v>0</v>
      </c>
      <c r="AA18" s="7">
        <f t="shared" si="6"/>
        <v>0</v>
      </c>
      <c r="AB18" s="7">
        <f t="shared" si="6"/>
        <v>0</v>
      </c>
      <c r="AC18" s="7">
        <f t="shared" si="6"/>
        <v>0</v>
      </c>
      <c r="AD18" s="7">
        <f t="shared" si="6"/>
        <v>0</v>
      </c>
      <c r="AE18" s="7">
        <f t="shared" si="6"/>
        <v>0</v>
      </c>
      <c r="AF18" s="7">
        <f t="shared" si="6"/>
        <v>0</v>
      </c>
      <c r="AG18" s="7">
        <f t="shared" si="6"/>
        <v>0</v>
      </c>
      <c r="AH18" s="7">
        <f t="shared" si="6"/>
        <v>0</v>
      </c>
      <c r="AI18" s="7">
        <f t="shared" si="6"/>
        <v>0</v>
      </c>
      <c r="AJ18" s="7">
        <f t="shared" si="6"/>
        <v>0</v>
      </c>
      <c r="AK18" s="7">
        <f t="shared" si="6"/>
        <v>0</v>
      </c>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9" t="s">
        <v>35</v>
      </c>
      <c r="C1" s="9" t="s">
        <v>36</v>
      </c>
      <c r="D1" s="9" t="s">
        <v>37</v>
      </c>
      <c r="E1" s="9" t="s">
        <v>38</v>
      </c>
      <c r="F1" s="9" t="s">
        <v>39</v>
      </c>
      <c r="G1" s="9" t="s">
        <v>40</v>
      </c>
      <c r="H1" s="9" t="s">
        <v>41</v>
      </c>
      <c r="I1" s="9" t="s">
        <v>42</v>
      </c>
      <c r="J1" s="9" t="s">
        <v>43</v>
      </c>
      <c r="K1" s="9" t="s">
        <v>44</v>
      </c>
      <c r="L1" s="9" t="s">
        <v>45</v>
      </c>
      <c r="M1" s="9" t="s">
        <v>46</v>
      </c>
      <c r="N1" s="9" t="s">
        <v>47</v>
      </c>
      <c r="O1" s="9" t="s">
        <v>48</v>
      </c>
      <c r="P1" s="9" t="s">
        <v>49</v>
      </c>
      <c r="Q1" s="9" t="s">
        <v>50</v>
      </c>
      <c r="R1" s="9" t="s">
        <v>51</v>
      </c>
      <c r="S1" s="9" t="s">
        <v>52</v>
      </c>
      <c r="T1" s="9" t="s">
        <v>53</v>
      </c>
      <c r="U1" s="9" t="s">
        <v>54</v>
      </c>
      <c r="V1" s="9" t="s">
        <v>55</v>
      </c>
      <c r="W1" s="9" t="s">
        <v>56</v>
      </c>
      <c r="X1" s="9" t="s">
        <v>57</v>
      </c>
      <c r="Y1" s="9" t="s">
        <v>58</v>
      </c>
      <c r="Z1" s="9" t="s">
        <v>59</v>
      </c>
      <c r="AA1" s="9" t="s">
        <v>60</v>
      </c>
      <c r="AB1" s="9" t="s">
        <v>61</v>
      </c>
      <c r="AC1" s="9" t="s">
        <v>62</v>
      </c>
      <c r="AD1" s="9" t="s">
        <v>63</v>
      </c>
      <c r="AE1" s="9" t="s">
        <v>64</v>
      </c>
      <c r="AF1" s="9" t="s">
        <v>65</v>
      </c>
      <c r="AG1" s="9" t="s">
        <v>66</v>
      </c>
      <c r="AH1" s="9" t="s">
        <v>67</v>
      </c>
      <c r="AI1" s="9" t="s">
        <v>68</v>
      </c>
      <c r="AJ1" s="9" t="s">
        <v>69</v>
      </c>
      <c r="AK1" s="9" t="s">
        <v>70</v>
      </c>
      <c r="AL1" s="8"/>
    </row>
    <row r="2">
      <c r="A2" s="10" t="s">
        <v>111</v>
      </c>
    </row>
    <row r="3">
      <c r="A3" s="10" t="s">
        <v>112</v>
      </c>
      <c r="B3" s="7">
        <f>'Sales and Costs'!B7</f>
        <v>101400</v>
      </c>
      <c r="C3" s="7">
        <f>'Sales and Costs'!C7</f>
        <v>101400</v>
      </c>
      <c r="D3" s="7">
        <f>'Sales and Costs'!D7</f>
        <v>101400</v>
      </c>
      <c r="E3" s="7">
        <f>'Sales and Costs'!E7</f>
        <v>101400</v>
      </c>
      <c r="F3" s="7">
        <f>'Sales and Costs'!F7</f>
        <v>101400</v>
      </c>
      <c r="G3" s="7">
        <f>'Sales and Costs'!G7</f>
        <v>101400</v>
      </c>
      <c r="H3" s="7">
        <f>'Sales and Costs'!H7</f>
        <v>101400</v>
      </c>
      <c r="I3" s="7">
        <f>'Sales and Costs'!I7</f>
        <v>101400</v>
      </c>
      <c r="J3" s="7">
        <f>'Sales and Costs'!J7</f>
        <v>101400</v>
      </c>
      <c r="K3" s="7">
        <f>'Sales and Costs'!K7</f>
        <v>101400</v>
      </c>
      <c r="L3" s="7">
        <f>'Sales and Costs'!L7</f>
        <v>101400</v>
      </c>
      <c r="M3" s="7">
        <f>'Sales and Costs'!M7</f>
        <v>101400</v>
      </c>
      <c r="N3" s="7">
        <f>'Sales and Costs'!N7</f>
        <v>101400</v>
      </c>
      <c r="O3" s="7">
        <f>'Sales and Costs'!O7</f>
        <v>101400</v>
      </c>
      <c r="P3" s="7">
        <f>'Sales and Costs'!P7</f>
        <v>101400</v>
      </c>
      <c r="Q3" s="7">
        <f>'Sales and Costs'!Q7</f>
        <v>101400</v>
      </c>
      <c r="R3" s="7">
        <f>'Sales and Costs'!R7</f>
        <v>101400</v>
      </c>
      <c r="S3" s="7">
        <f>'Sales and Costs'!S7</f>
        <v>101400</v>
      </c>
      <c r="T3" s="7">
        <f>'Sales and Costs'!T7</f>
        <v>101400</v>
      </c>
      <c r="U3" s="7">
        <f>'Sales and Costs'!U7</f>
        <v>101400</v>
      </c>
      <c r="V3" s="7">
        <f>'Sales and Costs'!V7</f>
        <v>101400</v>
      </c>
      <c r="W3" s="7">
        <f>'Sales and Costs'!W7</f>
        <v>101400</v>
      </c>
      <c r="X3" s="7">
        <f>'Sales and Costs'!X7</f>
        <v>101400</v>
      </c>
      <c r="Y3" s="7">
        <f>'Sales and Costs'!Y7</f>
        <v>101400</v>
      </c>
      <c r="Z3" s="7">
        <f>'Sales and Costs'!Z7</f>
        <v>101400</v>
      </c>
      <c r="AA3" s="7">
        <f>'Sales and Costs'!AA7</f>
        <v>101400</v>
      </c>
      <c r="AB3" s="7">
        <f>'Sales and Costs'!AB7</f>
        <v>101400</v>
      </c>
      <c r="AC3" s="7">
        <f>'Sales and Costs'!AC7</f>
        <v>101400</v>
      </c>
      <c r="AD3" s="7">
        <f>'Sales and Costs'!AD7</f>
        <v>101400</v>
      </c>
      <c r="AE3" s="7">
        <f>'Sales and Costs'!AE7</f>
        <v>101400</v>
      </c>
      <c r="AF3" s="7">
        <f>'Sales and Costs'!AF7</f>
        <v>101400</v>
      </c>
      <c r="AG3" s="7">
        <f>'Sales and Costs'!AG7</f>
        <v>101400</v>
      </c>
      <c r="AH3" s="7">
        <f>'Sales and Costs'!AH7</f>
        <v>101400</v>
      </c>
      <c r="AI3" s="7">
        <f>'Sales and Costs'!AI7</f>
        <v>101400</v>
      </c>
      <c r="AJ3" s="7">
        <f>'Sales and Costs'!AJ7</f>
        <v>101400</v>
      </c>
      <c r="AK3" s="7">
        <f>'Sales and Costs'!AK7</f>
        <v>101400</v>
      </c>
    </row>
    <row r="4">
      <c r="A4" s="10" t="s">
        <v>113</v>
      </c>
      <c r="B4" s="7">
        <f t="shared" ref="B4:AK4" si="1">sum(B3)</f>
        <v>101400</v>
      </c>
      <c r="C4" s="7">
        <f t="shared" si="1"/>
        <v>101400</v>
      </c>
      <c r="D4" s="7">
        <f t="shared" si="1"/>
        <v>101400</v>
      </c>
      <c r="E4" s="7">
        <f t="shared" si="1"/>
        <v>101400</v>
      </c>
      <c r="F4" s="7">
        <f t="shared" si="1"/>
        <v>101400</v>
      </c>
      <c r="G4" s="7">
        <f t="shared" si="1"/>
        <v>101400</v>
      </c>
      <c r="H4" s="7">
        <f t="shared" si="1"/>
        <v>101400</v>
      </c>
      <c r="I4" s="7">
        <f t="shared" si="1"/>
        <v>101400</v>
      </c>
      <c r="J4" s="7">
        <f t="shared" si="1"/>
        <v>101400</v>
      </c>
      <c r="K4" s="7">
        <f t="shared" si="1"/>
        <v>101400</v>
      </c>
      <c r="L4" s="7">
        <f t="shared" si="1"/>
        <v>101400</v>
      </c>
      <c r="M4" s="7">
        <f t="shared" si="1"/>
        <v>101400</v>
      </c>
      <c r="N4" s="7">
        <f t="shared" si="1"/>
        <v>101400</v>
      </c>
      <c r="O4" s="7">
        <f t="shared" si="1"/>
        <v>101400</v>
      </c>
      <c r="P4" s="7">
        <f t="shared" si="1"/>
        <v>101400</v>
      </c>
      <c r="Q4" s="7">
        <f t="shared" si="1"/>
        <v>101400</v>
      </c>
      <c r="R4" s="7">
        <f t="shared" si="1"/>
        <v>101400</v>
      </c>
      <c r="S4" s="7">
        <f t="shared" si="1"/>
        <v>101400</v>
      </c>
      <c r="T4" s="7">
        <f t="shared" si="1"/>
        <v>101400</v>
      </c>
      <c r="U4" s="7">
        <f t="shared" si="1"/>
        <v>101400</v>
      </c>
      <c r="V4" s="7">
        <f t="shared" si="1"/>
        <v>101400</v>
      </c>
      <c r="W4" s="7">
        <f t="shared" si="1"/>
        <v>101400</v>
      </c>
      <c r="X4" s="7">
        <f t="shared" si="1"/>
        <v>101400</v>
      </c>
      <c r="Y4" s="7">
        <f t="shared" si="1"/>
        <v>101400</v>
      </c>
      <c r="Z4" s="7">
        <f t="shared" si="1"/>
        <v>101400</v>
      </c>
      <c r="AA4" s="7">
        <f t="shared" si="1"/>
        <v>101400</v>
      </c>
      <c r="AB4" s="7">
        <f t="shared" si="1"/>
        <v>101400</v>
      </c>
      <c r="AC4" s="7">
        <f t="shared" si="1"/>
        <v>101400</v>
      </c>
      <c r="AD4" s="7">
        <f t="shared" si="1"/>
        <v>101400</v>
      </c>
      <c r="AE4" s="7">
        <f t="shared" si="1"/>
        <v>101400</v>
      </c>
      <c r="AF4" s="7">
        <f t="shared" si="1"/>
        <v>101400</v>
      </c>
      <c r="AG4" s="7">
        <f t="shared" si="1"/>
        <v>101400</v>
      </c>
      <c r="AH4" s="7">
        <f t="shared" si="1"/>
        <v>101400</v>
      </c>
      <c r="AI4" s="7">
        <f t="shared" si="1"/>
        <v>101400</v>
      </c>
      <c r="AJ4" s="7">
        <f t="shared" si="1"/>
        <v>101400</v>
      </c>
      <c r="AK4" s="7">
        <f t="shared" si="1"/>
        <v>101400</v>
      </c>
    </row>
    <row r="5">
      <c r="A5" s="10"/>
    </row>
    <row r="6">
      <c r="A6" s="10" t="s">
        <v>114</v>
      </c>
    </row>
    <row r="7">
      <c r="A7" s="10" t="s">
        <v>115</v>
      </c>
      <c r="B7" s="7">
        <f>Purchases!B14</f>
        <v>0</v>
      </c>
      <c r="C7" s="7">
        <f>Purchases!C14</f>
        <v>30000</v>
      </c>
      <c r="D7" s="7">
        <f>Purchases!D14</f>
        <v>47000</v>
      </c>
      <c r="E7" s="7">
        <f>Purchases!E14</f>
        <v>47000</v>
      </c>
      <c r="F7" s="7">
        <f>Purchases!F14</f>
        <v>47000</v>
      </c>
      <c r="G7" s="7">
        <f>Purchases!G14</f>
        <v>47000</v>
      </c>
      <c r="H7" s="7">
        <f>Purchases!H14</f>
        <v>47000</v>
      </c>
      <c r="I7" s="7">
        <f>Purchases!I14</f>
        <v>47000</v>
      </c>
      <c r="J7" s="7">
        <f>Purchases!J14</f>
        <v>47000</v>
      </c>
      <c r="K7" s="7">
        <f>Purchases!K14</f>
        <v>47000</v>
      </c>
      <c r="L7" s="7">
        <f>Purchases!L14</f>
        <v>47000</v>
      </c>
      <c r="M7" s="7">
        <f>Purchases!M14</f>
        <v>47000</v>
      </c>
      <c r="N7" s="7">
        <f>Purchases!N14</f>
        <v>47000</v>
      </c>
      <c r="O7" s="7">
        <f>Purchases!O14</f>
        <v>47000</v>
      </c>
      <c r="P7" s="7">
        <f>Purchases!P14</f>
        <v>47000</v>
      </c>
      <c r="Q7" s="7">
        <f>Purchases!Q14</f>
        <v>47000</v>
      </c>
      <c r="R7" s="7">
        <f>Purchases!R14</f>
        <v>47000</v>
      </c>
      <c r="S7" s="7">
        <f>Purchases!S14</f>
        <v>47000</v>
      </c>
      <c r="T7" s="7">
        <f>Purchases!T14</f>
        <v>47000</v>
      </c>
      <c r="U7" s="7">
        <f>Purchases!U14</f>
        <v>47000</v>
      </c>
      <c r="V7" s="7">
        <f>Purchases!V14</f>
        <v>47000</v>
      </c>
      <c r="W7" s="7">
        <f>Purchases!W14</f>
        <v>47000</v>
      </c>
      <c r="X7" s="7">
        <f>Purchases!X14</f>
        <v>47000</v>
      </c>
      <c r="Y7" s="7">
        <f>Purchases!Y14</f>
        <v>47000</v>
      </c>
      <c r="Z7" s="7">
        <f>Purchases!Z14</f>
        <v>47000</v>
      </c>
      <c r="AA7" s="7">
        <f>Purchases!AA14</f>
        <v>47000</v>
      </c>
      <c r="AB7" s="7">
        <f>Purchases!AB14</f>
        <v>47000</v>
      </c>
      <c r="AC7" s="7">
        <f>Purchases!AC14</f>
        <v>47000</v>
      </c>
      <c r="AD7" s="7">
        <f>Purchases!AD14</f>
        <v>47000</v>
      </c>
      <c r="AE7" s="7">
        <f>Purchases!AE14</f>
        <v>47000</v>
      </c>
      <c r="AF7" s="7">
        <f>Purchases!AF14</f>
        <v>47000</v>
      </c>
      <c r="AG7" s="7">
        <f>Purchases!AG14</f>
        <v>47000</v>
      </c>
      <c r="AH7" s="7">
        <f>Purchases!AH14</f>
        <v>47000</v>
      </c>
      <c r="AI7" s="7">
        <f>Purchases!AI14</f>
        <v>47000</v>
      </c>
      <c r="AJ7" s="7">
        <f>Purchases!AJ14</f>
        <v>47000</v>
      </c>
      <c r="AK7" s="7">
        <f>Purchases!AK14</f>
        <v>47000</v>
      </c>
    </row>
    <row r="8">
      <c r="A8" s="10" t="s">
        <v>85</v>
      </c>
      <c r="B8" s="7">
        <f>'Sales and Costs'!B17+'Sales and Costs'!B18</f>
        <v>13000</v>
      </c>
      <c r="C8" s="7">
        <f>'Sales and Costs'!C17+'Sales and Costs'!C18</f>
        <v>13000</v>
      </c>
      <c r="D8" s="7">
        <f>'Sales and Costs'!D17+'Sales and Costs'!D18</f>
        <v>13000</v>
      </c>
      <c r="E8" s="7">
        <f>'Sales and Costs'!E17+'Sales and Costs'!E18</f>
        <v>13000</v>
      </c>
      <c r="F8" s="7">
        <f>'Sales and Costs'!F17+'Sales and Costs'!F18</f>
        <v>13000</v>
      </c>
      <c r="G8" s="7">
        <f>'Sales and Costs'!G17+'Sales and Costs'!G18</f>
        <v>13000</v>
      </c>
      <c r="H8" s="7">
        <f>'Sales and Costs'!H17+'Sales and Costs'!H18</f>
        <v>13000</v>
      </c>
      <c r="I8" s="7">
        <f>'Sales and Costs'!I17+'Sales and Costs'!I18</f>
        <v>13000</v>
      </c>
      <c r="J8" s="7">
        <f>'Sales and Costs'!J17+'Sales and Costs'!J18</f>
        <v>13000</v>
      </c>
      <c r="K8" s="7">
        <f>'Sales and Costs'!K17+'Sales and Costs'!K18</f>
        <v>13000</v>
      </c>
      <c r="L8" s="7">
        <f>'Sales and Costs'!L17+'Sales and Costs'!L18</f>
        <v>13000</v>
      </c>
      <c r="M8" s="7">
        <f>'Sales and Costs'!M17+'Sales and Costs'!M18</f>
        <v>13000</v>
      </c>
      <c r="N8" s="7">
        <f>'Sales and Costs'!N17+'Sales and Costs'!N18</f>
        <v>13000</v>
      </c>
      <c r="O8" s="7">
        <f>'Sales and Costs'!O17+'Sales and Costs'!O18</f>
        <v>13000</v>
      </c>
      <c r="P8" s="7">
        <f>'Sales and Costs'!P17+'Sales and Costs'!P18</f>
        <v>13000</v>
      </c>
      <c r="Q8" s="7">
        <f>'Sales and Costs'!Q17+'Sales and Costs'!Q18</f>
        <v>13000</v>
      </c>
      <c r="R8" s="7">
        <f>'Sales and Costs'!R17+'Sales and Costs'!R18</f>
        <v>13000</v>
      </c>
      <c r="S8" s="7">
        <f>'Sales and Costs'!S17+'Sales and Costs'!S18</f>
        <v>13000</v>
      </c>
      <c r="T8" s="7">
        <f>'Sales and Costs'!T17+'Sales and Costs'!T18</f>
        <v>13000</v>
      </c>
      <c r="U8" s="7">
        <f>'Sales and Costs'!U17+'Sales and Costs'!U18</f>
        <v>13000</v>
      </c>
      <c r="V8" s="7">
        <f>'Sales and Costs'!V17+'Sales and Costs'!V18</f>
        <v>13000</v>
      </c>
      <c r="W8" s="7">
        <f>'Sales and Costs'!W17+'Sales and Costs'!W18</f>
        <v>13000</v>
      </c>
      <c r="X8" s="7">
        <f>'Sales and Costs'!X17+'Sales and Costs'!X18</f>
        <v>13000</v>
      </c>
      <c r="Y8" s="7">
        <f>'Sales and Costs'!Y17+'Sales and Costs'!Y18</f>
        <v>13000</v>
      </c>
      <c r="Z8" s="7">
        <f>'Sales and Costs'!Z17+'Sales and Costs'!Z18</f>
        <v>13000</v>
      </c>
      <c r="AA8" s="7">
        <f>'Sales and Costs'!AA17+'Sales and Costs'!AA18</f>
        <v>13000</v>
      </c>
      <c r="AB8" s="7">
        <f>'Sales and Costs'!AB17+'Sales and Costs'!AB18</f>
        <v>13000</v>
      </c>
      <c r="AC8" s="7">
        <f>'Sales and Costs'!AC17+'Sales and Costs'!AC18</f>
        <v>13000</v>
      </c>
      <c r="AD8" s="7">
        <f>'Sales and Costs'!AD17+'Sales and Costs'!AD18</f>
        <v>13000</v>
      </c>
      <c r="AE8" s="7">
        <f>'Sales and Costs'!AE17+'Sales and Costs'!AE18</f>
        <v>13000</v>
      </c>
      <c r="AF8" s="7">
        <f>'Sales and Costs'!AF17+'Sales and Costs'!AF18</f>
        <v>13000</v>
      </c>
      <c r="AG8" s="7">
        <f>'Sales and Costs'!AG17+'Sales and Costs'!AG18</f>
        <v>13000</v>
      </c>
      <c r="AH8" s="7">
        <f>'Sales and Costs'!AH17+'Sales and Costs'!AH18</f>
        <v>13000</v>
      </c>
      <c r="AI8" s="7">
        <f>'Sales and Costs'!AI17+'Sales and Costs'!AI18</f>
        <v>13000</v>
      </c>
      <c r="AJ8" s="7">
        <f>'Sales and Costs'!AJ17+'Sales and Costs'!AJ18</f>
        <v>13000</v>
      </c>
      <c r="AK8" s="7">
        <f>'Sales and Costs'!AK17+'Sales and Costs'!AK18</f>
        <v>13000</v>
      </c>
    </row>
    <row r="9">
      <c r="A9" s="10" t="s">
        <v>116</v>
      </c>
      <c r="B9" s="7">
        <f>'Fixed Asset Balance'!B8</f>
        <v>10000</v>
      </c>
      <c r="C9" s="7">
        <f>'Fixed Asset Balance'!C8</f>
        <v>0</v>
      </c>
      <c r="D9" s="7">
        <f>'Fixed Asset Balance'!D8</f>
        <v>0</v>
      </c>
      <c r="E9" s="7">
        <f>'Fixed Asset Balance'!E8</f>
        <v>0</v>
      </c>
      <c r="F9" s="7">
        <f>'Fixed Asset Balance'!F8</f>
        <v>0</v>
      </c>
      <c r="G9" s="7">
        <f>'Fixed Asset Balance'!G8</f>
        <v>0</v>
      </c>
      <c r="H9" s="7">
        <f>'Fixed Asset Balance'!H8</f>
        <v>0</v>
      </c>
      <c r="I9" s="7">
        <f>'Fixed Asset Balance'!I8</f>
        <v>0</v>
      </c>
      <c r="J9" s="7">
        <f>'Fixed Asset Balance'!J8</f>
        <v>0</v>
      </c>
      <c r="K9" s="7">
        <f>'Fixed Asset Balance'!K8</f>
        <v>0</v>
      </c>
      <c r="L9" s="7">
        <f>'Fixed Asset Balance'!L8</f>
        <v>10000</v>
      </c>
      <c r="M9" s="7">
        <f>'Fixed Asset Balance'!M8</f>
        <v>0</v>
      </c>
      <c r="N9" s="7">
        <f>'Fixed Asset Balance'!N8</f>
        <v>0</v>
      </c>
      <c r="O9" s="7">
        <f>'Fixed Asset Balance'!O8</f>
        <v>15000</v>
      </c>
      <c r="P9" s="7">
        <f>'Fixed Asset Balance'!P8</f>
        <v>0</v>
      </c>
      <c r="Q9" s="7">
        <f>'Fixed Asset Balance'!Q8</f>
        <v>0</v>
      </c>
      <c r="R9" s="7">
        <f>'Fixed Asset Balance'!R8</f>
        <v>0</v>
      </c>
      <c r="S9" s="7">
        <f>'Fixed Asset Balance'!S8</f>
        <v>10000</v>
      </c>
      <c r="T9" s="7">
        <f>'Fixed Asset Balance'!T8</f>
        <v>0</v>
      </c>
      <c r="U9" s="7">
        <f>'Fixed Asset Balance'!U8</f>
        <v>0</v>
      </c>
      <c r="V9" s="7">
        <f>'Fixed Asset Balance'!V8</f>
        <v>0</v>
      </c>
      <c r="W9" s="7">
        <f>'Fixed Asset Balance'!W8</f>
        <v>0</v>
      </c>
      <c r="X9" s="7">
        <f>'Fixed Asset Balance'!X8</f>
        <v>0</v>
      </c>
      <c r="Y9" s="7">
        <f>'Fixed Asset Balance'!Y8</f>
        <v>0</v>
      </c>
      <c r="Z9" s="7">
        <f>'Fixed Asset Balance'!Z8</f>
        <v>0</v>
      </c>
      <c r="AA9" s="7">
        <f>'Fixed Asset Balance'!AA8</f>
        <v>0</v>
      </c>
      <c r="AB9" s="7">
        <f>'Fixed Asset Balance'!AB8</f>
        <v>0</v>
      </c>
      <c r="AC9" s="7">
        <f>'Fixed Asset Balance'!AC8</f>
        <v>0</v>
      </c>
      <c r="AD9" s="7">
        <f>'Fixed Asset Balance'!AD8</f>
        <v>0</v>
      </c>
      <c r="AE9" s="7">
        <f>'Fixed Asset Balance'!AE8</f>
        <v>0</v>
      </c>
      <c r="AF9" s="7">
        <f>'Fixed Asset Balance'!AF8</f>
        <v>0</v>
      </c>
      <c r="AG9" s="7">
        <f>'Fixed Asset Balance'!AG8</f>
        <v>0</v>
      </c>
      <c r="AH9" s="7">
        <f>'Fixed Asset Balance'!AH8</f>
        <v>0</v>
      </c>
      <c r="AI9" s="7">
        <f>'Fixed Asset Balance'!AI8</f>
        <v>0</v>
      </c>
      <c r="AJ9" s="7">
        <f>'Fixed Asset Balance'!AJ8</f>
        <v>0</v>
      </c>
      <c r="AK9" s="7">
        <f>'Fixed Asset Balance'!AK8</f>
        <v>0</v>
      </c>
    </row>
    <row r="10">
      <c r="A10" s="10" t="s">
        <v>117</v>
      </c>
      <c r="B10" s="7">
        <f t="shared" ref="B10:AK10" si="2">SUM(B7:B9)</f>
        <v>23000</v>
      </c>
      <c r="C10" s="7">
        <f t="shared" si="2"/>
        <v>43000</v>
      </c>
      <c r="D10" s="7">
        <f t="shared" si="2"/>
        <v>60000</v>
      </c>
      <c r="E10" s="7">
        <f t="shared" si="2"/>
        <v>60000</v>
      </c>
      <c r="F10" s="7">
        <f t="shared" si="2"/>
        <v>60000</v>
      </c>
      <c r="G10" s="7">
        <f t="shared" si="2"/>
        <v>60000</v>
      </c>
      <c r="H10" s="7">
        <f t="shared" si="2"/>
        <v>60000</v>
      </c>
      <c r="I10" s="7">
        <f t="shared" si="2"/>
        <v>60000</v>
      </c>
      <c r="J10" s="7">
        <f t="shared" si="2"/>
        <v>60000</v>
      </c>
      <c r="K10" s="7">
        <f t="shared" si="2"/>
        <v>60000</v>
      </c>
      <c r="L10" s="7">
        <f t="shared" si="2"/>
        <v>70000</v>
      </c>
      <c r="M10" s="7">
        <f t="shared" si="2"/>
        <v>60000</v>
      </c>
      <c r="N10" s="7">
        <f t="shared" si="2"/>
        <v>60000</v>
      </c>
      <c r="O10" s="7">
        <f t="shared" si="2"/>
        <v>75000</v>
      </c>
      <c r="P10" s="7">
        <f t="shared" si="2"/>
        <v>60000</v>
      </c>
      <c r="Q10" s="7">
        <f t="shared" si="2"/>
        <v>60000</v>
      </c>
      <c r="R10" s="7">
        <f t="shared" si="2"/>
        <v>60000</v>
      </c>
      <c r="S10" s="7">
        <f t="shared" si="2"/>
        <v>70000</v>
      </c>
      <c r="T10" s="7">
        <f t="shared" si="2"/>
        <v>60000</v>
      </c>
      <c r="U10" s="7">
        <f t="shared" si="2"/>
        <v>60000</v>
      </c>
      <c r="V10" s="7">
        <f t="shared" si="2"/>
        <v>60000</v>
      </c>
      <c r="W10" s="7">
        <f t="shared" si="2"/>
        <v>60000</v>
      </c>
      <c r="X10" s="7">
        <f t="shared" si="2"/>
        <v>60000</v>
      </c>
      <c r="Y10" s="7">
        <f t="shared" si="2"/>
        <v>60000</v>
      </c>
      <c r="Z10" s="7">
        <f t="shared" si="2"/>
        <v>60000</v>
      </c>
      <c r="AA10" s="7">
        <f t="shared" si="2"/>
        <v>60000</v>
      </c>
      <c r="AB10" s="7">
        <f t="shared" si="2"/>
        <v>60000</v>
      </c>
      <c r="AC10" s="7">
        <f t="shared" si="2"/>
        <v>60000</v>
      </c>
      <c r="AD10" s="7">
        <f t="shared" si="2"/>
        <v>60000</v>
      </c>
      <c r="AE10" s="7">
        <f t="shared" si="2"/>
        <v>60000</v>
      </c>
      <c r="AF10" s="7">
        <f t="shared" si="2"/>
        <v>60000</v>
      </c>
      <c r="AG10" s="7">
        <f t="shared" si="2"/>
        <v>60000</v>
      </c>
      <c r="AH10" s="7">
        <f t="shared" si="2"/>
        <v>60000</v>
      </c>
      <c r="AI10" s="7">
        <f t="shared" si="2"/>
        <v>60000</v>
      </c>
      <c r="AJ10" s="7">
        <f t="shared" si="2"/>
        <v>60000</v>
      </c>
      <c r="AK10" s="7">
        <f t="shared" si="2"/>
        <v>60000</v>
      </c>
    </row>
    <row r="11">
      <c r="A11" s="10"/>
    </row>
    <row r="12">
      <c r="A12" s="10" t="s">
        <v>118</v>
      </c>
      <c r="B12" s="7">
        <f t="shared" ref="B12:AK12" si="3">B4-B10</f>
        <v>78400</v>
      </c>
      <c r="C12" s="7">
        <f t="shared" si="3"/>
        <v>58400</v>
      </c>
      <c r="D12" s="7">
        <f t="shared" si="3"/>
        <v>41400</v>
      </c>
      <c r="E12" s="7">
        <f t="shared" si="3"/>
        <v>41400</v>
      </c>
      <c r="F12" s="7">
        <f t="shared" si="3"/>
        <v>41400</v>
      </c>
      <c r="G12" s="7">
        <f t="shared" si="3"/>
        <v>41400</v>
      </c>
      <c r="H12" s="7">
        <f t="shared" si="3"/>
        <v>41400</v>
      </c>
      <c r="I12" s="7">
        <f t="shared" si="3"/>
        <v>41400</v>
      </c>
      <c r="J12" s="7">
        <f t="shared" si="3"/>
        <v>41400</v>
      </c>
      <c r="K12" s="7">
        <f t="shared" si="3"/>
        <v>41400</v>
      </c>
      <c r="L12" s="7">
        <f t="shared" si="3"/>
        <v>31400</v>
      </c>
      <c r="M12" s="7">
        <f t="shared" si="3"/>
        <v>41400</v>
      </c>
      <c r="N12" s="7">
        <f t="shared" si="3"/>
        <v>41400</v>
      </c>
      <c r="O12" s="7">
        <f t="shared" si="3"/>
        <v>26400</v>
      </c>
      <c r="P12" s="7">
        <f t="shared" si="3"/>
        <v>41400</v>
      </c>
      <c r="Q12" s="7">
        <f t="shared" si="3"/>
        <v>41400</v>
      </c>
      <c r="R12" s="7">
        <f t="shared" si="3"/>
        <v>41400</v>
      </c>
      <c r="S12" s="7">
        <f t="shared" si="3"/>
        <v>31400</v>
      </c>
      <c r="T12" s="7">
        <f t="shared" si="3"/>
        <v>41400</v>
      </c>
      <c r="U12" s="7">
        <f t="shared" si="3"/>
        <v>41400</v>
      </c>
      <c r="V12" s="7">
        <f t="shared" si="3"/>
        <v>41400</v>
      </c>
      <c r="W12" s="7">
        <f t="shared" si="3"/>
        <v>41400</v>
      </c>
      <c r="X12" s="7">
        <f t="shared" si="3"/>
        <v>41400</v>
      </c>
      <c r="Y12" s="7">
        <f t="shared" si="3"/>
        <v>41400</v>
      </c>
      <c r="Z12" s="7">
        <f t="shared" si="3"/>
        <v>41400</v>
      </c>
      <c r="AA12" s="7">
        <f t="shared" si="3"/>
        <v>41400</v>
      </c>
      <c r="AB12" s="7">
        <f t="shared" si="3"/>
        <v>41400</v>
      </c>
      <c r="AC12" s="7">
        <f t="shared" si="3"/>
        <v>41400</v>
      </c>
      <c r="AD12" s="7">
        <f t="shared" si="3"/>
        <v>41400</v>
      </c>
      <c r="AE12" s="7">
        <f t="shared" si="3"/>
        <v>41400</v>
      </c>
      <c r="AF12" s="7">
        <f t="shared" si="3"/>
        <v>41400</v>
      </c>
      <c r="AG12" s="7">
        <f t="shared" si="3"/>
        <v>41400</v>
      </c>
      <c r="AH12" s="7">
        <f t="shared" si="3"/>
        <v>41400</v>
      </c>
      <c r="AI12" s="7">
        <f t="shared" si="3"/>
        <v>41400</v>
      </c>
      <c r="AJ12" s="7">
        <f t="shared" si="3"/>
        <v>41400</v>
      </c>
      <c r="AK12" s="7">
        <f t="shared" si="3"/>
        <v>41400</v>
      </c>
    </row>
    <row r="13">
      <c r="A13" s="10"/>
    </row>
    <row r="14">
      <c r="A14" s="10" t="s">
        <v>119</v>
      </c>
      <c r="B14" s="6">
        <v>0.0</v>
      </c>
      <c r="C14" s="7">
        <f t="shared" ref="C14:AK14" si="4">B16</f>
        <v>78400</v>
      </c>
      <c r="D14" s="7">
        <f t="shared" si="4"/>
        <v>136800</v>
      </c>
      <c r="E14" s="7">
        <f t="shared" si="4"/>
        <v>178200</v>
      </c>
      <c r="F14" s="7">
        <f t="shared" si="4"/>
        <v>219600</v>
      </c>
      <c r="G14" s="7">
        <f t="shared" si="4"/>
        <v>261000</v>
      </c>
      <c r="H14" s="7">
        <f t="shared" si="4"/>
        <v>302400</v>
      </c>
      <c r="I14" s="7">
        <f t="shared" si="4"/>
        <v>343800</v>
      </c>
      <c r="J14" s="7">
        <f t="shared" si="4"/>
        <v>385200</v>
      </c>
      <c r="K14" s="7">
        <f t="shared" si="4"/>
        <v>426600</v>
      </c>
      <c r="L14" s="7">
        <f t="shared" si="4"/>
        <v>468000</v>
      </c>
      <c r="M14" s="7">
        <f t="shared" si="4"/>
        <v>499400</v>
      </c>
      <c r="N14" s="7">
        <f t="shared" si="4"/>
        <v>540800</v>
      </c>
      <c r="O14" s="7">
        <f t="shared" si="4"/>
        <v>582200</v>
      </c>
      <c r="P14" s="7">
        <f t="shared" si="4"/>
        <v>608600</v>
      </c>
      <c r="Q14" s="7">
        <f t="shared" si="4"/>
        <v>650000</v>
      </c>
      <c r="R14" s="7">
        <f t="shared" si="4"/>
        <v>691400</v>
      </c>
      <c r="S14" s="7">
        <f t="shared" si="4"/>
        <v>732800</v>
      </c>
      <c r="T14" s="7">
        <f t="shared" si="4"/>
        <v>764200</v>
      </c>
      <c r="U14" s="7">
        <f t="shared" si="4"/>
        <v>805600</v>
      </c>
      <c r="V14" s="7">
        <f t="shared" si="4"/>
        <v>847000</v>
      </c>
      <c r="W14" s="7">
        <f t="shared" si="4"/>
        <v>888400</v>
      </c>
      <c r="X14" s="7">
        <f t="shared" si="4"/>
        <v>929800</v>
      </c>
      <c r="Y14" s="7">
        <f t="shared" si="4"/>
        <v>971200</v>
      </c>
      <c r="Z14" s="7">
        <f t="shared" si="4"/>
        <v>1012600</v>
      </c>
      <c r="AA14" s="7">
        <f t="shared" si="4"/>
        <v>1054000</v>
      </c>
      <c r="AB14" s="7">
        <f t="shared" si="4"/>
        <v>1095400</v>
      </c>
      <c r="AC14" s="7">
        <f t="shared" si="4"/>
        <v>1136800</v>
      </c>
      <c r="AD14" s="7">
        <f t="shared" si="4"/>
        <v>1178200</v>
      </c>
      <c r="AE14" s="7">
        <f t="shared" si="4"/>
        <v>1219600</v>
      </c>
      <c r="AF14" s="7">
        <f t="shared" si="4"/>
        <v>1261000</v>
      </c>
      <c r="AG14" s="7">
        <f t="shared" si="4"/>
        <v>1302400</v>
      </c>
      <c r="AH14" s="7">
        <f t="shared" si="4"/>
        <v>1343800</v>
      </c>
      <c r="AI14" s="7">
        <f t="shared" si="4"/>
        <v>1385200</v>
      </c>
      <c r="AJ14" s="7">
        <f t="shared" si="4"/>
        <v>1426600</v>
      </c>
      <c r="AK14" s="7">
        <f t="shared" si="4"/>
        <v>1468000</v>
      </c>
    </row>
    <row r="15">
      <c r="A15" s="10" t="s">
        <v>120</v>
      </c>
      <c r="B15" s="7">
        <f t="shared" ref="B15:AK15" si="5">B12</f>
        <v>78400</v>
      </c>
      <c r="C15" s="7">
        <f t="shared" si="5"/>
        <v>58400</v>
      </c>
      <c r="D15" s="7">
        <f t="shared" si="5"/>
        <v>41400</v>
      </c>
      <c r="E15" s="7">
        <f t="shared" si="5"/>
        <v>41400</v>
      </c>
      <c r="F15" s="7">
        <f t="shared" si="5"/>
        <v>41400</v>
      </c>
      <c r="G15" s="7">
        <f t="shared" si="5"/>
        <v>41400</v>
      </c>
      <c r="H15" s="7">
        <f t="shared" si="5"/>
        <v>41400</v>
      </c>
      <c r="I15" s="7">
        <f t="shared" si="5"/>
        <v>41400</v>
      </c>
      <c r="J15" s="7">
        <f t="shared" si="5"/>
        <v>41400</v>
      </c>
      <c r="K15" s="7">
        <f t="shared" si="5"/>
        <v>41400</v>
      </c>
      <c r="L15" s="7">
        <f t="shared" si="5"/>
        <v>31400</v>
      </c>
      <c r="M15" s="7">
        <f t="shared" si="5"/>
        <v>41400</v>
      </c>
      <c r="N15" s="7">
        <f t="shared" si="5"/>
        <v>41400</v>
      </c>
      <c r="O15" s="7">
        <f t="shared" si="5"/>
        <v>26400</v>
      </c>
      <c r="P15" s="7">
        <f t="shared" si="5"/>
        <v>41400</v>
      </c>
      <c r="Q15" s="7">
        <f t="shared" si="5"/>
        <v>41400</v>
      </c>
      <c r="R15" s="7">
        <f t="shared" si="5"/>
        <v>41400</v>
      </c>
      <c r="S15" s="7">
        <f t="shared" si="5"/>
        <v>31400</v>
      </c>
      <c r="T15" s="7">
        <f t="shared" si="5"/>
        <v>41400</v>
      </c>
      <c r="U15" s="7">
        <f t="shared" si="5"/>
        <v>41400</v>
      </c>
      <c r="V15" s="7">
        <f t="shared" si="5"/>
        <v>41400</v>
      </c>
      <c r="W15" s="7">
        <f t="shared" si="5"/>
        <v>41400</v>
      </c>
      <c r="X15" s="7">
        <f t="shared" si="5"/>
        <v>41400</v>
      </c>
      <c r="Y15" s="7">
        <f t="shared" si="5"/>
        <v>41400</v>
      </c>
      <c r="Z15" s="7">
        <f t="shared" si="5"/>
        <v>41400</v>
      </c>
      <c r="AA15" s="7">
        <f t="shared" si="5"/>
        <v>41400</v>
      </c>
      <c r="AB15" s="7">
        <f t="shared" si="5"/>
        <v>41400</v>
      </c>
      <c r="AC15" s="7">
        <f t="shared" si="5"/>
        <v>41400</v>
      </c>
      <c r="AD15" s="7">
        <f t="shared" si="5"/>
        <v>41400</v>
      </c>
      <c r="AE15" s="7">
        <f t="shared" si="5"/>
        <v>41400</v>
      </c>
      <c r="AF15" s="7">
        <f t="shared" si="5"/>
        <v>41400</v>
      </c>
      <c r="AG15" s="7">
        <f t="shared" si="5"/>
        <v>41400</v>
      </c>
      <c r="AH15" s="7">
        <f t="shared" si="5"/>
        <v>41400</v>
      </c>
      <c r="AI15" s="7">
        <f t="shared" si="5"/>
        <v>41400</v>
      </c>
      <c r="AJ15" s="7">
        <f t="shared" si="5"/>
        <v>41400</v>
      </c>
      <c r="AK15" s="7">
        <f t="shared" si="5"/>
        <v>41400</v>
      </c>
    </row>
    <row r="16">
      <c r="A16" s="10" t="s">
        <v>121</v>
      </c>
      <c r="B16" s="7">
        <f t="shared" ref="B16:AK16" si="6">SUM(B14:B15)</f>
        <v>78400</v>
      </c>
      <c r="C16" s="7">
        <f t="shared" si="6"/>
        <v>136800</v>
      </c>
      <c r="D16" s="7">
        <f t="shared" si="6"/>
        <v>178200</v>
      </c>
      <c r="E16" s="7">
        <f t="shared" si="6"/>
        <v>219600</v>
      </c>
      <c r="F16" s="7">
        <f t="shared" si="6"/>
        <v>261000</v>
      </c>
      <c r="G16" s="7">
        <f t="shared" si="6"/>
        <v>302400</v>
      </c>
      <c r="H16" s="7">
        <f t="shared" si="6"/>
        <v>343800</v>
      </c>
      <c r="I16" s="7">
        <f t="shared" si="6"/>
        <v>385200</v>
      </c>
      <c r="J16" s="7">
        <f t="shared" si="6"/>
        <v>426600</v>
      </c>
      <c r="K16" s="7">
        <f t="shared" si="6"/>
        <v>468000</v>
      </c>
      <c r="L16" s="7">
        <f t="shared" si="6"/>
        <v>499400</v>
      </c>
      <c r="M16" s="7">
        <f t="shared" si="6"/>
        <v>540800</v>
      </c>
      <c r="N16" s="7">
        <f t="shared" si="6"/>
        <v>582200</v>
      </c>
      <c r="O16" s="7">
        <f t="shared" si="6"/>
        <v>608600</v>
      </c>
      <c r="P16" s="7">
        <f t="shared" si="6"/>
        <v>650000</v>
      </c>
      <c r="Q16" s="7">
        <f t="shared" si="6"/>
        <v>691400</v>
      </c>
      <c r="R16" s="7">
        <f t="shared" si="6"/>
        <v>732800</v>
      </c>
      <c r="S16" s="7">
        <f t="shared" si="6"/>
        <v>764200</v>
      </c>
      <c r="T16" s="7">
        <f t="shared" si="6"/>
        <v>805600</v>
      </c>
      <c r="U16" s="7">
        <f t="shared" si="6"/>
        <v>847000</v>
      </c>
      <c r="V16" s="7">
        <f t="shared" si="6"/>
        <v>888400</v>
      </c>
      <c r="W16" s="7">
        <f t="shared" si="6"/>
        <v>929800</v>
      </c>
      <c r="X16" s="7">
        <f t="shared" si="6"/>
        <v>971200</v>
      </c>
      <c r="Y16" s="7">
        <f t="shared" si="6"/>
        <v>1012600</v>
      </c>
      <c r="Z16" s="7">
        <f t="shared" si="6"/>
        <v>1054000</v>
      </c>
      <c r="AA16" s="7">
        <f t="shared" si="6"/>
        <v>1095400</v>
      </c>
      <c r="AB16" s="7">
        <f t="shared" si="6"/>
        <v>1136800</v>
      </c>
      <c r="AC16" s="7">
        <f t="shared" si="6"/>
        <v>1178200</v>
      </c>
      <c r="AD16" s="7">
        <f t="shared" si="6"/>
        <v>1219600</v>
      </c>
      <c r="AE16" s="7">
        <f t="shared" si="6"/>
        <v>1261000</v>
      </c>
      <c r="AF16" s="7">
        <f t="shared" si="6"/>
        <v>1302400</v>
      </c>
      <c r="AG16" s="7">
        <f t="shared" si="6"/>
        <v>1343800</v>
      </c>
      <c r="AH16" s="7">
        <f t="shared" si="6"/>
        <v>1385200</v>
      </c>
      <c r="AI16" s="7">
        <f t="shared" si="6"/>
        <v>1426600</v>
      </c>
      <c r="AJ16" s="7">
        <f t="shared" si="6"/>
        <v>1468000</v>
      </c>
      <c r="AK16" s="7">
        <f t="shared" si="6"/>
        <v>1509400</v>
      </c>
    </row>
    <row r="17">
      <c r="A17" s="10"/>
    </row>
    <row r="18">
      <c r="A18" s="10"/>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row r="1001">
      <c r="A1001"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7</v>
      </c>
      <c r="C1" s="6" t="s">
        <v>8</v>
      </c>
      <c r="D1" s="6" t="s">
        <v>9</v>
      </c>
    </row>
    <row r="2">
      <c r="A2" s="6" t="s">
        <v>10</v>
      </c>
      <c r="B2" s="6">
        <v>30.0</v>
      </c>
      <c r="C2" s="6">
        <v>800.0</v>
      </c>
      <c r="D2" s="6">
        <v>1.0</v>
      </c>
    </row>
    <row r="3">
      <c r="A3" s="6" t="s">
        <v>11</v>
      </c>
      <c r="B3" s="6">
        <v>25.0</v>
      </c>
      <c r="C3" s="6">
        <v>500.0</v>
      </c>
      <c r="D3" s="6">
        <v>2.0</v>
      </c>
    </row>
    <row r="4">
      <c r="A4" s="6" t="s">
        <v>12</v>
      </c>
      <c r="B4" s="6">
        <v>15.0</v>
      </c>
      <c r="C4" s="6">
        <v>300.0</v>
      </c>
      <c r="D4" s="6">
        <v>2.0</v>
      </c>
    </row>
    <row r="5">
      <c r="A5" s="6" t="s">
        <v>13</v>
      </c>
      <c r="B5" s="6">
        <v>15.0</v>
      </c>
      <c r="C5" s="6">
        <v>400.0</v>
      </c>
      <c r="D5" s="6">
        <v>1.0</v>
      </c>
    </row>
    <row r="7">
      <c r="B7" s="6" t="s">
        <v>14</v>
      </c>
      <c r="C7" s="6" t="s">
        <v>15</v>
      </c>
      <c r="D7" s="6" t="s">
        <v>9</v>
      </c>
    </row>
    <row r="8">
      <c r="A8" s="6" t="s">
        <v>10</v>
      </c>
      <c r="B8" s="6">
        <v>25.0</v>
      </c>
      <c r="C8" s="6">
        <v>2000.0</v>
      </c>
      <c r="D8" s="6" t="s">
        <v>16</v>
      </c>
    </row>
    <row r="9">
      <c r="A9" s="6" t="s">
        <v>11</v>
      </c>
      <c r="B9" s="6">
        <v>20.0</v>
      </c>
      <c r="C9" s="6">
        <v>1500.0</v>
      </c>
      <c r="D9" s="6" t="s">
        <v>16</v>
      </c>
    </row>
    <row r="10">
      <c r="A10" s="6" t="s">
        <v>12</v>
      </c>
      <c r="B10" s="6">
        <v>10.0</v>
      </c>
      <c r="C10" s="6">
        <v>700.0</v>
      </c>
      <c r="D10" s="6" t="s">
        <v>16</v>
      </c>
    </row>
    <row r="11">
      <c r="A11" s="6" t="s">
        <v>13</v>
      </c>
      <c r="B11" s="6">
        <v>12.0</v>
      </c>
      <c r="C11" s="6">
        <v>1200.0</v>
      </c>
      <c r="D11" s="6" t="s">
        <v>16</v>
      </c>
    </row>
    <row r="13">
      <c r="A13" s="6" t="s">
        <v>17</v>
      </c>
      <c r="B13" s="6">
        <v>10000.0</v>
      </c>
      <c r="C13" s="6" t="s">
        <v>18</v>
      </c>
    </row>
    <row r="14">
      <c r="A14" s="6" t="s">
        <v>19</v>
      </c>
      <c r="B14" s="6">
        <v>3000.0</v>
      </c>
      <c r="C14" s="6" t="s">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5"/>
  </cols>
  <sheetData>
    <row r="1">
      <c r="A1" s="6" t="s">
        <v>20</v>
      </c>
      <c r="B1" s="6" t="s">
        <v>21</v>
      </c>
      <c r="C1" s="6" t="s">
        <v>22</v>
      </c>
      <c r="D1" s="6" t="s">
        <v>23</v>
      </c>
      <c r="E1" s="6" t="s">
        <v>24</v>
      </c>
      <c r="F1" s="6" t="s">
        <v>25</v>
      </c>
      <c r="G1" s="6" t="s">
        <v>26</v>
      </c>
      <c r="H1" s="6" t="s">
        <v>27</v>
      </c>
    </row>
    <row r="2">
      <c r="A2" s="6" t="s">
        <v>28</v>
      </c>
      <c r="B2" s="6" t="s">
        <v>29</v>
      </c>
      <c r="C2" s="6" t="s">
        <v>30</v>
      </c>
      <c r="D2" s="6">
        <v>1.0</v>
      </c>
      <c r="E2" s="6">
        <v>10000.0</v>
      </c>
      <c r="F2" s="6">
        <v>20.0</v>
      </c>
      <c r="G2" s="7">
        <f t="shared" ref="G2:G5" si="1">F2+D2</f>
        <v>21</v>
      </c>
      <c r="H2" s="7">
        <f t="shared" ref="H2:H5" si="2">E2/F2*F2</f>
        <v>10000</v>
      </c>
    </row>
    <row r="3">
      <c r="A3" s="6" t="s">
        <v>31</v>
      </c>
      <c r="B3" s="6" t="s">
        <v>29</v>
      </c>
      <c r="C3" s="6" t="s">
        <v>30</v>
      </c>
      <c r="D3" s="6">
        <v>11.0</v>
      </c>
      <c r="E3" s="6">
        <v>10000.0</v>
      </c>
      <c r="F3" s="6">
        <v>20.0</v>
      </c>
      <c r="G3" s="7">
        <f t="shared" si="1"/>
        <v>31</v>
      </c>
      <c r="H3" s="7">
        <f t="shared" si="2"/>
        <v>10000</v>
      </c>
    </row>
    <row r="4">
      <c r="A4" s="6" t="s">
        <v>32</v>
      </c>
      <c r="B4" s="6" t="s">
        <v>29</v>
      </c>
      <c r="C4" s="6" t="s">
        <v>33</v>
      </c>
      <c r="D4" s="6">
        <v>14.0</v>
      </c>
      <c r="E4" s="6">
        <v>15000.0</v>
      </c>
      <c r="F4" s="6">
        <v>20.0</v>
      </c>
      <c r="G4" s="7">
        <f t="shared" si="1"/>
        <v>34</v>
      </c>
      <c r="H4" s="7">
        <f t="shared" si="2"/>
        <v>15000</v>
      </c>
    </row>
    <row r="5">
      <c r="A5" s="6" t="s">
        <v>34</v>
      </c>
      <c r="B5" s="6" t="s">
        <v>29</v>
      </c>
      <c r="C5" s="6" t="s">
        <v>30</v>
      </c>
      <c r="D5" s="6">
        <v>18.0</v>
      </c>
      <c r="E5" s="6">
        <v>10000.0</v>
      </c>
      <c r="F5" s="6">
        <v>20.0</v>
      </c>
      <c r="G5" s="7">
        <f t="shared" si="1"/>
        <v>38</v>
      </c>
      <c r="H5" s="7">
        <f t="shared" si="2"/>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35</v>
      </c>
      <c r="C1" s="9" t="s">
        <v>36</v>
      </c>
      <c r="D1" s="9" t="s">
        <v>37</v>
      </c>
      <c r="E1" s="9" t="s">
        <v>38</v>
      </c>
      <c r="F1" s="9" t="s">
        <v>39</v>
      </c>
      <c r="G1" s="9" t="s">
        <v>40</v>
      </c>
      <c r="H1" s="9" t="s">
        <v>41</v>
      </c>
      <c r="I1" s="9" t="s">
        <v>42</v>
      </c>
      <c r="J1" s="9" t="s">
        <v>43</v>
      </c>
      <c r="K1" s="9" t="s">
        <v>44</v>
      </c>
      <c r="L1" s="9" t="s">
        <v>45</v>
      </c>
      <c r="M1" s="9" t="s">
        <v>46</v>
      </c>
      <c r="N1" s="9" t="s">
        <v>47</v>
      </c>
      <c r="O1" s="9" t="s">
        <v>48</v>
      </c>
      <c r="P1" s="9" t="s">
        <v>49</v>
      </c>
      <c r="Q1" s="9" t="s">
        <v>50</v>
      </c>
      <c r="R1" s="9" t="s">
        <v>51</v>
      </c>
      <c r="S1" s="9" t="s">
        <v>52</v>
      </c>
      <c r="T1" s="9" t="s">
        <v>53</v>
      </c>
      <c r="U1" s="9" t="s">
        <v>54</v>
      </c>
      <c r="V1" s="9" t="s">
        <v>55</v>
      </c>
      <c r="W1" s="9" t="s">
        <v>56</v>
      </c>
      <c r="X1" s="9" t="s">
        <v>57</v>
      </c>
      <c r="Y1" s="9" t="s">
        <v>58</v>
      </c>
      <c r="Z1" s="9" t="s">
        <v>59</v>
      </c>
      <c r="AA1" s="9" t="s">
        <v>60</v>
      </c>
      <c r="AB1" s="9" t="s">
        <v>61</v>
      </c>
      <c r="AC1" s="9" t="s">
        <v>62</v>
      </c>
      <c r="AD1" s="9" t="s">
        <v>63</v>
      </c>
      <c r="AE1" s="9" t="s">
        <v>64</v>
      </c>
      <c r="AF1" s="9" t="s">
        <v>65</v>
      </c>
      <c r="AG1" s="9" t="s">
        <v>66</v>
      </c>
      <c r="AH1" s="9" t="s">
        <v>67</v>
      </c>
      <c r="AI1" s="9" t="s">
        <v>68</v>
      </c>
      <c r="AJ1" s="9" t="s">
        <v>69</v>
      </c>
      <c r="AK1" s="9" t="s">
        <v>70</v>
      </c>
      <c r="AL1" s="8"/>
    </row>
    <row r="2">
      <c r="A2" s="6" t="s">
        <v>71</v>
      </c>
    </row>
    <row r="3">
      <c r="A3" s="6" t="s">
        <v>29</v>
      </c>
      <c r="B3" s="6">
        <v>0.0</v>
      </c>
      <c r="C3" s="7">
        <f t="shared" ref="C3:AK3" si="1">B15</f>
        <v>10000</v>
      </c>
      <c r="D3" s="7">
        <f t="shared" si="1"/>
        <v>10000</v>
      </c>
      <c r="E3" s="7">
        <f t="shared" si="1"/>
        <v>10000</v>
      </c>
      <c r="F3" s="7">
        <f t="shared" si="1"/>
        <v>10000</v>
      </c>
      <c r="G3" s="7">
        <f t="shared" si="1"/>
        <v>10000</v>
      </c>
      <c r="H3" s="7">
        <f t="shared" si="1"/>
        <v>10000</v>
      </c>
      <c r="I3" s="7">
        <f t="shared" si="1"/>
        <v>10000</v>
      </c>
      <c r="J3" s="7">
        <f t="shared" si="1"/>
        <v>10000</v>
      </c>
      <c r="K3" s="7">
        <f t="shared" si="1"/>
        <v>10000</v>
      </c>
      <c r="L3" s="7">
        <f t="shared" si="1"/>
        <v>10000</v>
      </c>
      <c r="M3" s="7">
        <f t="shared" si="1"/>
        <v>20000</v>
      </c>
      <c r="N3" s="7">
        <f t="shared" si="1"/>
        <v>20000</v>
      </c>
      <c r="O3" s="7">
        <f t="shared" si="1"/>
        <v>20000</v>
      </c>
      <c r="P3" s="7">
        <f t="shared" si="1"/>
        <v>35000</v>
      </c>
      <c r="Q3" s="7">
        <f t="shared" si="1"/>
        <v>35000</v>
      </c>
      <c r="R3" s="7">
        <f t="shared" si="1"/>
        <v>35000</v>
      </c>
      <c r="S3" s="7">
        <f t="shared" si="1"/>
        <v>35000</v>
      </c>
      <c r="T3" s="7">
        <f t="shared" si="1"/>
        <v>45000</v>
      </c>
      <c r="U3" s="7">
        <f t="shared" si="1"/>
        <v>45000</v>
      </c>
      <c r="V3" s="7">
        <f t="shared" si="1"/>
        <v>45000</v>
      </c>
      <c r="W3" s="7">
        <f t="shared" si="1"/>
        <v>35000</v>
      </c>
      <c r="X3" s="7">
        <f t="shared" si="1"/>
        <v>35000</v>
      </c>
      <c r="Y3" s="7">
        <f t="shared" si="1"/>
        <v>35000</v>
      </c>
      <c r="Z3" s="7">
        <f t="shared" si="1"/>
        <v>35000</v>
      </c>
      <c r="AA3" s="7">
        <f t="shared" si="1"/>
        <v>35000</v>
      </c>
      <c r="AB3" s="7">
        <f t="shared" si="1"/>
        <v>35000</v>
      </c>
      <c r="AC3" s="7">
        <f t="shared" si="1"/>
        <v>35000</v>
      </c>
      <c r="AD3" s="7">
        <f t="shared" si="1"/>
        <v>35000</v>
      </c>
      <c r="AE3" s="7">
        <f t="shared" si="1"/>
        <v>35000</v>
      </c>
      <c r="AF3" s="7">
        <f t="shared" si="1"/>
        <v>35000</v>
      </c>
      <c r="AG3" s="7">
        <f t="shared" si="1"/>
        <v>25000</v>
      </c>
      <c r="AH3" s="7">
        <f t="shared" si="1"/>
        <v>25000</v>
      </c>
      <c r="AI3" s="7">
        <f t="shared" si="1"/>
        <v>25000</v>
      </c>
      <c r="AJ3" s="7">
        <f t="shared" si="1"/>
        <v>10000</v>
      </c>
      <c r="AK3" s="7">
        <f t="shared" si="1"/>
        <v>10000</v>
      </c>
    </row>
    <row r="4">
      <c r="A4" s="6" t="s">
        <v>72</v>
      </c>
      <c r="B4" s="7">
        <f t="shared" ref="B4:AK4" si="2">SUM(B3)</f>
        <v>0</v>
      </c>
      <c r="C4" s="7">
        <f t="shared" si="2"/>
        <v>10000</v>
      </c>
      <c r="D4" s="7">
        <f t="shared" si="2"/>
        <v>10000</v>
      </c>
      <c r="E4" s="7">
        <f t="shared" si="2"/>
        <v>10000</v>
      </c>
      <c r="F4" s="7">
        <f t="shared" si="2"/>
        <v>10000</v>
      </c>
      <c r="G4" s="7">
        <f t="shared" si="2"/>
        <v>10000</v>
      </c>
      <c r="H4" s="7">
        <f t="shared" si="2"/>
        <v>10000</v>
      </c>
      <c r="I4" s="7">
        <f t="shared" si="2"/>
        <v>10000</v>
      </c>
      <c r="J4" s="7">
        <f t="shared" si="2"/>
        <v>10000</v>
      </c>
      <c r="K4" s="7">
        <f t="shared" si="2"/>
        <v>10000</v>
      </c>
      <c r="L4" s="7">
        <f t="shared" si="2"/>
        <v>10000</v>
      </c>
      <c r="M4" s="7">
        <f t="shared" si="2"/>
        <v>20000</v>
      </c>
      <c r="N4" s="7">
        <f t="shared" si="2"/>
        <v>20000</v>
      </c>
      <c r="O4" s="7">
        <f t="shared" si="2"/>
        <v>20000</v>
      </c>
      <c r="P4" s="7">
        <f t="shared" si="2"/>
        <v>35000</v>
      </c>
      <c r="Q4" s="7">
        <f t="shared" si="2"/>
        <v>35000</v>
      </c>
      <c r="R4" s="7">
        <f t="shared" si="2"/>
        <v>35000</v>
      </c>
      <c r="S4" s="7">
        <f t="shared" si="2"/>
        <v>35000</v>
      </c>
      <c r="T4" s="7">
        <f t="shared" si="2"/>
        <v>45000</v>
      </c>
      <c r="U4" s="7">
        <f t="shared" si="2"/>
        <v>45000</v>
      </c>
      <c r="V4" s="7">
        <f t="shared" si="2"/>
        <v>45000</v>
      </c>
      <c r="W4" s="7">
        <f t="shared" si="2"/>
        <v>35000</v>
      </c>
      <c r="X4" s="7">
        <f t="shared" si="2"/>
        <v>35000</v>
      </c>
      <c r="Y4" s="7">
        <f t="shared" si="2"/>
        <v>35000</v>
      </c>
      <c r="Z4" s="7">
        <f t="shared" si="2"/>
        <v>35000</v>
      </c>
      <c r="AA4" s="7">
        <f t="shared" si="2"/>
        <v>35000</v>
      </c>
      <c r="AB4" s="7">
        <f t="shared" si="2"/>
        <v>35000</v>
      </c>
      <c r="AC4" s="7">
        <f t="shared" si="2"/>
        <v>35000</v>
      </c>
      <c r="AD4" s="7">
        <f t="shared" si="2"/>
        <v>35000</v>
      </c>
      <c r="AE4" s="7">
        <f t="shared" si="2"/>
        <v>35000</v>
      </c>
      <c r="AF4" s="7">
        <f t="shared" si="2"/>
        <v>35000</v>
      </c>
      <c r="AG4" s="7">
        <f t="shared" si="2"/>
        <v>25000</v>
      </c>
      <c r="AH4" s="7">
        <f t="shared" si="2"/>
        <v>25000</v>
      </c>
      <c r="AI4" s="7">
        <f t="shared" si="2"/>
        <v>25000</v>
      </c>
      <c r="AJ4" s="7">
        <f t="shared" si="2"/>
        <v>10000</v>
      </c>
      <c r="AK4" s="7">
        <f t="shared" si="2"/>
        <v>10000</v>
      </c>
    </row>
    <row r="6">
      <c r="A6" s="6" t="s">
        <v>73</v>
      </c>
    </row>
    <row r="7">
      <c r="A7" s="6" t="s">
        <v>29</v>
      </c>
      <c r="B7" s="7">
        <f>'Fixed Asset'!E2</f>
        <v>10000</v>
      </c>
      <c r="C7" s="6">
        <v>0.0</v>
      </c>
      <c r="D7" s="6">
        <v>0.0</v>
      </c>
      <c r="E7" s="6">
        <v>0.0</v>
      </c>
      <c r="F7" s="6">
        <v>0.0</v>
      </c>
      <c r="G7" s="6">
        <v>0.0</v>
      </c>
      <c r="H7" s="6">
        <v>0.0</v>
      </c>
      <c r="I7" s="6">
        <v>0.0</v>
      </c>
      <c r="J7" s="6">
        <v>0.0</v>
      </c>
      <c r="K7" s="6">
        <v>0.0</v>
      </c>
      <c r="L7" s="6">
        <f>'Fixed Asset'!E3</f>
        <v>10000</v>
      </c>
      <c r="M7" s="6">
        <v>0.0</v>
      </c>
      <c r="N7" s="6">
        <v>0.0</v>
      </c>
      <c r="O7" s="6">
        <f>'Fixed Asset'!E4</f>
        <v>15000</v>
      </c>
      <c r="P7" s="6">
        <v>0.0</v>
      </c>
      <c r="Q7" s="6">
        <v>0.0</v>
      </c>
      <c r="R7" s="6">
        <v>0.0</v>
      </c>
      <c r="S7" s="6">
        <f>'Fixed Asset'!E5</f>
        <v>10000</v>
      </c>
      <c r="T7" s="6">
        <v>0.0</v>
      </c>
      <c r="U7" s="6">
        <v>0.0</v>
      </c>
      <c r="V7" s="6">
        <v>0.0</v>
      </c>
      <c r="W7" s="6">
        <v>0.0</v>
      </c>
      <c r="X7" s="6">
        <v>0.0</v>
      </c>
      <c r="Y7" s="6">
        <v>0.0</v>
      </c>
      <c r="Z7" s="6">
        <v>0.0</v>
      </c>
      <c r="AA7" s="6">
        <v>0.0</v>
      </c>
      <c r="AB7" s="6">
        <v>0.0</v>
      </c>
      <c r="AC7" s="6">
        <v>0.0</v>
      </c>
      <c r="AD7" s="6">
        <v>0.0</v>
      </c>
      <c r="AE7" s="6">
        <v>0.0</v>
      </c>
      <c r="AF7" s="6">
        <v>0.0</v>
      </c>
      <c r="AG7" s="6">
        <v>0.0</v>
      </c>
      <c r="AH7" s="6">
        <v>0.0</v>
      </c>
      <c r="AI7" s="6">
        <v>0.0</v>
      </c>
      <c r="AJ7" s="6">
        <v>0.0</v>
      </c>
      <c r="AK7" s="6">
        <v>0.0</v>
      </c>
    </row>
    <row r="8">
      <c r="A8" s="6" t="s">
        <v>72</v>
      </c>
      <c r="B8" s="7">
        <f t="shared" ref="B8:AK8" si="3">SUM(B7)</f>
        <v>10000</v>
      </c>
      <c r="C8" s="7">
        <f t="shared" si="3"/>
        <v>0</v>
      </c>
      <c r="D8" s="7">
        <f t="shared" si="3"/>
        <v>0</v>
      </c>
      <c r="E8" s="7">
        <f t="shared" si="3"/>
        <v>0</v>
      </c>
      <c r="F8" s="7">
        <f t="shared" si="3"/>
        <v>0</v>
      </c>
      <c r="G8" s="7">
        <f t="shared" si="3"/>
        <v>0</v>
      </c>
      <c r="H8" s="7">
        <f t="shared" si="3"/>
        <v>0</v>
      </c>
      <c r="I8" s="7">
        <f t="shared" si="3"/>
        <v>0</v>
      </c>
      <c r="J8" s="7">
        <f t="shared" si="3"/>
        <v>0</v>
      </c>
      <c r="K8" s="7">
        <f t="shared" si="3"/>
        <v>0</v>
      </c>
      <c r="L8" s="7">
        <f t="shared" si="3"/>
        <v>10000</v>
      </c>
      <c r="M8" s="7">
        <f t="shared" si="3"/>
        <v>0</v>
      </c>
      <c r="N8" s="7">
        <f t="shared" si="3"/>
        <v>0</v>
      </c>
      <c r="O8" s="7">
        <f t="shared" si="3"/>
        <v>15000</v>
      </c>
      <c r="P8" s="7">
        <f t="shared" si="3"/>
        <v>0</v>
      </c>
      <c r="Q8" s="7">
        <f t="shared" si="3"/>
        <v>0</v>
      </c>
      <c r="R8" s="7">
        <f t="shared" si="3"/>
        <v>0</v>
      </c>
      <c r="S8" s="7">
        <f t="shared" si="3"/>
        <v>10000</v>
      </c>
      <c r="T8" s="7">
        <f t="shared" si="3"/>
        <v>0</v>
      </c>
      <c r="U8" s="7">
        <f t="shared" si="3"/>
        <v>0</v>
      </c>
      <c r="V8" s="7">
        <f t="shared" si="3"/>
        <v>0</v>
      </c>
      <c r="W8" s="7">
        <f t="shared" si="3"/>
        <v>0</v>
      </c>
      <c r="X8" s="7">
        <f t="shared" si="3"/>
        <v>0</v>
      </c>
      <c r="Y8" s="7">
        <f t="shared" si="3"/>
        <v>0</v>
      </c>
      <c r="Z8" s="7">
        <f t="shared" si="3"/>
        <v>0</v>
      </c>
      <c r="AA8" s="7">
        <f t="shared" si="3"/>
        <v>0</v>
      </c>
      <c r="AB8" s="7">
        <f t="shared" si="3"/>
        <v>0</v>
      </c>
      <c r="AC8" s="7">
        <f t="shared" si="3"/>
        <v>0</v>
      </c>
      <c r="AD8" s="7">
        <f t="shared" si="3"/>
        <v>0</v>
      </c>
      <c r="AE8" s="7">
        <f t="shared" si="3"/>
        <v>0</v>
      </c>
      <c r="AF8" s="7">
        <f t="shared" si="3"/>
        <v>0</v>
      </c>
      <c r="AG8" s="7">
        <f t="shared" si="3"/>
        <v>0</v>
      </c>
      <c r="AH8" s="7">
        <f t="shared" si="3"/>
        <v>0</v>
      </c>
      <c r="AI8" s="7">
        <f t="shared" si="3"/>
        <v>0</v>
      </c>
      <c r="AJ8" s="7">
        <f t="shared" si="3"/>
        <v>0</v>
      </c>
      <c r="AK8" s="7">
        <f t="shared" si="3"/>
        <v>0</v>
      </c>
    </row>
    <row r="10">
      <c r="A10" s="6" t="s">
        <v>74</v>
      </c>
    </row>
    <row r="11">
      <c r="A11" s="6" t="s">
        <v>29</v>
      </c>
      <c r="B11" s="6">
        <v>0.0</v>
      </c>
      <c r="C11" s="6">
        <v>0.0</v>
      </c>
      <c r="D11" s="6">
        <v>0.0</v>
      </c>
      <c r="E11" s="6">
        <v>0.0</v>
      </c>
      <c r="F11" s="6">
        <v>0.0</v>
      </c>
      <c r="G11" s="6">
        <v>0.0</v>
      </c>
      <c r="H11" s="6">
        <v>0.0</v>
      </c>
      <c r="I11" s="6">
        <v>0.0</v>
      </c>
      <c r="J11" s="6">
        <v>0.0</v>
      </c>
      <c r="K11" s="6">
        <v>0.0</v>
      </c>
      <c r="L11" s="6">
        <v>0.0</v>
      </c>
      <c r="M11" s="6">
        <v>0.0</v>
      </c>
      <c r="N11" s="6">
        <v>0.0</v>
      </c>
      <c r="O11" s="6">
        <v>0.0</v>
      </c>
      <c r="P11" s="6">
        <v>0.0</v>
      </c>
      <c r="Q11" s="6">
        <v>0.0</v>
      </c>
      <c r="R11" s="6">
        <v>0.0</v>
      </c>
      <c r="S11" s="6">
        <v>0.0</v>
      </c>
      <c r="T11" s="6">
        <v>0.0</v>
      </c>
      <c r="U11" s="6">
        <v>0.0</v>
      </c>
      <c r="V11" s="6">
        <f>'Fixed Asset'!E2</f>
        <v>10000</v>
      </c>
      <c r="W11" s="6">
        <v>0.0</v>
      </c>
      <c r="X11" s="6">
        <v>0.0</v>
      </c>
      <c r="Y11" s="6">
        <v>0.0</v>
      </c>
      <c r="Z11" s="6">
        <v>0.0</v>
      </c>
      <c r="AA11" s="6">
        <v>0.0</v>
      </c>
      <c r="AB11" s="6">
        <v>0.0</v>
      </c>
      <c r="AC11" s="6">
        <v>0.0</v>
      </c>
      <c r="AD11" s="6">
        <v>0.0</v>
      </c>
      <c r="AE11" s="6">
        <v>0.0</v>
      </c>
      <c r="AF11" s="7">
        <f>'Fixed Asset'!E3</f>
        <v>10000</v>
      </c>
      <c r="AG11" s="6">
        <v>0.0</v>
      </c>
      <c r="AH11" s="6">
        <v>0.0</v>
      </c>
      <c r="AI11" s="6">
        <f>'Fixed Asset'!E4</f>
        <v>15000</v>
      </c>
      <c r="AJ11" s="6">
        <v>0.0</v>
      </c>
      <c r="AK11" s="6">
        <v>0.0</v>
      </c>
    </row>
    <row r="12">
      <c r="A12" s="6" t="s">
        <v>72</v>
      </c>
      <c r="B12" s="7">
        <f t="shared" ref="B12:AK12" si="4">SUM(B11)</f>
        <v>0</v>
      </c>
      <c r="C12" s="7">
        <f t="shared" si="4"/>
        <v>0</v>
      </c>
      <c r="D12" s="7">
        <f t="shared" si="4"/>
        <v>0</v>
      </c>
      <c r="E12" s="7">
        <f t="shared" si="4"/>
        <v>0</v>
      </c>
      <c r="F12" s="7">
        <f t="shared" si="4"/>
        <v>0</v>
      </c>
      <c r="G12" s="7">
        <f t="shared" si="4"/>
        <v>0</v>
      </c>
      <c r="H12" s="7">
        <f t="shared" si="4"/>
        <v>0</v>
      </c>
      <c r="I12" s="7">
        <f t="shared" si="4"/>
        <v>0</v>
      </c>
      <c r="J12" s="7">
        <f t="shared" si="4"/>
        <v>0</v>
      </c>
      <c r="K12" s="7">
        <f t="shared" si="4"/>
        <v>0</v>
      </c>
      <c r="L12" s="7">
        <f t="shared" si="4"/>
        <v>0</v>
      </c>
      <c r="M12" s="7">
        <f t="shared" si="4"/>
        <v>0</v>
      </c>
      <c r="N12" s="7">
        <f t="shared" si="4"/>
        <v>0</v>
      </c>
      <c r="O12" s="7">
        <f t="shared" si="4"/>
        <v>0</v>
      </c>
      <c r="P12" s="7">
        <f t="shared" si="4"/>
        <v>0</v>
      </c>
      <c r="Q12" s="7">
        <f t="shared" si="4"/>
        <v>0</v>
      </c>
      <c r="R12" s="7">
        <f t="shared" si="4"/>
        <v>0</v>
      </c>
      <c r="S12" s="7">
        <f t="shared" si="4"/>
        <v>0</v>
      </c>
      <c r="T12" s="7">
        <f t="shared" si="4"/>
        <v>0</v>
      </c>
      <c r="U12" s="7">
        <f t="shared" si="4"/>
        <v>0</v>
      </c>
      <c r="V12" s="7">
        <f t="shared" si="4"/>
        <v>10000</v>
      </c>
      <c r="W12" s="7">
        <f t="shared" si="4"/>
        <v>0</v>
      </c>
      <c r="X12" s="7">
        <f t="shared" si="4"/>
        <v>0</v>
      </c>
      <c r="Y12" s="7">
        <f t="shared" si="4"/>
        <v>0</v>
      </c>
      <c r="Z12" s="7">
        <f t="shared" si="4"/>
        <v>0</v>
      </c>
      <c r="AA12" s="7">
        <f t="shared" si="4"/>
        <v>0</v>
      </c>
      <c r="AB12" s="7">
        <f t="shared" si="4"/>
        <v>0</v>
      </c>
      <c r="AC12" s="7">
        <f t="shared" si="4"/>
        <v>0</v>
      </c>
      <c r="AD12" s="7">
        <f t="shared" si="4"/>
        <v>0</v>
      </c>
      <c r="AE12" s="7">
        <f t="shared" si="4"/>
        <v>0</v>
      </c>
      <c r="AF12" s="7">
        <f t="shared" si="4"/>
        <v>10000</v>
      </c>
      <c r="AG12" s="7">
        <f t="shared" si="4"/>
        <v>0</v>
      </c>
      <c r="AH12" s="7">
        <f t="shared" si="4"/>
        <v>0</v>
      </c>
      <c r="AI12" s="7">
        <f t="shared" si="4"/>
        <v>15000</v>
      </c>
      <c r="AJ12" s="7">
        <f t="shared" si="4"/>
        <v>0</v>
      </c>
      <c r="AK12" s="7">
        <f t="shared" si="4"/>
        <v>0</v>
      </c>
    </row>
    <row r="14">
      <c r="A14" s="6" t="s">
        <v>75</v>
      </c>
    </row>
    <row r="15">
      <c r="A15" s="6" t="s">
        <v>29</v>
      </c>
      <c r="B15" s="7">
        <f t="shared" ref="B15:AK15" si="5">B3+B7-B11</f>
        <v>10000</v>
      </c>
      <c r="C15" s="7">
        <f t="shared" si="5"/>
        <v>10000</v>
      </c>
      <c r="D15" s="7">
        <f t="shared" si="5"/>
        <v>10000</v>
      </c>
      <c r="E15" s="7">
        <f t="shared" si="5"/>
        <v>10000</v>
      </c>
      <c r="F15" s="7">
        <f t="shared" si="5"/>
        <v>10000</v>
      </c>
      <c r="G15" s="7">
        <f t="shared" si="5"/>
        <v>10000</v>
      </c>
      <c r="H15" s="7">
        <f t="shared" si="5"/>
        <v>10000</v>
      </c>
      <c r="I15" s="7">
        <f t="shared" si="5"/>
        <v>10000</v>
      </c>
      <c r="J15" s="7">
        <f t="shared" si="5"/>
        <v>10000</v>
      </c>
      <c r="K15" s="7">
        <f t="shared" si="5"/>
        <v>10000</v>
      </c>
      <c r="L15" s="7">
        <f t="shared" si="5"/>
        <v>20000</v>
      </c>
      <c r="M15" s="7">
        <f t="shared" si="5"/>
        <v>20000</v>
      </c>
      <c r="N15" s="7">
        <f t="shared" si="5"/>
        <v>20000</v>
      </c>
      <c r="O15" s="7">
        <f t="shared" si="5"/>
        <v>35000</v>
      </c>
      <c r="P15" s="7">
        <f t="shared" si="5"/>
        <v>35000</v>
      </c>
      <c r="Q15" s="7">
        <f t="shared" si="5"/>
        <v>35000</v>
      </c>
      <c r="R15" s="7">
        <f t="shared" si="5"/>
        <v>35000</v>
      </c>
      <c r="S15" s="7">
        <f t="shared" si="5"/>
        <v>45000</v>
      </c>
      <c r="T15" s="7">
        <f t="shared" si="5"/>
        <v>45000</v>
      </c>
      <c r="U15" s="7">
        <f t="shared" si="5"/>
        <v>45000</v>
      </c>
      <c r="V15" s="7">
        <f t="shared" si="5"/>
        <v>35000</v>
      </c>
      <c r="W15" s="7">
        <f t="shared" si="5"/>
        <v>35000</v>
      </c>
      <c r="X15" s="7">
        <f t="shared" si="5"/>
        <v>35000</v>
      </c>
      <c r="Y15" s="7">
        <f t="shared" si="5"/>
        <v>35000</v>
      </c>
      <c r="Z15" s="7">
        <f t="shared" si="5"/>
        <v>35000</v>
      </c>
      <c r="AA15" s="7">
        <f t="shared" si="5"/>
        <v>35000</v>
      </c>
      <c r="AB15" s="7">
        <f t="shared" si="5"/>
        <v>35000</v>
      </c>
      <c r="AC15" s="7">
        <f t="shared" si="5"/>
        <v>35000</v>
      </c>
      <c r="AD15" s="7">
        <f t="shared" si="5"/>
        <v>35000</v>
      </c>
      <c r="AE15" s="7">
        <f t="shared" si="5"/>
        <v>35000</v>
      </c>
      <c r="AF15" s="7">
        <f t="shared" si="5"/>
        <v>25000</v>
      </c>
      <c r="AG15" s="7">
        <f t="shared" si="5"/>
        <v>25000</v>
      </c>
      <c r="AH15" s="7">
        <f t="shared" si="5"/>
        <v>25000</v>
      </c>
      <c r="AI15" s="7">
        <f t="shared" si="5"/>
        <v>10000</v>
      </c>
      <c r="AJ15" s="7">
        <f t="shared" si="5"/>
        <v>10000</v>
      </c>
      <c r="AK15" s="7">
        <f t="shared" si="5"/>
        <v>10000</v>
      </c>
    </row>
    <row r="16">
      <c r="A16" s="6" t="s">
        <v>72</v>
      </c>
      <c r="B16" s="7">
        <f t="shared" ref="B16:AK16" si="6">SUM(B15)</f>
        <v>10000</v>
      </c>
      <c r="C16" s="7">
        <f t="shared" si="6"/>
        <v>10000</v>
      </c>
      <c r="D16" s="7">
        <f t="shared" si="6"/>
        <v>10000</v>
      </c>
      <c r="E16" s="7">
        <f t="shared" si="6"/>
        <v>10000</v>
      </c>
      <c r="F16" s="7">
        <f t="shared" si="6"/>
        <v>10000</v>
      </c>
      <c r="G16" s="7">
        <f t="shared" si="6"/>
        <v>10000</v>
      </c>
      <c r="H16" s="7">
        <f t="shared" si="6"/>
        <v>10000</v>
      </c>
      <c r="I16" s="7">
        <f t="shared" si="6"/>
        <v>10000</v>
      </c>
      <c r="J16" s="7">
        <f t="shared" si="6"/>
        <v>10000</v>
      </c>
      <c r="K16" s="7">
        <f t="shared" si="6"/>
        <v>10000</v>
      </c>
      <c r="L16" s="7">
        <f t="shared" si="6"/>
        <v>20000</v>
      </c>
      <c r="M16" s="7">
        <f t="shared" si="6"/>
        <v>20000</v>
      </c>
      <c r="N16" s="7">
        <f t="shared" si="6"/>
        <v>20000</v>
      </c>
      <c r="O16" s="7">
        <f t="shared" si="6"/>
        <v>35000</v>
      </c>
      <c r="P16" s="7">
        <f t="shared" si="6"/>
        <v>35000</v>
      </c>
      <c r="Q16" s="7">
        <f t="shared" si="6"/>
        <v>35000</v>
      </c>
      <c r="R16" s="7">
        <f t="shared" si="6"/>
        <v>35000</v>
      </c>
      <c r="S16" s="7">
        <f t="shared" si="6"/>
        <v>45000</v>
      </c>
      <c r="T16" s="7">
        <f t="shared" si="6"/>
        <v>45000</v>
      </c>
      <c r="U16" s="7">
        <f t="shared" si="6"/>
        <v>45000</v>
      </c>
      <c r="V16" s="7">
        <f t="shared" si="6"/>
        <v>35000</v>
      </c>
      <c r="W16" s="7">
        <f t="shared" si="6"/>
        <v>35000</v>
      </c>
      <c r="X16" s="7">
        <f t="shared" si="6"/>
        <v>35000</v>
      </c>
      <c r="Y16" s="7">
        <f t="shared" si="6"/>
        <v>35000</v>
      </c>
      <c r="Z16" s="7">
        <f t="shared" si="6"/>
        <v>35000</v>
      </c>
      <c r="AA16" s="7">
        <f t="shared" si="6"/>
        <v>35000</v>
      </c>
      <c r="AB16" s="7">
        <f t="shared" si="6"/>
        <v>35000</v>
      </c>
      <c r="AC16" s="7">
        <f t="shared" si="6"/>
        <v>35000</v>
      </c>
      <c r="AD16" s="7">
        <f t="shared" si="6"/>
        <v>35000</v>
      </c>
      <c r="AE16" s="7">
        <f t="shared" si="6"/>
        <v>35000</v>
      </c>
      <c r="AF16" s="7">
        <f t="shared" si="6"/>
        <v>25000</v>
      </c>
      <c r="AG16" s="7">
        <f t="shared" si="6"/>
        <v>25000</v>
      </c>
      <c r="AH16" s="7">
        <f t="shared" si="6"/>
        <v>25000</v>
      </c>
      <c r="AI16" s="7">
        <f t="shared" si="6"/>
        <v>10000</v>
      </c>
      <c r="AJ16" s="7">
        <f t="shared" si="6"/>
        <v>10000</v>
      </c>
      <c r="AK16" s="7">
        <f t="shared" si="6"/>
        <v>10000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s>
  <sheetData>
    <row r="1">
      <c r="A1" s="8"/>
      <c r="B1" s="9" t="s">
        <v>35</v>
      </c>
      <c r="C1" s="9" t="s">
        <v>36</v>
      </c>
      <c r="D1" s="9" t="s">
        <v>37</v>
      </c>
      <c r="E1" s="9" t="s">
        <v>38</v>
      </c>
      <c r="F1" s="9" t="s">
        <v>39</v>
      </c>
      <c r="G1" s="9" t="s">
        <v>40</v>
      </c>
      <c r="H1" s="9" t="s">
        <v>41</v>
      </c>
      <c r="I1" s="9" t="s">
        <v>42</v>
      </c>
      <c r="J1" s="9" t="s">
        <v>43</v>
      </c>
      <c r="K1" s="9" t="s">
        <v>44</v>
      </c>
      <c r="L1" s="9" t="s">
        <v>45</v>
      </c>
      <c r="M1" s="9" t="s">
        <v>46</v>
      </c>
      <c r="N1" s="9" t="s">
        <v>47</v>
      </c>
      <c r="O1" s="9" t="s">
        <v>48</v>
      </c>
      <c r="P1" s="9" t="s">
        <v>49</v>
      </c>
      <c r="Q1" s="9" t="s">
        <v>50</v>
      </c>
      <c r="R1" s="9" t="s">
        <v>51</v>
      </c>
      <c r="S1" s="9" t="s">
        <v>52</v>
      </c>
      <c r="T1" s="9" t="s">
        <v>53</v>
      </c>
      <c r="U1" s="9" t="s">
        <v>54</v>
      </c>
      <c r="V1" s="9" t="s">
        <v>55</v>
      </c>
      <c r="W1" s="9" t="s">
        <v>56</v>
      </c>
      <c r="X1" s="9" t="s">
        <v>57</v>
      </c>
      <c r="Y1" s="9" t="s">
        <v>58</v>
      </c>
      <c r="Z1" s="9" t="s">
        <v>59</v>
      </c>
      <c r="AA1" s="9" t="s">
        <v>60</v>
      </c>
      <c r="AB1" s="9" t="s">
        <v>61</v>
      </c>
      <c r="AC1" s="9" t="s">
        <v>62</v>
      </c>
      <c r="AD1" s="9" t="s">
        <v>63</v>
      </c>
      <c r="AE1" s="9" t="s">
        <v>64</v>
      </c>
      <c r="AF1" s="9" t="s">
        <v>65</v>
      </c>
      <c r="AG1" s="9" t="s">
        <v>66</v>
      </c>
      <c r="AH1" s="9" t="s">
        <v>67</v>
      </c>
      <c r="AI1" s="9" t="s">
        <v>68</v>
      </c>
      <c r="AJ1" s="9" t="s">
        <v>69</v>
      </c>
      <c r="AK1" s="9" t="s">
        <v>70</v>
      </c>
      <c r="AL1" s="8"/>
    </row>
    <row r="2">
      <c r="A2" s="6" t="s">
        <v>71</v>
      </c>
    </row>
    <row r="3">
      <c r="A3" s="6" t="s">
        <v>29</v>
      </c>
      <c r="B3" s="6">
        <v>0.0</v>
      </c>
      <c r="C3" s="7">
        <f t="shared" ref="C3:AK3" si="1">B15</f>
        <v>500</v>
      </c>
      <c r="D3" s="7">
        <f t="shared" si="1"/>
        <v>1000</v>
      </c>
      <c r="E3" s="7">
        <f t="shared" si="1"/>
        <v>1500</v>
      </c>
      <c r="F3" s="7">
        <f t="shared" si="1"/>
        <v>2000</v>
      </c>
      <c r="G3" s="7">
        <f t="shared" si="1"/>
        <v>2500</v>
      </c>
      <c r="H3" s="7">
        <f t="shared" si="1"/>
        <v>3000</v>
      </c>
      <c r="I3" s="7">
        <f t="shared" si="1"/>
        <v>3500</v>
      </c>
      <c r="J3" s="7">
        <f t="shared" si="1"/>
        <v>4000</v>
      </c>
      <c r="K3" s="7">
        <f t="shared" si="1"/>
        <v>4500</v>
      </c>
      <c r="L3" s="7">
        <f t="shared" si="1"/>
        <v>5000</v>
      </c>
      <c r="M3" s="7">
        <f t="shared" si="1"/>
        <v>6000</v>
      </c>
      <c r="N3" s="7">
        <f t="shared" si="1"/>
        <v>7000</v>
      </c>
      <c r="O3" s="7">
        <f t="shared" si="1"/>
        <v>8000</v>
      </c>
      <c r="P3" s="7">
        <f t="shared" si="1"/>
        <v>9750</v>
      </c>
      <c r="Q3" s="7">
        <f t="shared" si="1"/>
        <v>11500</v>
      </c>
      <c r="R3" s="7">
        <f t="shared" si="1"/>
        <v>13250</v>
      </c>
      <c r="S3" s="7">
        <f t="shared" si="1"/>
        <v>15000</v>
      </c>
      <c r="T3" s="7">
        <f t="shared" si="1"/>
        <v>17250</v>
      </c>
      <c r="U3" s="7">
        <f t="shared" si="1"/>
        <v>19500</v>
      </c>
      <c r="V3" s="7">
        <f t="shared" si="1"/>
        <v>21750</v>
      </c>
      <c r="W3" s="7">
        <f t="shared" si="1"/>
        <v>13500</v>
      </c>
      <c r="X3" s="7">
        <f t="shared" si="1"/>
        <v>15250</v>
      </c>
      <c r="Y3" s="7">
        <f t="shared" si="1"/>
        <v>17000</v>
      </c>
      <c r="Z3" s="7">
        <f t="shared" si="1"/>
        <v>18750</v>
      </c>
      <c r="AA3" s="7">
        <f t="shared" si="1"/>
        <v>20500</v>
      </c>
      <c r="AB3" s="7">
        <f t="shared" si="1"/>
        <v>22250</v>
      </c>
      <c r="AC3" s="7">
        <f t="shared" si="1"/>
        <v>24000</v>
      </c>
      <c r="AD3" s="7">
        <f t="shared" si="1"/>
        <v>25750</v>
      </c>
      <c r="AE3" s="7">
        <f t="shared" si="1"/>
        <v>27500</v>
      </c>
      <c r="AF3" s="7">
        <f t="shared" si="1"/>
        <v>29250</v>
      </c>
      <c r="AG3" s="7">
        <f t="shared" si="1"/>
        <v>20500</v>
      </c>
      <c r="AH3" s="7">
        <f t="shared" si="1"/>
        <v>21750</v>
      </c>
      <c r="AI3" s="7">
        <f t="shared" si="1"/>
        <v>23000</v>
      </c>
      <c r="AJ3" s="7">
        <f t="shared" si="1"/>
        <v>8500</v>
      </c>
      <c r="AK3" s="7">
        <f t="shared" si="1"/>
        <v>9000</v>
      </c>
    </row>
    <row r="4">
      <c r="A4" s="6" t="s">
        <v>76</v>
      </c>
      <c r="B4" s="7">
        <f t="shared" ref="B4:AK4" si="2">SUM(B3)</f>
        <v>0</v>
      </c>
      <c r="C4" s="7">
        <f t="shared" si="2"/>
        <v>500</v>
      </c>
      <c r="D4" s="7">
        <f t="shared" si="2"/>
        <v>1000</v>
      </c>
      <c r="E4" s="7">
        <f t="shared" si="2"/>
        <v>1500</v>
      </c>
      <c r="F4" s="7">
        <f t="shared" si="2"/>
        <v>2000</v>
      </c>
      <c r="G4" s="7">
        <f t="shared" si="2"/>
        <v>2500</v>
      </c>
      <c r="H4" s="7">
        <f t="shared" si="2"/>
        <v>3000</v>
      </c>
      <c r="I4" s="7">
        <f t="shared" si="2"/>
        <v>3500</v>
      </c>
      <c r="J4" s="7">
        <f t="shared" si="2"/>
        <v>4000</v>
      </c>
      <c r="K4" s="7">
        <f t="shared" si="2"/>
        <v>4500</v>
      </c>
      <c r="L4" s="7">
        <f t="shared" si="2"/>
        <v>5000</v>
      </c>
      <c r="M4" s="7">
        <f t="shared" si="2"/>
        <v>6000</v>
      </c>
      <c r="N4" s="7">
        <f t="shared" si="2"/>
        <v>7000</v>
      </c>
      <c r="O4" s="7">
        <f t="shared" si="2"/>
        <v>8000</v>
      </c>
      <c r="P4" s="7">
        <f t="shared" si="2"/>
        <v>9750</v>
      </c>
      <c r="Q4" s="7">
        <f t="shared" si="2"/>
        <v>11500</v>
      </c>
      <c r="R4" s="7">
        <f t="shared" si="2"/>
        <v>13250</v>
      </c>
      <c r="S4" s="7">
        <f t="shared" si="2"/>
        <v>15000</v>
      </c>
      <c r="T4" s="7">
        <f t="shared" si="2"/>
        <v>17250</v>
      </c>
      <c r="U4" s="7">
        <f t="shared" si="2"/>
        <v>19500</v>
      </c>
      <c r="V4" s="7">
        <f t="shared" si="2"/>
        <v>21750</v>
      </c>
      <c r="W4" s="7">
        <f t="shared" si="2"/>
        <v>13500</v>
      </c>
      <c r="X4" s="7">
        <f t="shared" si="2"/>
        <v>15250</v>
      </c>
      <c r="Y4" s="7">
        <f t="shared" si="2"/>
        <v>17000</v>
      </c>
      <c r="Z4" s="7">
        <f t="shared" si="2"/>
        <v>18750</v>
      </c>
      <c r="AA4" s="7">
        <f t="shared" si="2"/>
        <v>20500</v>
      </c>
      <c r="AB4" s="7">
        <f t="shared" si="2"/>
        <v>22250</v>
      </c>
      <c r="AC4" s="7">
        <f t="shared" si="2"/>
        <v>24000</v>
      </c>
      <c r="AD4" s="7">
        <f t="shared" si="2"/>
        <v>25750</v>
      </c>
      <c r="AE4" s="7">
        <f t="shared" si="2"/>
        <v>27500</v>
      </c>
      <c r="AF4" s="7">
        <f t="shared" si="2"/>
        <v>29250</v>
      </c>
      <c r="AG4" s="7">
        <f t="shared" si="2"/>
        <v>20500</v>
      </c>
      <c r="AH4" s="7">
        <f t="shared" si="2"/>
        <v>21750</v>
      </c>
      <c r="AI4" s="7">
        <f t="shared" si="2"/>
        <v>23000</v>
      </c>
      <c r="AJ4" s="7">
        <f t="shared" si="2"/>
        <v>8500</v>
      </c>
      <c r="AK4" s="7">
        <f t="shared" si="2"/>
        <v>9000</v>
      </c>
    </row>
    <row r="6">
      <c r="A6" s="6" t="s">
        <v>77</v>
      </c>
    </row>
    <row r="7">
      <c r="A7" s="6" t="s">
        <v>29</v>
      </c>
      <c r="B7" s="7">
        <f>'Fixed Asset Balance'!B16/'Fixed Asset'!$F2</f>
        <v>500</v>
      </c>
      <c r="C7" s="7">
        <f>'Fixed Asset Balance'!C16/'Fixed Asset'!$F2</f>
        <v>500</v>
      </c>
      <c r="D7" s="7">
        <f>'Fixed Asset Balance'!D16/'Fixed Asset'!$F2</f>
        <v>500</v>
      </c>
      <c r="E7" s="7">
        <f>'Fixed Asset Balance'!E16/'Fixed Asset'!$F2</f>
        <v>500</v>
      </c>
      <c r="F7" s="7">
        <f>'Fixed Asset Balance'!F16/'Fixed Asset'!$F2</f>
        <v>500</v>
      </c>
      <c r="G7" s="7">
        <f>'Fixed Asset Balance'!G16/'Fixed Asset'!$F2</f>
        <v>500</v>
      </c>
      <c r="H7" s="7">
        <f>'Fixed Asset Balance'!H16/'Fixed Asset'!$F2</f>
        <v>500</v>
      </c>
      <c r="I7" s="7">
        <f>'Fixed Asset Balance'!I16/'Fixed Asset'!$F2</f>
        <v>500</v>
      </c>
      <c r="J7" s="7">
        <f>'Fixed Asset Balance'!J16/'Fixed Asset'!$F2</f>
        <v>500</v>
      </c>
      <c r="K7" s="7">
        <f>'Fixed Asset Balance'!K16/'Fixed Asset'!$F2</f>
        <v>500</v>
      </c>
      <c r="L7" s="7">
        <f>'Fixed Asset Balance'!L16/'Fixed Asset'!$F2</f>
        <v>1000</v>
      </c>
      <c r="M7" s="7">
        <f>'Fixed Asset Balance'!M16/'Fixed Asset'!$F2</f>
        <v>1000</v>
      </c>
      <c r="N7" s="7">
        <f>'Fixed Asset Balance'!N16/'Fixed Asset'!$F2</f>
        <v>1000</v>
      </c>
      <c r="O7" s="7">
        <f>'Fixed Asset Balance'!O16/'Fixed Asset'!$F2</f>
        <v>1750</v>
      </c>
      <c r="P7" s="7">
        <f>'Fixed Asset Balance'!P16/'Fixed Asset'!$F2</f>
        <v>1750</v>
      </c>
      <c r="Q7" s="7">
        <f>'Fixed Asset Balance'!Q16/'Fixed Asset'!$F2</f>
        <v>1750</v>
      </c>
      <c r="R7" s="7">
        <f>'Fixed Asset Balance'!R16/'Fixed Asset'!$F2</f>
        <v>1750</v>
      </c>
      <c r="S7" s="7">
        <f>'Fixed Asset Balance'!S16/'Fixed Asset'!$F2</f>
        <v>2250</v>
      </c>
      <c r="T7" s="7">
        <f>'Fixed Asset Balance'!T16/'Fixed Asset'!$F2</f>
        <v>2250</v>
      </c>
      <c r="U7" s="7">
        <f>'Fixed Asset Balance'!U16/'Fixed Asset'!$F2</f>
        <v>2250</v>
      </c>
      <c r="V7" s="7">
        <f>'Fixed Asset Balance'!V16/'Fixed Asset'!$F2</f>
        <v>1750</v>
      </c>
      <c r="W7" s="7">
        <f>'Fixed Asset Balance'!W16/'Fixed Asset'!$F2</f>
        <v>1750</v>
      </c>
      <c r="X7" s="7">
        <f>'Fixed Asset Balance'!X16/'Fixed Asset'!$F2</f>
        <v>1750</v>
      </c>
      <c r="Y7" s="7">
        <f>'Fixed Asset Balance'!Y16/'Fixed Asset'!$F2</f>
        <v>1750</v>
      </c>
      <c r="Z7" s="7">
        <f>'Fixed Asset Balance'!Z16/'Fixed Asset'!$F2</f>
        <v>1750</v>
      </c>
      <c r="AA7" s="7">
        <f>'Fixed Asset Balance'!AA16/'Fixed Asset'!$F2</f>
        <v>1750</v>
      </c>
      <c r="AB7" s="7">
        <f>'Fixed Asset Balance'!AB16/'Fixed Asset'!$F2</f>
        <v>1750</v>
      </c>
      <c r="AC7" s="7">
        <f>'Fixed Asset Balance'!AC16/'Fixed Asset'!$F2</f>
        <v>1750</v>
      </c>
      <c r="AD7" s="7">
        <f>'Fixed Asset Balance'!AD16/'Fixed Asset'!$F2</f>
        <v>1750</v>
      </c>
      <c r="AE7" s="7">
        <f>'Fixed Asset Balance'!AE16/'Fixed Asset'!$F2</f>
        <v>1750</v>
      </c>
      <c r="AF7" s="7">
        <f>'Fixed Asset Balance'!AF16/'Fixed Asset'!$F2</f>
        <v>1250</v>
      </c>
      <c r="AG7" s="7">
        <f>'Fixed Asset Balance'!AG16/'Fixed Asset'!$F2</f>
        <v>1250</v>
      </c>
      <c r="AH7" s="7">
        <f>'Fixed Asset Balance'!AH16/'Fixed Asset'!$F2</f>
        <v>1250</v>
      </c>
      <c r="AI7" s="7">
        <f>'Fixed Asset Balance'!AI16/'Fixed Asset'!$F2</f>
        <v>500</v>
      </c>
      <c r="AJ7" s="7">
        <f>'Fixed Asset Balance'!AJ16/'Fixed Asset'!$F2</f>
        <v>500</v>
      </c>
      <c r="AK7" s="7">
        <f>'Fixed Asset Balance'!AK16/'Fixed Asset'!$F2</f>
        <v>500</v>
      </c>
    </row>
    <row r="8">
      <c r="A8" s="6" t="s">
        <v>72</v>
      </c>
      <c r="B8" s="7">
        <f t="shared" ref="B8:AK8" si="3">SUM(B7)</f>
        <v>500</v>
      </c>
      <c r="C8" s="7">
        <f t="shared" si="3"/>
        <v>500</v>
      </c>
      <c r="D8" s="7">
        <f t="shared" si="3"/>
        <v>500</v>
      </c>
      <c r="E8" s="7">
        <f t="shared" si="3"/>
        <v>500</v>
      </c>
      <c r="F8" s="7">
        <f t="shared" si="3"/>
        <v>500</v>
      </c>
      <c r="G8" s="7">
        <f t="shared" si="3"/>
        <v>500</v>
      </c>
      <c r="H8" s="7">
        <f t="shared" si="3"/>
        <v>500</v>
      </c>
      <c r="I8" s="7">
        <f t="shared" si="3"/>
        <v>500</v>
      </c>
      <c r="J8" s="7">
        <f t="shared" si="3"/>
        <v>500</v>
      </c>
      <c r="K8" s="7">
        <f t="shared" si="3"/>
        <v>500</v>
      </c>
      <c r="L8" s="7">
        <f t="shared" si="3"/>
        <v>1000</v>
      </c>
      <c r="M8" s="7">
        <f t="shared" si="3"/>
        <v>1000</v>
      </c>
      <c r="N8" s="7">
        <f t="shared" si="3"/>
        <v>1000</v>
      </c>
      <c r="O8" s="7">
        <f t="shared" si="3"/>
        <v>1750</v>
      </c>
      <c r="P8" s="7">
        <f t="shared" si="3"/>
        <v>1750</v>
      </c>
      <c r="Q8" s="7">
        <f t="shared" si="3"/>
        <v>1750</v>
      </c>
      <c r="R8" s="7">
        <f t="shared" si="3"/>
        <v>1750</v>
      </c>
      <c r="S8" s="7">
        <f t="shared" si="3"/>
        <v>2250</v>
      </c>
      <c r="T8" s="7">
        <f t="shared" si="3"/>
        <v>2250</v>
      </c>
      <c r="U8" s="7">
        <f t="shared" si="3"/>
        <v>2250</v>
      </c>
      <c r="V8" s="7">
        <f t="shared" si="3"/>
        <v>1750</v>
      </c>
      <c r="W8" s="7">
        <f t="shared" si="3"/>
        <v>1750</v>
      </c>
      <c r="X8" s="7">
        <f t="shared" si="3"/>
        <v>1750</v>
      </c>
      <c r="Y8" s="7">
        <f t="shared" si="3"/>
        <v>1750</v>
      </c>
      <c r="Z8" s="7">
        <f t="shared" si="3"/>
        <v>1750</v>
      </c>
      <c r="AA8" s="7">
        <f t="shared" si="3"/>
        <v>1750</v>
      </c>
      <c r="AB8" s="7">
        <f t="shared" si="3"/>
        <v>1750</v>
      </c>
      <c r="AC8" s="7">
        <f t="shared" si="3"/>
        <v>1750</v>
      </c>
      <c r="AD8" s="7">
        <f t="shared" si="3"/>
        <v>1750</v>
      </c>
      <c r="AE8" s="7">
        <f t="shared" si="3"/>
        <v>1750</v>
      </c>
      <c r="AF8" s="7">
        <f t="shared" si="3"/>
        <v>1250</v>
      </c>
      <c r="AG8" s="7">
        <f t="shared" si="3"/>
        <v>1250</v>
      </c>
      <c r="AH8" s="7">
        <f t="shared" si="3"/>
        <v>1250</v>
      </c>
      <c r="AI8" s="7">
        <f t="shared" si="3"/>
        <v>500</v>
      </c>
      <c r="AJ8" s="7">
        <f t="shared" si="3"/>
        <v>500</v>
      </c>
      <c r="AK8" s="7">
        <f t="shared" si="3"/>
        <v>500</v>
      </c>
    </row>
    <row r="10">
      <c r="A10" s="6" t="s">
        <v>27</v>
      </c>
    </row>
    <row r="11">
      <c r="A11" s="6" t="s">
        <v>29</v>
      </c>
      <c r="B11" s="6">
        <v>0.0</v>
      </c>
      <c r="C11" s="6">
        <v>0.0</v>
      </c>
      <c r="D11" s="6">
        <v>0.0</v>
      </c>
      <c r="E11" s="6">
        <v>0.0</v>
      </c>
      <c r="F11" s="6">
        <v>0.0</v>
      </c>
      <c r="G11" s="6">
        <v>0.0</v>
      </c>
      <c r="H11" s="6">
        <v>0.0</v>
      </c>
      <c r="I11" s="6">
        <v>0.0</v>
      </c>
      <c r="J11" s="6">
        <v>0.0</v>
      </c>
      <c r="K11" s="6">
        <v>0.0</v>
      </c>
      <c r="L11" s="6">
        <v>0.0</v>
      </c>
      <c r="M11" s="6">
        <v>0.0</v>
      </c>
      <c r="N11" s="6">
        <v>0.0</v>
      </c>
      <c r="O11" s="6">
        <v>0.0</v>
      </c>
      <c r="P11" s="6">
        <v>0.0</v>
      </c>
      <c r="Q11" s="6">
        <v>0.0</v>
      </c>
      <c r="R11" s="6">
        <v>0.0</v>
      </c>
      <c r="S11" s="6">
        <v>0.0</v>
      </c>
      <c r="T11" s="6">
        <v>0.0</v>
      </c>
      <c r="U11" s="6">
        <v>0.0</v>
      </c>
      <c r="V11" s="6">
        <f>'Fixed Asset'!H2</f>
        <v>10000</v>
      </c>
      <c r="W11" s="6">
        <v>0.0</v>
      </c>
      <c r="X11" s="6">
        <v>0.0</v>
      </c>
      <c r="Y11" s="6">
        <v>0.0</v>
      </c>
      <c r="Z11" s="6">
        <v>0.0</v>
      </c>
      <c r="AA11" s="6">
        <v>0.0</v>
      </c>
      <c r="AB11" s="6">
        <v>0.0</v>
      </c>
      <c r="AC11" s="6">
        <v>0.0</v>
      </c>
      <c r="AD11" s="6">
        <v>0.0</v>
      </c>
      <c r="AE11" s="6">
        <v>0.0</v>
      </c>
      <c r="AF11" s="7">
        <f>'Fixed Asset'!H3</f>
        <v>10000</v>
      </c>
      <c r="AG11" s="6">
        <v>0.0</v>
      </c>
      <c r="AH11" s="6">
        <v>0.0</v>
      </c>
      <c r="AI11" s="6">
        <f>'Fixed Asset'!H4</f>
        <v>15000</v>
      </c>
      <c r="AJ11" s="6">
        <v>0.0</v>
      </c>
      <c r="AK11" s="6">
        <v>0.0</v>
      </c>
    </row>
    <row r="12">
      <c r="A12" s="6" t="s">
        <v>72</v>
      </c>
      <c r="B12" s="7">
        <f t="shared" ref="B12:AK12" si="4">SUM(B11)</f>
        <v>0</v>
      </c>
      <c r="C12" s="7">
        <f t="shared" si="4"/>
        <v>0</v>
      </c>
      <c r="D12" s="7">
        <f t="shared" si="4"/>
        <v>0</v>
      </c>
      <c r="E12" s="7">
        <f t="shared" si="4"/>
        <v>0</v>
      </c>
      <c r="F12" s="7">
        <f t="shared" si="4"/>
        <v>0</v>
      </c>
      <c r="G12" s="7">
        <f t="shared" si="4"/>
        <v>0</v>
      </c>
      <c r="H12" s="7">
        <f t="shared" si="4"/>
        <v>0</v>
      </c>
      <c r="I12" s="7">
        <f t="shared" si="4"/>
        <v>0</v>
      </c>
      <c r="J12" s="7">
        <f t="shared" si="4"/>
        <v>0</v>
      </c>
      <c r="K12" s="7">
        <f t="shared" si="4"/>
        <v>0</v>
      </c>
      <c r="L12" s="7">
        <f t="shared" si="4"/>
        <v>0</v>
      </c>
      <c r="M12" s="7">
        <f t="shared" si="4"/>
        <v>0</v>
      </c>
      <c r="N12" s="7">
        <f t="shared" si="4"/>
        <v>0</v>
      </c>
      <c r="O12" s="7">
        <f t="shared" si="4"/>
        <v>0</v>
      </c>
      <c r="P12" s="7">
        <f t="shared" si="4"/>
        <v>0</v>
      </c>
      <c r="Q12" s="7">
        <f t="shared" si="4"/>
        <v>0</v>
      </c>
      <c r="R12" s="7">
        <f t="shared" si="4"/>
        <v>0</v>
      </c>
      <c r="S12" s="7">
        <f t="shared" si="4"/>
        <v>0</v>
      </c>
      <c r="T12" s="7">
        <f t="shared" si="4"/>
        <v>0</v>
      </c>
      <c r="U12" s="7">
        <f t="shared" si="4"/>
        <v>0</v>
      </c>
      <c r="V12" s="7">
        <f t="shared" si="4"/>
        <v>10000</v>
      </c>
      <c r="W12" s="7">
        <f t="shared" si="4"/>
        <v>0</v>
      </c>
      <c r="X12" s="7">
        <f t="shared" si="4"/>
        <v>0</v>
      </c>
      <c r="Y12" s="7">
        <f t="shared" si="4"/>
        <v>0</v>
      </c>
      <c r="Z12" s="7">
        <f t="shared" si="4"/>
        <v>0</v>
      </c>
      <c r="AA12" s="7">
        <f t="shared" si="4"/>
        <v>0</v>
      </c>
      <c r="AB12" s="7">
        <f t="shared" si="4"/>
        <v>0</v>
      </c>
      <c r="AC12" s="7">
        <f t="shared" si="4"/>
        <v>0</v>
      </c>
      <c r="AD12" s="7">
        <f t="shared" si="4"/>
        <v>0</v>
      </c>
      <c r="AE12" s="7">
        <f t="shared" si="4"/>
        <v>0</v>
      </c>
      <c r="AF12" s="7">
        <f t="shared" si="4"/>
        <v>10000</v>
      </c>
      <c r="AG12" s="7">
        <f t="shared" si="4"/>
        <v>0</v>
      </c>
      <c r="AH12" s="7">
        <f t="shared" si="4"/>
        <v>0</v>
      </c>
      <c r="AI12" s="7">
        <f t="shared" si="4"/>
        <v>15000</v>
      </c>
      <c r="AJ12" s="7">
        <f t="shared" si="4"/>
        <v>0</v>
      </c>
      <c r="AK12" s="7">
        <f t="shared" si="4"/>
        <v>0</v>
      </c>
    </row>
    <row r="14">
      <c r="A14" s="6" t="s">
        <v>75</v>
      </c>
    </row>
    <row r="15">
      <c r="A15" s="6" t="s">
        <v>29</v>
      </c>
      <c r="B15" s="7">
        <f t="shared" ref="B15:AK15" si="5">B3+B7-B11</f>
        <v>500</v>
      </c>
      <c r="C15" s="7">
        <f t="shared" si="5"/>
        <v>1000</v>
      </c>
      <c r="D15" s="7">
        <f t="shared" si="5"/>
        <v>1500</v>
      </c>
      <c r="E15" s="7">
        <f t="shared" si="5"/>
        <v>2000</v>
      </c>
      <c r="F15" s="7">
        <f t="shared" si="5"/>
        <v>2500</v>
      </c>
      <c r="G15" s="7">
        <f t="shared" si="5"/>
        <v>3000</v>
      </c>
      <c r="H15" s="7">
        <f t="shared" si="5"/>
        <v>3500</v>
      </c>
      <c r="I15" s="7">
        <f t="shared" si="5"/>
        <v>4000</v>
      </c>
      <c r="J15" s="7">
        <f t="shared" si="5"/>
        <v>4500</v>
      </c>
      <c r="K15" s="7">
        <f t="shared" si="5"/>
        <v>5000</v>
      </c>
      <c r="L15" s="7">
        <f t="shared" si="5"/>
        <v>6000</v>
      </c>
      <c r="M15" s="7">
        <f t="shared" si="5"/>
        <v>7000</v>
      </c>
      <c r="N15" s="7">
        <f t="shared" si="5"/>
        <v>8000</v>
      </c>
      <c r="O15" s="7">
        <f t="shared" si="5"/>
        <v>9750</v>
      </c>
      <c r="P15" s="7">
        <f t="shared" si="5"/>
        <v>11500</v>
      </c>
      <c r="Q15" s="7">
        <f t="shared" si="5"/>
        <v>13250</v>
      </c>
      <c r="R15" s="7">
        <f t="shared" si="5"/>
        <v>15000</v>
      </c>
      <c r="S15" s="7">
        <f t="shared" si="5"/>
        <v>17250</v>
      </c>
      <c r="T15" s="7">
        <f t="shared" si="5"/>
        <v>19500</v>
      </c>
      <c r="U15" s="7">
        <f t="shared" si="5"/>
        <v>21750</v>
      </c>
      <c r="V15" s="7">
        <f t="shared" si="5"/>
        <v>13500</v>
      </c>
      <c r="W15" s="7">
        <f t="shared" si="5"/>
        <v>15250</v>
      </c>
      <c r="X15" s="7">
        <f t="shared" si="5"/>
        <v>17000</v>
      </c>
      <c r="Y15" s="7">
        <f t="shared" si="5"/>
        <v>18750</v>
      </c>
      <c r="Z15" s="7">
        <f t="shared" si="5"/>
        <v>20500</v>
      </c>
      <c r="AA15" s="7">
        <f t="shared" si="5"/>
        <v>22250</v>
      </c>
      <c r="AB15" s="7">
        <f t="shared" si="5"/>
        <v>24000</v>
      </c>
      <c r="AC15" s="7">
        <f t="shared" si="5"/>
        <v>25750</v>
      </c>
      <c r="AD15" s="7">
        <f t="shared" si="5"/>
        <v>27500</v>
      </c>
      <c r="AE15" s="7">
        <f t="shared" si="5"/>
        <v>29250</v>
      </c>
      <c r="AF15" s="7">
        <f t="shared" si="5"/>
        <v>20500</v>
      </c>
      <c r="AG15" s="7">
        <f t="shared" si="5"/>
        <v>21750</v>
      </c>
      <c r="AH15" s="7">
        <f t="shared" si="5"/>
        <v>23000</v>
      </c>
      <c r="AI15" s="7">
        <f t="shared" si="5"/>
        <v>8500</v>
      </c>
      <c r="AJ15" s="7">
        <f t="shared" si="5"/>
        <v>9000</v>
      </c>
      <c r="AK15" s="7">
        <f t="shared" si="5"/>
        <v>9500</v>
      </c>
    </row>
    <row r="16">
      <c r="A16" s="6" t="s">
        <v>72</v>
      </c>
      <c r="B16" s="7">
        <f t="shared" ref="B16:AK16" si="6">SUM(B15)</f>
        <v>500</v>
      </c>
      <c r="C16" s="7">
        <f t="shared" si="6"/>
        <v>1000</v>
      </c>
      <c r="D16" s="7">
        <f t="shared" si="6"/>
        <v>1500</v>
      </c>
      <c r="E16" s="7">
        <f t="shared" si="6"/>
        <v>2000</v>
      </c>
      <c r="F16" s="7">
        <f t="shared" si="6"/>
        <v>2500</v>
      </c>
      <c r="G16" s="7">
        <f t="shared" si="6"/>
        <v>3000</v>
      </c>
      <c r="H16" s="7">
        <f t="shared" si="6"/>
        <v>3500</v>
      </c>
      <c r="I16" s="7">
        <f t="shared" si="6"/>
        <v>4000</v>
      </c>
      <c r="J16" s="7">
        <f t="shared" si="6"/>
        <v>4500</v>
      </c>
      <c r="K16" s="7">
        <f t="shared" si="6"/>
        <v>5000</v>
      </c>
      <c r="L16" s="7">
        <f t="shared" si="6"/>
        <v>6000</v>
      </c>
      <c r="M16" s="7">
        <f t="shared" si="6"/>
        <v>7000</v>
      </c>
      <c r="N16" s="7">
        <f t="shared" si="6"/>
        <v>8000</v>
      </c>
      <c r="O16" s="7">
        <f t="shared" si="6"/>
        <v>9750</v>
      </c>
      <c r="P16" s="7">
        <f t="shared" si="6"/>
        <v>11500</v>
      </c>
      <c r="Q16" s="7">
        <f t="shared" si="6"/>
        <v>13250</v>
      </c>
      <c r="R16" s="7">
        <f t="shared" si="6"/>
        <v>15000</v>
      </c>
      <c r="S16" s="7">
        <f t="shared" si="6"/>
        <v>17250</v>
      </c>
      <c r="T16" s="7">
        <f t="shared" si="6"/>
        <v>19500</v>
      </c>
      <c r="U16" s="7">
        <f t="shared" si="6"/>
        <v>21750</v>
      </c>
      <c r="V16" s="7">
        <f t="shared" si="6"/>
        <v>13500</v>
      </c>
      <c r="W16" s="7">
        <f t="shared" si="6"/>
        <v>15250</v>
      </c>
      <c r="X16" s="7">
        <f t="shared" si="6"/>
        <v>17000</v>
      </c>
      <c r="Y16" s="7">
        <f t="shared" si="6"/>
        <v>18750</v>
      </c>
      <c r="Z16" s="7">
        <f t="shared" si="6"/>
        <v>20500</v>
      </c>
      <c r="AA16" s="7">
        <f t="shared" si="6"/>
        <v>22250</v>
      </c>
      <c r="AB16" s="7">
        <f t="shared" si="6"/>
        <v>24000</v>
      </c>
      <c r="AC16" s="7">
        <f t="shared" si="6"/>
        <v>25750</v>
      </c>
      <c r="AD16" s="7">
        <f t="shared" si="6"/>
        <v>27500</v>
      </c>
      <c r="AE16" s="7">
        <f t="shared" si="6"/>
        <v>29250</v>
      </c>
      <c r="AF16" s="7">
        <f t="shared" si="6"/>
        <v>20500</v>
      </c>
      <c r="AG16" s="7">
        <f t="shared" si="6"/>
        <v>21750</v>
      </c>
      <c r="AH16" s="7">
        <f t="shared" si="6"/>
        <v>23000</v>
      </c>
      <c r="AI16" s="7">
        <f t="shared" si="6"/>
        <v>8500</v>
      </c>
      <c r="AJ16" s="7">
        <f t="shared" si="6"/>
        <v>9000</v>
      </c>
      <c r="AK16" s="7">
        <f t="shared" si="6"/>
        <v>9500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35</v>
      </c>
      <c r="C1" s="9" t="s">
        <v>36</v>
      </c>
      <c r="D1" s="9" t="s">
        <v>37</v>
      </c>
      <c r="E1" s="9" t="s">
        <v>38</v>
      </c>
      <c r="F1" s="9" t="s">
        <v>39</v>
      </c>
      <c r="G1" s="9" t="s">
        <v>40</v>
      </c>
      <c r="H1" s="9" t="s">
        <v>41</v>
      </c>
      <c r="I1" s="9" t="s">
        <v>42</v>
      </c>
      <c r="J1" s="9" t="s">
        <v>43</v>
      </c>
      <c r="K1" s="9" t="s">
        <v>44</v>
      </c>
      <c r="L1" s="9" t="s">
        <v>45</v>
      </c>
      <c r="M1" s="9" t="s">
        <v>46</v>
      </c>
      <c r="N1" s="9" t="s">
        <v>47</v>
      </c>
      <c r="O1" s="9" t="s">
        <v>48</v>
      </c>
      <c r="P1" s="9" t="s">
        <v>49</v>
      </c>
      <c r="Q1" s="9" t="s">
        <v>50</v>
      </c>
      <c r="R1" s="9" t="s">
        <v>51</v>
      </c>
      <c r="S1" s="9" t="s">
        <v>52</v>
      </c>
      <c r="T1" s="9" t="s">
        <v>53</v>
      </c>
      <c r="U1" s="9" t="s">
        <v>54</v>
      </c>
      <c r="V1" s="9" t="s">
        <v>55</v>
      </c>
      <c r="W1" s="9" t="s">
        <v>56</v>
      </c>
      <c r="X1" s="9" t="s">
        <v>57</v>
      </c>
      <c r="Y1" s="9" t="s">
        <v>58</v>
      </c>
      <c r="Z1" s="9" t="s">
        <v>59</v>
      </c>
      <c r="AA1" s="9" t="s">
        <v>60</v>
      </c>
      <c r="AB1" s="9" t="s">
        <v>61</v>
      </c>
      <c r="AC1" s="9" t="s">
        <v>62</v>
      </c>
      <c r="AD1" s="9" t="s">
        <v>63</v>
      </c>
      <c r="AE1" s="9" t="s">
        <v>64</v>
      </c>
      <c r="AF1" s="9" t="s">
        <v>65</v>
      </c>
      <c r="AG1" s="9" t="s">
        <v>66</v>
      </c>
      <c r="AH1" s="9" t="s">
        <v>67</v>
      </c>
      <c r="AI1" s="9" t="s">
        <v>68</v>
      </c>
      <c r="AJ1" s="9" t="s">
        <v>69</v>
      </c>
      <c r="AK1" s="9" t="s">
        <v>70</v>
      </c>
      <c r="AL1" s="8"/>
    </row>
    <row r="2">
      <c r="A2" s="6" t="s">
        <v>78</v>
      </c>
    </row>
    <row r="3">
      <c r="A3" s="6" t="s">
        <v>79</v>
      </c>
      <c r="B3" s="7">
        <f>Assumptions!$B2</f>
        <v>30</v>
      </c>
      <c r="C3" s="7">
        <f>Assumptions!$B2</f>
        <v>30</v>
      </c>
      <c r="D3" s="7">
        <f>Assumptions!$B2</f>
        <v>30</v>
      </c>
      <c r="E3" s="7">
        <f>Assumptions!$B2</f>
        <v>30</v>
      </c>
      <c r="F3" s="7">
        <f>Assumptions!$B2</f>
        <v>30</v>
      </c>
      <c r="G3" s="7">
        <f>Assumptions!$B2</f>
        <v>30</v>
      </c>
      <c r="H3" s="7">
        <f>Assumptions!$B2</f>
        <v>30</v>
      </c>
      <c r="I3" s="7">
        <f>Assumptions!$B2</f>
        <v>30</v>
      </c>
      <c r="J3" s="7">
        <f>Assumptions!$B2</f>
        <v>30</v>
      </c>
      <c r="K3" s="7">
        <f>Assumptions!$B2</f>
        <v>30</v>
      </c>
      <c r="L3" s="7">
        <f>Assumptions!$B2</f>
        <v>30</v>
      </c>
      <c r="M3" s="7">
        <f>Assumptions!$B2</f>
        <v>30</v>
      </c>
      <c r="N3" s="7">
        <f>Assumptions!$B2</f>
        <v>30</v>
      </c>
      <c r="O3" s="7">
        <f>Assumptions!$B2</f>
        <v>30</v>
      </c>
      <c r="P3" s="7">
        <f>Assumptions!$B2</f>
        <v>30</v>
      </c>
      <c r="Q3" s="7">
        <f>Assumptions!$B2</f>
        <v>30</v>
      </c>
      <c r="R3" s="7">
        <f>Assumptions!$B2</f>
        <v>30</v>
      </c>
      <c r="S3" s="7">
        <f>Assumptions!$B2</f>
        <v>30</v>
      </c>
      <c r="T3" s="7">
        <f>Assumptions!$B2</f>
        <v>30</v>
      </c>
      <c r="U3" s="7">
        <f>Assumptions!$B2</f>
        <v>30</v>
      </c>
      <c r="V3" s="7">
        <f>Assumptions!$B2</f>
        <v>30</v>
      </c>
      <c r="W3" s="7">
        <f>Assumptions!$B2</f>
        <v>30</v>
      </c>
      <c r="X3" s="7">
        <f>Assumptions!$B2</f>
        <v>30</v>
      </c>
      <c r="Y3" s="7">
        <f>Assumptions!$B2</f>
        <v>30</v>
      </c>
      <c r="Z3" s="7">
        <f>Assumptions!$B2</f>
        <v>30</v>
      </c>
      <c r="AA3" s="7">
        <f>Assumptions!$B2</f>
        <v>30</v>
      </c>
      <c r="AB3" s="7">
        <f>Assumptions!$B2</f>
        <v>30</v>
      </c>
      <c r="AC3" s="7">
        <f>Assumptions!$B2</f>
        <v>30</v>
      </c>
      <c r="AD3" s="7">
        <f>Assumptions!$B2</f>
        <v>30</v>
      </c>
      <c r="AE3" s="7">
        <f>Assumptions!$B2</f>
        <v>30</v>
      </c>
      <c r="AF3" s="7">
        <f>Assumptions!$B2</f>
        <v>30</v>
      </c>
      <c r="AG3" s="7">
        <f>Assumptions!$B2</f>
        <v>30</v>
      </c>
      <c r="AH3" s="7">
        <f>Assumptions!$B2</f>
        <v>30</v>
      </c>
      <c r="AI3" s="7">
        <f>Assumptions!$B2</f>
        <v>30</v>
      </c>
      <c r="AJ3" s="7">
        <f>Assumptions!$B2</f>
        <v>30</v>
      </c>
      <c r="AK3" s="7">
        <f>Assumptions!$B2</f>
        <v>30</v>
      </c>
    </row>
    <row r="4">
      <c r="A4" s="6" t="s">
        <v>11</v>
      </c>
      <c r="B4" s="7">
        <f>Assumptions!$B3</f>
        <v>25</v>
      </c>
      <c r="C4" s="7">
        <f>Assumptions!$B3</f>
        <v>25</v>
      </c>
      <c r="D4" s="7">
        <f>Assumptions!$B3</f>
        <v>25</v>
      </c>
      <c r="E4" s="7">
        <f>Assumptions!$B3</f>
        <v>25</v>
      </c>
      <c r="F4" s="7">
        <f>Assumptions!$B3</f>
        <v>25</v>
      </c>
      <c r="G4" s="7">
        <f>Assumptions!$B3</f>
        <v>25</v>
      </c>
      <c r="H4" s="7">
        <f>Assumptions!$B3</f>
        <v>25</v>
      </c>
      <c r="I4" s="7">
        <f>Assumptions!$B3</f>
        <v>25</v>
      </c>
      <c r="J4" s="7">
        <f>Assumptions!$B3</f>
        <v>25</v>
      </c>
      <c r="K4" s="7">
        <f>Assumptions!$B3</f>
        <v>25</v>
      </c>
      <c r="L4" s="7">
        <f>Assumptions!$B3</f>
        <v>25</v>
      </c>
      <c r="M4" s="7">
        <f>Assumptions!$B3</f>
        <v>25</v>
      </c>
      <c r="N4" s="7">
        <f>Assumptions!$B3</f>
        <v>25</v>
      </c>
      <c r="O4" s="7">
        <f>Assumptions!$B3</f>
        <v>25</v>
      </c>
      <c r="P4" s="7">
        <f>Assumptions!$B3</f>
        <v>25</v>
      </c>
      <c r="Q4" s="7">
        <f>Assumptions!$B3</f>
        <v>25</v>
      </c>
      <c r="R4" s="7">
        <f>Assumptions!$B3</f>
        <v>25</v>
      </c>
      <c r="S4" s="7">
        <f>Assumptions!$B3</f>
        <v>25</v>
      </c>
      <c r="T4" s="7">
        <f>Assumptions!$B3</f>
        <v>25</v>
      </c>
      <c r="U4" s="7">
        <f>Assumptions!$B3</f>
        <v>25</v>
      </c>
      <c r="V4" s="7">
        <f>Assumptions!$B3</f>
        <v>25</v>
      </c>
      <c r="W4" s="7">
        <f>Assumptions!$B3</f>
        <v>25</v>
      </c>
      <c r="X4" s="7">
        <f>Assumptions!$B3</f>
        <v>25</v>
      </c>
      <c r="Y4" s="7">
        <f>Assumptions!$B3</f>
        <v>25</v>
      </c>
      <c r="Z4" s="7">
        <f>Assumptions!$B3</f>
        <v>25</v>
      </c>
      <c r="AA4" s="7">
        <f>Assumptions!$B3</f>
        <v>25</v>
      </c>
      <c r="AB4" s="7">
        <f>Assumptions!$B3</f>
        <v>25</v>
      </c>
      <c r="AC4" s="7">
        <f>Assumptions!$B3</f>
        <v>25</v>
      </c>
      <c r="AD4" s="7">
        <f>Assumptions!$B3</f>
        <v>25</v>
      </c>
      <c r="AE4" s="7">
        <f>Assumptions!$B3</f>
        <v>25</v>
      </c>
      <c r="AF4" s="7">
        <f>Assumptions!$B3</f>
        <v>25</v>
      </c>
      <c r="AG4" s="7">
        <f>Assumptions!$B3</f>
        <v>25</v>
      </c>
      <c r="AH4" s="7">
        <f>Assumptions!$B3</f>
        <v>25</v>
      </c>
      <c r="AI4" s="7">
        <f>Assumptions!$B3</f>
        <v>25</v>
      </c>
      <c r="AJ4" s="7">
        <f>Assumptions!$B3</f>
        <v>25</v>
      </c>
      <c r="AK4" s="7">
        <f>Assumptions!$B3</f>
        <v>25</v>
      </c>
    </row>
    <row r="5">
      <c r="A5" s="6" t="s">
        <v>12</v>
      </c>
      <c r="B5" s="7">
        <f>Assumptions!$B4</f>
        <v>15</v>
      </c>
      <c r="C5" s="7">
        <f>Assumptions!$B4</f>
        <v>15</v>
      </c>
      <c r="D5" s="7">
        <f>Assumptions!$B4</f>
        <v>15</v>
      </c>
      <c r="E5" s="7">
        <f>Assumptions!$B4</f>
        <v>15</v>
      </c>
      <c r="F5" s="7">
        <f>Assumptions!$B4</f>
        <v>15</v>
      </c>
      <c r="G5" s="7">
        <f>Assumptions!$B4</f>
        <v>15</v>
      </c>
      <c r="H5" s="7">
        <f>Assumptions!$B4</f>
        <v>15</v>
      </c>
      <c r="I5" s="7">
        <f>Assumptions!$B4</f>
        <v>15</v>
      </c>
      <c r="J5" s="7">
        <f>Assumptions!$B4</f>
        <v>15</v>
      </c>
      <c r="K5" s="7">
        <f>Assumptions!$B4</f>
        <v>15</v>
      </c>
      <c r="L5" s="7">
        <f>Assumptions!$B4</f>
        <v>15</v>
      </c>
      <c r="M5" s="7">
        <f>Assumptions!$B4</f>
        <v>15</v>
      </c>
      <c r="N5" s="7">
        <f>Assumptions!$B4</f>
        <v>15</v>
      </c>
      <c r="O5" s="7">
        <f>Assumptions!$B4</f>
        <v>15</v>
      </c>
      <c r="P5" s="7">
        <f>Assumptions!$B4</f>
        <v>15</v>
      </c>
      <c r="Q5" s="7">
        <f>Assumptions!$B4</f>
        <v>15</v>
      </c>
      <c r="R5" s="7">
        <f>Assumptions!$B4</f>
        <v>15</v>
      </c>
      <c r="S5" s="7">
        <f>Assumptions!$B4</f>
        <v>15</v>
      </c>
      <c r="T5" s="7">
        <f>Assumptions!$B4</f>
        <v>15</v>
      </c>
      <c r="U5" s="7">
        <f>Assumptions!$B4</f>
        <v>15</v>
      </c>
      <c r="V5" s="7">
        <f>Assumptions!$B4</f>
        <v>15</v>
      </c>
      <c r="W5" s="7">
        <f>Assumptions!$B4</f>
        <v>15</v>
      </c>
      <c r="X5" s="7">
        <f>Assumptions!$B4</f>
        <v>15</v>
      </c>
      <c r="Y5" s="7">
        <f>Assumptions!$B4</f>
        <v>15</v>
      </c>
      <c r="Z5" s="7">
        <f>Assumptions!$B4</f>
        <v>15</v>
      </c>
      <c r="AA5" s="7">
        <f>Assumptions!$B4</f>
        <v>15</v>
      </c>
      <c r="AB5" s="7">
        <f>Assumptions!$B4</f>
        <v>15</v>
      </c>
      <c r="AC5" s="7">
        <f>Assumptions!$B4</f>
        <v>15</v>
      </c>
      <c r="AD5" s="7">
        <f>Assumptions!$B4</f>
        <v>15</v>
      </c>
      <c r="AE5" s="7">
        <f>Assumptions!$B4</f>
        <v>15</v>
      </c>
      <c r="AF5" s="7">
        <f>Assumptions!$B4</f>
        <v>15</v>
      </c>
      <c r="AG5" s="7">
        <f>Assumptions!$B4</f>
        <v>15</v>
      </c>
      <c r="AH5" s="7">
        <f>Assumptions!$B4</f>
        <v>15</v>
      </c>
      <c r="AI5" s="7">
        <f>Assumptions!$B4</f>
        <v>15</v>
      </c>
      <c r="AJ5" s="7">
        <f>Assumptions!$B4</f>
        <v>15</v>
      </c>
      <c r="AK5" s="7">
        <f>Assumptions!$B4</f>
        <v>15</v>
      </c>
    </row>
    <row r="6">
      <c r="A6" s="6" t="s">
        <v>13</v>
      </c>
      <c r="B6" s="7">
        <f>Assumptions!$B5</f>
        <v>15</v>
      </c>
      <c r="C6" s="7">
        <f>Assumptions!$B5</f>
        <v>15</v>
      </c>
      <c r="D6" s="7">
        <f>Assumptions!$B5</f>
        <v>15</v>
      </c>
      <c r="E6" s="7">
        <f>Assumptions!$B5</f>
        <v>15</v>
      </c>
      <c r="F6" s="7">
        <f>Assumptions!$B5</f>
        <v>15</v>
      </c>
      <c r="G6" s="7">
        <f>Assumptions!$B5</f>
        <v>15</v>
      </c>
      <c r="H6" s="7">
        <f>Assumptions!$B5</f>
        <v>15</v>
      </c>
      <c r="I6" s="7">
        <f>Assumptions!$B5</f>
        <v>15</v>
      </c>
      <c r="J6" s="7">
        <f>Assumptions!$B5</f>
        <v>15</v>
      </c>
      <c r="K6" s="7">
        <f>Assumptions!$B5</f>
        <v>15</v>
      </c>
      <c r="L6" s="7">
        <f>Assumptions!$B5</f>
        <v>15</v>
      </c>
      <c r="M6" s="7">
        <f>Assumptions!$B5</f>
        <v>15</v>
      </c>
      <c r="N6" s="7">
        <f>Assumptions!$B5</f>
        <v>15</v>
      </c>
      <c r="O6" s="7">
        <f>Assumptions!$B5</f>
        <v>15</v>
      </c>
      <c r="P6" s="7">
        <f>Assumptions!$B5</f>
        <v>15</v>
      </c>
      <c r="Q6" s="7">
        <f>Assumptions!$B5</f>
        <v>15</v>
      </c>
      <c r="R6" s="7">
        <f>Assumptions!$B5</f>
        <v>15</v>
      </c>
      <c r="S6" s="7">
        <f>Assumptions!$B5</f>
        <v>15</v>
      </c>
      <c r="T6" s="7">
        <f>Assumptions!$B5</f>
        <v>15</v>
      </c>
      <c r="U6" s="7">
        <f>Assumptions!$B5</f>
        <v>15</v>
      </c>
      <c r="V6" s="7">
        <f>Assumptions!$B5</f>
        <v>15</v>
      </c>
      <c r="W6" s="7">
        <f>Assumptions!$B5</f>
        <v>15</v>
      </c>
      <c r="X6" s="7">
        <f>Assumptions!$B5</f>
        <v>15</v>
      </c>
      <c r="Y6" s="7">
        <f>Assumptions!$B5</f>
        <v>15</v>
      </c>
      <c r="Z6" s="7">
        <f>Assumptions!$B5</f>
        <v>15</v>
      </c>
      <c r="AA6" s="7">
        <f>Assumptions!$B5</f>
        <v>15</v>
      </c>
      <c r="AB6" s="7">
        <f>Assumptions!$B5</f>
        <v>15</v>
      </c>
      <c r="AC6" s="7">
        <f>Assumptions!$B5</f>
        <v>15</v>
      </c>
      <c r="AD6" s="7">
        <f>Assumptions!$B5</f>
        <v>15</v>
      </c>
      <c r="AE6" s="7">
        <f>Assumptions!$B5</f>
        <v>15</v>
      </c>
      <c r="AF6" s="7">
        <f>Assumptions!$B5</f>
        <v>15</v>
      </c>
      <c r="AG6" s="7">
        <f>Assumptions!$B5</f>
        <v>15</v>
      </c>
      <c r="AH6" s="7">
        <f>Assumptions!$B5</f>
        <v>15</v>
      </c>
      <c r="AI6" s="7">
        <f>Assumptions!$B5</f>
        <v>15</v>
      </c>
      <c r="AJ6" s="7">
        <f>Assumptions!$B5</f>
        <v>15</v>
      </c>
      <c r="AK6" s="7">
        <f>Assumptions!$B5</f>
        <v>15</v>
      </c>
    </row>
    <row r="8">
      <c r="A8" s="6" t="s">
        <v>14</v>
      </c>
    </row>
    <row r="9">
      <c r="A9" s="6" t="s">
        <v>79</v>
      </c>
      <c r="B9" s="7">
        <f>Assumptions!$B8</f>
        <v>25</v>
      </c>
      <c r="C9" s="7">
        <f>Assumptions!$B8</f>
        <v>25</v>
      </c>
      <c r="D9" s="7">
        <f>Assumptions!$B8</f>
        <v>25</v>
      </c>
      <c r="E9" s="7">
        <f>Assumptions!$B8</f>
        <v>25</v>
      </c>
      <c r="F9" s="7">
        <f>Assumptions!$B8</f>
        <v>25</v>
      </c>
      <c r="G9" s="7">
        <f>Assumptions!$B8</f>
        <v>25</v>
      </c>
      <c r="H9" s="7">
        <f>Assumptions!$B8</f>
        <v>25</v>
      </c>
      <c r="I9" s="7">
        <f>Assumptions!$B8</f>
        <v>25</v>
      </c>
      <c r="J9" s="7">
        <f>Assumptions!$B8</f>
        <v>25</v>
      </c>
      <c r="K9" s="7">
        <f>Assumptions!$B8</f>
        <v>25</v>
      </c>
      <c r="L9" s="7">
        <f>Assumptions!$B8</f>
        <v>25</v>
      </c>
      <c r="M9" s="7">
        <f>Assumptions!$B8</f>
        <v>25</v>
      </c>
      <c r="N9" s="7">
        <f>Assumptions!$B8</f>
        <v>25</v>
      </c>
      <c r="O9" s="7">
        <f>Assumptions!$B8</f>
        <v>25</v>
      </c>
      <c r="P9" s="7">
        <f>Assumptions!$B8</f>
        <v>25</v>
      </c>
      <c r="Q9" s="7">
        <f>Assumptions!$B8</f>
        <v>25</v>
      </c>
      <c r="R9" s="7">
        <f>Assumptions!$B8</f>
        <v>25</v>
      </c>
      <c r="S9" s="7">
        <f>Assumptions!$B8</f>
        <v>25</v>
      </c>
      <c r="T9" s="7">
        <f>Assumptions!$B8</f>
        <v>25</v>
      </c>
      <c r="U9" s="7">
        <f>Assumptions!$B8</f>
        <v>25</v>
      </c>
      <c r="V9" s="7">
        <f>Assumptions!$B8</f>
        <v>25</v>
      </c>
      <c r="W9" s="7">
        <f>Assumptions!$B8</f>
        <v>25</v>
      </c>
      <c r="X9" s="7">
        <f>Assumptions!$B8</f>
        <v>25</v>
      </c>
      <c r="Y9" s="7">
        <f>Assumptions!$B8</f>
        <v>25</v>
      </c>
      <c r="Z9" s="7">
        <f>Assumptions!$B8</f>
        <v>25</v>
      </c>
      <c r="AA9" s="7">
        <f>Assumptions!$B8</f>
        <v>25</v>
      </c>
      <c r="AB9" s="7">
        <f>Assumptions!$B8</f>
        <v>25</v>
      </c>
      <c r="AC9" s="7">
        <f>Assumptions!$B8</f>
        <v>25</v>
      </c>
      <c r="AD9" s="7">
        <f>Assumptions!$B8</f>
        <v>25</v>
      </c>
      <c r="AE9" s="7">
        <f>Assumptions!$B8</f>
        <v>25</v>
      </c>
      <c r="AF9" s="7">
        <f>Assumptions!$B8</f>
        <v>25</v>
      </c>
      <c r="AG9" s="7">
        <f>Assumptions!$B8</f>
        <v>25</v>
      </c>
      <c r="AH9" s="7">
        <f>Assumptions!$B8</f>
        <v>25</v>
      </c>
      <c r="AI9" s="7">
        <f>Assumptions!$B8</f>
        <v>25</v>
      </c>
      <c r="AJ9" s="7">
        <f>Assumptions!$B8</f>
        <v>25</v>
      </c>
      <c r="AK9" s="7">
        <f>Assumptions!$B8</f>
        <v>25</v>
      </c>
    </row>
    <row r="10">
      <c r="A10" s="6" t="s">
        <v>11</v>
      </c>
      <c r="B10" s="7">
        <f>Assumptions!$B9</f>
        <v>20</v>
      </c>
      <c r="C10" s="7">
        <f>Assumptions!$B9</f>
        <v>20</v>
      </c>
      <c r="D10" s="7">
        <f>Assumptions!$B9</f>
        <v>20</v>
      </c>
      <c r="E10" s="7">
        <f>Assumptions!$B9</f>
        <v>20</v>
      </c>
      <c r="F10" s="7">
        <f>Assumptions!$B9</f>
        <v>20</v>
      </c>
      <c r="G10" s="7">
        <f>Assumptions!$B9</f>
        <v>20</v>
      </c>
      <c r="H10" s="7">
        <f>Assumptions!$B9</f>
        <v>20</v>
      </c>
      <c r="I10" s="7">
        <f>Assumptions!$B9</f>
        <v>20</v>
      </c>
      <c r="J10" s="7">
        <f>Assumptions!$B9</f>
        <v>20</v>
      </c>
      <c r="K10" s="7">
        <f>Assumptions!$B9</f>
        <v>20</v>
      </c>
      <c r="L10" s="7">
        <f>Assumptions!$B9</f>
        <v>20</v>
      </c>
      <c r="M10" s="7">
        <f>Assumptions!$B9</f>
        <v>20</v>
      </c>
      <c r="N10" s="7">
        <f>Assumptions!$B9</f>
        <v>20</v>
      </c>
      <c r="O10" s="7">
        <f>Assumptions!$B9</f>
        <v>20</v>
      </c>
      <c r="P10" s="7">
        <f>Assumptions!$B9</f>
        <v>20</v>
      </c>
      <c r="Q10" s="7">
        <f>Assumptions!$B9</f>
        <v>20</v>
      </c>
      <c r="R10" s="7">
        <f>Assumptions!$B9</f>
        <v>20</v>
      </c>
      <c r="S10" s="7">
        <f>Assumptions!$B9</f>
        <v>20</v>
      </c>
      <c r="T10" s="7">
        <f>Assumptions!$B9</f>
        <v>20</v>
      </c>
      <c r="U10" s="7">
        <f>Assumptions!$B9</f>
        <v>20</v>
      </c>
      <c r="V10" s="7">
        <f>Assumptions!$B9</f>
        <v>20</v>
      </c>
      <c r="W10" s="7">
        <f>Assumptions!$B9</f>
        <v>20</v>
      </c>
      <c r="X10" s="7">
        <f>Assumptions!$B9</f>
        <v>20</v>
      </c>
      <c r="Y10" s="7">
        <f>Assumptions!$B9</f>
        <v>20</v>
      </c>
      <c r="Z10" s="7">
        <f>Assumptions!$B9</f>
        <v>20</v>
      </c>
      <c r="AA10" s="7">
        <f>Assumptions!$B9</f>
        <v>20</v>
      </c>
      <c r="AB10" s="7">
        <f>Assumptions!$B9</f>
        <v>20</v>
      </c>
      <c r="AC10" s="7">
        <f>Assumptions!$B9</f>
        <v>20</v>
      </c>
      <c r="AD10" s="7">
        <f>Assumptions!$B9</f>
        <v>20</v>
      </c>
      <c r="AE10" s="7">
        <f>Assumptions!$B9</f>
        <v>20</v>
      </c>
      <c r="AF10" s="7">
        <f>Assumptions!$B9</f>
        <v>20</v>
      </c>
      <c r="AG10" s="7">
        <f>Assumptions!$B9</f>
        <v>20</v>
      </c>
      <c r="AH10" s="7">
        <f>Assumptions!$B9</f>
        <v>20</v>
      </c>
      <c r="AI10" s="7">
        <f>Assumptions!$B9</f>
        <v>20</v>
      </c>
      <c r="AJ10" s="7">
        <f>Assumptions!$B9</f>
        <v>20</v>
      </c>
      <c r="AK10" s="7">
        <f>Assumptions!$B9</f>
        <v>20</v>
      </c>
    </row>
    <row r="11">
      <c r="A11" s="6" t="s">
        <v>12</v>
      </c>
      <c r="B11" s="7">
        <f>Assumptions!$B10</f>
        <v>10</v>
      </c>
      <c r="C11" s="7">
        <f>Assumptions!$B10</f>
        <v>10</v>
      </c>
      <c r="D11" s="7">
        <f>Assumptions!$B10</f>
        <v>10</v>
      </c>
      <c r="E11" s="7">
        <f>Assumptions!$B10</f>
        <v>10</v>
      </c>
      <c r="F11" s="7">
        <f>Assumptions!$B10</f>
        <v>10</v>
      </c>
      <c r="G11" s="7">
        <f>Assumptions!$B10</f>
        <v>10</v>
      </c>
      <c r="H11" s="7">
        <f>Assumptions!$B10</f>
        <v>10</v>
      </c>
      <c r="I11" s="7">
        <f>Assumptions!$B10</f>
        <v>10</v>
      </c>
      <c r="J11" s="7">
        <f>Assumptions!$B10</f>
        <v>10</v>
      </c>
      <c r="K11" s="7">
        <f>Assumptions!$B10</f>
        <v>10</v>
      </c>
      <c r="L11" s="7">
        <f>Assumptions!$B10</f>
        <v>10</v>
      </c>
      <c r="M11" s="7">
        <f>Assumptions!$B10</f>
        <v>10</v>
      </c>
      <c r="N11" s="7">
        <f>Assumptions!$B10</f>
        <v>10</v>
      </c>
      <c r="O11" s="7">
        <f>Assumptions!$B10</f>
        <v>10</v>
      </c>
      <c r="P11" s="7">
        <f>Assumptions!$B10</f>
        <v>10</v>
      </c>
      <c r="Q11" s="7">
        <f>Assumptions!$B10</f>
        <v>10</v>
      </c>
      <c r="R11" s="7">
        <f>Assumptions!$B10</f>
        <v>10</v>
      </c>
      <c r="S11" s="7">
        <f>Assumptions!$B10</f>
        <v>10</v>
      </c>
      <c r="T11" s="7">
        <f>Assumptions!$B10</f>
        <v>10</v>
      </c>
      <c r="U11" s="7">
        <f>Assumptions!$B10</f>
        <v>10</v>
      </c>
      <c r="V11" s="7">
        <f>Assumptions!$B10</f>
        <v>10</v>
      </c>
      <c r="W11" s="7">
        <f>Assumptions!$B10</f>
        <v>10</v>
      </c>
      <c r="X11" s="7">
        <f>Assumptions!$B10</f>
        <v>10</v>
      </c>
      <c r="Y11" s="7">
        <f>Assumptions!$B10</f>
        <v>10</v>
      </c>
      <c r="Z11" s="7">
        <f>Assumptions!$B10</f>
        <v>10</v>
      </c>
      <c r="AA11" s="7">
        <f>Assumptions!$B10</f>
        <v>10</v>
      </c>
      <c r="AB11" s="7">
        <f>Assumptions!$B10</f>
        <v>10</v>
      </c>
      <c r="AC11" s="7">
        <f>Assumptions!$B10</f>
        <v>10</v>
      </c>
      <c r="AD11" s="7">
        <f>Assumptions!$B10</f>
        <v>10</v>
      </c>
      <c r="AE11" s="7">
        <f>Assumptions!$B10</f>
        <v>10</v>
      </c>
      <c r="AF11" s="7">
        <f>Assumptions!$B10</f>
        <v>10</v>
      </c>
      <c r="AG11" s="7">
        <f>Assumptions!$B10</f>
        <v>10</v>
      </c>
      <c r="AH11" s="7">
        <f>Assumptions!$B10</f>
        <v>10</v>
      </c>
      <c r="AI11" s="7">
        <f>Assumptions!$B10</f>
        <v>10</v>
      </c>
      <c r="AJ11" s="7">
        <f>Assumptions!$B10</f>
        <v>10</v>
      </c>
      <c r="AK11" s="7">
        <f>Assumptions!$B10</f>
        <v>10</v>
      </c>
    </row>
    <row r="12">
      <c r="A12" s="6" t="s">
        <v>13</v>
      </c>
      <c r="B12" s="7">
        <f>Assumptions!$B11</f>
        <v>12</v>
      </c>
      <c r="C12" s="7">
        <f>Assumptions!$B11</f>
        <v>12</v>
      </c>
      <c r="D12" s="7">
        <f>Assumptions!$B11</f>
        <v>12</v>
      </c>
      <c r="E12" s="7">
        <f>Assumptions!$B11</f>
        <v>12</v>
      </c>
      <c r="F12" s="7">
        <f>Assumptions!$B11</f>
        <v>12</v>
      </c>
      <c r="G12" s="7">
        <f>Assumptions!$B11</f>
        <v>12</v>
      </c>
      <c r="H12" s="7">
        <f>Assumptions!$B11</f>
        <v>12</v>
      </c>
      <c r="I12" s="7">
        <f>Assumptions!$B11</f>
        <v>12</v>
      </c>
      <c r="J12" s="7">
        <f>Assumptions!$B11</f>
        <v>12</v>
      </c>
      <c r="K12" s="7">
        <f>Assumptions!$B11</f>
        <v>12</v>
      </c>
      <c r="L12" s="7">
        <f>Assumptions!$B11</f>
        <v>12</v>
      </c>
      <c r="M12" s="7">
        <f>Assumptions!$B11</f>
        <v>12</v>
      </c>
      <c r="N12" s="7">
        <f>Assumptions!$B11</f>
        <v>12</v>
      </c>
      <c r="O12" s="7">
        <f>Assumptions!$B11</f>
        <v>12</v>
      </c>
      <c r="P12" s="7">
        <f>Assumptions!$B11</f>
        <v>12</v>
      </c>
      <c r="Q12" s="7">
        <f>Assumptions!$B11</f>
        <v>12</v>
      </c>
      <c r="R12" s="7">
        <f>Assumptions!$B11</f>
        <v>12</v>
      </c>
      <c r="S12" s="7">
        <f>Assumptions!$B11</f>
        <v>12</v>
      </c>
      <c r="T12" s="7">
        <f>Assumptions!$B11</f>
        <v>12</v>
      </c>
      <c r="U12" s="7">
        <f>Assumptions!$B11</f>
        <v>12</v>
      </c>
      <c r="V12" s="7">
        <f>Assumptions!$B11</f>
        <v>12</v>
      </c>
      <c r="W12" s="7">
        <f>Assumptions!$B11</f>
        <v>12</v>
      </c>
      <c r="X12" s="7">
        <f>Assumptions!$B11</f>
        <v>12</v>
      </c>
      <c r="Y12" s="7">
        <f>Assumptions!$B11</f>
        <v>12</v>
      </c>
      <c r="Z12" s="7">
        <f>Assumptions!$B11</f>
        <v>12</v>
      </c>
      <c r="AA12" s="7">
        <f>Assumptions!$B11</f>
        <v>12</v>
      </c>
      <c r="AB12" s="7">
        <f>Assumptions!$B11</f>
        <v>12</v>
      </c>
      <c r="AC12" s="7">
        <f>Assumptions!$B11</f>
        <v>12</v>
      </c>
      <c r="AD12" s="7">
        <f>Assumptions!$B11</f>
        <v>12</v>
      </c>
      <c r="AE12" s="7">
        <f>Assumptions!$B11</f>
        <v>12</v>
      </c>
      <c r="AF12" s="7">
        <f>Assumptions!$B11</f>
        <v>12</v>
      </c>
      <c r="AG12" s="7">
        <f>Assumptions!$B11</f>
        <v>12</v>
      </c>
      <c r="AH12" s="7">
        <f>Assumptions!$B11</f>
        <v>12</v>
      </c>
      <c r="AI12" s="7">
        <f>Assumptions!$B11</f>
        <v>12</v>
      </c>
      <c r="AJ12" s="7">
        <f>Assumptions!$B11</f>
        <v>12</v>
      </c>
      <c r="AK12" s="7">
        <f>Assumptions!$B11</f>
        <v>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35</v>
      </c>
      <c r="C1" s="9" t="s">
        <v>36</v>
      </c>
      <c r="D1" s="9" t="s">
        <v>37</v>
      </c>
      <c r="E1" s="9" t="s">
        <v>38</v>
      </c>
      <c r="F1" s="9" t="s">
        <v>39</v>
      </c>
      <c r="G1" s="9" t="s">
        <v>40</v>
      </c>
      <c r="H1" s="9" t="s">
        <v>41</v>
      </c>
      <c r="I1" s="9" t="s">
        <v>42</v>
      </c>
      <c r="J1" s="9" t="s">
        <v>43</v>
      </c>
      <c r="K1" s="9" t="s">
        <v>44</v>
      </c>
      <c r="L1" s="9" t="s">
        <v>45</v>
      </c>
      <c r="M1" s="9" t="s">
        <v>46</v>
      </c>
      <c r="N1" s="9" t="s">
        <v>47</v>
      </c>
      <c r="O1" s="9" t="s">
        <v>48</v>
      </c>
      <c r="P1" s="9" t="s">
        <v>49</v>
      </c>
      <c r="Q1" s="9" t="s">
        <v>50</v>
      </c>
      <c r="R1" s="9" t="s">
        <v>51</v>
      </c>
      <c r="S1" s="9" t="s">
        <v>52</v>
      </c>
      <c r="T1" s="9" t="s">
        <v>53</v>
      </c>
      <c r="U1" s="9" t="s">
        <v>54</v>
      </c>
      <c r="V1" s="9" t="s">
        <v>55</v>
      </c>
      <c r="W1" s="9" t="s">
        <v>56</v>
      </c>
      <c r="X1" s="9" t="s">
        <v>57</v>
      </c>
      <c r="Y1" s="9" t="s">
        <v>58</v>
      </c>
      <c r="Z1" s="9" t="s">
        <v>59</v>
      </c>
      <c r="AA1" s="9" t="s">
        <v>60</v>
      </c>
      <c r="AB1" s="9" t="s">
        <v>61</v>
      </c>
      <c r="AC1" s="9" t="s">
        <v>62</v>
      </c>
      <c r="AD1" s="9" t="s">
        <v>63</v>
      </c>
      <c r="AE1" s="9" t="s">
        <v>64</v>
      </c>
      <c r="AF1" s="9" t="s">
        <v>65</v>
      </c>
      <c r="AG1" s="9" t="s">
        <v>66</v>
      </c>
      <c r="AH1" s="9" t="s">
        <v>67</v>
      </c>
      <c r="AI1" s="9" t="s">
        <v>68</v>
      </c>
      <c r="AJ1" s="9" t="s">
        <v>69</v>
      </c>
      <c r="AK1" s="9" t="s">
        <v>70</v>
      </c>
      <c r="AL1" s="8"/>
    </row>
    <row r="2">
      <c r="A2" s="6" t="s">
        <v>80</v>
      </c>
    </row>
    <row r="3">
      <c r="A3" s="6" t="s">
        <v>81</v>
      </c>
      <c r="B3" s="7">
        <f>'Calcs-1'!B9*Assumptions!$C8</f>
        <v>50000</v>
      </c>
      <c r="C3" s="7">
        <f>'Calcs-1'!C9*Assumptions!$C8</f>
        <v>50000</v>
      </c>
      <c r="D3" s="7">
        <f>'Calcs-1'!D9*Assumptions!$C8</f>
        <v>50000</v>
      </c>
      <c r="E3" s="7">
        <f>'Calcs-1'!E9*Assumptions!$C8</f>
        <v>50000</v>
      </c>
      <c r="F3" s="7">
        <f>'Calcs-1'!F9*Assumptions!$C8</f>
        <v>50000</v>
      </c>
      <c r="G3" s="7">
        <f>'Calcs-1'!G9*Assumptions!$C8</f>
        <v>50000</v>
      </c>
      <c r="H3" s="7">
        <f>'Calcs-1'!H9*Assumptions!$C8</f>
        <v>50000</v>
      </c>
      <c r="I3" s="7">
        <f>'Calcs-1'!I9*Assumptions!$C8</f>
        <v>50000</v>
      </c>
      <c r="J3" s="7">
        <f>'Calcs-1'!J9*Assumptions!$C8</f>
        <v>50000</v>
      </c>
      <c r="K3" s="7">
        <f>'Calcs-1'!K9*Assumptions!$C8</f>
        <v>50000</v>
      </c>
      <c r="L3" s="7">
        <f>'Calcs-1'!L9*Assumptions!$C8</f>
        <v>50000</v>
      </c>
      <c r="M3" s="7">
        <f>'Calcs-1'!M9*Assumptions!$C8</f>
        <v>50000</v>
      </c>
      <c r="N3" s="7">
        <f>'Calcs-1'!N9*Assumptions!$C8</f>
        <v>50000</v>
      </c>
      <c r="O3" s="7">
        <f>'Calcs-1'!O9*Assumptions!$C8</f>
        <v>50000</v>
      </c>
      <c r="P3" s="7">
        <f>'Calcs-1'!P9*Assumptions!$C8</f>
        <v>50000</v>
      </c>
      <c r="Q3" s="7">
        <f>'Calcs-1'!Q9*Assumptions!$C8</f>
        <v>50000</v>
      </c>
      <c r="R3" s="7">
        <f>'Calcs-1'!R9*Assumptions!$C8</f>
        <v>50000</v>
      </c>
      <c r="S3" s="7">
        <f>'Calcs-1'!S9*Assumptions!$C8</f>
        <v>50000</v>
      </c>
      <c r="T3" s="7">
        <f>'Calcs-1'!T9*Assumptions!$C8</f>
        <v>50000</v>
      </c>
      <c r="U3" s="7">
        <f>'Calcs-1'!U9*Assumptions!$C8</f>
        <v>50000</v>
      </c>
      <c r="V3" s="7">
        <f>'Calcs-1'!V9*Assumptions!$C8</f>
        <v>50000</v>
      </c>
      <c r="W3" s="7">
        <f>'Calcs-1'!W9*Assumptions!$C8</f>
        <v>50000</v>
      </c>
      <c r="X3" s="7">
        <f>'Calcs-1'!X9*Assumptions!$C8</f>
        <v>50000</v>
      </c>
      <c r="Y3" s="7">
        <f>'Calcs-1'!Y9*Assumptions!$C8</f>
        <v>50000</v>
      </c>
      <c r="Z3" s="7">
        <f>'Calcs-1'!Z9*Assumptions!$C8</f>
        <v>50000</v>
      </c>
      <c r="AA3" s="7">
        <f>'Calcs-1'!AA9*Assumptions!$C8</f>
        <v>50000</v>
      </c>
      <c r="AB3" s="7">
        <f>'Calcs-1'!AB9*Assumptions!$C8</f>
        <v>50000</v>
      </c>
      <c r="AC3" s="7">
        <f>'Calcs-1'!AC9*Assumptions!$C8</f>
        <v>50000</v>
      </c>
      <c r="AD3" s="7">
        <f>'Calcs-1'!AD9*Assumptions!$C8</f>
        <v>50000</v>
      </c>
      <c r="AE3" s="7">
        <f>'Calcs-1'!AE9*Assumptions!$C8</f>
        <v>50000</v>
      </c>
      <c r="AF3" s="7">
        <f>'Calcs-1'!AF9*Assumptions!$C8</f>
        <v>50000</v>
      </c>
      <c r="AG3" s="7">
        <f>'Calcs-1'!AG9*Assumptions!$C8</f>
        <v>50000</v>
      </c>
      <c r="AH3" s="7">
        <f>'Calcs-1'!AH9*Assumptions!$C8</f>
        <v>50000</v>
      </c>
      <c r="AI3" s="7">
        <f>'Calcs-1'!AI9*Assumptions!$C8</f>
        <v>50000</v>
      </c>
      <c r="AJ3" s="7">
        <f>'Calcs-1'!AJ9*Assumptions!$C8</f>
        <v>50000</v>
      </c>
      <c r="AK3" s="7">
        <f>'Calcs-1'!AK9*Assumptions!$C8</f>
        <v>50000</v>
      </c>
    </row>
    <row r="4">
      <c r="A4" s="6" t="s">
        <v>11</v>
      </c>
      <c r="B4" s="7">
        <f>'Calcs-1'!B10*Assumptions!$C9</f>
        <v>30000</v>
      </c>
      <c r="C4" s="7">
        <f>'Calcs-1'!C10*Assumptions!$C9</f>
        <v>30000</v>
      </c>
      <c r="D4" s="7">
        <f>'Calcs-1'!D10*Assumptions!$C9</f>
        <v>30000</v>
      </c>
      <c r="E4" s="7">
        <f>'Calcs-1'!E10*Assumptions!$C9</f>
        <v>30000</v>
      </c>
      <c r="F4" s="7">
        <f>'Calcs-1'!F10*Assumptions!$C9</f>
        <v>30000</v>
      </c>
      <c r="G4" s="7">
        <f>'Calcs-1'!G10*Assumptions!$C9</f>
        <v>30000</v>
      </c>
      <c r="H4" s="7">
        <f>'Calcs-1'!H10*Assumptions!$C9</f>
        <v>30000</v>
      </c>
      <c r="I4" s="7">
        <f>'Calcs-1'!I10*Assumptions!$C9</f>
        <v>30000</v>
      </c>
      <c r="J4" s="7">
        <f>'Calcs-1'!J10*Assumptions!$C9</f>
        <v>30000</v>
      </c>
      <c r="K4" s="7">
        <f>'Calcs-1'!K10*Assumptions!$C9</f>
        <v>30000</v>
      </c>
      <c r="L4" s="7">
        <f>'Calcs-1'!L10*Assumptions!$C9</f>
        <v>30000</v>
      </c>
      <c r="M4" s="7">
        <f>'Calcs-1'!M10*Assumptions!$C9</f>
        <v>30000</v>
      </c>
      <c r="N4" s="7">
        <f>'Calcs-1'!N10*Assumptions!$C9</f>
        <v>30000</v>
      </c>
      <c r="O4" s="7">
        <f>'Calcs-1'!O10*Assumptions!$C9</f>
        <v>30000</v>
      </c>
      <c r="P4" s="7">
        <f>'Calcs-1'!P10*Assumptions!$C9</f>
        <v>30000</v>
      </c>
      <c r="Q4" s="7">
        <f>'Calcs-1'!Q10*Assumptions!$C9</f>
        <v>30000</v>
      </c>
      <c r="R4" s="7">
        <f>'Calcs-1'!R10*Assumptions!$C9</f>
        <v>30000</v>
      </c>
      <c r="S4" s="7">
        <f>'Calcs-1'!S10*Assumptions!$C9</f>
        <v>30000</v>
      </c>
      <c r="T4" s="7">
        <f>'Calcs-1'!T10*Assumptions!$C9</f>
        <v>30000</v>
      </c>
      <c r="U4" s="7">
        <f>'Calcs-1'!U10*Assumptions!$C9</f>
        <v>30000</v>
      </c>
      <c r="V4" s="7">
        <f>'Calcs-1'!V10*Assumptions!$C9</f>
        <v>30000</v>
      </c>
      <c r="W4" s="7">
        <f>'Calcs-1'!W10*Assumptions!$C9</f>
        <v>30000</v>
      </c>
      <c r="X4" s="7">
        <f>'Calcs-1'!X10*Assumptions!$C9</f>
        <v>30000</v>
      </c>
      <c r="Y4" s="7">
        <f>'Calcs-1'!Y10*Assumptions!$C9</f>
        <v>30000</v>
      </c>
      <c r="Z4" s="7">
        <f>'Calcs-1'!Z10*Assumptions!$C9</f>
        <v>30000</v>
      </c>
      <c r="AA4" s="7">
        <f>'Calcs-1'!AA10*Assumptions!$C9</f>
        <v>30000</v>
      </c>
      <c r="AB4" s="7">
        <f>'Calcs-1'!AB10*Assumptions!$C9</f>
        <v>30000</v>
      </c>
      <c r="AC4" s="7">
        <f>'Calcs-1'!AC10*Assumptions!$C9</f>
        <v>30000</v>
      </c>
      <c r="AD4" s="7">
        <f>'Calcs-1'!AD10*Assumptions!$C9</f>
        <v>30000</v>
      </c>
      <c r="AE4" s="7">
        <f>'Calcs-1'!AE10*Assumptions!$C9</f>
        <v>30000</v>
      </c>
      <c r="AF4" s="7">
        <f>'Calcs-1'!AF10*Assumptions!$C9</f>
        <v>30000</v>
      </c>
      <c r="AG4" s="7">
        <f>'Calcs-1'!AG10*Assumptions!$C9</f>
        <v>30000</v>
      </c>
      <c r="AH4" s="7">
        <f>'Calcs-1'!AH10*Assumptions!$C9</f>
        <v>30000</v>
      </c>
      <c r="AI4" s="7">
        <f>'Calcs-1'!AI10*Assumptions!$C9</f>
        <v>30000</v>
      </c>
      <c r="AJ4" s="7">
        <f>'Calcs-1'!AJ10*Assumptions!$C9</f>
        <v>30000</v>
      </c>
      <c r="AK4" s="7">
        <f>'Calcs-1'!AK10*Assumptions!$C9</f>
        <v>30000</v>
      </c>
    </row>
    <row r="5">
      <c r="A5" s="6" t="s">
        <v>12</v>
      </c>
      <c r="B5" s="7">
        <f>'Calcs-1'!B11*Assumptions!$C10</f>
        <v>7000</v>
      </c>
      <c r="C5" s="7">
        <f>'Calcs-1'!C11*Assumptions!$C10</f>
        <v>7000</v>
      </c>
      <c r="D5" s="7">
        <f>'Calcs-1'!D11*Assumptions!$C10</f>
        <v>7000</v>
      </c>
      <c r="E5" s="7">
        <f>'Calcs-1'!E11*Assumptions!$C10</f>
        <v>7000</v>
      </c>
      <c r="F5" s="7">
        <f>'Calcs-1'!F11*Assumptions!$C10</f>
        <v>7000</v>
      </c>
      <c r="G5" s="7">
        <f>'Calcs-1'!G11*Assumptions!$C10</f>
        <v>7000</v>
      </c>
      <c r="H5" s="7">
        <f>'Calcs-1'!H11*Assumptions!$C10</f>
        <v>7000</v>
      </c>
      <c r="I5" s="7">
        <f>'Calcs-1'!I11*Assumptions!$C10</f>
        <v>7000</v>
      </c>
      <c r="J5" s="7">
        <f>'Calcs-1'!J11*Assumptions!$C10</f>
        <v>7000</v>
      </c>
      <c r="K5" s="7">
        <f>'Calcs-1'!K11*Assumptions!$C10</f>
        <v>7000</v>
      </c>
      <c r="L5" s="7">
        <f>'Calcs-1'!L11*Assumptions!$C10</f>
        <v>7000</v>
      </c>
      <c r="M5" s="7">
        <f>'Calcs-1'!M11*Assumptions!$C10</f>
        <v>7000</v>
      </c>
      <c r="N5" s="7">
        <f>'Calcs-1'!N11*Assumptions!$C10</f>
        <v>7000</v>
      </c>
      <c r="O5" s="7">
        <f>'Calcs-1'!O11*Assumptions!$C10</f>
        <v>7000</v>
      </c>
      <c r="P5" s="7">
        <f>'Calcs-1'!P11*Assumptions!$C10</f>
        <v>7000</v>
      </c>
      <c r="Q5" s="7">
        <f>'Calcs-1'!Q11*Assumptions!$C10</f>
        <v>7000</v>
      </c>
      <c r="R5" s="7">
        <f>'Calcs-1'!R11*Assumptions!$C10</f>
        <v>7000</v>
      </c>
      <c r="S5" s="7">
        <f>'Calcs-1'!S11*Assumptions!$C10</f>
        <v>7000</v>
      </c>
      <c r="T5" s="7">
        <f>'Calcs-1'!T11*Assumptions!$C10</f>
        <v>7000</v>
      </c>
      <c r="U5" s="7">
        <f>'Calcs-1'!U11*Assumptions!$C10</f>
        <v>7000</v>
      </c>
      <c r="V5" s="7">
        <f>'Calcs-1'!V11*Assumptions!$C10</f>
        <v>7000</v>
      </c>
      <c r="W5" s="7">
        <f>'Calcs-1'!W11*Assumptions!$C10</f>
        <v>7000</v>
      </c>
      <c r="X5" s="7">
        <f>'Calcs-1'!X11*Assumptions!$C10</f>
        <v>7000</v>
      </c>
      <c r="Y5" s="7">
        <f>'Calcs-1'!Y11*Assumptions!$C10</f>
        <v>7000</v>
      </c>
      <c r="Z5" s="7">
        <f>'Calcs-1'!Z11*Assumptions!$C10</f>
        <v>7000</v>
      </c>
      <c r="AA5" s="7">
        <f>'Calcs-1'!AA11*Assumptions!$C10</f>
        <v>7000</v>
      </c>
      <c r="AB5" s="7">
        <f>'Calcs-1'!AB11*Assumptions!$C10</f>
        <v>7000</v>
      </c>
      <c r="AC5" s="7">
        <f>'Calcs-1'!AC11*Assumptions!$C10</f>
        <v>7000</v>
      </c>
      <c r="AD5" s="7">
        <f>'Calcs-1'!AD11*Assumptions!$C10</f>
        <v>7000</v>
      </c>
      <c r="AE5" s="7">
        <f>'Calcs-1'!AE11*Assumptions!$C10</f>
        <v>7000</v>
      </c>
      <c r="AF5" s="7">
        <f>'Calcs-1'!AF11*Assumptions!$C10</f>
        <v>7000</v>
      </c>
      <c r="AG5" s="7">
        <f>'Calcs-1'!AG11*Assumptions!$C10</f>
        <v>7000</v>
      </c>
      <c r="AH5" s="7">
        <f>'Calcs-1'!AH11*Assumptions!$C10</f>
        <v>7000</v>
      </c>
      <c r="AI5" s="7">
        <f>'Calcs-1'!AI11*Assumptions!$C10</f>
        <v>7000</v>
      </c>
      <c r="AJ5" s="7">
        <f>'Calcs-1'!AJ11*Assumptions!$C10</f>
        <v>7000</v>
      </c>
      <c r="AK5" s="7">
        <f>'Calcs-1'!AK11*Assumptions!$C10</f>
        <v>7000</v>
      </c>
    </row>
    <row r="6">
      <c r="A6" s="6" t="s">
        <v>13</v>
      </c>
      <c r="B6" s="7">
        <f>'Calcs-1'!B12*Assumptions!$C11</f>
        <v>14400</v>
      </c>
      <c r="C6" s="7">
        <f>'Calcs-1'!C12*Assumptions!$C11</f>
        <v>14400</v>
      </c>
      <c r="D6" s="7">
        <f>'Calcs-1'!D12*Assumptions!$C11</f>
        <v>14400</v>
      </c>
      <c r="E6" s="7">
        <f>'Calcs-1'!E12*Assumptions!$C11</f>
        <v>14400</v>
      </c>
      <c r="F6" s="7">
        <f>'Calcs-1'!F12*Assumptions!$C11</f>
        <v>14400</v>
      </c>
      <c r="G6" s="7">
        <f>'Calcs-1'!G12*Assumptions!$C11</f>
        <v>14400</v>
      </c>
      <c r="H6" s="7">
        <f>'Calcs-1'!H12*Assumptions!$C11</f>
        <v>14400</v>
      </c>
      <c r="I6" s="7">
        <f>'Calcs-1'!I12*Assumptions!$C11</f>
        <v>14400</v>
      </c>
      <c r="J6" s="7">
        <f>'Calcs-1'!J12*Assumptions!$C11</f>
        <v>14400</v>
      </c>
      <c r="K6" s="7">
        <f>'Calcs-1'!K12*Assumptions!$C11</f>
        <v>14400</v>
      </c>
      <c r="L6" s="7">
        <f>'Calcs-1'!L12*Assumptions!$C11</f>
        <v>14400</v>
      </c>
      <c r="M6" s="7">
        <f>'Calcs-1'!M12*Assumptions!$C11</f>
        <v>14400</v>
      </c>
      <c r="N6" s="7">
        <f>'Calcs-1'!N12*Assumptions!$C11</f>
        <v>14400</v>
      </c>
      <c r="O6" s="7">
        <f>'Calcs-1'!O12*Assumptions!$C11</f>
        <v>14400</v>
      </c>
      <c r="P6" s="7">
        <f>'Calcs-1'!P12*Assumptions!$C11</f>
        <v>14400</v>
      </c>
      <c r="Q6" s="7">
        <f>'Calcs-1'!Q12*Assumptions!$C11</f>
        <v>14400</v>
      </c>
      <c r="R6" s="7">
        <f>'Calcs-1'!R12*Assumptions!$C11</f>
        <v>14400</v>
      </c>
      <c r="S6" s="7">
        <f>'Calcs-1'!S12*Assumptions!$C11</f>
        <v>14400</v>
      </c>
      <c r="T6" s="7">
        <f>'Calcs-1'!T12*Assumptions!$C11</f>
        <v>14400</v>
      </c>
      <c r="U6" s="7">
        <f>'Calcs-1'!U12*Assumptions!$C11</f>
        <v>14400</v>
      </c>
      <c r="V6" s="7">
        <f>'Calcs-1'!V12*Assumptions!$C11</f>
        <v>14400</v>
      </c>
      <c r="W6" s="7">
        <f>'Calcs-1'!W12*Assumptions!$C11</f>
        <v>14400</v>
      </c>
      <c r="X6" s="7">
        <f>'Calcs-1'!X12*Assumptions!$C11</f>
        <v>14400</v>
      </c>
      <c r="Y6" s="7">
        <f>'Calcs-1'!Y12*Assumptions!$C11</f>
        <v>14400</v>
      </c>
      <c r="Z6" s="7">
        <f>'Calcs-1'!Z12*Assumptions!$C11</f>
        <v>14400</v>
      </c>
      <c r="AA6" s="7">
        <f>'Calcs-1'!AA12*Assumptions!$C11</f>
        <v>14400</v>
      </c>
      <c r="AB6" s="7">
        <f>'Calcs-1'!AB12*Assumptions!$C11</f>
        <v>14400</v>
      </c>
      <c r="AC6" s="7">
        <f>'Calcs-1'!AC12*Assumptions!$C11</f>
        <v>14400</v>
      </c>
      <c r="AD6" s="7">
        <f>'Calcs-1'!AD12*Assumptions!$C11</f>
        <v>14400</v>
      </c>
      <c r="AE6" s="7">
        <f>'Calcs-1'!AE12*Assumptions!$C11</f>
        <v>14400</v>
      </c>
      <c r="AF6" s="7">
        <f>'Calcs-1'!AF12*Assumptions!$C11</f>
        <v>14400</v>
      </c>
      <c r="AG6" s="7">
        <f>'Calcs-1'!AG12*Assumptions!$C11</f>
        <v>14400</v>
      </c>
      <c r="AH6" s="7">
        <f>'Calcs-1'!AH12*Assumptions!$C11</f>
        <v>14400</v>
      </c>
      <c r="AI6" s="7">
        <f>'Calcs-1'!AI12*Assumptions!$C11</f>
        <v>14400</v>
      </c>
      <c r="AJ6" s="7">
        <f>'Calcs-1'!AJ12*Assumptions!$C11</f>
        <v>14400</v>
      </c>
      <c r="AK6" s="7">
        <f>'Calcs-1'!AK12*Assumptions!$C11</f>
        <v>14400</v>
      </c>
    </row>
    <row r="7">
      <c r="A7" s="6" t="s">
        <v>82</v>
      </c>
      <c r="B7" s="7">
        <f t="shared" ref="B7:AK7" si="1">SUM(B3:B6)</f>
        <v>101400</v>
      </c>
      <c r="C7" s="7">
        <f t="shared" si="1"/>
        <v>101400</v>
      </c>
      <c r="D7" s="7">
        <f t="shared" si="1"/>
        <v>101400</v>
      </c>
      <c r="E7" s="7">
        <f t="shared" si="1"/>
        <v>101400</v>
      </c>
      <c r="F7" s="7">
        <f t="shared" si="1"/>
        <v>101400</v>
      </c>
      <c r="G7" s="7">
        <f t="shared" si="1"/>
        <v>101400</v>
      </c>
      <c r="H7" s="7">
        <f t="shared" si="1"/>
        <v>101400</v>
      </c>
      <c r="I7" s="7">
        <f t="shared" si="1"/>
        <v>101400</v>
      </c>
      <c r="J7" s="7">
        <f t="shared" si="1"/>
        <v>101400</v>
      </c>
      <c r="K7" s="7">
        <f t="shared" si="1"/>
        <v>101400</v>
      </c>
      <c r="L7" s="7">
        <f t="shared" si="1"/>
        <v>101400</v>
      </c>
      <c r="M7" s="7">
        <f t="shared" si="1"/>
        <v>101400</v>
      </c>
      <c r="N7" s="7">
        <f t="shared" si="1"/>
        <v>101400</v>
      </c>
      <c r="O7" s="7">
        <f t="shared" si="1"/>
        <v>101400</v>
      </c>
      <c r="P7" s="7">
        <f t="shared" si="1"/>
        <v>101400</v>
      </c>
      <c r="Q7" s="7">
        <f t="shared" si="1"/>
        <v>101400</v>
      </c>
      <c r="R7" s="7">
        <f t="shared" si="1"/>
        <v>101400</v>
      </c>
      <c r="S7" s="7">
        <f t="shared" si="1"/>
        <v>101400</v>
      </c>
      <c r="T7" s="7">
        <f t="shared" si="1"/>
        <v>101400</v>
      </c>
      <c r="U7" s="7">
        <f t="shared" si="1"/>
        <v>101400</v>
      </c>
      <c r="V7" s="7">
        <f t="shared" si="1"/>
        <v>101400</v>
      </c>
      <c r="W7" s="7">
        <f t="shared" si="1"/>
        <v>101400</v>
      </c>
      <c r="X7" s="7">
        <f t="shared" si="1"/>
        <v>101400</v>
      </c>
      <c r="Y7" s="7">
        <f t="shared" si="1"/>
        <v>101400</v>
      </c>
      <c r="Z7" s="7">
        <f t="shared" si="1"/>
        <v>101400</v>
      </c>
      <c r="AA7" s="7">
        <f t="shared" si="1"/>
        <v>101400</v>
      </c>
      <c r="AB7" s="7">
        <f t="shared" si="1"/>
        <v>101400</v>
      </c>
      <c r="AC7" s="7">
        <f t="shared" si="1"/>
        <v>101400</v>
      </c>
      <c r="AD7" s="7">
        <f t="shared" si="1"/>
        <v>101400</v>
      </c>
      <c r="AE7" s="7">
        <f t="shared" si="1"/>
        <v>101400</v>
      </c>
      <c r="AF7" s="7">
        <f t="shared" si="1"/>
        <v>101400</v>
      </c>
      <c r="AG7" s="7">
        <f t="shared" si="1"/>
        <v>101400</v>
      </c>
      <c r="AH7" s="7">
        <f t="shared" si="1"/>
        <v>101400</v>
      </c>
      <c r="AI7" s="7">
        <f t="shared" si="1"/>
        <v>101400</v>
      </c>
      <c r="AJ7" s="7">
        <f t="shared" si="1"/>
        <v>101400</v>
      </c>
      <c r="AK7" s="7">
        <f t="shared" si="1"/>
        <v>101400</v>
      </c>
    </row>
    <row r="9">
      <c r="A9" s="6" t="s">
        <v>83</v>
      </c>
    </row>
    <row r="10">
      <c r="A10" s="6" t="s">
        <v>81</v>
      </c>
      <c r="B10" s="7">
        <f>'Calcs-1'!B9*Assumptions!$C2</f>
        <v>20000</v>
      </c>
      <c r="C10" s="7">
        <f>'Calcs-1'!C9*Assumptions!$C2</f>
        <v>20000</v>
      </c>
      <c r="D10" s="7">
        <f>'Calcs-1'!D9*Assumptions!$C2</f>
        <v>20000</v>
      </c>
      <c r="E10" s="7">
        <f>'Calcs-1'!E9*Assumptions!$C2</f>
        <v>20000</v>
      </c>
      <c r="F10" s="7">
        <f>'Calcs-1'!F9*Assumptions!$C2</f>
        <v>20000</v>
      </c>
      <c r="G10" s="7">
        <f>'Calcs-1'!G9*Assumptions!$C2</f>
        <v>20000</v>
      </c>
      <c r="H10" s="7">
        <f>'Calcs-1'!H9*Assumptions!$C2</f>
        <v>20000</v>
      </c>
      <c r="I10" s="7">
        <f>'Calcs-1'!I9*Assumptions!$C2</f>
        <v>20000</v>
      </c>
      <c r="J10" s="7">
        <f>'Calcs-1'!J9*Assumptions!$C2</f>
        <v>20000</v>
      </c>
      <c r="K10" s="7">
        <f>'Calcs-1'!K9*Assumptions!$C2</f>
        <v>20000</v>
      </c>
      <c r="L10" s="7">
        <f>'Calcs-1'!L9*Assumptions!$C2</f>
        <v>20000</v>
      </c>
      <c r="M10" s="7">
        <f>'Calcs-1'!M9*Assumptions!$C2</f>
        <v>20000</v>
      </c>
      <c r="N10" s="7">
        <f>'Calcs-1'!N9*Assumptions!$C2</f>
        <v>20000</v>
      </c>
      <c r="O10" s="7">
        <f>'Calcs-1'!O9*Assumptions!$C2</f>
        <v>20000</v>
      </c>
      <c r="P10" s="7">
        <f>'Calcs-1'!P9*Assumptions!$C2</f>
        <v>20000</v>
      </c>
      <c r="Q10" s="7">
        <f>'Calcs-1'!Q9*Assumptions!$C2</f>
        <v>20000</v>
      </c>
      <c r="R10" s="7">
        <f>'Calcs-1'!R9*Assumptions!$C2</f>
        <v>20000</v>
      </c>
      <c r="S10" s="7">
        <f>'Calcs-1'!S9*Assumptions!$C2</f>
        <v>20000</v>
      </c>
      <c r="T10" s="7">
        <f>'Calcs-1'!T9*Assumptions!$C2</f>
        <v>20000</v>
      </c>
      <c r="U10" s="7">
        <f>'Calcs-1'!U9*Assumptions!$C2</f>
        <v>20000</v>
      </c>
      <c r="V10" s="7">
        <f>'Calcs-1'!V9*Assumptions!$C2</f>
        <v>20000</v>
      </c>
      <c r="W10" s="7">
        <f>'Calcs-1'!W9*Assumptions!$C2</f>
        <v>20000</v>
      </c>
      <c r="X10" s="7">
        <f>'Calcs-1'!X9*Assumptions!$C2</f>
        <v>20000</v>
      </c>
      <c r="Y10" s="7">
        <f>'Calcs-1'!Y9*Assumptions!$C2</f>
        <v>20000</v>
      </c>
      <c r="Z10" s="7">
        <f>'Calcs-1'!Z9*Assumptions!$C2</f>
        <v>20000</v>
      </c>
      <c r="AA10" s="7">
        <f>'Calcs-1'!AA9*Assumptions!$C2</f>
        <v>20000</v>
      </c>
      <c r="AB10" s="7">
        <f>'Calcs-1'!AB9*Assumptions!$C2</f>
        <v>20000</v>
      </c>
      <c r="AC10" s="7">
        <f>'Calcs-1'!AC9*Assumptions!$C2</f>
        <v>20000</v>
      </c>
      <c r="AD10" s="7">
        <f>'Calcs-1'!AD9*Assumptions!$C2</f>
        <v>20000</v>
      </c>
      <c r="AE10" s="7">
        <f>'Calcs-1'!AE9*Assumptions!$C2</f>
        <v>20000</v>
      </c>
      <c r="AF10" s="7">
        <f>'Calcs-1'!AF9*Assumptions!$C2</f>
        <v>20000</v>
      </c>
      <c r="AG10" s="7">
        <f>'Calcs-1'!AG9*Assumptions!$C2</f>
        <v>20000</v>
      </c>
      <c r="AH10" s="7">
        <f>'Calcs-1'!AH9*Assumptions!$C2</f>
        <v>20000</v>
      </c>
      <c r="AI10" s="7">
        <f>'Calcs-1'!AI9*Assumptions!$C2</f>
        <v>20000</v>
      </c>
      <c r="AJ10" s="7">
        <f>'Calcs-1'!AJ9*Assumptions!$C2</f>
        <v>20000</v>
      </c>
      <c r="AK10" s="7">
        <f>'Calcs-1'!AK9*Assumptions!$C2</f>
        <v>20000</v>
      </c>
    </row>
    <row r="11">
      <c r="A11" s="6" t="s">
        <v>11</v>
      </c>
      <c r="B11" s="7">
        <f>'Calcs-1'!B10*Assumptions!$C3</f>
        <v>10000</v>
      </c>
      <c r="C11" s="7">
        <f>'Calcs-1'!C10*Assumptions!$C3</f>
        <v>10000</v>
      </c>
      <c r="D11" s="7">
        <f>'Calcs-1'!D10*Assumptions!$C3</f>
        <v>10000</v>
      </c>
      <c r="E11" s="7">
        <f>'Calcs-1'!E10*Assumptions!$C3</f>
        <v>10000</v>
      </c>
      <c r="F11" s="7">
        <f>'Calcs-1'!F10*Assumptions!$C3</f>
        <v>10000</v>
      </c>
      <c r="G11" s="7">
        <f>'Calcs-1'!G10*Assumptions!$C3</f>
        <v>10000</v>
      </c>
      <c r="H11" s="7">
        <f>'Calcs-1'!H10*Assumptions!$C3</f>
        <v>10000</v>
      </c>
      <c r="I11" s="7">
        <f>'Calcs-1'!I10*Assumptions!$C3</f>
        <v>10000</v>
      </c>
      <c r="J11" s="7">
        <f>'Calcs-1'!J10*Assumptions!$C3</f>
        <v>10000</v>
      </c>
      <c r="K11" s="7">
        <f>'Calcs-1'!K10*Assumptions!$C3</f>
        <v>10000</v>
      </c>
      <c r="L11" s="7">
        <f>'Calcs-1'!L10*Assumptions!$C3</f>
        <v>10000</v>
      </c>
      <c r="M11" s="7">
        <f>'Calcs-1'!M10*Assumptions!$C3</f>
        <v>10000</v>
      </c>
      <c r="N11" s="7">
        <f>'Calcs-1'!N10*Assumptions!$C3</f>
        <v>10000</v>
      </c>
      <c r="O11" s="7">
        <f>'Calcs-1'!O10*Assumptions!$C3</f>
        <v>10000</v>
      </c>
      <c r="P11" s="7">
        <f>'Calcs-1'!P10*Assumptions!$C3</f>
        <v>10000</v>
      </c>
      <c r="Q11" s="7">
        <f>'Calcs-1'!Q10*Assumptions!$C3</f>
        <v>10000</v>
      </c>
      <c r="R11" s="7">
        <f>'Calcs-1'!R10*Assumptions!$C3</f>
        <v>10000</v>
      </c>
      <c r="S11" s="7">
        <f>'Calcs-1'!S10*Assumptions!$C3</f>
        <v>10000</v>
      </c>
      <c r="T11" s="7">
        <f>'Calcs-1'!T10*Assumptions!$C3</f>
        <v>10000</v>
      </c>
      <c r="U11" s="7">
        <f>'Calcs-1'!U10*Assumptions!$C3</f>
        <v>10000</v>
      </c>
      <c r="V11" s="7">
        <f>'Calcs-1'!V10*Assumptions!$C3</f>
        <v>10000</v>
      </c>
      <c r="W11" s="7">
        <f>'Calcs-1'!W10*Assumptions!$C3</f>
        <v>10000</v>
      </c>
      <c r="X11" s="7">
        <f>'Calcs-1'!X10*Assumptions!$C3</f>
        <v>10000</v>
      </c>
      <c r="Y11" s="7">
        <f>'Calcs-1'!Y10*Assumptions!$C3</f>
        <v>10000</v>
      </c>
      <c r="Z11" s="7">
        <f>'Calcs-1'!Z10*Assumptions!$C3</f>
        <v>10000</v>
      </c>
      <c r="AA11" s="7">
        <f>'Calcs-1'!AA10*Assumptions!$C3</f>
        <v>10000</v>
      </c>
      <c r="AB11" s="7">
        <f>'Calcs-1'!AB10*Assumptions!$C3</f>
        <v>10000</v>
      </c>
      <c r="AC11" s="7">
        <f>'Calcs-1'!AC10*Assumptions!$C3</f>
        <v>10000</v>
      </c>
      <c r="AD11" s="7">
        <f>'Calcs-1'!AD10*Assumptions!$C3</f>
        <v>10000</v>
      </c>
      <c r="AE11" s="7">
        <f>'Calcs-1'!AE10*Assumptions!$C3</f>
        <v>10000</v>
      </c>
      <c r="AF11" s="7">
        <f>'Calcs-1'!AF10*Assumptions!$C3</f>
        <v>10000</v>
      </c>
      <c r="AG11" s="7">
        <f>'Calcs-1'!AG10*Assumptions!$C3</f>
        <v>10000</v>
      </c>
      <c r="AH11" s="7">
        <f>'Calcs-1'!AH10*Assumptions!$C3</f>
        <v>10000</v>
      </c>
      <c r="AI11" s="7">
        <f>'Calcs-1'!AI10*Assumptions!$C3</f>
        <v>10000</v>
      </c>
      <c r="AJ11" s="7">
        <f>'Calcs-1'!AJ10*Assumptions!$C3</f>
        <v>10000</v>
      </c>
      <c r="AK11" s="7">
        <f>'Calcs-1'!AK10*Assumptions!$C3</f>
        <v>10000</v>
      </c>
    </row>
    <row r="12">
      <c r="A12" s="6" t="s">
        <v>12</v>
      </c>
      <c r="B12" s="7">
        <f>'Calcs-1'!B11*Assumptions!$C4</f>
        <v>3000</v>
      </c>
      <c r="C12" s="7">
        <f>'Calcs-1'!C11*Assumptions!$C4</f>
        <v>3000</v>
      </c>
      <c r="D12" s="7">
        <f>'Calcs-1'!D11*Assumptions!$C4</f>
        <v>3000</v>
      </c>
      <c r="E12" s="7">
        <f>'Calcs-1'!E11*Assumptions!$C4</f>
        <v>3000</v>
      </c>
      <c r="F12" s="7">
        <f>'Calcs-1'!F11*Assumptions!$C4</f>
        <v>3000</v>
      </c>
      <c r="G12" s="7">
        <f>'Calcs-1'!G11*Assumptions!$C4</f>
        <v>3000</v>
      </c>
      <c r="H12" s="7">
        <f>'Calcs-1'!H11*Assumptions!$C4</f>
        <v>3000</v>
      </c>
      <c r="I12" s="7">
        <f>'Calcs-1'!I11*Assumptions!$C4</f>
        <v>3000</v>
      </c>
      <c r="J12" s="7">
        <f>'Calcs-1'!J11*Assumptions!$C4</f>
        <v>3000</v>
      </c>
      <c r="K12" s="7">
        <f>'Calcs-1'!K11*Assumptions!$C4</f>
        <v>3000</v>
      </c>
      <c r="L12" s="7">
        <f>'Calcs-1'!L11*Assumptions!$C4</f>
        <v>3000</v>
      </c>
      <c r="M12" s="7">
        <f>'Calcs-1'!M11*Assumptions!$C4</f>
        <v>3000</v>
      </c>
      <c r="N12" s="7">
        <f>'Calcs-1'!N11*Assumptions!$C4</f>
        <v>3000</v>
      </c>
      <c r="O12" s="7">
        <f>'Calcs-1'!O11*Assumptions!$C4</f>
        <v>3000</v>
      </c>
      <c r="P12" s="7">
        <f>'Calcs-1'!P11*Assumptions!$C4</f>
        <v>3000</v>
      </c>
      <c r="Q12" s="7">
        <f>'Calcs-1'!Q11*Assumptions!$C4</f>
        <v>3000</v>
      </c>
      <c r="R12" s="7">
        <f>'Calcs-1'!R11*Assumptions!$C4</f>
        <v>3000</v>
      </c>
      <c r="S12" s="7">
        <f>'Calcs-1'!S11*Assumptions!$C4</f>
        <v>3000</v>
      </c>
      <c r="T12" s="7">
        <f>'Calcs-1'!T11*Assumptions!$C4</f>
        <v>3000</v>
      </c>
      <c r="U12" s="7">
        <f>'Calcs-1'!U11*Assumptions!$C4</f>
        <v>3000</v>
      </c>
      <c r="V12" s="7">
        <f>'Calcs-1'!V11*Assumptions!$C4</f>
        <v>3000</v>
      </c>
      <c r="W12" s="7">
        <f>'Calcs-1'!W11*Assumptions!$C4</f>
        <v>3000</v>
      </c>
      <c r="X12" s="7">
        <f>'Calcs-1'!X11*Assumptions!$C4</f>
        <v>3000</v>
      </c>
      <c r="Y12" s="7">
        <f>'Calcs-1'!Y11*Assumptions!$C4</f>
        <v>3000</v>
      </c>
      <c r="Z12" s="7">
        <f>'Calcs-1'!Z11*Assumptions!$C4</f>
        <v>3000</v>
      </c>
      <c r="AA12" s="7">
        <f>'Calcs-1'!AA11*Assumptions!$C4</f>
        <v>3000</v>
      </c>
      <c r="AB12" s="7">
        <f>'Calcs-1'!AB11*Assumptions!$C4</f>
        <v>3000</v>
      </c>
      <c r="AC12" s="7">
        <f>'Calcs-1'!AC11*Assumptions!$C4</f>
        <v>3000</v>
      </c>
      <c r="AD12" s="7">
        <f>'Calcs-1'!AD11*Assumptions!$C4</f>
        <v>3000</v>
      </c>
      <c r="AE12" s="7">
        <f>'Calcs-1'!AE11*Assumptions!$C4</f>
        <v>3000</v>
      </c>
      <c r="AF12" s="7">
        <f>'Calcs-1'!AF11*Assumptions!$C4</f>
        <v>3000</v>
      </c>
      <c r="AG12" s="7">
        <f>'Calcs-1'!AG11*Assumptions!$C4</f>
        <v>3000</v>
      </c>
      <c r="AH12" s="7">
        <f>'Calcs-1'!AH11*Assumptions!$C4</f>
        <v>3000</v>
      </c>
      <c r="AI12" s="7">
        <f>'Calcs-1'!AI11*Assumptions!$C4</f>
        <v>3000</v>
      </c>
      <c r="AJ12" s="7">
        <f>'Calcs-1'!AJ11*Assumptions!$C4</f>
        <v>3000</v>
      </c>
      <c r="AK12" s="7">
        <f>'Calcs-1'!AK11*Assumptions!$C4</f>
        <v>3000</v>
      </c>
    </row>
    <row r="13">
      <c r="A13" s="6" t="s">
        <v>13</v>
      </c>
      <c r="B13" s="7">
        <f>'Calcs-1'!B12*Assumptions!$C5</f>
        <v>4800</v>
      </c>
      <c r="C13" s="7">
        <f>'Calcs-1'!C12*Assumptions!$C5</f>
        <v>4800</v>
      </c>
      <c r="D13" s="7">
        <f>'Calcs-1'!D12*Assumptions!$C5</f>
        <v>4800</v>
      </c>
      <c r="E13" s="7">
        <f>'Calcs-1'!E12*Assumptions!$C5</f>
        <v>4800</v>
      </c>
      <c r="F13" s="7">
        <f>'Calcs-1'!F12*Assumptions!$C5</f>
        <v>4800</v>
      </c>
      <c r="G13" s="7">
        <f>'Calcs-1'!G12*Assumptions!$C5</f>
        <v>4800</v>
      </c>
      <c r="H13" s="7">
        <f>'Calcs-1'!H12*Assumptions!$C5</f>
        <v>4800</v>
      </c>
      <c r="I13" s="7">
        <f>'Calcs-1'!I12*Assumptions!$C5</f>
        <v>4800</v>
      </c>
      <c r="J13" s="7">
        <f>'Calcs-1'!J12*Assumptions!$C5</f>
        <v>4800</v>
      </c>
      <c r="K13" s="7">
        <f>'Calcs-1'!K12*Assumptions!$C5</f>
        <v>4800</v>
      </c>
      <c r="L13" s="7">
        <f>'Calcs-1'!L12*Assumptions!$C5</f>
        <v>4800</v>
      </c>
      <c r="M13" s="7">
        <f>'Calcs-1'!M12*Assumptions!$C5</f>
        <v>4800</v>
      </c>
      <c r="N13" s="7">
        <f>'Calcs-1'!N12*Assumptions!$C5</f>
        <v>4800</v>
      </c>
      <c r="O13" s="7">
        <f>'Calcs-1'!O12*Assumptions!$C5</f>
        <v>4800</v>
      </c>
      <c r="P13" s="7">
        <f>'Calcs-1'!P12*Assumptions!$C5</f>
        <v>4800</v>
      </c>
      <c r="Q13" s="7">
        <f>'Calcs-1'!Q12*Assumptions!$C5</f>
        <v>4800</v>
      </c>
      <c r="R13" s="7">
        <f>'Calcs-1'!R12*Assumptions!$C5</f>
        <v>4800</v>
      </c>
      <c r="S13" s="7">
        <f>'Calcs-1'!S12*Assumptions!$C5</f>
        <v>4800</v>
      </c>
      <c r="T13" s="7">
        <f>'Calcs-1'!T12*Assumptions!$C5</f>
        <v>4800</v>
      </c>
      <c r="U13" s="7">
        <f>'Calcs-1'!U12*Assumptions!$C5</f>
        <v>4800</v>
      </c>
      <c r="V13" s="7">
        <f>'Calcs-1'!V12*Assumptions!$C5</f>
        <v>4800</v>
      </c>
      <c r="W13" s="7">
        <f>'Calcs-1'!W12*Assumptions!$C5</f>
        <v>4800</v>
      </c>
      <c r="X13" s="7">
        <f>'Calcs-1'!X12*Assumptions!$C5</f>
        <v>4800</v>
      </c>
      <c r="Y13" s="7">
        <f>'Calcs-1'!Y12*Assumptions!$C5</f>
        <v>4800</v>
      </c>
      <c r="Z13" s="7">
        <f>'Calcs-1'!Z12*Assumptions!$C5</f>
        <v>4800</v>
      </c>
      <c r="AA13" s="7">
        <f>'Calcs-1'!AA12*Assumptions!$C5</f>
        <v>4800</v>
      </c>
      <c r="AB13" s="7">
        <f>'Calcs-1'!AB12*Assumptions!$C5</f>
        <v>4800</v>
      </c>
      <c r="AC13" s="7">
        <f>'Calcs-1'!AC12*Assumptions!$C5</f>
        <v>4800</v>
      </c>
      <c r="AD13" s="7">
        <f>'Calcs-1'!AD12*Assumptions!$C5</f>
        <v>4800</v>
      </c>
      <c r="AE13" s="7">
        <f>'Calcs-1'!AE12*Assumptions!$C5</f>
        <v>4800</v>
      </c>
      <c r="AF13" s="7">
        <f>'Calcs-1'!AF12*Assumptions!$C5</f>
        <v>4800</v>
      </c>
      <c r="AG13" s="7">
        <f>'Calcs-1'!AG12*Assumptions!$C5</f>
        <v>4800</v>
      </c>
      <c r="AH13" s="7">
        <f>'Calcs-1'!AH12*Assumptions!$C5</f>
        <v>4800</v>
      </c>
      <c r="AI13" s="7">
        <f>'Calcs-1'!AI12*Assumptions!$C5</f>
        <v>4800</v>
      </c>
      <c r="AJ13" s="7">
        <f>'Calcs-1'!AJ12*Assumptions!$C5</f>
        <v>4800</v>
      </c>
      <c r="AK13" s="7">
        <f>'Calcs-1'!AK12*Assumptions!$C5</f>
        <v>4800</v>
      </c>
    </row>
    <row r="14">
      <c r="A14" s="6" t="s">
        <v>84</v>
      </c>
      <c r="B14" s="7">
        <f t="shared" ref="B14:AK14" si="2">SUM(B10:B13)</f>
        <v>37800</v>
      </c>
      <c r="C14" s="7">
        <f t="shared" si="2"/>
        <v>37800</v>
      </c>
      <c r="D14" s="7">
        <f t="shared" si="2"/>
        <v>37800</v>
      </c>
      <c r="E14" s="7">
        <f t="shared" si="2"/>
        <v>37800</v>
      </c>
      <c r="F14" s="7">
        <f t="shared" si="2"/>
        <v>37800</v>
      </c>
      <c r="G14" s="7">
        <f t="shared" si="2"/>
        <v>37800</v>
      </c>
      <c r="H14" s="7">
        <f t="shared" si="2"/>
        <v>37800</v>
      </c>
      <c r="I14" s="7">
        <f t="shared" si="2"/>
        <v>37800</v>
      </c>
      <c r="J14" s="7">
        <f t="shared" si="2"/>
        <v>37800</v>
      </c>
      <c r="K14" s="7">
        <f t="shared" si="2"/>
        <v>37800</v>
      </c>
      <c r="L14" s="7">
        <f t="shared" si="2"/>
        <v>37800</v>
      </c>
      <c r="M14" s="7">
        <f t="shared" si="2"/>
        <v>37800</v>
      </c>
      <c r="N14" s="7">
        <f t="shared" si="2"/>
        <v>37800</v>
      </c>
      <c r="O14" s="7">
        <f t="shared" si="2"/>
        <v>37800</v>
      </c>
      <c r="P14" s="7">
        <f t="shared" si="2"/>
        <v>37800</v>
      </c>
      <c r="Q14" s="7">
        <f t="shared" si="2"/>
        <v>37800</v>
      </c>
      <c r="R14" s="7">
        <f t="shared" si="2"/>
        <v>37800</v>
      </c>
      <c r="S14" s="7">
        <f t="shared" si="2"/>
        <v>37800</v>
      </c>
      <c r="T14" s="7">
        <f t="shared" si="2"/>
        <v>37800</v>
      </c>
      <c r="U14" s="7">
        <f t="shared" si="2"/>
        <v>37800</v>
      </c>
      <c r="V14" s="7">
        <f t="shared" si="2"/>
        <v>37800</v>
      </c>
      <c r="W14" s="7">
        <f t="shared" si="2"/>
        <v>37800</v>
      </c>
      <c r="X14" s="7">
        <f t="shared" si="2"/>
        <v>37800</v>
      </c>
      <c r="Y14" s="7">
        <f t="shared" si="2"/>
        <v>37800</v>
      </c>
      <c r="Z14" s="7">
        <f t="shared" si="2"/>
        <v>37800</v>
      </c>
      <c r="AA14" s="7">
        <f t="shared" si="2"/>
        <v>37800</v>
      </c>
      <c r="AB14" s="7">
        <f t="shared" si="2"/>
        <v>37800</v>
      </c>
      <c r="AC14" s="7">
        <f t="shared" si="2"/>
        <v>37800</v>
      </c>
      <c r="AD14" s="7">
        <f t="shared" si="2"/>
        <v>37800</v>
      </c>
      <c r="AE14" s="7">
        <f t="shared" si="2"/>
        <v>37800</v>
      </c>
      <c r="AF14" s="7">
        <f t="shared" si="2"/>
        <v>37800</v>
      </c>
      <c r="AG14" s="7">
        <f t="shared" si="2"/>
        <v>37800</v>
      </c>
      <c r="AH14" s="7">
        <f t="shared" si="2"/>
        <v>37800</v>
      </c>
      <c r="AI14" s="7">
        <f t="shared" si="2"/>
        <v>37800</v>
      </c>
      <c r="AJ14" s="7">
        <f t="shared" si="2"/>
        <v>37800</v>
      </c>
      <c r="AK14" s="7">
        <f t="shared" si="2"/>
        <v>37800</v>
      </c>
    </row>
    <row r="16">
      <c r="A16" s="6" t="s">
        <v>85</v>
      </c>
    </row>
    <row r="17">
      <c r="A17" s="6" t="s">
        <v>17</v>
      </c>
      <c r="B17" s="7">
        <f>Assumptions!$B13</f>
        <v>10000</v>
      </c>
      <c r="C17" s="7">
        <f>Assumptions!$B13</f>
        <v>10000</v>
      </c>
      <c r="D17" s="7">
        <f>Assumptions!$B13</f>
        <v>10000</v>
      </c>
      <c r="E17" s="7">
        <f>Assumptions!$B13</f>
        <v>10000</v>
      </c>
      <c r="F17" s="7">
        <f>Assumptions!$B13</f>
        <v>10000</v>
      </c>
      <c r="G17" s="7">
        <f>Assumptions!$B13</f>
        <v>10000</v>
      </c>
      <c r="H17" s="7">
        <f>Assumptions!$B13</f>
        <v>10000</v>
      </c>
      <c r="I17" s="7">
        <f>Assumptions!$B13</f>
        <v>10000</v>
      </c>
      <c r="J17" s="7">
        <f>Assumptions!$B13</f>
        <v>10000</v>
      </c>
      <c r="K17" s="7">
        <f>Assumptions!$B13</f>
        <v>10000</v>
      </c>
      <c r="L17" s="7">
        <f>Assumptions!$B13</f>
        <v>10000</v>
      </c>
      <c r="M17" s="7">
        <f>Assumptions!$B13</f>
        <v>10000</v>
      </c>
      <c r="N17" s="7">
        <f>Assumptions!$B13</f>
        <v>10000</v>
      </c>
      <c r="O17" s="7">
        <f>Assumptions!$B13</f>
        <v>10000</v>
      </c>
      <c r="P17" s="7">
        <f>Assumptions!$B13</f>
        <v>10000</v>
      </c>
      <c r="Q17" s="7">
        <f>Assumptions!$B13</f>
        <v>10000</v>
      </c>
      <c r="R17" s="7">
        <f>Assumptions!$B13</f>
        <v>10000</v>
      </c>
      <c r="S17" s="7">
        <f>Assumptions!$B13</f>
        <v>10000</v>
      </c>
      <c r="T17" s="7">
        <f>Assumptions!$B13</f>
        <v>10000</v>
      </c>
      <c r="U17" s="7">
        <f>Assumptions!$B13</f>
        <v>10000</v>
      </c>
      <c r="V17" s="7">
        <f>Assumptions!$B13</f>
        <v>10000</v>
      </c>
      <c r="W17" s="7">
        <f>Assumptions!$B13</f>
        <v>10000</v>
      </c>
      <c r="X17" s="7">
        <f>Assumptions!$B13</f>
        <v>10000</v>
      </c>
      <c r="Y17" s="7">
        <f>Assumptions!$B13</f>
        <v>10000</v>
      </c>
      <c r="Z17" s="7">
        <f>Assumptions!$B13</f>
        <v>10000</v>
      </c>
      <c r="AA17" s="7">
        <f>Assumptions!$B13</f>
        <v>10000</v>
      </c>
      <c r="AB17" s="7">
        <f>Assumptions!$B13</f>
        <v>10000</v>
      </c>
      <c r="AC17" s="7">
        <f>Assumptions!$B13</f>
        <v>10000</v>
      </c>
      <c r="AD17" s="7">
        <f>Assumptions!$B13</f>
        <v>10000</v>
      </c>
      <c r="AE17" s="7">
        <f>Assumptions!$B13</f>
        <v>10000</v>
      </c>
      <c r="AF17" s="7">
        <f>Assumptions!$B13</f>
        <v>10000</v>
      </c>
      <c r="AG17" s="7">
        <f>Assumptions!$B13</f>
        <v>10000</v>
      </c>
      <c r="AH17" s="7">
        <f>Assumptions!$B13</f>
        <v>10000</v>
      </c>
      <c r="AI17" s="7">
        <f>Assumptions!$B13</f>
        <v>10000</v>
      </c>
      <c r="AJ17" s="7">
        <f>Assumptions!$B13</f>
        <v>10000</v>
      </c>
      <c r="AK17" s="7">
        <f>Assumptions!$B13</f>
        <v>10000</v>
      </c>
    </row>
    <row r="18">
      <c r="A18" s="6" t="s">
        <v>19</v>
      </c>
      <c r="B18" s="7">
        <f>Assumptions!$B14</f>
        <v>3000</v>
      </c>
      <c r="C18" s="7">
        <f>Assumptions!$B14</f>
        <v>3000</v>
      </c>
      <c r="D18" s="7">
        <f>Assumptions!$B14</f>
        <v>3000</v>
      </c>
      <c r="E18" s="7">
        <f>Assumptions!$B14</f>
        <v>3000</v>
      </c>
      <c r="F18" s="7">
        <f>Assumptions!$B14</f>
        <v>3000</v>
      </c>
      <c r="G18" s="7">
        <f>Assumptions!$B14</f>
        <v>3000</v>
      </c>
      <c r="H18" s="7">
        <f>Assumptions!$B14</f>
        <v>3000</v>
      </c>
      <c r="I18" s="7">
        <f>Assumptions!$B14</f>
        <v>3000</v>
      </c>
      <c r="J18" s="7">
        <f>Assumptions!$B14</f>
        <v>3000</v>
      </c>
      <c r="K18" s="7">
        <f>Assumptions!$B14</f>
        <v>3000</v>
      </c>
      <c r="L18" s="7">
        <f>Assumptions!$B14</f>
        <v>3000</v>
      </c>
      <c r="M18" s="7">
        <f>Assumptions!$B14</f>
        <v>3000</v>
      </c>
      <c r="N18" s="7">
        <f>Assumptions!$B14</f>
        <v>3000</v>
      </c>
      <c r="O18" s="7">
        <f>Assumptions!$B14</f>
        <v>3000</v>
      </c>
      <c r="P18" s="7">
        <f>Assumptions!$B14</f>
        <v>3000</v>
      </c>
      <c r="Q18" s="7">
        <f>Assumptions!$B14</f>
        <v>3000</v>
      </c>
      <c r="R18" s="7">
        <f>Assumptions!$B14</f>
        <v>3000</v>
      </c>
      <c r="S18" s="7">
        <f>Assumptions!$B14</f>
        <v>3000</v>
      </c>
      <c r="T18" s="7">
        <f>Assumptions!$B14</f>
        <v>3000</v>
      </c>
      <c r="U18" s="7">
        <f>Assumptions!$B14</f>
        <v>3000</v>
      </c>
      <c r="V18" s="7">
        <f>Assumptions!$B14</f>
        <v>3000</v>
      </c>
      <c r="W18" s="7">
        <f>Assumptions!$B14</f>
        <v>3000</v>
      </c>
      <c r="X18" s="7">
        <f>Assumptions!$B14</f>
        <v>3000</v>
      </c>
      <c r="Y18" s="7">
        <f>Assumptions!$B14</f>
        <v>3000</v>
      </c>
      <c r="Z18" s="7">
        <f>Assumptions!$B14</f>
        <v>3000</v>
      </c>
      <c r="AA18" s="7">
        <f>Assumptions!$B14</f>
        <v>3000</v>
      </c>
      <c r="AB18" s="7">
        <f>Assumptions!$B14</f>
        <v>3000</v>
      </c>
      <c r="AC18" s="7">
        <f>Assumptions!$B14</f>
        <v>3000</v>
      </c>
      <c r="AD18" s="7">
        <f>Assumptions!$B14</f>
        <v>3000</v>
      </c>
      <c r="AE18" s="7">
        <f>Assumptions!$B14</f>
        <v>3000</v>
      </c>
      <c r="AF18" s="7">
        <f>Assumptions!$B14</f>
        <v>3000</v>
      </c>
      <c r="AG18" s="7">
        <f>Assumptions!$B14</f>
        <v>3000</v>
      </c>
      <c r="AH18" s="7">
        <f>Assumptions!$B14</f>
        <v>3000</v>
      </c>
      <c r="AI18" s="7">
        <f>Assumptions!$B14</f>
        <v>3000</v>
      </c>
      <c r="AJ18" s="7">
        <f>Assumptions!$B14</f>
        <v>3000</v>
      </c>
      <c r="AK18" s="7">
        <f>Assumptions!$B14</f>
        <v>3000</v>
      </c>
    </row>
    <row r="19">
      <c r="A19" s="6" t="s">
        <v>77</v>
      </c>
      <c r="B19" s="7">
        <f>Depreciation!B8</f>
        <v>500</v>
      </c>
      <c r="C19" s="7">
        <f>Depreciation!C8</f>
        <v>500</v>
      </c>
      <c r="D19" s="7">
        <f>Depreciation!D8</f>
        <v>500</v>
      </c>
      <c r="E19" s="7">
        <f>Depreciation!E8</f>
        <v>500</v>
      </c>
      <c r="F19" s="7">
        <f>Depreciation!F8</f>
        <v>500</v>
      </c>
      <c r="G19" s="7">
        <f>Depreciation!G8</f>
        <v>500</v>
      </c>
      <c r="H19" s="7">
        <f>Depreciation!H8</f>
        <v>500</v>
      </c>
      <c r="I19" s="7">
        <f>Depreciation!I8</f>
        <v>500</v>
      </c>
      <c r="J19" s="7">
        <f>Depreciation!J8</f>
        <v>500</v>
      </c>
      <c r="K19" s="7">
        <f>Depreciation!K8</f>
        <v>500</v>
      </c>
      <c r="L19" s="7">
        <f>Depreciation!L8</f>
        <v>1000</v>
      </c>
      <c r="M19" s="7">
        <f>Depreciation!M8</f>
        <v>1000</v>
      </c>
      <c r="N19" s="7">
        <f>Depreciation!N8</f>
        <v>1000</v>
      </c>
      <c r="O19" s="7">
        <f>Depreciation!O8</f>
        <v>1750</v>
      </c>
      <c r="P19" s="7">
        <f>Depreciation!P8</f>
        <v>1750</v>
      </c>
      <c r="Q19" s="7">
        <f>Depreciation!Q8</f>
        <v>1750</v>
      </c>
      <c r="R19" s="7">
        <f>Depreciation!R8</f>
        <v>1750</v>
      </c>
      <c r="S19" s="7">
        <f>Depreciation!S8</f>
        <v>2250</v>
      </c>
      <c r="T19" s="7">
        <f>Depreciation!T8</f>
        <v>2250</v>
      </c>
      <c r="U19" s="7">
        <f>Depreciation!U8</f>
        <v>2250</v>
      </c>
      <c r="V19" s="7">
        <f>Depreciation!V8</f>
        <v>1750</v>
      </c>
      <c r="W19" s="7">
        <f>Depreciation!W8</f>
        <v>1750</v>
      </c>
      <c r="X19" s="7">
        <f>Depreciation!X8</f>
        <v>1750</v>
      </c>
      <c r="Y19" s="7">
        <f>Depreciation!Y8</f>
        <v>1750</v>
      </c>
      <c r="Z19" s="7">
        <f>Depreciation!Z8</f>
        <v>1750</v>
      </c>
      <c r="AA19" s="7">
        <f>Depreciation!AA8</f>
        <v>1750</v>
      </c>
      <c r="AB19" s="7">
        <f>Depreciation!AB8</f>
        <v>1750</v>
      </c>
      <c r="AC19" s="7">
        <f>Depreciation!AC8</f>
        <v>1750</v>
      </c>
      <c r="AD19" s="7">
        <f>Depreciation!AD8</f>
        <v>1750</v>
      </c>
      <c r="AE19" s="7">
        <f>Depreciation!AE8</f>
        <v>1750</v>
      </c>
      <c r="AF19" s="7">
        <f>Depreciation!AF8</f>
        <v>1250</v>
      </c>
      <c r="AG19" s="7">
        <f>Depreciation!AG8</f>
        <v>1250</v>
      </c>
      <c r="AH19" s="7">
        <f>Depreciation!AH8</f>
        <v>1250</v>
      </c>
      <c r="AI19" s="7">
        <f>Depreciation!AI8</f>
        <v>500</v>
      </c>
      <c r="AJ19" s="7">
        <f>Depreciation!AJ8</f>
        <v>500</v>
      </c>
      <c r="AK19" s="7">
        <f>Depreciation!AK8</f>
        <v>500</v>
      </c>
    </row>
    <row r="21">
      <c r="A21" s="6" t="s">
        <v>86</v>
      </c>
      <c r="B21" s="7">
        <f t="shared" ref="B21:AK21" si="3">B14+B17+B18+B19</f>
        <v>51300</v>
      </c>
      <c r="C21" s="7">
        <f t="shared" si="3"/>
        <v>51300</v>
      </c>
      <c r="D21" s="7">
        <f t="shared" si="3"/>
        <v>51300</v>
      </c>
      <c r="E21" s="7">
        <f t="shared" si="3"/>
        <v>51300</v>
      </c>
      <c r="F21" s="7">
        <f t="shared" si="3"/>
        <v>51300</v>
      </c>
      <c r="G21" s="7">
        <f t="shared" si="3"/>
        <v>51300</v>
      </c>
      <c r="H21" s="7">
        <f t="shared" si="3"/>
        <v>51300</v>
      </c>
      <c r="I21" s="7">
        <f t="shared" si="3"/>
        <v>51300</v>
      </c>
      <c r="J21" s="7">
        <f t="shared" si="3"/>
        <v>51300</v>
      </c>
      <c r="K21" s="7">
        <f t="shared" si="3"/>
        <v>51300</v>
      </c>
      <c r="L21" s="7">
        <f t="shared" si="3"/>
        <v>51800</v>
      </c>
      <c r="M21" s="7">
        <f t="shared" si="3"/>
        <v>51800</v>
      </c>
      <c r="N21" s="7">
        <f t="shared" si="3"/>
        <v>51800</v>
      </c>
      <c r="O21" s="7">
        <f t="shared" si="3"/>
        <v>52550</v>
      </c>
      <c r="P21" s="7">
        <f t="shared" si="3"/>
        <v>52550</v>
      </c>
      <c r="Q21" s="7">
        <f t="shared" si="3"/>
        <v>52550</v>
      </c>
      <c r="R21" s="7">
        <f t="shared" si="3"/>
        <v>52550</v>
      </c>
      <c r="S21" s="7">
        <f t="shared" si="3"/>
        <v>53050</v>
      </c>
      <c r="T21" s="7">
        <f t="shared" si="3"/>
        <v>53050</v>
      </c>
      <c r="U21" s="7">
        <f t="shared" si="3"/>
        <v>53050</v>
      </c>
      <c r="V21" s="7">
        <f t="shared" si="3"/>
        <v>52550</v>
      </c>
      <c r="W21" s="7">
        <f t="shared" si="3"/>
        <v>52550</v>
      </c>
      <c r="X21" s="7">
        <f t="shared" si="3"/>
        <v>52550</v>
      </c>
      <c r="Y21" s="7">
        <f t="shared" si="3"/>
        <v>52550</v>
      </c>
      <c r="Z21" s="7">
        <f t="shared" si="3"/>
        <v>52550</v>
      </c>
      <c r="AA21" s="7">
        <f t="shared" si="3"/>
        <v>52550</v>
      </c>
      <c r="AB21" s="7">
        <f t="shared" si="3"/>
        <v>52550</v>
      </c>
      <c r="AC21" s="7">
        <f t="shared" si="3"/>
        <v>52550</v>
      </c>
      <c r="AD21" s="7">
        <f t="shared" si="3"/>
        <v>52550</v>
      </c>
      <c r="AE21" s="7">
        <f t="shared" si="3"/>
        <v>52550</v>
      </c>
      <c r="AF21" s="7">
        <f t="shared" si="3"/>
        <v>52050</v>
      </c>
      <c r="AG21" s="7">
        <f t="shared" si="3"/>
        <v>52050</v>
      </c>
      <c r="AH21" s="7">
        <f t="shared" si="3"/>
        <v>52050</v>
      </c>
      <c r="AI21" s="7">
        <f t="shared" si="3"/>
        <v>51300</v>
      </c>
      <c r="AJ21" s="7">
        <f t="shared" si="3"/>
        <v>51300</v>
      </c>
      <c r="AK21" s="7">
        <f t="shared" si="3"/>
        <v>51300</v>
      </c>
    </row>
    <row r="23">
      <c r="A23" s="6" t="s">
        <v>87</v>
      </c>
      <c r="B23" s="7">
        <f t="shared" ref="B23:AK23" si="4">B7-B21</f>
        <v>50100</v>
      </c>
      <c r="C23" s="7">
        <f t="shared" si="4"/>
        <v>50100</v>
      </c>
      <c r="D23" s="7">
        <f t="shared" si="4"/>
        <v>50100</v>
      </c>
      <c r="E23" s="7">
        <f t="shared" si="4"/>
        <v>50100</v>
      </c>
      <c r="F23" s="7">
        <f t="shared" si="4"/>
        <v>50100</v>
      </c>
      <c r="G23" s="7">
        <f t="shared" si="4"/>
        <v>50100</v>
      </c>
      <c r="H23" s="7">
        <f t="shared" si="4"/>
        <v>50100</v>
      </c>
      <c r="I23" s="7">
        <f t="shared" si="4"/>
        <v>50100</v>
      </c>
      <c r="J23" s="7">
        <f t="shared" si="4"/>
        <v>50100</v>
      </c>
      <c r="K23" s="7">
        <f t="shared" si="4"/>
        <v>50100</v>
      </c>
      <c r="L23" s="7">
        <f t="shared" si="4"/>
        <v>49600</v>
      </c>
      <c r="M23" s="7">
        <f t="shared" si="4"/>
        <v>49600</v>
      </c>
      <c r="N23" s="7">
        <f t="shared" si="4"/>
        <v>49600</v>
      </c>
      <c r="O23" s="7">
        <f t="shared" si="4"/>
        <v>48850</v>
      </c>
      <c r="P23" s="7">
        <f t="shared" si="4"/>
        <v>48850</v>
      </c>
      <c r="Q23" s="7">
        <f t="shared" si="4"/>
        <v>48850</v>
      </c>
      <c r="R23" s="7">
        <f t="shared" si="4"/>
        <v>48850</v>
      </c>
      <c r="S23" s="7">
        <f t="shared" si="4"/>
        <v>48350</v>
      </c>
      <c r="T23" s="7">
        <f t="shared" si="4"/>
        <v>48350</v>
      </c>
      <c r="U23" s="7">
        <f t="shared" si="4"/>
        <v>48350</v>
      </c>
      <c r="V23" s="7">
        <f t="shared" si="4"/>
        <v>48850</v>
      </c>
      <c r="W23" s="7">
        <f t="shared" si="4"/>
        <v>48850</v>
      </c>
      <c r="X23" s="7">
        <f t="shared" si="4"/>
        <v>48850</v>
      </c>
      <c r="Y23" s="7">
        <f t="shared" si="4"/>
        <v>48850</v>
      </c>
      <c r="Z23" s="7">
        <f t="shared" si="4"/>
        <v>48850</v>
      </c>
      <c r="AA23" s="7">
        <f t="shared" si="4"/>
        <v>48850</v>
      </c>
      <c r="AB23" s="7">
        <f t="shared" si="4"/>
        <v>48850</v>
      </c>
      <c r="AC23" s="7">
        <f t="shared" si="4"/>
        <v>48850</v>
      </c>
      <c r="AD23" s="7">
        <f t="shared" si="4"/>
        <v>48850</v>
      </c>
      <c r="AE23" s="7">
        <f t="shared" si="4"/>
        <v>48850</v>
      </c>
      <c r="AF23" s="7">
        <f t="shared" si="4"/>
        <v>49350</v>
      </c>
      <c r="AG23" s="7">
        <f t="shared" si="4"/>
        <v>49350</v>
      </c>
      <c r="AH23" s="7">
        <f t="shared" si="4"/>
        <v>49350</v>
      </c>
      <c r="AI23" s="7">
        <f t="shared" si="4"/>
        <v>50100</v>
      </c>
      <c r="AJ23" s="7">
        <f t="shared" si="4"/>
        <v>50100</v>
      </c>
      <c r="AK23" s="7">
        <f t="shared" si="4"/>
        <v>50100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s>
  <sheetData>
    <row r="1">
      <c r="A1" s="8"/>
      <c r="B1" s="9" t="s">
        <v>35</v>
      </c>
      <c r="C1" s="9" t="s">
        <v>36</v>
      </c>
      <c r="D1" s="9" t="s">
        <v>37</v>
      </c>
      <c r="E1" s="9" t="s">
        <v>38</v>
      </c>
      <c r="F1" s="9" t="s">
        <v>39</v>
      </c>
      <c r="G1" s="9" t="s">
        <v>40</v>
      </c>
      <c r="H1" s="9" t="s">
        <v>41</v>
      </c>
      <c r="I1" s="9" t="s">
        <v>42</v>
      </c>
      <c r="J1" s="9" t="s">
        <v>43</v>
      </c>
      <c r="K1" s="9" t="s">
        <v>44</v>
      </c>
      <c r="L1" s="9" t="s">
        <v>45</v>
      </c>
      <c r="M1" s="9" t="s">
        <v>46</v>
      </c>
      <c r="N1" s="9" t="s">
        <v>47</v>
      </c>
      <c r="O1" s="9" t="s">
        <v>48</v>
      </c>
      <c r="P1" s="9" t="s">
        <v>49</v>
      </c>
      <c r="Q1" s="9" t="s">
        <v>50</v>
      </c>
      <c r="R1" s="9" t="s">
        <v>51</v>
      </c>
      <c r="S1" s="9" t="s">
        <v>52</v>
      </c>
      <c r="T1" s="9" t="s">
        <v>53</v>
      </c>
      <c r="U1" s="9" t="s">
        <v>54</v>
      </c>
      <c r="V1" s="9" t="s">
        <v>55</v>
      </c>
      <c r="W1" s="9" t="s">
        <v>56</v>
      </c>
      <c r="X1" s="9" t="s">
        <v>57</v>
      </c>
      <c r="Y1" s="9" t="s">
        <v>58</v>
      </c>
      <c r="Z1" s="9" t="s">
        <v>59</v>
      </c>
      <c r="AA1" s="9" t="s">
        <v>60</v>
      </c>
      <c r="AB1" s="9" t="s">
        <v>61</v>
      </c>
      <c r="AC1" s="9" t="s">
        <v>62</v>
      </c>
      <c r="AD1" s="9" t="s">
        <v>63</v>
      </c>
      <c r="AE1" s="9" t="s">
        <v>64</v>
      </c>
      <c r="AF1" s="9" t="s">
        <v>65</v>
      </c>
      <c r="AG1" s="9" t="s">
        <v>66</v>
      </c>
      <c r="AH1" s="9" t="s">
        <v>67</v>
      </c>
      <c r="AI1" s="9" t="s">
        <v>68</v>
      </c>
      <c r="AJ1" s="9" t="s">
        <v>69</v>
      </c>
      <c r="AK1" s="9" t="s">
        <v>70</v>
      </c>
      <c r="AL1" s="8"/>
    </row>
    <row r="2">
      <c r="A2" s="6" t="s">
        <v>88</v>
      </c>
    </row>
    <row r="3">
      <c r="A3" s="6" t="s">
        <v>81</v>
      </c>
      <c r="B3" s="7">
        <f>'Calcs-1'!B3*Assumptions!$C2</f>
        <v>24000</v>
      </c>
      <c r="C3" s="7">
        <f>'Calcs-1'!C3*Assumptions!$C2</f>
        <v>24000</v>
      </c>
      <c r="D3" s="7">
        <f>'Calcs-1'!D3*Assumptions!$C2</f>
        <v>24000</v>
      </c>
      <c r="E3" s="7">
        <f>'Calcs-1'!E3*Assumptions!$C2</f>
        <v>24000</v>
      </c>
      <c r="F3" s="7">
        <f>'Calcs-1'!F3*Assumptions!$C2</f>
        <v>24000</v>
      </c>
      <c r="G3" s="7">
        <f>'Calcs-1'!G3*Assumptions!$C2</f>
        <v>24000</v>
      </c>
      <c r="H3" s="7">
        <f>'Calcs-1'!H3*Assumptions!$C2</f>
        <v>24000</v>
      </c>
      <c r="I3" s="7">
        <f>'Calcs-1'!I3*Assumptions!$C2</f>
        <v>24000</v>
      </c>
      <c r="J3" s="7">
        <f>'Calcs-1'!J3*Assumptions!$C2</f>
        <v>24000</v>
      </c>
      <c r="K3" s="7">
        <f>'Calcs-1'!K3*Assumptions!$C2</f>
        <v>24000</v>
      </c>
      <c r="L3" s="7">
        <f>'Calcs-1'!L3*Assumptions!$C2</f>
        <v>24000</v>
      </c>
      <c r="M3" s="7">
        <f>'Calcs-1'!M3*Assumptions!$C2</f>
        <v>24000</v>
      </c>
      <c r="N3" s="7">
        <f>'Calcs-1'!N3*Assumptions!$C2</f>
        <v>24000</v>
      </c>
      <c r="O3" s="7">
        <f>'Calcs-1'!O3*Assumptions!$C2</f>
        <v>24000</v>
      </c>
      <c r="P3" s="7">
        <f>'Calcs-1'!P3*Assumptions!$C2</f>
        <v>24000</v>
      </c>
      <c r="Q3" s="7">
        <f>'Calcs-1'!Q3*Assumptions!$C2</f>
        <v>24000</v>
      </c>
      <c r="R3" s="7">
        <f>'Calcs-1'!R3*Assumptions!$C2</f>
        <v>24000</v>
      </c>
      <c r="S3" s="7">
        <f>'Calcs-1'!S3*Assumptions!$C2</f>
        <v>24000</v>
      </c>
      <c r="T3" s="7">
        <f>'Calcs-1'!T3*Assumptions!$C2</f>
        <v>24000</v>
      </c>
      <c r="U3" s="7">
        <f>'Calcs-1'!U3*Assumptions!$C2</f>
        <v>24000</v>
      </c>
      <c r="V3" s="7">
        <f>'Calcs-1'!V3*Assumptions!$C2</f>
        <v>24000</v>
      </c>
      <c r="W3" s="7">
        <f>'Calcs-1'!W3*Assumptions!$C2</f>
        <v>24000</v>
      </c>
      <c r="X3" s="7">
        <f>'Calcs-1'!X3*Assumptions!$C2</f>
        <v>24000</v>
      </c>
      <c r="Y3" s="7">
        <f>'Calcs-1'!Y3*Assumptions!$C2</f>
        <v>24000</v>
      </c>
      <c r="Z3" s="7">
        <f>'Calcs-1'!Z3*Assumptions!$C2</f>
        <v>24000</v>
      </c>
      <c r="AA3" s="7">
        <f>'Calcs-1'!AA3*Assumptions!$C2</f>
        <v>24000</v>
      </c>
      <c r="AB3" s="7">
        <f>'Calcs-1'!AB3*Assumptions!$C2</f>
        <v>24000</v>
      </c>
      <c r="AC3" s="7">
        <f>'Calcs-1'!AC3*Assumptions!$C2</f>
        <v>24000</v>
      </c>
      <c r="AD3" s="7">
        <f>'Calcs-1'!AD3*Assumptions!$C2</f>
        <v>24000</v>
      </c>
      <c r="AE3" s="7">
        <f>'Calcs-1'!AE3*Assumptions!$C2</f>
        <v>24000</v>
      </c>
      <c r="AF3" s="7">
        <f>'Calcs-1'!AF3*Assumptions!$C2</f>
        <v>24000</v>
      </c>
      <c r="AG3" s="7">
        <f>'Calcs-1'!AG3*Assumptions!$C2</f>
        <v>24000</v>
      </c>
      <c r="AH3" s="7">
        <f>'Calcs-1'!AH3*Assumptions!$C2</f>
        <v>24000</v>
      </c>
      <c r="AI3" s="7">
        <f>'Calcs-1'!AI3*Assumptions!$C2</f>
        <v>24000</v>
      </c>
      <c r="AJ3" s="7">
        <f>'Calcs-1'!AJ3*Assumptions!$C2</f>
        <v>24000</v>
      </c>
      <c r="AK3" s="7">
        <f>'Calcs-1'!AK3*Assumptions!$C2</f>
        <v>24000</v>
      </c>
    </row>
    <row r="4">
      <c r="A4" s="6" t="s">
        <v>11</v>
      </c>
      <c r="B4" s="7">
        <f>'Calcs-1'!B4*Assumptions!$C3</f>
        <v>12500</v>
      </c>
      <c r="C4" s="7">
        <f>'Calcs-1'!C4*Assumptions!$C3</f>
        <v>12500</v>
      </c>
      <c r="D4" s="7">
        <f>'Calcs-1'!D4*Assumptions!$C3</f>
        <v>12500</v>
      </c>
      <c r="E4" s="7">
        <f>'Calcs-1'!E4*Assumptions!$C3</f>
        <v>12500</v>
      </c>
      <c r="F4" s="7">
        <f>'Calcs-1'!F4*Assumptions!$C3</f>
        <v>12500</v>
      </c>
      <c r="G4" s="7">
        <f>'Calcs-1'!G4*Assumptions!$C3</f>
        <v>12500</v>
      </c>
      <c r="H4" s="7">
        <f>'Calcs-1'!H4*Assumptions!$C3</f>
        <v>12500</v>
      </c>
      <c r="I4" s="7">
        <f>'Calcs-1'!I4*Assumptions!$C3</f>
        <v>12500</v>
      </c>
      <c r="J4" s="7">
        <f>'Calcs-1'!J4*Assumptions!$C3</f>
        <v>12500</v>
      </c>
      <c r="K4" s="7">
        <f>'Calcs-1'!K4*Assumptions!$C3</f>
        <v>12500</v>
      </c>
      <c r="L4" s="7">
        <f>'Calcs-1'!L4*Assumptions!$C3</f>
        <v>12500</v>
      </c>
      <c r="M4" s="7">
        <f>'Calcs-1'!M4*Assumptions!$C3</f>
        <v>12500</v>
      </c>
      <c r="N4" s="7">
        <f>'Calcs-1'!N4*Assumptions!$C3</f>
        <v>12500</v>
      </c>
      <c r="O4" s="7">
        <f>'Calcs-1'!O4*Assumptions!$C3</f>
        <v>12500</v>
      </c>
      <c r="P4" s="7">
        <f>'Calcs-1'!P4*Assumptions!$C3</f>
        <v>12500</v>
      </c>
      <c r="Q4" s="7">
        <f>'Calcs-1'!Q4*Assumptions!$C3</f>
        <v>12500</v>
      </c>
      <c r="R4" s="7">
        <f>'Calcs-1'!R4*Assumptions!$C3</f>
        <v>12500</v>
      </c>
      <c r="S4" s="7">
        <f>'Calcs-1'!S4*Assumptions!$C3</f>
        <v>12500</v>
      </c>
      <c r="T4" s="7">
        <f>'Calcs-1'!T4*Assumptions!$C3</f>
        <v>12500</v>
      </c>
      <c r="U4" s="7">
        <f>'Calcs-1'!U4*Assumptions!$C3</f>
        <v>12500</v>
      </c>
      <c r="V4" s="7">
        <f>'Calcs-1'!V4*Assumptions!$C3</f>
        <v>12500</v>
      </c>
      <c r="W4" s="7">
        <f>'Calcs-1'!W4*Assumptions!$C3</f>
        <v>12500</v>
      </c>
      <c r="X4" s="7">
        <f>'Calcs-1'!X4*Assumptions!$C3</f>
        <v>12500</v>
      </c>
      <c r="Y4" s="7">
        <f>'Calcs-1'!Y4*Assumptions!$C3</f>
        <v>12500</v>
      </c>
      <c r="Z4" s="7">
        <f>'Calcs-1'!Z4*Assumptions!$C3</f>
        <v>12500</v>
      </c>
      <c r="AA4" s="7">
        <f>'Calcs-1'!AA4*Assumptions!$C3</f>
        <v>12500</v>
      </c>
      <c r="AB4" s="7">
        <f>'Calcs-1'!AB4*Assumptions!$C3</f>
        <v>12500</v>
      </c>
      <c r="AC4" s="7">
        <f>'Calcs-1'!AC4*Assumptions!$C3</f>
        <v>12500</v>
      </c>
      <c r="AD4" s="7">
        <f>'Calcs-1'!AD4*Assumptions!$C3</f>
        <v>12500</v>
      </c>
      <c r="AE4" s="7">
        <f>'Calcs-1'!AE4*Assumptions!$C3</f>
        <v>12500</v>
      </c>
      <c r="AF4" s="7">
        <f>'Calcs-1'!AF4*Assumptions!$C3</f>
        <v>12500</v>
      </c>
      <c r="AG4" s="7">
        <f>'Calcs-1'!AG4*Assumptions!$C3</f>
        <v>12500</v>
      </c>
      <c r="AH4" s="7">
        <f>'Calcs-1'!AH4*Assumptions!$C3</f>
        <v>12500</v>
      </c>
      <c r="AI4" s="7">
        <f>'Calcs-1'!AI4*Assumptions!$C3</f>
        <v>12500</v>
      </c>
      <c r="AJ4" s="7">
        <f>'Calcs-1'!AJ4*Assumptions!$C3</f>
        <v>12500</v>
      </c>
      <c r="AK4" s="7">
        <f>'Calcs-1'!AK4*Assumptions!$C3</f>
        <v>12500</v>
      </c>
    </row>
    <row r="5">
      <c r="A5" s="6" t="s">
        <v>12</v>
      </c>
      <c r="B5" s="7">
        <f>'Calcs-1'!B5*Assumptions!$C4</f>
        <v>4500</v>
      </c>
      <c r="C5" s="7">
        <f>'Calcs-1'!C5*Assumptions!$C4</f>
        <v>4500</v>
      </c>
      <c r="D5" s="7">
        <f>'Calcs-1'!D5*Assumptions!$C4</f>
        <v>4500</v>
      </c>
      <c r="E5" s="7">
        <f>'Calcs-1'!E5*Assumptions!$C4</f>
        <v>4500</v>
      </c>
      <c r="F5" s="7">
        <f>'Calcs-1'!F5*Assumptions!$C4</f>
        <v>4500</v>
      </c>
      <c r="G5" s="7">
        <f>'Calcs-1'!G5*Assumptions!$C4</f>
        <v>4500</v>
      </c>
      <c r="H5" s="7">
        <f>'Calcs-1'!H5*Assumptions!$C4</f>
        <v>4500</v>
      </c>
      <c r="I5" s="7">
        <f>'Calcs-1'!I5*Assumptions!$C4</f>
        <v>4500</v>
      </c>
      <c r="J5" s="7">
        <f>'Calcs-1'!J5*Assumptions!$C4</f>
        <v>4500</v>
      </c>
      <c r="K5" s="7">
        <f>'Calcs-1'!K5*Assumptions!$C4</f>
        <v>4500</v>
      </c>
      <c r="L5" s="7">
        <f>'Calcs-1'!L5*Assumptions!$C4</f>
        <v>4500</v>
      </c>
      <c r="M5" s="7">
        <f>'Calcs-1'!M5*Assumptions!$C4</f>
        <v>4500</v>
      </c>
      <c r="N5" s="7">
        <f>'Calcs-1'!N5*Assumptions!$C4</f>
        <v>4500</v>
      </c>
      <c r="O5" s="7">
        <f>'Calcs-1'!O5*Assumptions!$C4</f>
        <v>4500</v>
      </c>
      <c r="P5" s="7">
        <f>'Calcs-1'!P5*Assumptions!$C4</f>
        <v>4500</v>
      </c>
      <c r="Q5" s="7">
        <f>'Calcs-1'!Q5*Assumptions!$C4</f>
        <v>4500</v>
      </c>
      <c r="R5" s="7">
        <f>'Calcs-1'!R5*Assumptions!$C4</f>
        <v>4500</v>
      </c>
      <c r="S5" s="7">
        <f>'Calcs-1'!S5*Assumptions!$C4</f>
        <v>4500</v>
      </c>
      <c r="T5" s="7">
        <f>'Calcs-1'!T5*Assumptions!$C4</f>
        <v>4500</v>
      </c>
      <c r="U5" s="7">
        <f>'Calcs-1'!U5*Assumptions!$C4</f>
        <v>4500</v>
      </c>
      <c r="V5" s="7">
        <f>'Calcs-1'!V5*Assumptions!$C4</f>
        <v>4500</v>
      </c>
      <c r="W5" s="7">
        <f>'Calcs-1'!W5*Assumptions!$C4</f>
        <v>4500</v>
      </c>
      <c r="X5" s="7">
        <f>'Calcs-1'!X5*Assumptions!$C4</f>
        <v>4500</v>
      </c>
      <c r="Y5" s="7">
        <f>'Calcs-1'!Y5*Assumptions!$C4</f>
        <v>4500</v>
      </c>
      <c r="Z5" s="7">
        <f>'Calcs-1'!Z5*Assumptions!$C4</f>
        <v>4500</v>
      </c>
      <c r="AA5" s="7">
        <f>'Calcs-1'!AA5*Assumptions!$C4</f>
        <v>4500</v>
      </c>
      <c r="AB5" s="7">
        <f>'Calcs-1'!AB5*Assumptions!$C4</f>
        <v>4500</v>
      </c>
      <c r="AC5" s="7">
        <f>'Calcs-1'!AC5*Assumptions!$C4</f>
        <v>4500</v>
      </c>
      <c r="AD5" s="7">
        <f>'Calcs-1'!AD5*Assumptions!$C4</f>
        <v>4500</v>
      </c>
      <c r="AE5" s="7">
        <f>'Calcs-1'!AE5*Assumptions!$C4</f>
        <v>4500</v>
      </c>
      <c r="AF5" s="7">
        <f>'Calcs-1'!AF5*Assumptions!$C4</f>
        <v>4500</v>
      </c>
      <c r="AG5" s="7">
        <f>'Calcs-1'!AG5*Assumptions!$C4</f>
        <v>4500</v>
      </c>
      <c r="AH5" s="7">
        <f>'Calcs-1'!AH5*Assumptions!$C4</f>
        <v>4500</v>
      </c>
      <c r="AI5" s="7">
        <f>'Calcs-1'!AI5*Assumptions!$C4</f>
        <v>4500</v>
      </c>
      <c r="AJ5" s="7">
        <f>'Calcs-1'!AJ5*Assumptions!$C4</f>
        <v>4500</v>
      </c>
      <c r="AK5" s="7">
        <f>'Calcs-1'!AK5*Assumptions!$C4</f>
        <v>4500</v>
      </c>
    </row>
    <row r="6">
      <c r="A6" s="6" t="s">
        <v>13</v>
      </c>
      <c r="B6" s="7">
        <f>'Calcs-1'!B6*Assumptions!$C5</f>
        <v>6000</v>
      </c>
      <c r="C6" s="7">
        <f>'Calcs-1'!C6*Assumptions!$C5</f>
        <v>6000</v>
      </c>
      <c r="D6" s="7">
        <f>'Calcs-1'!D6*Assumptions!$C5</f>
        <v>6000</v>
      </c>
      <c r="E6" s="7">
        <f>'Calcs-1'!E6*Assumptions!$C5</f>
        <v>6000</v>
      </c>
      <c r="F6" s="7">
        <f>'Calcs-1'!F6*Assumptions!$C5</f>
        <v>6000</v>
      </c>
      <c r="G6" s="7">
        <f>'Calcs-1'!G6*Assumptions!$C5</f>
        <v>6000</v>
      </c>
      <c r="H6" s="7">
        <f>'Calcs-1'!H6*Assumptions!$C5</f>
        <v>6000</v>
      </c>
      <c r="I6" s="7">
        <f>'Calcs-1'!I6*Assumptions!$C5</f>
        <v>6000</v>
      </c>
      <c r="J6" s="7">
        <f>'Calcs-1'!J6*Assumptions!$C5</f>
        <v>6000</v>
      </c>
      <c r="K6" s="7">
        <f>'Calcs-1'!K6*Assumptions!$C5</f>
        <v>6000</v>
      </c>
      <c r="L6" s="7">
        <f>'Calcs-1'!L6*Assumptions!$C5</f>
        <v>6000</v>
      </c>
      <c r="M6" s="7">
        <f>'Calcs-1'!M6*Assumptions!$C5</f>
        <v>6000</v>
      </c>
      <c r="N6" s="7">
        <f>'Calcs-1'!N6*Assumptions!$C5</f>
        <v>6000</v>
      </c>
      <c r="O6" s="7">
        <f>'Calcs-1'!O6*Assumptions!$C5</f>
        <v>6000</v>
      </c>
      <c r="P6" s="7">
        <f>'Calcs-1'!P6*Assumptions!$C5</f>
        <v>6000</v>
      </c>
      <c r="Q6" s="7">
        <f>'Calcs-1'!Q6*Assumptions!$C5</f>
        <v>6000</v>
      </c>
      <c r="R6" s="7">
        <f>'Calcs-1'!R6*Assumptions!$C5</f>
        <v>6000</v>
      </c>
      <c r="S6" s="7">
        <f>'Calcs-1'!S6*Assumptions!$C5</f>
        <v>6000</v>
      </c>
      <c r="T6" s="7">
        <f>'Calcs-1'!T6*Assumptions!$C5</f>
        <v>6000</v>
      </c>
      <c r="U6" s="7">
        <f>'Calcs-1'!U6*Assumptions!$C5</f>
        <v>6000</v>
      </c>
      <c r="V6" s="7">
        <f>'Calcs-1'!V6*Assumptions!$C5</f>
        <v>6000</v>
      </c>
      <c r="W6" s="7">
        <f>'Calcs-1'!W6*Assumptions!$C5</f>
        <v>6000</v>
      </c>
      <c r="X6" s="7">
        <f>'Calcs-1'!X6*Assumptions!$C5</f>
        <v>6000</v>
      </c>
      <c r="Y6" s="7">
        <f>'Calcs-1'!Y6*Assumptions!$C5</f>
        <v>6000</v>
      </c>
      <c r="Z6" s="7">
        <f>'Calcs-1'!Z6*Assumptions!$C5</f>
        <v>6000</v>
      </c>
      <c r="AA6" s="7">
        <f>'Calcs-1'!AA6*Assumptions!$C5</f>
        <v>6000</v>
      </c>
      <c r="AB6" s="7">
        <f>'Calcs-1'!AB6*Assumptions!$C5</f>
        <v>6000</v>
      </c>
      <c r="AC6" s="7">
        <f>'Calcs-1'!AC6*Assumptions!$C5</f>
        <v>6000</v>
      </c>
      <c r="AD6" s="7">
        <f>'Calcs-1'!AD6*Assumptions!$C5</f>
        <v>6000</v>
      </c>
      <c r="AE6" s="7">
        <f>'Calcs-1'!AE6*Assumptions!$C5</f>
        <v>6000</v>
      </c>
      <c r="AF6" s="7">
        <f>'Calcs-1'!AF6*Assumptions!$C5</f>
        <v>6000</v>
      </c>
      <c r="AG6" s="7">
        <f>'Calcs-1'!AG6*Assumptions!$C5</f>
        <v>6000</v>
      </c>
      <c r="AH6" s="7">
        <f>'Calcs-1'!AH6*Assumptions!$C5</f>
        <v>6000</v>
      </c>
      <c r="AI6" s="7">
        <f>'Calcs-1'!AI6*Assumptions!$C5</f>
        <v>6000</v>
      </c>
      <c r="AJ6" s="7">
        <f>'Calcs-1'!AJ6*Assumptions!$C5</f>
        <v>6000</v>
      </c>
      <c r="AK6" s="7">
        <f>'Calcs-1'!AK6*Assumptions!$C5</f>
        <v>6000</v>
      </c>
    </row>
    <row r="7">
      <c r="A7" s="6" t="s">
        <v>89</v>
      </c>
      <c r="B7" s="7">
        <f t="shared" ref="B7:AK7" si="1">SUM(B3:B6)</f>
        <v>47000</v>
      </c>
      <c r="C7" s="7">
        <f t="shared" si="1"/>
        <v>47000</v>
      </c>
      <c r="D7" s="7">
        <f t="shared" si="1"/>
        <v>47000</v>
      </c>
      <c r="E7" s="7">
        <f t="shared" si="1"/>
        <v>47000</v>
      </c>
      <c r="F7" s="7">
        <f t="shared" si="1"/>
        <v>47000</v>
      </c>
      <c r="G7" s="7">
        <f t="shared" si="1"/>
        <v>47000</v>
      </c>
      <c r="H7" s="7">
        <f t="shared" si="1"/>
        <v>47000</v>
      </c>
      <c r="I7" s="7">
        <f t="shared" si="1"/>
        <v>47000</v>
      </c>
      <c r="J7" s="7">
        <f t="shared" si="1"/>
        <v>47000</v>
      </c>
      <c r="K7" s="7">
        <f t="shared" si="1"/>
        <v>47000</v>
      </c>
      <c r="L7" s="7">
        <f t="shared" si="1"/>
        <v>47000</v>
      </c>
      <c r="M7" s="7">
        <f t="shared" si="1"/>
        <v>47000</v>
      </c>
      <c r="N7" s="7">
        <f t="shared" si="1"/>
        <v>47000</v>
      </c>
      <c r="O7" s="7">
        <f t="shared" si="1"/>
        <v>47000</v>
      </c>
      <c r="P7" s="7">
        <f t="shared" si="1"/>
        <v>47000</v>
      </c>
      <c r="Q7" s="7">
        <f t="shared" si="1"/>
        <v>47000</v>
      </c>
      <c r="R7" s="7">
        <f t="shared" si="1"/>
        <v>47000</v>
      </c>
      <c r="S7" s="7">
        <f t="shared" si="1"/>
        <v>47000</v>
      </c>
      <c r="T7" s="7">
        <f t="shared" si="1"/>
        <v>47000</v>
      </c>
      <c r="U7" s="7">
        <f t="shared" si="1"/>
        <v>47000</v>
      </c>
      <c r="V7" s="7">
        <f t="shared" si="1"/>
        <v>47000</v>
      </c>
      <c r="W7" s="7">
        <f t="shared" si="1"/>
        <v>47000</v>
      </c>
      <c r="X7" s="7">
        <f t="shared" si="1"/>
        <v>47000</v>
      </c>
      <c r="Y7" s="7">
        <f t="shared" si="1"/>
        <v>47000</v>
      </c>
      <c r="Z7" s="7">
        <f t="shared" si="1"/>
        <v>47000</v>
      </c>
      <c r="AA7" s="7">
        <f t="shared" si="1"/>
        <v>47000</v>
      </c>
      <c r="AB7" s="7">
        <f t="shared" si="1"/>
        <v>47000</v>
      </c>
      <c r="AC7" s="7">
        <f t="shared" si="1"/>
        <v>47000</v>
      </c>
      <c r="AD7" s="7">
        <f t="shared" si="1"/>
        <v>47000</v>
      </c>
      <c r="AE7" s="7">
        <f t="shared" si="1"/>
        <v>47000</v>
      </c>
      <c r="AF7" s="7">
        <f t="shared" si="1"/>
        <v>47000</v>
      </c>
      <c r="AG7" s="7">
        <f t="shared" si="1"/>
        <v>47000</v>
      </c>
      <c r="AH7" s="7">
        <f t="shared" si="1"/>
        <v>47000</v>
      </c>
      <c r="AI7" s="7">
        <f t="shared" si="1"/>
        <v>47000</v>
      </c>
      <c r="AJ7" s="7">
        <f t="shared" si="1"/>
        <v>47000</v>
      </c>
      <c r="AK7" s="7">
        <f t="shared" si="1"/>
        <v>47000</v>
      </c>
    </row>
    <row r="9">
      <c r="A9" s="6" t="s">
        <v>90</v>
      </c>
    </row>
    <row r="10">
      <c r="A10" s="6" t="s">
        <v>81</v>
      </c>
      <c r="B10" s="6">
        <v>0.0</v>
      </c>
      <c r="C10" s="7">
        <f t="shared" ref="C10:AK10" si="2">B3</f>
        <v>24000</v>
      </c>
      <c r="D10" s="7">
        <f t="shared" si="2"/>
        <v>24000</v>
      </c>
      <c r="E10" s="7">
        <f t="shared" si="2"/>
        <v>24000</v>
      </c>
      <c r="F10" s="7">
        <f t="shared" si="2"/>
        <v>24000</v>
      </c>
      <c r="G10" s="7">
        <f t="shared" si="2"/>
        <v>24000</v>
      </c>
      <c r="H10" s="7">
        <f t="shared" si="2"/>
        <v>24000</v>
      </c>
      <c r="I10" s="7">
        <f t="shared" si="2"/>
        <v>24000</v>
      </c>
      <c r="J10" s="7">
        <f t="shared" si="2"/>
        <v>24000</v>
      </c>
      <c r="K10" s="7">
        <f t="shared" si="2"/>
        <v>24000</v>
      </c>
      <c r="L10" s="7">
        <f t="shared" si="2"/>
        <v>24000</v>
      </c>
      <c r="M10" s="7">
        <f t="shared" si="2"/>
        <v>24000</v>
      </c>
      <c r="N10" s="7">
        <f t="shared" si="2"/>
        <v>24000</v>
      </c>
      <c r="O10" s="7">
        <f t="shared" si="2"/>
        <v>24000</v>
      </c>
      <c r="P10" s="7">
        <f t="shared" si="2"/>
        <v>24000</v>
      </c>
      <c r="Q10" s="7">
        <f t="shared" si="2"/>
        <v>24000</v>
      </c>
      <c r="R10" s="7">
        <f t="shared" si="2"/>
        <v>24000</v>
      </c>
      <c r="S10" s="7">
        <f t="shared" si="2"/>
        <v>24000</v>
      </c>
      <c r="T10" s="7">
        <f t="shared" si="2"/>
        <v>24000</v>
      </c>
      <c r="U10" s="7">
        <f t="shared" si="2"/>
        <v>24000</v>
      </c>
      <c r="V10" s="7">
        <f t="shared" si="2"/>
        <v>24000</v>
      </c>
      <c r="W10" s="7">
        <f t="shared" si="2"/>
        <v>24000</v>
      </c>
      <c r="X10" s="7">
        <f t="shared" si="2"/>
        <v>24000</v>
      </c>
      <c r="Y10" s="7">
        <f t="shared" si="2"/>
        <v>24000</v>
      </c>
      <c r="Z10" s="7">
        <f t="shared" si="2"/>
        <v>24000</v>
      </c>
      <c r="AA10" s="7">
        <f t="shared" si="2"/>
        <v>24000</v>
      </c>
      <c r="AB10" s="7">
        <f t="shared" si="2"/>
        <v>24000</v>
      </c>
      <c r="AC10" s="7">
        <f t="shared" si="2"/>
        <v>24000</v>
      </c>
      <c r="AD10" s="7">
        <f t="shared" si="2"/>
        <v>24000</v>
      </c>
      <c r="AE10" s="7">
        <f t="shared" si="2"/>
        <v>24000</v>
      </c>
      <c r="AF10" s="7">
        <f t="shared" si="2"/>
        <v>24000</v>
      </c>
      <c r="AG10" s="7">
        <f t="shared" si="2"/>
        <v>24000</v>
      </c>
      <c r="AH10" s="7">
        <f t="shared" si="2"/>
        <v>24000</v>
      </c>
      <c r="AI10" s="7">
        <f t="shared" si="2"/>
        <v>24000</v>
      </c>
      <c r="AJ10" s="7">
        <f t="shared" si="2"/>
        <v>24000</v>
      </c>
      <c r="AK10" s="7">
        <f t="shared" si="2"/>
        <v>24000</v>
      </c>
    </row>
    <row r="11">
      <c r="A11" s="6" t="s">
        <v>11</v>
      </c>
      <c r="B11" s="6">
        <v>0.0</v>
      </c>
      <c r="C11" s="6">
        <v>0.0</v>
      </c>
      <c r="D11" s="7">
        <f t="shared" ref="D11:AK11" si="3">B4</f>
        <v>12500</v>
      </c>
      <c r="E11" s="7">
        <f t="shared" si="3"/>
        <v>12500</v>
      </c>
      <c r="F11" s="7">
        <f t="shared" si="3"/>
        <v>12500</v>
      </c>
      <c r="G11" s="7">
        <f t="shared" si="3"/>
        <v>12500</v>
      </c>
      <c r="H11" s="7">
        <f t="shared" si="3"/>
        <v>12500</v>
      </c>
      <c r="I11" s="7">
        <f t="shared" si="3"/>
        <v>12500</v>
      </c>
      <c r="J11" s="7">
        <f t="shared" si="3"/>
        <v>12500</v>
      </c>
      <c r="K11" s="7">
        <f t="shared" si="3"/>
        <v>12500</v>
      </c>
      <c r="L11" s="7">
        <f t="shared" si="3"/>
        <v>12500</v>
      </c>
      <c r="M11" s="7">
        <f t="shared" si="3"/>
        <v>12500</v>
      </c>
      <c r="N11" s="7">
        <f t="shared" si="3"/>
        <v>12500</v>
      </c>
      <c r="O11" s="7">
        <f t="shared" si="3"/>
        <v>12500</v>
      </c>
      <c r="P11" s="7">
        <f t="shared" si="3"/>
        <v>12500</v>
      </c>
      <c r="Q11" s="7">
        <f t="shared" si="3"/>
        <v>12500</v>
      </c>
      <c r="R11" s="7">
        <f t="shared" si="3"/>
        <v>12500</v>
      </c>
      <c r="S11" s="7">
        <f t="shared" si="3"/>
        <v>12500</v>
      </c>
      <c r="T11" s="7">
        <f t="shared" si="3"/>
        <v>12500</v>
      </c>
      <c r="U11" s="7">
        <f t="shared" si="3"/>
        <v>12500</v>
      </c>
      <c r="V11" s="7">
        <f t="shared" si="3"/>
        <v>12500</v>
      </c>
      <c r="W11" s="7">
        <f t="shared" si="3"/>
        <v>12500</v>
      </c>
      <c r="X11" s="7">
        <f t="shared" si="3"/>
        <v>12500</v>
      </c>
      <c r="Y11" s="7">
        <f t="shared" si="3"/>
        <v>12500</v>
      </c>
      <c r="Z11" s="7">
        <f t="shared" si="3"/>
        <v>12500</v>
      </c>
      <c r="AA11" s="7">
        <f t="shared" si="3"/>
        <v>12500</v>
      </c>
      <c r="AB11" s="7">
        <f t="shared" si="3"/>
        <v>12500</v>
      </c>
      <c r="AC11" s="7">
        <f t="shared" si="3"/>
        <v>12500</v>
      </c>
      <c r="AD11" s="7">
        <f t="shared" si="3"/>
        <v>12500</v>
      </c>
      <c r="AE11" s="7">
        <f t="shared" si="3"/>
        <v>12500</v>
      </c>
      <c r="AF11" s="7">
        <f t="shared" si="3"/>
        <v>12500</v>
      </c>
      <c r="AG11" s="7">
        <f t="shared" si="3"/>
        <v>12500</v>
      </c>
      <c r="AH11" s="7">
        <f t="shared" si="3"/>
        <v>12500</v>
      </c>
      <c r="AI11" s="7">
        <f t="shared" si="3"/>
        <v>12500</v>
      </c>
      <c r="AJ11" s="7">
        <f t="shared" si="3"/>
        <v>12500</v>
      </c>
      <c r="AK11" s="7">
        <f t="shared" si="3"/>
        <v>12500</v>
      </c>
    </row>
    <row r="12">
      <c r="A12" s="6" t="s">
        <v>12</v>
      </c>
      <c r="B12" s="6">
        <v>0.0</v>
      </c>
      <c r="C12" s="6">
        <v>0.0</v>
      </c>
      <c r="D12" s="7">
        <f t="shared" ref="D12:AK12" si="4">B5</f>
        <v>4500</v>
      </c>
      <c r="E12" s="7">
        <f t="shared" si="4"/>
        <v>4500</v>
      </c>
      <c r="F12" s="7">
        <f t="shared" si="4"/>
        <v>4500</v>
      </c>
      <c r="G12" s="7">
        <f t="shared" si="4"/>
        <v>4500</v>
      </c>
      <c r="H12" s="7">
        <f t="shared" si="4"/>
        <v>4500</v>
      </c>
      <c r="I12" s="7">
        <f t="shared" si="4"/>
        <v>4500</v>
      </c>
      <c r="J12" s="7">
        <f t="shared" si="4"/>
        <v>4500</v>
      </c>
      <c r="K12" s="7">
        <f t="shared" si="4"/>
        <v>4500</v>
      </c>
      <c r="L12" s="7">
        <f t="shared" si="4"/>
        <v>4500</v>
      </c>
      <c r="M12" s="7">
        <f t="shared" si="4"/>
        <v>4500</v>
      </c>
      <c r="N12" s="7">
        <f t="shared" si="4"/>
        <v>4500</v>
      </c>
      <c r="O12" s="7">
        <f t="shared" si="4"/>
        <v>4500</v>
      </c>
      <c r="P12" s="7">
        <f t="shared" si="4"/>
        <v>4500</v>
      </c>
      <c r="Q12" s="7">
        <f t="shared" si="4"/>
        <v>4500</v>
      </c>
      <c r="R12" s="7">
        <f t="shared" si="4"/>
        <v>4500</v>
      </c>
      <c r="S12" s="7">
        <f t="shared" si="4"/>
        <v>4500</v>
      </c>
      <c r="T12" s="7">
        <f t="shared" si="4"/>
        <v>4500</v>
      </c>
      <c r="U12" s="7">
        <f t="shared" si="4"/>
        <v>4500</v>
      </c>
      <c r="V12" s="7">
        <f t="shared" si="4"/>
        <v>4500</v>
      </c>
      <c r="W12" s="7">
        <f t="shared" si="4"/>
        <v>4500</v>
      </c>
      <c r="X12" s="7">
        <f t="shared" si="4"/>
        <v>4500</v>
      </c>
      <c r="Y12" s="7">
        <f t="shared" si="4"/>
        <v>4500</v>
      </c>
      <c r="Z12" s="7">
        <f t="shared" si="4"/>
        <v>4500</v>
      </c>
      <c r="AA12" s="7">
        <f t="shared" si="4"/>
        <v>4500</v>
      </c>
      <c r="AB12" s="7">
        <f t="shared" si="4"/>
        <v>4500</v>
      </c>
      <c r="AC12" s="7">
        <f t="shared" si="4"/>
        <v>4500</v>
      </c>
      <c r="AD12" s="7">
        <f t="shared" si="4"/>
        <v>4500</v>
      </c>
      <c r="AE12" s="7">
        <f t="shared" si="4"/>
        <v>4500</v>
      </c>
      <c r="AF12" s="7">
        <f t="shared" si="4"/>
        <v>4500</v>
      </c>
      <c r="AG12" s="7">
        <f t="shared" si="4"/>
        <v>4500</v>
      </c>
      <c r="AH12" s="7">
        <f t="shared" si="4"/>
        <v>4500</v>
      </c>
      <c r="AI12" s="7">
        <f t="shared" si="4"/>
        <v>4500</v>
      </c>
      <c r="AJ12" s="7">
        <f t="shared" si="4"/>
        <v>4500</v>
      </c>
      <c r="AK12" s="7">
        <f t="shared" si="4"/>
        <v>4500</v>
      </c>
    </row>
    <row r="13">
      <c r="A13" s="6" t="s">
        <v>13</v>
      </c>
      <c r="B13" s="6">
        <v>0.0</v>
      </c>
      <c r="C13" s="7">
        <f t="shared" ref="C13:AK13" si="5">B6</f>
        <v>6000</v>
      </c>
      <c r="D13" s="7">
        <f t="shared" si="5"/>
        <v>6000</v>
      </c>
      <c r="E13" s="7">
        <f t="shared" si="5"/>
        <v>6000</v>
      </c>
      <c r="F13" s="7">
        <f t="shared" si="5"/>
        <v>6000</v>
      </c>
      <c r="G13" s="7">
        <f t="shared" si="5"/>
        <v>6000</v>
      </c>
      <c r="H13" s="7">
        <f t="shared" si="5"/>
        <v>6000</v>
      </c>
      <c r="I13" s="7">
        <f t="shared" si="5"/>
        <v>6000</v>
      </c>
      <c r="J13" s="7">
        <f t="shared" si="5"/>
        <v>6000</v>
      </c>
      <c r="K13" s="7">
        <f t="shared" si="5"/>
        <v>6000</v>
      </c>
      <c r="L13" s="7">
        <f t="shared" si="5"/>
        <v>6000</v>
      </c>
      <c r="M13" s="7">
        <f t="shared" si="5"/>
        <v>6000</v>
      </c>
      <c r="N13" s="7">
        <f t="shared" si="5"/>
        <v>6000</v>
      </c>
      <c r="O13" s="7">
        <f t="shared" si="5"/>
        <v>6000</v>
      </c>
      <c r="P13" s="7">
        <f t="shared" si="5"/>
        <v>6000</v>
      </c>
      <c r="Q13" s="7">
        <f t="shared" si="5"/>
        <v>6000</v>
      </c>
      <c r="R13" s="7">
        <f t="shared" si="5"/>
        <v>6000</v>
      </c>
      <c r="S13" s="7">
        <f t="shared" si="5"/>
        <v>6000</v>
      </c>
      <c r="T13" s="7">
        <f t="shared" si="5"/>
        <v>6000</v>
      </c>
      <c r="U13" s="7">
        <f t="shared" si="5"/>
        <v>6000</v>
      </c>
      <c r="V13" s="7">
        <f t="shared" si="5"/>
        <v>6000</v>
      </c>
      <c r="W13" s="7">
        <f t="shared" si="5"/>
        <v>6000</v>
      </c>
      <c r="X13" s="7">
        <f t="shared" si="5"/>
        <v>6000</v>
      </c>
      <c r="Y13" s="7">
        <f t="shared" si="5"/>
        <v>6000</v>
      </c>
      <c r="Z13" s="7">
        <f t="shared" si="5"/>
        <v>6000</v>
      </c>
      <c r="AA13" s="7">
        <f t="shared" si="5"/>
        <v>6000</v>
      </c>
      <c r="AB13" s="7">
        <f t="shared" si="5"/>
        <v>6000</v>
      </c>
      <c r="AC13" s="7">
        <f t="shared" si="5"/>
        <v>6000</v>
      </c>
      <c r="AD13" s="7">
        <f t="shared" si="5"/>
        <v>6000</v>
      </c>
      <c r="AE13" s="7">
        <f t="shared" si="5"/>
        <v>6000</v>
      </c>
      <c r="AF13" s="7">
        <f t="shared" si="5"/>
        <v>6000</v>
      </c>
      <c r="AG13" s="7">
        <f t="shared" si="5"/>
        <v>6000</v>
      </c>
      <c r="AH13" s="7">
        <f t="shared" si="5"/>
        <v>6000</v>
      </c>
      <c r="AI13" s="7">
        <f t="shared" si="5"/>
        <v>6000</v>
      </c>
      <c r="AJ13" s="7">
        <f t="shared" si="5"/>
        <v>6000</v>
      </c>
      <c r="AK13" s="7">
        <f t="shared" si="5"/>
        <v>6000</v>
      </c>
    </row>
    <row r="14">
      <c r="A14" s="6" t="s">
        <v>91</v>
      </c>
      <c r="B14" s="7">
        <f t="shared" ref="B14:AK14" si="6">SUM(B10:B13)</f>
        <v>0</v>
      </c>
      <c r="C14" s="7">
        <f t="shared" si="6"/>
        <v>30000</v>
      </c>
      <c r="D14" s="7">
        <f t="shared" si="6"/>
        <v>47000</v>
      </c>
      <c r="E14" s="7">
        <f t="shared" si="6"/>
        <v>47000</v>
      </c>
      <c r="F14" s="7">
        <f t="shared" si="6"/>
        <v>47000</v>
      </c>
      <c r="G14" s="7">
        <f t="shared" si="6"/>
        <v>47000</v>
      </c>
      <c r="H14" s="7">
        <f t="shared" si="6"/>
        <v>47000</v>
      </c>
      <c r="I14" s="7">
        <f t="shared" si="6"/>
        <v>47000</v>
      </c>
      <c r="J14" s="7">
        <f t="shared" si="6"/>
        <v>47000</v>
      </c>
      <c r="K14" s="7">
        <f t="shared" si="6"/>
        <v>47000</v>
      </c>
      <c r="L14" s="7">
        <f t="shared" si="6"/>
        <v>47000</v>
      </c>
      <c r="M14" s="7">
        <f t="shared" si="6"/>
        <v>47000</v>
      </c>
      <c r="N14" s="7">
        <f t="shared" si="6"/>
        <v>47000</v>
      </c>
      <c r="O14" s="7">
        <f t="shared" si="6"/>
        <v>47000</v>
      </c>
      <c r="P14" s="7">
        <f t="shared" si="6"/>
        <v>47000</v>
      </c>
      <c r="Q14" s="7">
        <f t="shared" si="6"/>
        <v>47000</v>
      </c>
      <c r="R14" s="7">
        <f t="shared" si="6"/>
        <v>47000</v>
      </c>
      <c r="S14" s="7">
        <f t="shared" si="6"/>
        <v>47000</v>
      </c>
      <c r="T14" s="7">
        <f t="shared" si="6"/>
        <v>47000</v>
      </c>
      <c r="U14" s="7">
        <f t="shared" si="6"/>
        <v>47000</v>
      </c>
      <c r="V14" s="7">
        <f t="shared" si="6"/>
        <v>47000</v>
      </c>
      <c r="W14" s="7">
        <f t="shared" si="6"/>
        <v>47000</v>
      </c>
      <c r="X14" s="7">
        <f t="shared" si="6"/>
        <v>47000</v>
      </c>
      <c r="Y14" s="7">
        <f t="shared" si="6"/>
        <v>47000</v>
      </c>
      <c r="Z14" s="7">
        <f t="shared" si="6"/>
        <v>47000</v>
      </c>
      <c r="AA14" s="7">
        <f t="shared" si="6"/>
        <v>47000</v>
      </c>
      <c r="AB14" s="7">
        <f t="shared" si="6"/>
        <v>47000</v>
      </c>
      <c r="AC14" s="7">
        <f t="shared" si="6"/>
        <v>47000</v>
      </c>
      <c r="AD14" s="7">
        <f t="shared" si="6"/>
        <v>47000</v>
      </c>
      <c r="AE14" s="7">
        <f t="shared" si="6"/>
        <v>47000</v>
      </c>
      <c r="AF14" s="7">
        <f t="shared" si="6"/>
        <v>47000</v>
      </c>
      <c r="AG14" s="7">
        <f t="shared" si="6"/>
        <v>47000</v>
      </c>
      <c r="AH14" s="7">
        <f t="shared" si="6"/>
        <v>47000</v>
      </c>
      <c r="AI14" s="7">
        <f t="shared" si="6"/>
        <v>47000</v>
      </c>
      <c r="AJ14" s="7">
        <f t="shared" si="6"/>
        <v>47000</v>
      </c>
      <c r="AK14" s="7">
        <f t="shared" si="6"/>
        <v>47000</v>
      </c>
    </row>
    <row r="16">
      <c r="A16" s="6" t="s">
        <v>92</v>
      </c>
    </row>
    <row r="17">
      <c r="A17" s="6" t="s">
        <v>81</v>
      </c>
      <c r="B17" s="7">
        <f t="shared" ref="B17:B20" si="8">B3-B10</f>
        <v>24000</v>
      </c>
      <c r="C17" s="7">
        <f t="shared" ref="C17:AK17" si="7">B17+C3-C10</f>
        <v>24000</v>
      </c>
      <c r="D17" s="7">
        <f t="shared" si="7"/>
        <v>24000</v>
      </c>
      <c r="E17" s="7">
        <f t="shared" si="7"/>
        <v>24000</v>
      </c>
      <c r="F17" s="7">
        <f t="shared" si="7"/>
        <v>24000</v>
      </c>
      <c r="G17" s="7">
        <f t="shared" si="7"/>
        <v>24000</v>
      </c>
      <c r="H17" s="7">
        <f t="shared" si="7"/>
        <v>24000</v>
      </c>
      <c r="I17" s="7">
        <f t="shared" si="7"/>
        <v>24000</v>
      </c>
      <c r="J17" s="7">
        <f t="shared" si="7"/>
        <v>24000</v>
      </c>
      <c r="K17" s="7">
        <f t="shared" si="7"/>
        <v>24000</v>
      </c>
      <c r="L17" s="7">
        <f t="shared" si="7"/>
        <v>24000</v>
      </c>
      <c r="M17" s="7">
        <f t="shared" si="7"/>
        <v>24000</v>
      </c>
      <c r="N17" s="7">
        <f t="shared" si="7"/>
        <v>24000</v>
      </c>
      <c r="O17" s="7">
        <f t="shared" si="7"/>
        <v>24000</v>
      </c>
      <c r="P17" s="7">
        <f t="shared" si="7"/>
        <v>24000</v>
      </c>
      <c r="Q17" s="7">
        <f t="shared" si="7"/>
        <v>24000</v>
      </c>
      <c r="R17" s="7">
        <f t="shared" si="7"/>
        <v>24000</v>
      </c>
      <c r="S17" s="7">
        <f t="shared" si="7"/>
        <v>24000</v>
      </c>
      <c r="T17" s="7">
        <f t="shared" si="7"/>
        <v>24000</v>
      </c>
      <c r="U17" s="7">
        <f t="shared" si="7"/>
        <v>24000</v>
      </c>
      <c r="V17" s="7">
        <f t="shared" si="7"/>
        <v>24000</v>
      </c>
      <c r="W17" s="7">
        <f t="shared" si="7"/>
        <v>24000</v>
      </c>
      <c r="X17" s="7">
        <f t="shared" si="7"/>
        <v>24000</v>
      </c>
      <c r="Y17" s="7">
        <f t="shared" si="7"/>
        <v>24000</v>
      </c>
      <c r="Z17" s="7">
        <f t="shared" si="7"/>
        <v>24000</v>
      </c>
      <c r="AA17" s="7">
        <f t="shared" si="7"/>
        <v>24000</v>
      </c>
      <c r="AB17" s="7">
        <f t="shared" si="7"/>
        <v>24000</v>
      </c>
      <c r="AC17" s="7">
        <f t="shared" si="7"/>
        <v>24000</v>
      </c>
      <c r="AD17" s="7">
        <f t="shared" si="7"/>
        <v>24000</v>
      </c>
      <c r="AE17" s="7">
        <f t="shared" si="7"/>
        <v>24000</v>
      </c>
      <c r="AF17" s="7">
        <f t="shared" si="7"/>
        <v>24000</v>
      </c>
      <c r="AG17" s="7">
        <f t="shared" si="7"/>
        <v>24000</v>
      </c>
      <c r="AH17" s="7">
        <f t="shared" si="7"/>
        <v>24000</v>
      </c>
      <c r="AI17" s="7">
        <f t="shared" si="7"/>
        <v>24000</v>
      </c>
      <c r="AJ17" s="7">
        <f t="shared" si="7"/>
        <v>24000</v>
      </c>
      <c r="AK17" s="7">
        <f t="shared" si="7"/>
        <v>24000</v>
      </c>
    </row>
    <row r="18">
      <c r="A18" s="6" t="s">
        <v>11</v>
      </c>
      <c r="B18" s="7">
        <f t="shared" si="8"/>
        <v>12500</v>
      </c>
      <c r="C18" s="7">
        <f t="shared" ref="C18:AK18" si="9">B18+C4-C11</f>
        <v>25000</v>
      </c>
      <c r="D18" s="7">
        <f t="shared" si="9"/>
        <v>25000</v>
      </c>
      <c r="E18" s="7">
        <f t="shared" si="9"/>
        <v>25000</v>
      </c>
      <c r="F18" s="7">
        <f t="shared" si="9"/>
        <v>25000</v>
      </c>
      <c r="G18" s="7">
        <f t="shared" si="9"/>
        <v>25000</v>
      </c>
      <c r="H18" s="7">
        <f t="shared" si="9"/>
        <v>25000</v>
      </c>
      <c r="I18" s="7">
        <f t="shared" si="9"/>
        <v>25000</v>
      </c>
      <c r="J18" s="7">
        <f t="shared" si="9"/>
        <v>25000</v>
      </c>
      <c r="K18" s="7">
        <f t="shared" si="9"/>
        <v>25000</v>
      </c>
      <c r="L18" s="7">
        <f t="shared" si="9"/>
        <v>25000</v>
      </c>
      <c r="M18" s="7">
        <f t="shared" si="9"/>
        <v>25000</v>
      </c>
      <c r="N18" s="7">
        <f t="shared" si="9"/>
        <v>25000</v>
      </c>
      <c r="O18" s="7">
        <f t="shared" si="9"/>
        <v>25000</v>
      </c>
      <c r="P18" s="7">
        <f t="shared" si="9"/>
        <v>25000</v>
      </c>
      <c r="Q18" s="7">
        <f t="shared" si="9"/>
        <v>25000</v>
      </c>
      <c r="R18" s="7">
        <f t="shared" si="9"/>
        <v>25000</v>
      </c>
      <c r="S18" s="7">
        <f t="shared" si="9"/>
        <v>25000</v>
      </c>
      <c r="T18" s="7">
        <f t="shared" si="9"/>
        <v>25000</v>
      </c>
      <c r="U18" s="7">
        <f t="shared" si="9"/>
        <v>25000</v>
      </c>
      <c r="V18" s="7">
        <f t="shared" si="9"/>
        <v>25000</v>
      </c>
      <c r="W18" s="7">
        <f t="shared" si="9"/>
        <v>25000</v>
      </c>
      <c r="X18" s="7">
        <f t="shared" si="9"/>
        <v>25000</v>
      </c>
      <c r="Y18" s="7">
        <f t="shared" si="9"/>
        <v>25000</v>
      </c>
      <c r="Z18" s="7">
        <f t="shared" si="9"/>
        <v>25000</v>
      </c>
      <c r="AA18" s="7">
        <f t="shared" si="9"/>
        <v>25000</v>
      </c>
      <c r="AB18" s="7">
        <f t="shared" si="9"/>
        <v>25000</v>
      </c>
      <c r="AC18" s="7">
        <f t="shared" si="9"/>
        <v>25000</v>
      </c>
      <c r="AD18" s="7">
        <f t="shared" si="9"/>
        <v>25000</v>
      </c>
      <c r="AE18" s="7">
        <f t="shared" si="9"/>
        <v>25000</v>
      </c>
      <c r="AF18" s="7">
        <f t="shared" si="9"/>
        <v>25000</v>
      </c>
      <c r="AG18" s="7">
        <f t="shared" si="9"/>
        <v>25000</v>
      </c>
      <c r="AH18" s="7">
        <f t="shared" si="9"/>
        <v>25000</v>
      </c>
      <c r="AI18" s="7">
        <f t="shared" si="9"/>
        <v>25000</v>
      </c>
      <c r="AJ18" s="7">
        <f t="shared" si="9"/>
        <v>25000</v>
      </c>
      <c r="AK18" s="7">
        <f t="shared" si="9"/>
        <v>25000</v>
      </c>
    </row>
    <row r="19">
      <c r="A19" s="6" t="s">
        <v>12</v>
      </c>
      <c r="B19" s="7">
        <f t="shared" si="8"/>
        <v>4500</v>
      </c>
      <c r="C19" s="7">
        <f t="shared" ref="C19:AK19" si="10">B19+C5-C12</f>
        <v>9000</v>
      </c>
      <c r="D19" s="7">
        <f t="shared" si="10"/>
        <v>9000</v>
      </c>
      <c r="E19" s="7">
        <f t="shared" si="10"/>
        <v>9000</v>
      </c>
      <c r="F19" s="7">
        <f t="shared" si="10"/>
        <v>9000</v>
      </c>
      <c r="G19" s="7">
        <f t="shared" si="10"/>
        <v>9000</v>
      </c>
      <c r="H19" s="7">
        <f t="shared" si="10"/>
        <v>9000</v>
      </c>
      <c r="I19" s="7">
        <f t="shared" si="10"/>
        <v>9000</v>
      </c>
      <c r="J19" s="7">
        <f t="shared" si="10"/>
        <v>9000</v>
      </c>
      <c r="K19" s="7">
        <f t="shared" si="10"/>
        <v>9000</v>
      </c>
      <c r="L19" s="7">
        <f t="shared" si="10"/>
        <v>9000</v>
      </c>
      <c r="M19" s="7">
        <f t="shared" si="10"/>
        <v>9000</v>
      </c>
      <c r="N19" s="7">
        <f t="shared" si="10"/>
        <v>9000</v>
      </c>
      <c r="O19" s="7">
        <f t="shared" si="10"/>
        <v>9000</v>
      </c>
      <c r="P19" s="7">
        <f t="shared" si="10"/>
        <v>9000</v>
      </c>
      <c r="Q19" s="7">
        <f t="shared" si="10"/>
        <v>9000</v>
      </c>
      <c r="R19" s="7">
        <f t="shared" si="10"/>
        <v>9000</v>
      </c>
      <c r="S19" s="7">
        <f t="shared" si="10"/>
        <v>9000</v>
      </c>
      <c r="T19" s="7">
        <f t="shared" si="10"/>
        <v>9000</v>
      </c>
      <c r="U19" s="7">
        <f t="shared" si="10"/>
        <v>9000</v>
      </c>
      <c r="V19" s="7">
        <f t="shared" si="10"/>
        <v>9000</v>
      </c>
      <c r="W19" s="7">
        <f t="shared" si="10"/>
        <v>9000</v>
      </c>
      <c r="X19" s="7">
        <f t="shared" si="10"/>
        <v>9000</v>
      </c>
      <c r="Y19" s="7">
        <f t="shared" si="10"/>
        <v>9000</v>
      </c>
      <c r="Z19" s="7">
        <f t="shared" si="10"/>
        <v>9000</v>
      </c>
      <c r="AA19" s="7">
        <f t="shared" si="10"/>
        <v>9000</v>
      </c>
      <c r="AB19" s="7">
        <f t="shared" si="10"/>
        <v>9000</v>
      </c>
      <c r="AC19" s="7">
        <f t="shared" si="10"/>
        <v>9000</v>
      </c>
      <c r="AD19" s="7">
        <f t="shared" si="10"/>
        <v>9000</v>
      </c>
      <c r="AE19" s="7">
        <f t="shared" si="10"/>
        <v>9000</v>
      </c>
      <c r="AF19" s="7">
        <f t="shared" si="10"/>
        <v>9000</v>
      </c>
      <c r="AG19" s="7">
        <f t="shared" si="10"/>
        <v>9000</v>
      </c>
      <c r="AH19" s="7">
        <f t="shared" si="10"/>
        <v>9000</v>
      </c>
      <c r="AI19" s="7">
        <f t="shared" si="10"/>
        <v>9000</v>
      </c>
      <c r="AJ19" s="7">
        <f t="shared" si="10"/>
        <v>9000</v>
      </c>
      <c r="AK19" s="7">
        <f t="shared" si="10"/>
        <v>9000</v>
      </c>
    </row>
    <row r="20">
      <c r="A20" s="6" t="s">
        <v>13</v>
      </c>
      <c r="B20" s="7">
        <f t="shared" si="8"/>
        <v>6000</v>
      </c>
      <c r="C20" s="7">
        <f t="shared" ref="C20:AK20" si="11">B20+C6-C13</f>
        <v>6000</v>
      </c>
      <c r="D20" s="7">
        <f t="shared" si="11"/>
        <v>6000</v>
      </c>
      <c r="E20" s="7">
        <f t="shared" si="11"/>
        <v>6000</v>
      </c>
      <c r="F20" s="7">
        <f t="shared" si="11"/>
        <v>6000</v>
      </c>
      <c r="G20" s="7">
        <f t="shared" si="11"/>
        <v>6000</v>
      </c>
      <c r="H20" s="7">
        <f t="shared" si="11"/>
        <v>6000</v>
      </c>
      <c r="I20" s="7">
        <f t="shared" si="11"/>
        <v>6000</v>
      </c>
      <c r="J20" s="7">
        <f t="shared" si="11"/>
        <v>6000</v>
      </c>
      <c r="K20" s="7">
        <f t="shared" si="11"/>
        <v>6000</v>
      </c>
      <c r="L20" s="7">
        <f t="shared" si="11"/>
        <v>6000</v>
      </c>
      <c r="M20" s="7">
        <f t="shared" si="11"/>
        <v>6000</v>
      </c>
      <c r="N20" s="7">
        <f t="shared" si="11"/>
        <v>6000</v>
      </c>
      <c r="O20" s="7">
        <f t="shared" si="11"/>
        <v>6000</v>
      </c>
      <c r="P20" s="7">
        <f t="shared" si="11"/>
        <v>6000</v>
      </c>
      <c r="Q20" s="7">
        <f t="shared" si="11"/>
        <v>6000</v>
      </c>
      <c r="R20" s="7">
        <f t="shared" si="11"/>
        <v>6000</v>
      </c>
      <c r="S20" s="7">
        <f t="shared" si="11"/>
        <v>6000</v>
      </c>
      <c r="T20" s="7">
        <f t="shared" si="11"/>
        <v>6000</v>
      </c>
      <c r="U20" s="7">
        <f t="shared" si="11"/>
        <v>6000</v>
      </c>
      <c r="V20" s="7">
        <f t="shared" si="11"/>
        <v>6000</v>
      </c>
      <c r="W20" s="7">
        <f t="shared" si="11"/>
        <v>6000</v>
      </c>
      <c r="X20" s="7">
        <f t="shared" si="11"/>
        <v>6000</v>
      </c>
      <c r="Y20" s="7">
        <f t="shared" si="11"/>
        <v>6000</v>
      </c>
      <c r="Z20" s="7">
        <f t="shared" si="11"/>
        <v>6000</v>
      </c>
      <c r="AA20" s="7">
        <f t="shared" si="11"/>
        <v>6000</v>
      </c>
      <c r="AB20" s="7">
        <f t="shared" si="11"/>
        <v>6000</v>
      </c>
      <c r="AC20" s="7">
        <f t="shared" si="11"/>
        <v>6000</v>
      </c>
      <c r="AD20" s="7">
        <f t="shared" si="11"/>
        <v>6000</v>
      </c>
      <c r="AE20" s="7">
        <f t="shared" si="11"/>
        <v>6000</v>
      </c>
      <c r="AF20" s="7">
        <f t="shared" si="11"/>
        <v>6000</v>
      </c>
      <c r="AG20" s="7">
        <f t="shared" si="11"/>
        <v>6000</v>
      </c>
      <c r="AH20" s="7">
        <f t="shared" si="11"/>
        <v>6000</v>
      </c>
      <c r="AI20" s="7">
        <f t="shared" si="11"/>
        <v>6000</v>
      </c>
      <c r="AJ20" s="7">
        <f t="shared" si="11"/>
        <v>6000</v>
      </c>
      <c r="AK20" s="7">
        <f t="shared" si="11"/>
        <v>6000</v>
      </c>
    </row>
    <row r="21">
      <c r="A21" s="6" t="s">
        <v>93</v>
      </c>
      <c r="B21" s="7">
        <f t="shared" ref="B21:AK21" si="12">SUM(B17:B20)</f>
        <v>47000</v>
      </c>
      <c r="C21" s="7">
        <f t="shared" si="12"/>
        <v>64000</v>
      </c>
      <c r="D21" s="7">
        <f t="shared" si="12"/>
        <v>64000</v>
      </c>
      <c r="E21" s="7">
        <f t="shared" si="12"/>
        <v>64000</v>
      </c>
      <c r="F21" s="7">
        <f t="shared" si="12"/>
        <v>64000</v>
      </c>
      <c r="G21" s="7">
        <f t="shared" si="12"/>
        <v>64000</v>
      </c>
      <c r="H21" s="7">
        <f t="shared" si="12"/>
        <v>64000</v>
      </c>
      <c r="I21" s="7">
        <f t="shared" si="12"/>
        <v>64000</v>
      </c>
      <c r="J21" s="7">
        <f t="shared" si="12"/>
        <v>64000</v>
      </c>
      <c r="K21" s="7">
        <f t="shared" si="12"/>
        <v>64000</v>
      </c>
      <c r="L21" s="7">
        <f t="shared" si="12"/>
        <v>64000</v>
      </c>
      <c r="M21" s="7">
        <f t="shared" si="12"/>
        <v>64000</v>
      </c>
      <c r="N21" s="7">
        <f t="shared" si="12"/>
        <v>64000</v>
      </c>
      <c r="O21" s="7">
        <f t="shared" si="12"/>
        <v>64000</v>
      </c>
      <c r="P21" s="7">
        <f t="shared" si="12"/>
        <v>64000</v>
      </c>
      <c r="Q21" s="7">
        <f t="shared" si="12"/>
        <v>64000</v>
      </c>
      <c r="R21" s="7">
        <f t="shared" si="12"/>
        <v>64000</v>
      </c>
      <c r="S21" s="7">
        <f t="shared" si="12"/>
        <v>64000</v>
      </c>
      <c r="T21" s="7">
        <f t="shared" si="12"/>
        <v>64000</v>
      </c>
      <c r="U21" s="7">
        <f t="shared" si="12"/>
        <v>64000</v>
      </c>
      <c r="V21" s="7">
        <f t="shared" si="12"/>
        <v>64000</v>
      </c>
      <c r="W21" s="7">
        <f t="shared" si="12"/>
        <v>64000</v>
      </c>
      <c r="X21" s="7">
        <f t="shared" si="12"/>
        <v>64000</v>
      </c>
      <c r="Y21" s="7">
        <f t="shared" si="12"/>
        <v>64000</v>
      </c>
      <c r="Z21" s="7">
        <f t="shared" si="12"/>
        <v>64000</v>
      </c>
      <c r="AA21" s="7">
        <f t="shared" si="12"/>
        <v>64000</v>
      </c>
      <c r="AB21" s="7">
        <f t="shared" si="12"/>
        <v>64000</v>
      </c>
      <c r="AC21" s="7">
        <f t="shared" si="12"/>
        <v>64000</v>
      </c>
      <c r="AD21" s="7">
        <f t="shared" si="12"/>
        <v>64000</v>
      </c>
      <c r="AE21" s="7">
        <f t="shared" si="12"/>
        <v>64000</v>
      </c>
      <c r="AF21" s="7">
        <f t="shared" si="12"/>
        <v>64000</v>
      </c>
      <c r="AG21" s="7">
        <f t="shared" si="12"/>
        <v>64000</v>
      </c>
      <c r="AH21" s="7">
        <f t="shared" si="12"/>
        <v>64000</v>
      </c>
      <c r="AI21" s="7">
        <f t="shared" si="12"/>
        <v>64000</v>
      </c>
      <c r="AJ21" s="7">
        <f t="shared" si="12"/>
        <v>64000</v>
      </c>
      <c r="AK21" s="7">
        <f t="shared" si="12"/>
        <v>64000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35</v>
      </c>
      <c r="C1" s="9" t="s">
        <v>36</v>
      </c>
      <c r="D1" s="9" t="s">
        <v>37</v>
      </c>
      <c r="E1" s="9" t="s">
        <v>38</v>
      </c>
      <c r="F1" s="9" t="s">
        <v>39</v>
      </c>
      <c r="G1" s="9" t="s">
        <v>40</v>
      </c>
      <c r="H1" s="9" t="s">
        <v>41</v>
      </c>
      <c r="I1" s="9" t="s">
        <v>42</v>
      </c>
      <c r="J1" s="9" t="s">
        <v>43</v>
      </c>
      <c r="K1" s="9" t="s">
        <v>44</v>
      </c>
      <c r="L1" s="9" t="s">
        <v>45</v>
      </c>
      <c r="M1" s="9" t="s">
        <v>46</v>
      </c>
      <c r="N1" s="9" t="s">
        <v>47</v>
      </c>
      <c r="O1" s="9" t="s">
        <v>48</v>
      </c>
      <c r="P1" s="9" t="s">
        <v>49</v>
      </c>
      <c r="Q1" s="9" t="s">
        <v>50</v>
      </c>
      <c r="R1" s="9" t="s">
        <v>51</v>
      </c>
      <c r="S1" s="9" t="s">
        <v>52</v>
      </c>
      <c r="T1" s="9" t="s">
        <v>53</v>
      </c>
      <c r="U1" s="9" t="s">
        <v>54</v>
      </c>
      <c r="V1" s="9" t="s">
        <v>55</v>
      </c>
      <c r="W1" s="9" t="s">
        <v>56</v>
      </c>
      <c r="X1" s="9" t="s">
        <v>57</v>
      </c>
      <c r="Y1" s="9" t="s">
        <v>58</v>
      </c>
      <c r="Z1" s="9" t="s">
        <v>59</v>
      </c>
      <c r="AA1" s="9" t="s">
        <v>60</v>
      </c>
      <c r="AB1" s="9" t="s">
        <v>61</v>
      </c>
      <c r="AC1" s="9" t="s">
        <v>62</v>
      </c>
      <c r="AD1" s="9" t="s">
        <v>63</v>
      </c>
      <c r="AE1" s="9" t="s">
        <v>64</v>
      </c>
      <c r="AF1" s="9" t="s">
        <v>65</v>
      </c>
      <c r="AG1" s="9" t="s">
        <v>66</v>
      </c>
      <c r="AH1" s="9" t="s">
        <v>67</v>
      </c>
      <c r="AI1" s="9" t="s">
        <v>68</v>
      </c>
      <c r="AJ1" s="9" t="s">
        <v>69</v>
      </c>
      <c r="AK1" s="9" t="s">
        <v>70</v>
      </c>
      <c r="AL1" s="8"/>
    </row>
    <row r="2">
      <c r="A2" s="6" t="s">
        <v>94</v>
      </c>
    </row>
    <row r="3">
      <c r="A3" s="6" t="s">
        <v>10</v>
      </c>
      <c r="B3" s="6">
        <v>0.0</v>
      </c>
      <c r="C3" s="7">
        <f t="shared" ref="C3:AK3" si="1">B15</f>
        <v>5</v>
      </c>
      <c r="D3" s="7">
        <f t="shared" si="1"/>
        <v>10</v>
      </c>
      <c r="E3" s="7">
        <f t="shared" si="1"/>
        <v>15</v>
      </c>
      <c r="F3" s="7">
        <f t="shared" si="1"/>
        <v>20</v>
      </c>
      <c r="G3" s="7">
        <f t="shared" si="1"/>
        <v>25</v>
      </c>
      <c r="H3" s="7">
        <f t="shared" si="1"/>
        <v>30</v>
      </c>
      <c r="I3" s="7">
        <f t="shared" si="1"/>
        <v>35</v>
      </c>
      <c r="J3" s="7">
        <f t="shared" si="1"/>
        <v>40</v>
      </c>
      <c r="K3" s="7">
        <f t="shared" si="1"/>
        <v>45</v>
      </c>
      <c r="L3" s="7">
        <f t="shared" si="1"/>
        <v>50</v>
      </c>
      <c r="M3" s="7">
        <f t="shared" si="1"/>
        <v>55</v>
      </c>
      <c r="N3" s="7">
        <f t="shared" si="1"/>
        <v>60</v>
      </c>
      <c r="O3" s="7">
        <f t="shared" si="1"/>
        <v>65</v>
      </c>
      <c r="P3" s="7">
        <f t="shared" si="1"/>
        <v>70</v>
      </c>
      <c r="Q3" s="7">
        <f t="shared" si="1"/>
        <v>75</v>
      </c>
      <c r="R3" s="7">
        <f t="shared" si="1"/>
        <v>80</v>
      </c>
      <c r="S3" s="7">
        <f t="shared" si="1"/>
        <v>85</v>
      </c>
      <c r="T3" s="7">
        <f t="shared" si="1"/>
        <v>90</v>
      </c>
      <c r="U3" s="7">
        <f t="shared" si="1"/>
        <v>95</v>
      </c>
      <c r="V3" s="7">
        <f t="shared" si="1"/>
        <v>100</v>
      </c>
      <c r="W3" s="7">
        <f t="shared" si="1"/>
        <v>105</v>
      </c>
      <c r="X3" s="7">
        <f t="shared" si="1"/>
        <v>110</v>
      </c>
      <c r="Y3" s="7">
        <f t="shared" si="1"/>
        <v>115</v>
      </c>
      <c r="Z3" s="7">
        <f t="shared" si="1"/>
        <v>120</v>
      </c>
      <c r="AA3" s="7">
        <f t="shared" si="1"/>
        <v>125</v>
      </c>
      <c r="AB3" s="7">
        <f t="shared" si="1"/>
        <v>130</v>
      </c>
      <c r="AC3" s="7">
        <f t="shared" si="1"/>
        <v>135</v>
      </c>
      <c r="AD3" s="7">
        <f t="shared" si="1"/>
        <v>140</v>
      </c>
      <c r="AE3" s="7">
        <f t="shared" si="1"/>
        <v>145</v>
      </c>
      <c r="AF3" s="7">
        <f t="shared" si="1"/>
        <v>150</v>
      </c>
      <c r="AG3" s="7">
        <f t="shared" si="1"/>
        <v>155</v>
      </c>
      <c r="AH3" s="7">
        <f t="shared" si="1"/>
        <v>160</v>
      </c>
      <c r="AI3" s="7">
        <f t="shared" si="1"/>
        <v>165</v>
      </c>
      <c r="AJ3" s="7">
        <f t="shared" si="1"/>
        <v>170</v>
      </c>
      <c r="AK3" s="7">
        <f t="shared" si="1"/>
        <v>175</v>
      </c>
    </row>
    <row r="4">
      <c r="A4" s="6" t="s">
        <v>11</v>
      </c>
      <c r="B4" s="6">
        <v>0.0</v>
      </c>
      <c r="C4" s="7">
        <f t="shared" ref="C4:AK4" si="2">B16</f>
        <v>5</v>
      </c>
      <c r="D4" s="7">
        <f t="shared" si="2"/>
        <v>10</v>
      </c>
      <c r="E4" s="7">
        <f t="shared" si="2"/>
        <v>15</v>
      </c>
      <c r="F4" s="7">
        <f t="shared" si="2"/>
        <v>20</v>
      </c>
      <c r="G4" s="7">
        <f t="shared" si="2"/>
        <v>25</v>
      </c>
      <c r="H4" s="7">
        <f t="shared" si="2"/>
        <v>30</v>
      </c>
      <c r="I4" s="7">
        <f t="shared" si="2"/>
        <v>35</v>
      </c>
      <c r="J4" s="7">
        <f t="shared" si="2"/>
        <v>40</v>
      </c>
      <c r="K4" s="7">
        <f t="shared" si="2"/>
        <v>45</v>
      </c>
      <c r="L4" s="7">
        <f t="shared" si="2"/>
        <v>50</v>
      </c>
      <c r="M4" s="7">
        <f t="shared" si="2"/>
        <v>55</v>
      </c>
      <c r="N4" s="7">
        <f t="shared" si="2"/>
        <v>60</v>
      </c>
      <c r="O4" s="7">
        <f t="shared" si="2"/>
        <v>65</v>
      </c>
      <c r="P4" s="7">
        <f t="shared" si="2"/>
        <v>70</v>
      </c>
      <c r="Q4" s="7">
        <f t="shared" si="2"/>
        <v>75</v>
      </c>
      <c r="R4" s="7">
        <f t="shared" si="2"/>
        <v>80</v>
      </c>
      <c r="S4" s="7">
        <f t="shared" si="2"/>
        <v>85</v>
      </c>
      <c r="T4" s="7">
        <f t="shared" si="2"/>
        <v>90</v>
      </c>
      <c r="U4" s="7">
        <f t="shared" si="2"/>
        <v>95</v>
      </c>
      <c r="V4" s="7">
        <f t="shared" si="2"/>
        <v>100</v>
      </c>
      <c r="W4" s="7">
        <f t="shared" si="2"/>
        <v>105</v>
      </c>
      <c r="X4" s="7">
        <f t="shared" si="2"/>
        <v>110</v>
      </c>
      <c r="Y4" s="7">
        <f t="shared" si="2"/>
        <v>115</v>
      </c>
      <c r="Z4" s="7">
        <f t="shared" si="2"/>
        <v>120</v>
      </c>
      <c r="AA4" s="7">
        <f t="shared" si="2"/>
        <v>125</v>
      </c>
      <c r="AB4" s="7">
        <f t="shared" si="2"/>
        <v>130</v>
      </c>
      <c r="AC4" s="7">
        <f t="shared" si="2"/>
        <v>135</v>
      </c>
      <c r="AD4" s="7">
        <f t="shared" si="2"/>
        <v>140</v>
      </c>
      <c r="AE4" s="7">
        <f t="shared" si="2"/>
        <v>145</v>
      </c>
      <c r="AF4" s="7">
        <f t="shared" si="2"/>
        <v>150</v>
      </c>
      <c r="AG4" s="7">
        <f t="shared" si="2"/>
        <v>155</v>
      </c>
      <c r="AH4" s="7">
        <f t="shared" si="2"/>
        <v>160</v>
      </c>
      <c r="AI4" s="7">
        <f t="shared" si="2"/>
        <v>165</v>
      </c>
      <c r="AJ4" s="7">
        <f t="shared" si="2"/>
        <v>170</v>
      </c>
      <c r="AK4" s="7">
        <f t="shared" si="2"/>
        <v>175</v>
      </c>
    </row>
    <row r="5">
      <c r="A5" s="6" t="s">
        <v>12</v>
      </c>
      <c r="B5" s="6">
        <v>0.0</v>
      </c>
      <c r="C5" s="7">
        <f t="shared" ref="C5:AK5" si="3">B17</f>
        <v>5</v>
      </c>
      <c r="D5" s="7">
        <f t="shared" si="3"/>
        <v>10</v>
      </c>
      <c r="E5" s="7">
        <f t="shared" si="3"/>
        <v>15</v>
      </c>
      <c r="F5" s="7">
        <f t="shared" si="3"/>
        <v>20</v>
      </c>
      <c r="G5" s="7">
        <f t="shared" si="3"/>
        <v>25</v>
      </c>
      <c r="H5" s="7">
        <f t="shared" si="3"/>
        <v>30</v>
      </c>
      <c r="I5" s="7">
        <f t="shared" si="3"/>
        <v>35</v>
      </c>
      <c r="J5" s="7">
        <f t="shared" si="3"/>
        <v>40</v>
      </c>
      <c r="K5" s="7">
        <f t="shared" si="3"/>
        <v>45</v>
      </c>
      <c r="L5" s="7">
        <f t="shared" si="3"/>
        <v>50</v>
      </c>
      <c r="M5" s="7">
        <f t="shared" si="3"/>
        <v>55</v>
      </c>
      <c r="N5" s="7">
        <f t="shared" si="3"/>
        <v>60</v>
      </c>
      <c r="O5" s="7">
        <f t="shared" si="3"/>
        <v>65</v>
      </c>
      <c r="P5" s="7">
        <f t="shared" si="3"/>
        <v>70</v>
      </c>
      <c r="Q5" s="7">
        <f t="shared" si="3"/>
        <v>75</v>
      </c>
      <c r="R5" s="7">
        <f t="shared" si="3"/>
        <v>80</v>
      </c>
      <c r="S5" s="7">
        <f t="shared" si="3"/>
        <v>85</v>
      </c>
      <c r="T5" s="7">
        <f t="shared" si="3"/>
        <v>90</v>
      </c>
      <c r="U5" s="7">
        <f t="shared" si="3"/>
        <v>95</v>
      </c>
      <c r="V5" s="7">
        <f t="shared" si="3"/>
        <v>100</v>
      </c>
      <c r="W5" s="7">
        <f t="shared" si="3"/>
        <v>105</v>
      </c>
      <c r="X5" s="7">
        <f t="shared" si="3"/>
        <v>110</v>
      </c>
      <c r="Y5" s="7">
        <f t="shared" si="3"/>
        <v>115</v>
      </c>
      <c r="Z5" s="7">
        <f t="shared" si="3"/>
        <v>120</v>
      </c>
      <c r="AA5" s="7">
        <f t="shared" si="3"/>
        <v>125</v>
      </c>
      <c r="AB5" s="7">
        <f t="shared" si="3"/>
        <v>130</v>
      </c>
      <c r="AC5" s="7">
        <f t="shared" si="3"/>
        <v>135</v>
      </c>
      <c r="AD5" s="7">
        <f t="shared" si="3"/>
        <v>140</v>
      </c>
      <c r="AE5" s="7">
        <f t="shared" si="3"/>
        <v>145</v>
      </c>
      <c r="AF5" s="7">
        <f t="shared" si="3"/>
        <v>150</v>
      </c>
      <c r="AG5" s="7">
        <f t="shared" si="3"/>
        <v>155</v>
      </c>
      <c r="AH5" s="7">
        <f t="shared" si="3"/>
        <v>160</v>
      </c>
      <c r="AI5" s="7">
        <f t="shared" si="3"/>
        <v>165</v>
      </c>
      <c r="AJ5" s="7">
        <f t="shared" si="3"/>
        <v>170</v>
      </c>
      <c r="AK5" s="7">
        <f t="shared" si="3"/>
        <v>175</v>
      </c>
    </row>
    <row r="6">
      <c r="A6" s="6" t="s">
        <v>13</v>
      </c>
      <c r="B6" s="6">
        <v>0.0</v>
      </c>
      <c r="C6" s="7">
        <f t="shared" ref="C6:AK6" si="4">B18</f>
        <v>3</v>
      </c>
      <c r="D6" s="7">
        <f t="shared" si="4"/>
        <v>6</v>
      </c>
      <c r="E6" s="7">
        <f t="shared" si="4"/>
        <v>9</v>
      </c>
      <c r="F6" s="7">
        <f t="shared" si="4"/>
        <v>12</v>
      </c>
      <c r="G6" s="7">
        <f t="shared" si="4"/>
        <v>15</v>
      </c>
      <c r="H6" s="7">
        <f t="shared" si="4"/>
        <v>18</v>
      </c>
      <c r="I6" s="7">
        <f t="shared" si="4"/>
        <v>21</v>
      </c>
      <c r="J6" s="7">
        <f t="shared" si="4"/>
        <v>24</v>
      </c>
      <c r="K6" s="7">
        <f t="shared" si="4"/>
        <v>27</v>
      </c>
      <c r="L6" s="7">
        <f t="shared" si="4"/>
        <v>30</v>
      </c>
      <c r="M6" s="7">
        <f t="shared" si="4"/>
        <v>33</v>
      </c>
      <c r="N6" s="7">
        <f t="shared" si="4"/>
        <v>36</v>
      </c>
      <c r="O6" s="7">
        <f t="shared" si="4"/>
        <v>39</v>
      </c>
      <c r="P6" s="7">
        <f t="shared" si="4"/>
        <v>42</v>
      </c>
      <c r="Q6" s="7">
        <f t="shared" si="4"/>
        <v>45</v>
      </c>
      <c r="R6" s="7">
        <f t="shared" si="4"/>
        <v>48</v>
      </c>
      <c r="S6" s="7">
        <f t="shared" si="4"/>
        <v>51</v>
      </c>
      <c r="T6" s="7">
        <f t="shared" si="4"/>
        <v>54</v>
      </c>
      <c r="U6" s="7">
        <f t="shared" si="4"/>
        <v>57</v>
      </c>
      <c r="V6" s="7">
        <f t="shared" si="4"/>
        <v>60</v>
      </c>
      <c r="W6" s="7">
        <f t="shared" si="4"/>
        <v>63</v>
      </c>
      <c r="X6" s="7">
        <f t="shared" si="4"/>
        <v>66</v>
      </c>
      <c r="Y6" s="7">
        <f t="shared" si="4"/>
        <v>69</v>
      </c>
      <c r="Z6" s="7">
        <f t="shared" si="4"/>
        <v>72</v>
      </c>
      <c r="AA6" s="7">
        <f t="shared" si="4"/>
        <v>75</v>
      </c>
      <c r="AB6" s="7">
        <f t="shared" si="4"/>
        <v>78</v>
      </c>
      <c r="AC6" s="7">
        <f t="shared" si="4"/>
        <v>81</v>
      </c>
      <c r="AD6" s="7">
        <f t="shared" si="4"/>
        <v>84</v>
      </c>
      <c r="AE6" s="7">
        <f t="shared" si="4"/>
        <v>87</v>
      </c>
      <c r="AF6" s="7">
        <f t="shared" si="4"/>
        <v>90</v>
      </c>
      <c r="AG6" s="7">
        <f t="shared" si="4"/>
        <v>93</v>
      </c>
      <c r="AH6" s="7">
        <f t="shared" si="4"/>
        <v>96</v>
      </c>
      <c r="AI6" s="7">
        <f t="shared" si="4"/>
        <v>99</v>
      </c>
      <c r="AJ6" s="7">
        <f t="shared" si="4"/>
        <v>102</v>
      </c>
      <c r="AK6" s="7">
        <f t="shared" si="4"/>
        <v>105</v>
      </c>
    </row>
    <row r="8">
      <c r="A8" s="6" t="s">
        <v>95</v>
      </c>
    </row>
    <row r="9">
      <c r="A9" s="6" t="s">
        <v>10</v>
      </c>
      <c r="B9" s="7">
        <f>'Calcs-1'!B3-'Calcs-1'!B9</f>
        <v>5</v>
      </c>
      <c r="C9" s="7">
        <f>'Calcs-1'!C3-'Calcs-1'!C9</f>
        <v>5</v>
      </c>
      <c r="D9" s="7">
        <f>'Calcs-1'!D3-'Calcs-1'!D9</f>
        <v>5</v>
      </c>
      <c r="E9" s="7">
        <f>'Calcs-1'!E3-'Calcs-1'!E9</f>
        <v>5</v>
      </c>
      <c r="F9" s="7">
        <f>'Calcs-1'!F3-'Calcs-1'!F9</f>
        <v>5</v>
      </c>
      <c r="G9" s="7">
        <f>'Calcs-1'!G3-'Calcs-1'!G9</f>
        <v>5</v>
      </c>
      <c r="H9" s="7">
        <f>'Calcs-1'!H3-'Calcs-1'!H9</f>
        <v>5</v>
      </c>
      <c r="I9" s="7">
        <f>'Calcs-1'!I3-'Calcs-1'!I9</f>
        <v>5</v>
      </c>
      <c r="J9" s="7">
        <f>'Calcs-1'!J3-'Calcs-1'!J9</f>
        <v>5</v>
      </c>
      <c r="K9" s="7">
        <f>'Calcs-1'!K3-'Calcs-1'!K9</f>
        <v>5</v>
      </c>
      <c r="L9" s="7">
        <f>'Calcs-1'!L3-'Calcs-1'!L9</f>
        <v>5</v>
      </c>
      <c r="M9" s="7">
        <f>'Calcs-1'!M3-'Calcs-1'!M9</f>
        <v>5</v>
      </c>
      <c r="N9" s="7">
        <f>'Calcs-1'!N3-'Calcs-1'!N9</f>
        <v>5</v>
      </c>
      <c r="O9" s="7">
        <f>'Calcs-1'!O3-'Calcs-1'!O9</f>
        <v>5</v>
      </c>
      <c r="P9" s="7">
        <f>'Calcs-1'!P3-'Calcs-1'!P9</f>
        <v>5</v>
      </c>
      <c r="Q9" s="7">
        <f>'Calcs-1'!Q3-'Calcs-1'!Q9</f>
        <v>5</v>
      </c>
      <c r="R9" s="7">
        <f>'Calcs-1'!R3-'Calcs-1'!R9</f>
        <v>5</v>
      </c>
      <c r="S9" s="7">
        <f>'Calcs-1'!S3-'Calcs-1'!S9</f>
        <v>5</v>
      </c>
      <c r="T9" s="7">
        <f>'Calcs-1'!T3-'Calcs-1'!T9</f>
        <v>5</v>
      </c>
      <c r="U9" s="7">
        <f>'Calcs-1'!U3-'Calcs-1'!U9</f>
        <v>5</v>
      </c>
      <c r="V9" s="7">
        <f>'Calcs-1'!V3-'Calcs-1'!V9</f>
        <v>5</v>
      </c>
      <c r="W9" s="7">
        <f>'Calcs-1'!W3-'Calcs-1'!W9</f>
        <v>5</v>
      </c>
      <c r="X9" s="7">
        <f>'Calcs-1'!X3-'Calcs-1'!X9</f>
        <v>5</v>
      </c>
      <c r="Y9" s="7">
        <f>'Calcs-1'!Y3-'Calcs-1'!Y9</f>
        <v>5</v>
      </c>
      <c r="Z9" s="7">
        <f>'Calcs-1'!Z3-'Calcs-1'!Z9</f>
        <v>5</v>
      </c>
      <c r="AA9" s="7">
        <f>'Calcs-1'!AA3-'Calcs-1'!AA9</f>
        <v>5</v>
      </c>
      <c r="AB9" s="7">
        <f>'Calcs-1'!AB3-'Calcs-1'!AB9</f>
        <v>5</v>
      </c>
      <c r="AC9" s="7">
        <f>'Calcs-1'!AC3-'Calcs-1'!AC9</f>
        <v>5</v>
      </c>
      <c r="AD9" s="7">
        <f>'Calcs-1'!AD3-'Calcs-1'!AD9</f>
        <v>5</v>
      </c>
      <c r="AE9" s="7">
        <f>'Calcs-1'!AE3-'Calcs-1'!AE9</f>
        <v>5</v>
      </c>
      <c r="AF9" s="7">
        <f>'Calcs-1'!AF3-'Calcs-1'!AF9</f>
        <v>5</v>
      </c>
      <c r="AG9" s="7">
        <f>'Calcs-1'!AG3-'Calcs-1'!AG9</f>
        <v>5</v>
      </c>
      <c r="AH9" s="7">
        <f>'Calcs-1'!AH3-'Calcs-1'!AH9</f>
        <v>5</v>
      </c>
      <c r="AI9" s="7">
        <f>'Calcs-1'!AI3-'Calcs-1'!AI9</f>
        <v>5</v>
      </c>
      <c r="AJ9" s="7">
        <f>'Calcs-1'!AJ3-'Calcs-1'!AJ9</f>
        <v>5</v>
      </c>
      <c r="AK9" s="7">
        <f>'Calcs-1'!AK3-'Calcs-1'!AK9</f>
        <v>5</v>
      </c>
    </row>
    <row r="10">
      <c r="A10" s="6" t="s">
        <v>11</v>
      </c>
      <c r="B10" s="7">
        <f>'Calcs-1'!B4-'Calcs-1'!B10</f>
        <v>5</v>
      </c>
      <c r="C10" s="7">
        <f>'Calcs-1'!C4-'Calcs-1'!C10</f>
        <v>5</v>
      </c>
      <c r="D10" s="7">
        <f>'Calcs-1'!D4-'Calcs-1'!D10</f>
        <v>5</v>
      </c>
      <c r="E10" s="7">
        <f>'Calcs-1'!E4-'Calcs-1'!E10</f>
        <v>5</v>
      </c>
      <c r="F10" s="7">
        <f>'Calcs-1'!F4-'Calcs-1'!F10</f>
        <v>5</v>
      </c>
      <c r="G10" s="7">
        <f>'Calcs-1'!G4-'Calcs-1'!G10</f>
        <v>5</v>
      </c>
      <c r="H10" s="7">
        <f>'Calcs-1'!H4-'Calcs-1'!H10</f>
        <v>5</v>
      </c>
      <c r="I10" s="7">
        <f>'Calcs-1'!I4-'Calcs-1'!I10</f>
        <v>5</v>
      </c>
      <c r="J10" s="7">
        <f>'Calcs-1'!J4-'Calcs-1'!J10</f>
        <v>5</v>
      </c>
      <c r="K10" s="7">
        <f>'Calcs-1'!K4-'Calcs-1'!K10</f>
        <v>5</v>
      </c>
      <c r="L10" s="7">
        <f>'Calcs-1'!L4-'Calcs-1'!L10</f>
        <v>5</v>
      </c>
      <c r="M10" s="7">
        <f>'Calcs-1'!M4-'Calcs-1'!M10</f>
        <v>5</v>
      </c>
      <c r="N10" s="7">
        <f>'Calcs-1'!N4-'Calcs-1'!N10</f>
        <v>5</v>
      </c>
      <c r="O10" s="7">
        <f>'Calcs-1'!O4-'Calcs-1'!O10</f>
        <v>5</v>
      </c>
      <c r="P10" s="7">
        <f>'Calcs-1'!P4-'Calcs-1'!P10</f>
        <v>5</v>
      </c>
      <c r="Q10" s="7">
        <f>'Calcs-1'!Q4-'Calcs-1'!Q10</f>
        <v>5</v>
      </c>
      <c r="R10" s="7">
        <f>'Calcs-1'!R4-'Calcs-1'!R10</f>
        <v>5</v>
      </c>
      <c r="S10" s="7">
        <f>'Calcs-1'!S4-'Calcs-1'!S10</f>
        <v>5</v>
      </c>
      <c r="T10" s="7">
        <f>'Calcs-1'!T4-'Calcs-1'!T10</f>
        <v>5</v>
      </c>
      <c r="U10" s="7">
        <f>'Calcs-1'!U4-'Calcs-1'!U10</f>
        <v>5</v>
      </c>
      <c r="V10" s="7">
        <f>'Calcs-1'!V4-'Calcs-1'!V10</f>
        <v>5</v>
      </c>
      <c r="W10" s="7">
        <f>'Calcs-1'!W4-'Calcs-1'!W10</f>
        <v>5</v>
      </c>
      <c r="X10" s="7">
        <f>'Calcs-1'!X4-'Calcs-1'!X10</f>
        <v>5</v>
      </c>
      <c r="Y10" s="7">
        <f>'Calcs-1'!Y4-'Calcs-1'!Y10</f>
        <v>5</v>
      </c>
      <c r="Z10" s="7">
        <f>'Calcs-1'!Z4-'Calcs-1'!Z10</f>
        <v>5</v>
      </c>
      <c r="AA10" s="7">
        <f>'Calcs-1'!AA4-'Calcs-1'!AA10</f>
        <v>5</v>
      </c>
      <c r="AB10" s="7">
        <f>'Calcs-1'!AB4-'Calcs-1'!AB10</f>
        <v>5</v>
      </c>
      <c r="AC10" s="7">
        <f>'Calcs-1'!AC4-'Calcs-1'!AC10</f>
        <v>5</v>
      </c>
      <c r="AD10" s="7">
        <f>'Calcs-1'!AD4-'Calcs-1'!AD10</f>
        <v>5</v>
      </c>
      <c r="AE10" s="7">
        <f>'Calcs-1'!AE4-'Calcs-1'!AE10</f>
        <v>5</v>
      </c>
      <c r="AF10" s="7">
        <f>'Calcs-1'!AF4-'Calcs-1'!AF10</f>
        <v>5</v>
      </c>
      <c r="AG10" s="7">
        <f>'Calcs-1'!AG4-'Calcs-1'!AG10</f>
        <v>5</v>
      </c>
      <c r="AH10" s="7">
        <f>'Calcs-1'!AH4-'Calcs-1'!AH10</f>
        <v>5</v>
      </c>
      <c r="AI10" s="7">
        <f>'Calcs-1'!AI4-'Calcs-1'!AI10</f>
        <v>5</v>
      </c>
      <c r="AJ10" s="7">
        <f>'Calcs-1'!AJ4-'Calcs-1'!AJ10</f>
        <v>5</v>
      </c>
      <c r="AK10" s="7">
        <f>'Calcs-1'!AK4-'Calcs-1'!AK10</f>
        <v>5</v>
      </c>
    </row>
    <row r="11">
      <c r="A11" s="6" t="s">
        <v>12</v>
      </c>
      <c r="B11" s="7">
        <f>'Calcs-1'!B5-'Calcs-1'!B11</f>
        <v>5</v>
      </c>
      <c r="C11" s="7">
        <f>'Calcs-1'!C5-'Calcs-1'!C11</f>
        <v>5</v>
      </c>
      <c r="D11" s="7">
        <f>'Calcs-1'!D5-'Calcs-1'!D11</f>
        <v>5</v>
      </c>
      <c r="E11" s="7">
        <f>'Calcs-1'!E5-'Calcs-1'!E11</f>
        <v>5</v>
      </c>
      <c r="F11" s="7">
        <f>'Calcs-1'!F5-'Calcs-1'!F11</f>
        <v>5</v>
      </c>
      <c r="G11" s="7">
        <f>'Calcs-1'!G5-'Calcs-1'!G11</f>
        <v>5</v>
      </c>
      <c r="H11" s="7">
        <f>'Calcs-1'!H5-'Calcs-1'!H11</f>
        <v>5</v>
      </c>
      <c r="I11" s="7">
        <f>'Calcs-1'!I5-'Calcs-1'!I11</f>
        <v>5</v>
      </c>
      <c r="J11" s="7">
        <f>'Calcs-1'!J5-'Calcs-1'!J11</f>
        <v>5</v>
      </c>
      <c r="K11" s="7">
        <f>'Calcs-1'!K5-'Calcs-1'!K11</f>
        <v>5</v>
      </c>
      <c r="L11" s="7">
        <f>'Calcs-1'!L5-'Calcs-1'!L11</f>
        <v>5</v>
      </c>
      <c r="M11" s="7">
        <f>'Calcs-1'!M5-'Calcs-1'!M11</f>
        <v>5</v>
      </c>
      <c r="N11" s="7">
        <f>'Calcs-1'!N5-'Calcs-1'!N11</f>
        <v>5</v>
      </c>
      <c r="O11" s="7">
        <f>'Calcs-1'!O5-'Calcs-1'!O11</f>
        <v>5</v>
      </c>
      <c r="P11" s="7">
        <f>'Calcs-1'!P5-'Calcs-1'!P11</f>
        <v>5</v>
      </c>
      <c r="Q11" s="7">
        <f>'Calcs-1'!Q5-'Calcs-1'!Q11</f>
        <v>5</v>
      </c>
      <c r="R11" s="7">
        <f>'Calcs-1'!R5-'Calcs-1'!R11</f>
        <v>5</v>
      </c>
      <c r="S11" s="7">
        <f>'Calcs-1'!S5-'Calcs-1'!S11</f>
        <v>5</v>
      </c>
      <c r="T11" s="7">
        <f>'Calcs-1'!T5-'Calcs-1'!T11</f>
        <v>5</v>
      </c>
      <c r="U11" s="7">
        <f>'Calcs-1'!U5-'Calcs-1'!U11</f>
        <v>5</v>
      </c>
      <c r="V11" s="7">
        <f>'Calcs-1'!V5-'Calcs-1'!V11</f>
        <v>5</v>
      </c>
      <c r="W11" s="7">
        <f>'Calcs-1'!W5-'Calcs-1'!W11</f>
        <v>5</v>
      </c>
      <c r="X11" s="7">
        <f>'Calcs-1'!X5-'Calcs-1'!X11</f>
        <v>5</v>
      </c>
      <c r="Y11" s="7">
        <f>'Calcs-1'!Y5-'Calcs-1'!Y11</f>
        <v>5</v>
      </c>
      <c r="Z11" s="7">
        <f>'Calcs-1'!Z5-'Calcs-1'!Z11</f>
        <v>5</v>
      </c>
      <c r="AA11" s="7">
        <f>'Calcs-1'!AA5-'Calcs-1'!AA11</f>
        <v>5</v>
      </c>
      <c r="AB11" s="7">
        <f>'Calcs-1'!AB5-'Calcs-1'!AB11</f>
        <v>5</v>
      </c>
      <c r="AC11" s="7">
        <f>'Calcs-1'!AC5-'Calcs-1'!AC11</f>
        <v>5</v>
      </c>
      <c r="AD11" s="7">
        <f>'Calcs-1'!AD5-'Calcs-1'!AD11</f>
        <v>5</v>
      </c>
      <c r="AE11" s="7">
        <f>'Calcs-1'!AE5-'Calcs-1'!AE11</f>
        <v>5</v>
      </c>
      <c r="AF11" s="7">
        <f>'Calcs-1'!AF5-'Calcs-1'!AF11</f>
        <v>5</v>
      </c>
      <c r="AG11" s="7">
        <f>'Calcs-1'!AG5-'Calcs-1'!AG11</f>
        <v>5</v>
      </c>
      <c r="AH11" s="7">
        <f>'Calcs-1'!AH5-'Calcs-1'!AH11</f>
        <v>5</v>
      </c>
      <c r="AI11" s="7">
        <f>'Calcs-1'!AI5-'Calcs-1'!AI11</f>
        <v>5</v>
      </c>
      <c r="AJ11" s="7">
        <f>'Calcs-1'!AJ5-'Calcs-1'!AJ11</f>
        <v>5</v>
      </c>
      <c r="AK11" s="7">
        <f>'Calcs-1'!AK5-'Calcs-1'!AK11</f>
        <v>5</v>
      </c>
    </row>
    <row r="12">
      <c r="A12" s="6" t="s">
        <v>13</v>
      </c>
      <c r="B12" s="7">
        <f>'Calcs-1'!B6-'Calcs-1'!B12</f>
        <v>3</v>
      </c>
      <c r="C12" s="7">
        <f>'Calcs-1'!C6-'Calcs-1'!C12</f>
        <v>3</v>
      </c>
      <c r="D12" s="7">
        <f>'Calcs-1'!D6-'Calcs-1'!D12</f>
        <v>3</v>
      </c>
      <c r="E12" s="7">
        <f>'Calcs-1'!E6-'Calcs-1'!E12</f>
        <v>3</v>
      </c>
      <c r="F12" s="7">
        <f>'Calcs-1'!F6-'Calcs-1'!F12</f>
        <v>3</v>
      </c>
      <c r="G12" s="7">
        <f>'Calcs-1'!G6-'Calcs-1'!G12</f>
        <v>3</v>
      </c>
      <c r="H12" s="7">
        <f>'Calcs-1'!H6-'Calcs-1'!H12</f>
        <v>3</v>
      </c>
      <c r="I12" s="7">
        <f>'Calcs-1'!I6-'Calcs-1'!I12</f>
        <v>3</v>
      </c>
      <c r="J12" s="7">
        <f>'Calcs-1'!J6-'Calcs-1'!J12</f>
        <v>3</v>
      </c>
      <c r="K12" s="7">
        <f>'Calcs-1'!K6-'Calcs-1'!K12</f>
        <v>3</v>
      </c>
      <c r="L12" s="7">
        <f>'Calcs-1'!L6-'Calcs-1'!L12</f>
        <v>3</v>
      </c>
      <c r="M12" s="7">
        <f>'Calcs-1'!M6-'Calcs-1'!M12</f>
        <v>3</v>
      </c>
      <c r="N12" s="7">
        <f>'Calcs-1'!N6-'Calcs-1'!N12</f>
        <v>3</v>
      </c>
      <c r="O12" s="7">
        <f>'Calcs-1'!O6-'Calcs-1'!O12</f>
        <v>3</v>
      </c>
      <c r="P12" s="7">
        <f>'Calcs-1'!P6-'Calcs-1'!P12</f>
        <v>3</v>
      </c>
      <c r="Q12" s="7">
        <f>'Calcs-1'!Q6-'Calcs-1'!Q12</f>
        <v>3</v>
      </c>
      <c r="R12" s="7">
        <f>'Calcs-1'!R6-'Calcs-1'!R12</f>
        <v>3</v>
      </c>
      <c r="S12" s="7">
        <f>'Calcs-1'!S6-'Calcs-1'!S12</f>
        <v>3</v>
      </c>
      <c r="T12" s="7">
        <f>'Calcs-1'!T6-'Calcs-1'!T12</f>
        <v>3</v>
      </c>
      <c r="U12" s="7">
        <f>'Calcs-1'!U6-'Calcs-1'!U12</f>
        <v>3</v>
      </c>
      <c r="V12" s="7">
        <f>'Calcs-1'!V6-'Calcs-1'!V12</f>
        <v>3</v>
      </c>
      <c r="W12" s="7">
        <f>'Calcs-1'!W6-'Calcs-1'!W12</f>
        <v>3</v>
      </c>
      <c r="X12" s="7">
        <f>'Calcs-1'!X6-'Calcs-1'!X12</f>
        <v>3</v>
      </c>
      <c r="Y12" s="7">
        <f>'Calcs-1'!Y6-'Calcs-1'!Y12</f>
        <v>3</v>
      </c>
      <c r="Z12" s="7">
        <f>'Calcs-1'!Z6-'Calcs-1'!Z12</f>
        <v>3</v>
      </c>
      <c r="AA12" s="7">
        <f>'Calcs-1'!AA6-'Calcs-1'!AA12</f>
        <v>3</v>
      </c>
      <c r="AB12" s="7">
        <f>'Calcs-1'!AB6-'Calcs-1'!AB12</f>
        <v>3</v>
      </c>
      <c r="AC12" s="7">
        <f>'Calcs-1'!AC6-'Calcs-1'!AC12</f>
        <v>3</v>
      </c>
      <c r="AD12" s="7">
        <f>'Calcs-1'!AD6-'Calcs-1'!AD12</f>
        <v>3</v>
      </c>
      <c r="AE12" s="7">
        <f>'Calcs-1'!AE6-'Calcs-1'!AE12</f>
        <v>3</v>
      </c>
      <c r="AF12" s="7">
        <f>'Calcs-1'!AF6-'Calcs-1'!AF12</f>
        <v>3</v>
      </c>
      <c r="AG12" s="7">
        <f>'Calcs-1'!AG6-'Calcs-1'!AG12</f>
        <v>3</v>
      </c>
      <c r="AH12" s="7">
        <f>'Calcs-1'!AH6-'Calcs-1'!AH12</f>
        <v>3</v>
      </c>
      <c r="AI12" s="7">
        <f>'Calcs-1'!AI6-'Calcs-1'!AI12</f>
        <v>3</v>
      </c>
      <c r="AJ12" s="7">
        <f>'Calcs-1'!AJ6-'Calcs-1'!AJ12</f>
        <v>3</v>
      </c>
      <c r="AK12" s="7">
        <f>'Calcs-1'!AK6-'Calcs-1'!AK12</f>
        <v>3</v>
      </c>
    </row>
    <row r="14">
      <c r="A14" s="6" t="s">
        <v>96</v>
      </c>
    </row>
    <row r="15">
      <c r="A15" s="6" t="s">
        <v>10</v>
      </c>
      <c r="B15" s="7">
        <f t="shared" ref="B15:AK15" si="5">B3+B9</f>
        <v>5</v>
      </c>
      <c r="C15" s="7">
        <f t="shared" si="5"/>
        <v>10</v>
      </c>
      <c r="D15" s="7">
        <f t="shared" si="5"/>
        <v>15</v>
      </c>
      <c r="E15" s="7">
        <f t="shared" si="5"/>
        <v>20</v>
      </c>
      <c r="F15" s="7">
        <f t="shared" si="5"/>
        <v>25</v>
      </c>
      <c r="G15" s="7">
        <f t="shared" si="5"/>
        <v>30</v>
      </c>
      <c r="H15" s="7">
        <f t="shared" si="5"/>
        <v>35</v>
      </c>
      <c r="I15" s="7">
        <f t="shared" si="5"/>
        <v>40</v>
      </c>
      <c r="J15" s="7">
        <f t="shared" si="5"/>
        <v>45</v>
      </c>
      <c r="K15" s="7">
        <f t="shared" si="5"/>
        <v>50</v>
      </c>
      <c r="L15" s="7">
        <f t="shared" si="5"/>
        <v>55</v>
      </c>
      <c r="M15" s="7">
        <f t="shared" si="5"/>
        <v>60</v>
      </c>
      <c r="N15" s="7">
        <f t="shared" si="5"/>
        <v>65</v>
      </c>
      <c r="O15" s="7">
        <f t="shared" si="5"/>
        <v>70</v>
      </c>
      <c r="P15" s="7">
        <f t="shared" si="5"/>
        <v>75</v>
      </c>
      <c r="Q15" s="7">
        <f t="shared" si="5"/>
        <v>80</v>
      </c>
      <c r="R15" s="7">
        <f t="shared" si="5"/>
        <v>85</v>
      </c>
      <c r="S15" s="7">
        <f t="shared" si="5"/>
        <v>90</v>
      </c>
      <c r="T15" s="7">
        <f t="shared" si="5"/>
        <v>95</v>
      </c>
      <c r="U15" s="7">
        <f t="shared" si="5"/>
        <v>100</v>
      </c>
      <c r="V15" s="7">
        <f t="shared" si="5"/>
        <v>105</v>
      </c>
      <c r="W15" s="7">
        <f t="shared" si="5"/>
        <v>110</v>
      </c>
      <c r="X15" s="7">
        <f t="shared" si="5"/>
        <v>115</v>
      </c>
      <c r="Y15" s="7">
        <f t="shared" si="5"/>
        <v>120</v>
      </c>
      <c r="Z15" s="7">
        <f t="shared" si="5"/>
        <v>125</v>
      </c>
      <c r="AA15" s="7">
        <f t="shared" si="5"/>
        <v>130</v>
      </c>
      <c r="AB15" s="7">
        <f t="shared" si="5"/>
        <v>135</v>
      </c>
      <c r="AC15" s="7">
        <f t="shared" si="5"/>
        <v>140</v>
      </c>
      <c r="AD15" s="7">
        <f t="shared" si="5"/>
        <v>145</v>
      </c>
      <c r="AE15" s="7">
        <f t="shared" si="5"/>
        <v>150</v>
      </c>
      <c r="AF15" s="7">
        <f t="shared" si="5"/>
        <v>155</v>
      </c>
      <c r="AG15" s="7">
        <f t="shared" si="5"/>
        <v>160</v>
      </c>
      <c r="AH15" s="7">
        <f t="shared" si="5"/>
        <v>165</v>
      </c>
      <c r="AI15" s="7">
        <f t="shared" si="5"/>
        <v>170</v>
      </c>
      <c r="AJ15" s="7">
        <f t="shared" si="5"/>
        <v>175</v>
      </c>
      <c r="AK15" s="7">
        <f t="shared" si="5"/>
        <v>180</v>
      </c>
    </row>
    <row r="16">
      <c r="A16" s="6" t="s">
        <v>11</v>
      </c>
      <c r="B16" s="7">
        <f t="shared" ref="B16:AK16" si="6">B4+B10</f>
        <v>5</v>
      </c>
      <c r="C16" s="7">
        <f t="shared" si="6"/>
        <v>10</v>
      </c>
      <c r="D16" s="7">
        <f t="shared" si="6"/>
        <v>15</v>
      </c>
      <c r="E16" s="7">
        <f t="shared" si="6"/>
        <v>20</v>
      </c>
      <c r="F16" s="7">
        <f t="shared" si="6"/>
        <v>25</v>
      </c>
      <c r="G16" s="7">
        <f t="shared" si="6"/>
        <v>30</v>
      </c>
      <c r="H16" s="7">
        <f t="shared" si="6"/>
        <v>35</v>
      </c>
      <c r="I16" s="7">
        <f t="shared" si="6"/>
        <v>40</v>
      </c>
      <c r="J16" s="7">
        <f t="shared" si="6"/>
        <v>45</v>
      </c>
      <c r="K16" s="7">
        <f t="shared" si="6"/>
        <v>50</v>
      </c>
      <c r="L16" s="7">
        <f t="shared" si="6"/>
        <v>55</v>
      </c>
      <c r="M16" s="7">
        <f t="shared" si="6"/>
        <v>60</v>
      </c>
      <c r="N16" s="7">
        <f t="shared" si="6"/>
        <v>65</v>
      </c>
      <c r="O16" s="7">
        <f t="shared" si="6"/>
        <v>70</v>
      </c>
      <c r="P16" s="7">
        <f t="shared" si="6"/>
        <v>75</v>
      </c>
      <c r="Q16" s="7">
        <f t="shared" si="6"/>
        <v>80</v>
      </c>
      <c r="R16" s="7">
        <f t="shared" si="6"/>
        <v>85</v>
      </c>
      <c r="S16" s="7">
        <f t="shared" si="6"/>
        <v>90</v>
      </c>
      <c r="T16" s="7">
        <f t="shared" si="6"/>
        <v>95</v>
      </c>
      <c r="U16" s="7">
        <f t="shared" si="6"/>
        <v>100</v>
      </c>
      <c r="V16" s="7">
        <f t="shared" si="6"/>
        <v>105</v>
      </c>
      <c r="W16" s="7">
        <f t="shared" si="6"/>
        <v>110</v>
      </c>
      <c r="X16" s="7">
        <f t="shared" si="6"/>
        <v>115</v>
      </c>
      <c r="Y16" s="7">
        <f t="shared" si="6"/>
        <v>120</v>
      </c>
      <c r="Z16" s="7">
        <f t="shared" si="6"/>
        <v>125</v>
      </c>
      <c r="AA16" s="7">
        <f t="shared" si="6"/>
        <v>130</v>
      </c>
      <c r="AB16" s="7">
        <f t="shared" si="6"/>
        <v>135</v>
      </c>
      <c r="AC16" s="7">
        <f t="shared" si="6"/>
        <v>140</v>
      </c>
      <c r="AD16" s="7">
        <f t="shared" si="6"/>
        <v>145</v>
      </c>
      <c r="AE16" s="7">
        <f t="shared" si="6"/>
        <v>150</v>
      </c>
      <c r="AF16" s="7">
        <f t="shared" si="6"/>
        <v>155</v>
      </c>
      <c r="AG16" s="7">
        <f t="shared" si="6"/>
        <v>160</v>
      </c>
      <c r="AH16" s="7">
        <f t="shared" si="6"/>
        <v>165</v>
      </c>
      <c r="AI16" s="7">
        <f t="shared" si="6"/>
        <v>170</v>
      </c>
      <c r="AJ16" s="7">
        <f t="shared" si="6"/>
        <v>175</v>
      </c>
      <c r="AK16" s="7">
        <f t="shared" si="6"/>
        <v>180</v>
      </c>
    </row>
    <row r="17">
      <c r="A17" s="6" t="s">
        <v>12</v>
      </c>
      <c r="B17" s="7">
        <f t="shared" ref="B17:AK17" si="7">B5+B11</f>
        <v>5</v>
      </c>
      <c r="C17" s="7">
        <f t="shared" si="7"/>
        <v>10</v>
      </c>
      <c r="D17" s="7">
        <f t="shared" si="7"/>
        <v>15</v>
      </c>
      <c r="E17" s="7">
        <f t="shared" si="7"/>
        <v>20</v>
      </c>
      <c r="F17" s="7">
        <f t="shared" si="7"/>
        <v>25</v>
      </c>
      <c r="G17" s="7">
        <f t="shared" si="7"/>
        <v>30</v>
      </c>
      <c r="H17" s="7">
        <f t="shared" si="7"/>
        <v>35</v>
      </c>
      <c r="I17" s="7">
        <f t="shared" si="7"/>
        <v>40</v>
      </c>
      <c r="J17" s="7">
        <f t="shared" si="7"/>
        <v>45</v>
      </c>
      <c r="K17" s="7">
        <f t="shared" si="7"/>
        <v>50</v>
      </c>
      <c r="L17" s="7">
        <f t="shared" si="7"/>
        <v>55</v>
      </c>
      <c r="M17" s="7">
        <f t="shared" si="7"/>
        <v>60</v>
      </c>
      <c r="N17" s="7">
        <f t="shared" si="7"/>
        <v>65</v>
      </c>
      <c r="O17" s="7">
        <f t="shared" si="7"/>
        <v>70</v>
      </c>
      <c r="P17" s="7">
        <f t="shared" si="7"/>
        <v>75</v>
      </c>
      <c r="Q17" s="7">
        <f t="shared" si="7"/>
        <v>80</v>
      </c>
      <c r="R17" s="7">
        <f t="shared" si="7"/>
        <v>85</v>
      </c>
      <c r="S17" s="7">
        <f t="shared" si="7"/>
        <v>90</v>
      </c>
      <c r="T17" s="7">
        <f t="shared" si="7"/>
        <v>95</v>
      </c>
      <c r="U17" s="7">
        <f t="shared" si="7"/>
        <v>100</v>
      </c>
      <c r="V17" s="7">
        <f t="shared" si="7"/>
        <v>105</v>
      </c>
      <c r="W17" s="7">
        <f t="shared" si="7"/>
        <v>110</v>
      </c>
      <c r="X17" s="7">
        <f t="shared" si="7"/>
        <v>115</v>
      </c>
      <c r="Y17" s="7">
        <f t="shared" si="7"/>
        <v>120</v>
      </c>
      <c r="Z17" s="7">
        <f t="shared" si="7"/>
        <v>125</v>
      </c>
      <c r="AA17" s="7">
        <f t="shared" si="7"/>
        <v>130</v>
      </c>
      <c r="AB17" s="7">
        <f t="shared" si="7"/>
        <v>135</v>
      </c>
      <c r="AC17" s="7">
        <f t="shared" si="7"/>
        <v>140</v>
      </c>
      <c r="AD17" s="7">
        <f t="shared" si="7"/>
        <v>145</v>
      </c>
      <c r="AE17" s="7">
        <f t="shared" si="7"/>
        <v>150</v>
      </c>
      <c r="AF17" s="7">
        <f t="shared" si="7"/>
        <v>155</v>
      </c>
      <c r="AG17" s="7">
        <f t="shared" si="7"/>
        <v>160</v>
      </c>
      <c r="AH17" s="7">
        <f t="shared" si="7"/>
        <v>165</v>
      </c>
      <c r="AI17" s="7">
        <f t="shared" si="7"/>
        <v>170</v>
      </c>
      <c r="AJ17" s="7">
        <f t="shared" si="7"/>
        <v>175</v>
      </c>
      <c r="AK17" s="7">
        <f t="shared" si="7"/>
        <v>180</v>
      </c>
    </row>
    <row r="18">
      <c r="A18" s="6" t="s">
        <v>13</v>
      </c>
      <c r="B18" s="7">
        <f t="shared" ref="B18:AK18" si="8">B6+B12</f>
        <v>3</v>
      </c>
      <c r="C18" s="7">
        <f t="shared" si="8"/>
        <v>6</v>
      </c>
      <c r="D18" s="7">
        <f t="shared" si="8"/>
        <v>9</v>
      </c>
      <c r="E18" s="7">
        <f t="shared" si="8"/>
        <v>12</v>
      </c>
      <c r="F18" s="7">
        <f t="shared" si="8"/>
        <v>15</v>
      </c>
      <c r="G18" s="7">
        <f t="shared" si="8"/>
        <v>18</v>
      </c>
      <c r="H18" s="7">
        <f t="shared" si="8"/>
        <v>21</v>
      </c>
      <c r="I18" s="7">
        <f t="shared" si="8"/>
        <v>24</v>
      </c>
      <c r="J18" s="7">
        <f t="shared" si="8"/>
        <v>27</v>
      </c>
      <c r="K18" s="7">
        <f t="shared" si="8"/>
        <v>30</v>
      </c>
      <c r="L18" s="7">
        <f t="shared" si="8"/>
        <v>33</v>
      </c>
      <c r="M18" s="7">
        <f t="shared" si="8"/>
        <v>36</v>
      </c>
      <c r="N18" s="7">
        <f t="shared" si="8"/>
        <v>39</v>
      </c>
      <c r="O18" s="7">
        <f t="shared" si="8"/>
        <v>42</v>
      </c>
      <c r="P18" s="7">
        <f t="shared" si="8"/>
        <v>45</v>
      </c>
      <c r="Q18" s="7">
        <f t="shared" si="8"/>
        <v>48</v>
      </c>
      <c r="R18" s="7">
        <f t="shared" si="8"/>
        <v>51</v>
      </c>
      <c r="S18" s="7">
        <f t="shared" si="8"/>
        <v>54</v>
      </c>
      <c r="T18" s="7">
        <f t="shared" si="8"/>
        <v>57</v>
      </c>
      <c r="U18" s="7">
        <f t="shared" si="8"/>
        <v>60</v>
      </c>
      <c r="V18" s="7">
        <f t="shared" si="8"/>
        <v>63</v>
      </c>
      <c r="W18" s="7">
        <f t="shared" si="8"/>
        <v>66</v>
      </c>
      <c r="X18" s="7">
        <f t="shared" si="8"/>
        <v>69</v>
      </c>
      <c r="Y18" s="7">
        <f t="shared" si="8"/>
        <v>72</v>
      </c>
      <c r="Z18" s="7">
        <f t="shared" si="8"/>
        <v>75</v>
      </c>
      <c r="AA18" s="7">
        <f t="shared" si="8"/>
        <v>78</v>
      </c>
      <c r="AB18" s="7">
        <f t="shared" si="8"/>
        <v>81</v>
      </c>
      <c r="AC18" s="7">
        <f t="shared" si="8"/>
        <v>84</v>
      </c>
      <c r="AD18" s="7">
        <f t="shared" si="8"/>
        <v>87</v>
      </c>
      <c r="AE18" s="7">
        <f t="shared" si="8"/>
        <v>90</v>
      </c>
      <c r="AF18" s="7">
        <f t="shared" si="8"/>
        <v>93</v>
      </c>
      <c r="AG18" s="7">
        <f t="shared" si="8"/>
        <v>96</v>
      </c>
      <c r="AH18" s="7">
        <f t="shared" si="8"/>
        <v>99</v>
      </c>
      <c r="AI18" s="7">
        <f t="shared" si="8"/>
        <v>102</v>
      </c>
      <c r="AJ18" s="7">
        <f t="shared" si="8"/>
        <v>105</v>
      </c>
      <c r="AK18" s="7">
        <f t="shared" si="8"/>
        <v>108</v>
      </c>
    </row>
    <row r="20">
      <c r="A20" s="6" t="s">
        <v>96</v>
      </c>
    </row>
    <row r="21">
      <c r="A21" s="6" t="s">
        <v>10</v>
      </c>
      <c r="B21" s="7">
        <f>B15*Assumptions!$C2</f>
        <v>4000</v>
      </c>
      <c r="C21" s="7">
        <f>C15*Assumptions!$C2</f>
        <v>8000</v>
      </c>
      <c r="D21" s="7">
        <f>D15*Assumptions!$C2</f>
        <v>12000</v>
      </c>
      <c r="E21" s="7">
        <f>E15*Assumptions!$C2</f>
        <v>16000</v>
      </c>
      <c r="F21" s="7">
        <f>F15*Assumptions!$C2</f>
        <v>20000</v>
      </c>
      <c r="G21" s="7">
        <f>G15*Assumptions!$C2</f>
        <v>24000</v>
      </c>
      <c r="H21" s="7">
        <f>H15*Assumptions!$C2</f>
        <v>28000</v>
      </c>
      <c r="I21" s="7">
        <f>I15*Assumptions!$C2</f>
        <v>32000</v>
      </c>
      <c r="J21" s="7">
        <f>J15*Assumptions!$C2</f>
        <v>36000</v>
      </c>
      <c r="K21" s="7">
        <f>K15*Assumptions!$C2</f>
        <v>40000</v>
      </c>
      <c r="L21" s="7">
        <f>L15*Assumptions!$C2</f>
        <v>44000</v>
      </c>
      <c r="M21" s="7">
        <f>M15*Assumptions!$C2</f>
        <v>48000</v>
      </c>
      <c r="N21" s="7">
        <f>N15*Assumptions!$C2</f>
        <v>52000</v>
      </c>
      <c r="O21" s="7">
        <f>O15*Assumptions!$C2</f>
        <v>56000</v>
      </c>
      <c r="P21" s="7">
        <f>P15*Assumptions!$C2</f>
        <v>60000</v>
      </c>
      <c r="Q21" s="7">
        <f>Q15*Assumptions!$C2</f>
        <v>64000</v>
      </c>
      <c r="R21" s="7">
        <f>R15*Assumptions!$C2</f>
        <v>68000</v>
      </c>
      <c r="S21" s="7">
        <f>S15*Assumptions!$C2</f>
        <v>72000</v>
      </c>
      <c r="T21" s="7">
        <f>T15*Assumptions!$C2</f>
        <v>76000</v>
      </c>
      <c r="U21" s="7">
        <f>U15*Assumptions!$C2</f>
        <v>80000</v>
      </c>
      <c r="V21" s="7">
        <f>V15*Assumptions!$C2</f>
        <v>84000</v>
      </c>
      <c r="W21" s="7">
        <f>W15*Assumptions!$C2</f>
        <v>88000</v>
      </c>
      <c r="X21" s="7">
        <f>X15*Assumptions!$C2</f>
        <v>92000</v>
      </c>
      <c r="Y21" s="7">
        <f>Y15*Assumptions!$C2</f>
        <v>96000</v>
      </c>
      <c r="Z21" s="7">
        <f>Z15*Assumptions!$C2</f>
        <v>100000</v>
      </c>
      <c r="AA21" s="7">
        <f>AA15*Assumptions!$C2</f>
        <v>104000</v>
      </c>
      <c r="AB21" s="7">
        <f>AB15*Assumptions!$C2</f>
        <v>108000</v>
      </c>
      <c r="AC21" s="7">
        <f>AC15*Assumptions!$C2</f>
        <v>112000</v>
      </c>
      <c r="AD21" s="7">
        <f>AD15*Assumptions!$C2</f>
        <v>116000</v>
      </c>
      <c r="AE21" s="7">
        <f>AE15*Assumptions!$C2</f>
        <v>120000</v>
      </c>
      <c r="AF21" s="7">
        <f>AF15*Assumptions!$C2</f>
        <v>124000</v>
      </c>
      <c r="AG21" s="7">
        <f>AG15*Assumptions!$C2</f>
        <v>128000</v>
      </c>
      <c r="AH21" s="7">
        <f>AH15*Assumptions!$C2</f>
        <v>132000</v>
      </c>
      <c r="AI21" s="7">
        <f>AI15*Assumptions!$C2</f>
        <v>136000</v>
      </c>
      <c r="AJ21" s="7">
        <f>AJ15*Assumptions!$C2</f>
        <v>140000</v>
      </c>
      <c r="AK21" s="7">
        <f>AK15*Assumptions!$C2</f>
        <v>144000</v>
      </c>
    </row>
    <row r="22">
      <c r="A22" s="6" t="s">
        <v>11</v>
      </c>
      <c r="B22" s="7">
        <f>B16*Assumptions!$C3</f>
        <v>2500</v>
      </c>
      <c r="C22" s="7">
        <f>C16*Assumptions!$C3</f>
        <v>5000</v>
      </c>
      <c r="D22" s="7">
        <f>D16*Assumptions!$C3</f>
        <v>7500</v>
      </c>
      <c r="E22" s="7">
        <f>E16*Assumptions!$C3</f>
        <v>10000</v>
      </c>
      <c r="F22" s="7">
        <f>F16*Assumptions!$C3</f>
        <v>12500</v>
      </c>
      <c r="G22" s="7">
        <f>G16*Assumptions!$C3</f>
        <v>15000</v>
      </c>
      <c r="H22" s="7">
        <f>H16*Assumptions!$C3</f>
        <v>17500</v>
      </c>
      <c r="I22" s="7">
        <f>I16*Assumptions!$C3</f>
        <v>20000</v>
      </c>
      <c r="J22" s="7">
        <f>J16*Assumptions!$C3</f>
        <v>22500</v>
      </c>
      <c r="K22" s="7">
        <f>K16*Assumptions!$C3</f>
        <v>25000</v>
      </c>
      <c r="L22" s="7">
        <f>L16*Assumptions!$C3</f>
        <v>27500</v>
      </c>
      <c r="M22" s="7">
        <f>M16*Assumptions!$C3</f>
        <v>30000</v>
      </c>
      <c r="N22" s="7">
        <f>N16*Assumptions!$C3</f>
        <v>32500</v>
      </c>
      <c r="O22" s="7">
        <f>O16*Assumptions!$C3</f>
        <v>35000</v>
      </c>
      <c r="P22" s="7">
        <f>P16*Assumptions!$C3</f>
        <v>37500</v>
      </c>
      <c r="Q22" s="7">
        <f>Q16*Assumptions!$C3</f>
        <v>40000</v>
      </c>
      <c r="R22" s="7">
        <f>R16*Assumptions!$C3</f>
        <v>42500</v>
      </c>
      <c r="S22" s="7">
        <f>S16*Assumptions!$C3</f>
        <v>45000</v>
      </c>
      <c r="T22" s="7">
        <f>T16*Assumptions!$C3</f>
        <v>47500</v>
      </c>
      <c r="U22" s="7">
        <f>U16*Assumptions!$C3</f>
        <v>50000</v>
      </c>
      <c r="V22" s="7">
        <f>V16*Assumptions!$C3</f>
        <v>52500</v>
      </c>
      <c r="W22" s="7">
        <f>W16*Assumptions!$C3</f>
        <v>55000</v>
      </c>
      <c r="X22" s="7">
        <f>X16*Assumptions!$C3</f>
        <v>57500</v>
      </c>
      <c r="Y22" s="7">
        <f>Y16*Assumptions!$C3</f>
        <v>60000</v>
      </c>
      <c r="Z22" s="7">
        <f>Z16*Assumptions!$C3</f>
        <v>62500</v>
      </c>
      <c r="AA22" s="7">
        <f>AA16*Assumptions!$C3</f>
        <v>65000</v>
      </c>
      <c r="AB22" s="7">
        <f>AB16*Assumptions!$C3</f>
        <v>67500</v>
      </c>
      <c r="AC22" s="7">
        <f>AC16*Assumptions!$C3</f>
        <v>70000</v>
      </c>
      <c r="AD22" s="7">
        <f>AD16*Assumptions!$C3</f>
        <v>72500</v>
      </c>
      <c r="AE22" s="7">
        <f>AE16*Assumptions!$C3</f>
        <v>75000</v>
      </c>
      <c r="AF22" s="7">
        <f>AF16*Assumptions!$C3</f>
        <v>77500</v>
      </c>
      <c r="AG22" s="7">
        <f>AG16*Assumptions!$C3</f>
        <v>80000</v>
      </c>
      <c r="AH22" s="7">
        <f>AH16*Assumptions!$C3</f>
        <v>82500</v>
      </c>
      <c r="AI22" s="7">
        <f>AI16*Assumptions!$C3</f>
        <v>85000</v>
      </c>
      <c r="AJ22" s="7">
        <f>AJ16*Assumptions!$C3</f>
        <v>87500</v>
      </c>
      <c r="AK22" s="7">
        <f>AK16*Assumptions!$C3</f>
        <v>90000</v>
      </c>
    </row>
    <row r="23">
      <c r="A23" s="6" t="s">
        <v>12</v>
      </c>
      <c r="B23" s="7">
        <f>B17*Assumptions!$C4</f>
        <v>1500</v>
      </c>
      <c r="C23" s="7">
        <f>C17*Assumptions!$C4</f>
        <v>3000</v>
      </c>
      <c r="D23" s="7">
        <f>D17*Assumptions!$C4</f>
        <v>4500</v>
      </c>
      <c r="E23" s="7">
        <f>E17*Assumptions!$C4</f>
        <v>6000</v>
      </c>
      <c r="F23" s="7">
        <f>F17*Assumptions!$C4</f>
        <v>7500</v>
      </c>
      <c r="G23" s="7">
        <f>G17*Assumptions!$C4</f>
        <v>9000</v>
      </c>
      <c r="H23" s="7">
        <f>H17*Assumptions!$C4</f>
        <v>10500</v>
      </c>
      <c r="I23" s="7">
        <f>I17*Assumptions!$C4</f>
        <v>12000</v>
      </c>
      <c r="J23" s="7">
        <f>J17*Assumptions!$C4</f>
        <v>13500</v>
      </c>
      <c r="K23" s="7">
        <f>K17*Assumptions!$C4</f>
        <v>15000</v>
      </c>
      <c r="L23" s="7">
        <f>L17*Assumptions!$C4</f>
        <v>16500</v>
      </c>
      <c r="M23" s="7">
        <f>M17*Assumptions!$C4</f>
        <v>18000</v>
      </c>
      <c r="N23" s="7">
        <f>N17*Assumptions!$C4</f>
        <v>19500</v>
      </c>
      <c r="O23" s="7">
        <f>O17*Assumptions!$C4</f>
        <v>21000</v>
      </c>
      <c r="P23" s="7">
        <f>P17*Assumptions!$C4</f>
        <v>22500</v>
      </c>
      <c r="Q23" s="7">
        <f>Q17*Assumptions!$C4</f>
        <v>24000</v>
      </c>
      <c r="R23" s="7">
        <f>R17*Assumptions!$C4</f>
        <v>25500</v>
      </c>
      <c r="S23" s="7">
        <f>S17*Assumptions!$C4</f>
        <v>27000</v>
      </c>
      <c r="T23" s="7">
        <f>T17*Assumptions!$C4</f>
        <v>28500</v>
      </c>
      <c r="U23" s="7">
        <f>U17*Assumptions!$C4</f>
        <v>30000</v>
      </c>
      <c r="V23" s="7">
        <f>V17*Assumptions!$C4</f>
        <v>31500</v>
      </c>
      <c r="W23" s="7">
        <f>W17*Assumptions!$C4</f>
        <v>33000</v>
      </c>
      <c r="X23" s="7">
        <f>X17*Assumptions!$C4</f>
        <v>34500</v>
      </c>
      <c r="Y23" s="7">
        <f>Y17*Assumptions!$C4</f>
        <v>36000</v>
      </c>
      <c r="Z23" s="7">
        <f>Z17*Assumptions!$C4</f>
        <v>37500</v>
      </c>
      <c r="AA23" s="7">
        <f>AA17*Assumptions!$C4</f>
        <v>39000</v>
      </c>
      <c r="AB23" s="7">
        <f>AB17*Assumptions!$C4</f>
        <v>40500</v>
      </c>
      <c r="AC23" s="7">
        <f>AC17*Assumptions!$C4</f>
        <v>42000</v>
      </c>
      <c r="AD23" s="7">
        <f>AD17*Assumptions!$C4</f>
        <v>43500</v>
      </c>
      <c r="AE23" s="7">
        <f>AE17*Assumptions!$C4</f>
        <v>45000</v>
      </c>
      <c r="AF23" s="7">
        <f>AF17*Assumptions!$C4</f>
        <v>46500</v>
      </c>
      <c r="AG23" s="7">
        <f>AG17*Assumptions!$C4</f>
        <v>48000</v>
      </c>
      <c r="AH23" s="7">
        <f>AH17*Assumptions!$C4</f>
        <v>49500</v>
      </c>
      <c r="AI23" s="7">
        <f>AI17*Assumptions!$C4</f>
        <v>51000</v>
      </c>
      <c r="AJ23" s="7">
        <f>AJ17*Assumptions!$C4</f>
        <v>52500</v>
      </c>
      <c r="AK23" s="7">
        <f>AK17*Assumptions!$C4</f>
        <v>54000</v>
      </c>
    </row>
    <row r="24">
      <c r="A24" s="6" t="s">
        <v>13</v>
      </c>
      <c r="B24" s="7">
        <f>B18*Assumptions!$C5</f>
        <v>1200</v>
      </c>
      <c r="C24" s="7">
        <f>C18*Assumptions!$C5</f>
        <v>2400</v>
      </c>
      <c r="D24" s="7">
        <f>D18*Assumptions!$C5</f>
        <v>3600</v>
      </c>
      <c r="E24" s="7">
        <f>E18*Assumptions!$C5</f>
        <v>4800</v>
      </c>
      <c r="F24" s="7">
        <f>F18*Assumptions!$C5</f>
        <v>6000</v>
      </c>
      <c r="G24" s="7">
        <f>G18*Assumptions!$C5</f>
        <v>7200</v>
      </c>
      <c r="H24" s="7">
        <f>H18*Assumptions!$C5</f>
        <v>8400</v>
      </c>
      <c r="I24" s="7">
        <f>I18*Assumptions!$C5</f>
        <v>9600</v>
      </c>
      <c r="J24" s="7">
        <f>J18*Assumptions!$C5</f>
        <v>10800</v>
      </c>
      <c r="K24" s="7">
        <f>K18*Assumptions!$C5</f>
        <v>12000</v>
      </c>
      <c r="L24" s="7">
        <f>L18*Assumptions!$C5</f>
        <v>13200</v>
      </c>
      <c r="M24" s="7">
        <f>M18*Assumptions!$C5</f>
        <v>14400</v>
      </c>
      <c r="N24" s="7">
        <f>N18*Assumptions!$C5</f>
        <v>15600</v>
      </c>
      <c r="O24" s="7">
        <f>O18*Assumptions!$C5</f>
        <v>16800</v>
      </c>
      <c r="P24" s="7">
        <f>P18*Assumptions!$C5</f>
        <v>18000</v>
      </c>
      <c r="Q24" s="7">
        <f>Q18*Assumptions!$C5</f>
        <v>19200</v>
      </c>
      <c r="R24" s="7">
        <f>R18*Assumptions!$C5</f>
        <v>20400</v>
      </c>
      <c r="S24" s="7">
        <f>S18*Assumptions!$C5</f>
        <v>21600</v>
      </c>
      <c r="T24" s="7">
        <f>T18*Assumptions!$C5</f>
        <v>22800</v>
      </c>
      <c r="U24" s="7">
        <f>U18*Assumptions!$C5</f>
        <v>24000</v>
      </c>
      <c r="V24" s="7">
        <f>V18*Assumptions!$C5</f>
        <v>25200</v>
      </c>
      <c r="W24" s="7">
        <f>W18*Assumptions!$C5</f>
        <v>26400</v>
      </c>
      <c r="X24" s="7">
        <f>X18*Assumptions!$C5</f>
        <v>27600</v>
      </c>
      <c r="Y24" s="7">
        <f>Y18*Assumptions!$C5</f>
        <v>28800</v>
      </c>
      <c r="Z24" s="7">
        <f>Z18*Assumptions!$C5</f>
        <v>30000</v>
      </c>
      <c r="AA24" s="7">
        <f>AA18*Assumptions!$C5</f>
        <v>31200</v>
      </c>
      <c r="AB24" s="7">
        <f>AB18*Assumptions!$C5</f>
        <v>32400</v>
      </c>
      <c r="AC24" s="7">
        <f>AC18*Assumptions!$C5</f>
        <v>33600</v>
      </c>
      <c r="AD24" s="7">
        <f>AD18*Assumptions!$C5</f>
        <v>34800</v>
      </c>
      <c r="AE24" s="7">
        <f>AE18*Assumptions!$C5</f>
        <v>36000</v>
      </c>
      <c r="AF24" s="7">
        <f>AF18*Assumptions!$C5</f>
        <v>37200</v>
      </c>
      <c r="AG24" s="7">
        <f>AG18*Assumptions!$C5</f>
        <v>38400</v>
      </c>
      <c r="AH24" s="7">
        <f>AH18*Assumptions!$C5</f>
        <v>39600</v>
      </c>
      <c r="AI24" s="7">
        <f>AI18*Assumptions!$C5</f>
        <v>40800</v>
      </c>
      <c r="AJ24" s="7">
        <f>AJ18*Assumptions!$C5</f>
        <v>42000</v>
      </c>
      <c r="AK24" s="7">
        <f>AK18*Assumptions!$C5</f>
        <v>43200</v>
      </c>
    </row>
    <row r="25">
      <c r="A25" s="6" t="s">
        <v>97</v>
      </c>
      <c r="B25" s="7">
        <f t="shared" ref="B25:AK25" si="9">SUM(B21:B24)</f>
        <v>9200</v>
      </c>
      <c r="C25" s="7">
        <f t="shared" si="9"/>
        <v>18400</v>
      </c>
      <c r="D25" s="7">
        <f t="shared" si="9"/>
        <v>27600</v>
      </c>
      <c r="E25" s="7">
        <f t="shared" si="9"/>
        <v>36800</v>
      </c>
      <c r="F25" s="7">
        <f t="shared" si="9"/>
        <v>46000</v>
      </c>
      <c r="G25" s="7">
        <f t="shared" si="9"/>
        <v>55200</v>
      </c>
      <c r="H25" s="7">
        <f t="shared" si="9"/>
        <v>64400</v>
      </c>
      <c r="I25" s="7">
        <f t="shared" si="9"/>
        <v>73600</v>
      </c>
      <c r="J25" s="7">
        <f t="shared" si="9"/>
        <v>82800</v>
      </c>
      <c r="K25" s="7">
        <f t="shared" si="9"/>
        <v>92000</v>
      </c>
      <c r="L25" s="7">
        <f t="shared" si="9"/>
        <v>101200</v>
      </c>
      <c r="M25" s="7">
        <f t="shared" si="9"/>
        <v>110400</v>
      </c>
      <c r="N25" s="7">
        <f t="shared" si="9"/>
        <v>119600</v>
      </c>
      <c r="O25" s="7">
        <f t="shared" si="9"/>
        <v>128800</v>
      </c>
      <c r="P25" s="7">
        <f t="shared" si="9"/>
        <v>138000</v>
      </c>
      <c r="Q25" s="7">
        <f t="shared" si="9"/>
        <v>147200</v>
      </c>
      <c r="R25" s="7">
        <f t="shared" si="9"/>
        <v>156400</v>
      </c>
      <c r="S25" s="7">
        <f t="shared" si="9"/>
        <v>165600</v>
      </c>
      <c r="T25" s="7">
        <f t="shared" si="9"/>
        <v>174800</v>
      </c>
      <c r="U25" s="7">
        <f t="shared" si="9"/>
        <v>184000</v>
      </c>
      <c r="V25" s="7">
        <f t="shared" si="9"/>
        <v>193200</v>
      </c>
      <c r="W25" s="7">
        <f t="shared" si="9"/>
        <v>202400</v>
      </c>
      <c r="X25" s="7">
        <f t="shared" si="9"/>
        <v>211600</v>
      </c>
      <c r="Y25" s="7">
        <f t="shared" si="9"/>
        <v>220800</v>
      </c>
      <c r="Z25" s="7">
        <f t="shared" si="9"/>
        <v>230000</v>
      </c>
      <c r="AA25" s="7">
        <f t="shared" si="9"/>
        <v>239200</v>
      </c>
      <c r="AB25" s="7">
        <f t="shared" si="9"/>
        <v>248400</v>
      </c>
      <c r="AC25" s="7">
        <f t="shared" si="9"/>
        <v>257600</v>
      </c>
      <c r="AD25" s="7">
        <f t="shared" si="9"/>
        <v>266800</v>
      </c>
      <c r="AE25" s="7">
        <f t="shared" si="9"/>
        <v>276000</v>
      </c>
      <c r="AF25" s="7">
        <f t="shared" si="9"/>
        <v>285200</v>
      </c>
      <c r="AG25" s="7">
        <f t="shared" si="9"/>
        <v>294400</v>
      </c>
      <c r="AH25" s="7">
        <f t="shared" si="9"/>
        <v>303600</v>
      </c>
      <c r="AI25" s="7">
        <f t="shared" si="9"/>
        <v>312800</v>
      </c>
      <c r="AJ25" s="7">
        <f t="shared" si="9"/>
        <v>322000</v>
      </c>
      <c r="AK25" s="7">
        <f t="shared" si="9"/>
        <v>331200</v>
      </c>
    </row>
  </sheetData>
  <drawing r:id="rId1"/>
</worksheet>
</file>