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xt" sheetId="1" r:id="rId4"/>
    <sheet state="visible" name="Assumptions" sheetId="2" r:id="rId5"/>
    <sheet state="visible" name="Fixed Asset Register" sheetId="3" r:id="rId6"/>
    <sheet state="visible" name="Fixed Asset Balances" sheetId="4" r:id="rId7"/>
    <sheet state="visible" name="Depreciation" sheetId="5" r:id="rId8"/>
    <sheet state="visible" name="Calcs-1" sheetId="6" r:id="rId9"/>
    <sheet state="visible" name="Sales and Costs" sheetId="7" r:id="rId10"/>
    <sheet state="visible" name="Purchases" sheetId="8" r:id="rId11"/>
    <sheet state="visible" name="Stocks" sheetId="9" r:id="rId12"/>
    <sheet state="visible" name="Cash Details" sheetId="10" r:id="rId13"/>
    <sheet state="visible" name="Balances" sheetId="11" r:id="rId14"/>
  </sheets>
  <definedNames/>
  <calcPr/>
</workbook>
</file>

<file path=xl/sharedStrings.xml><?xml version="1.0" encoding="utf-8"?>
<sst xmlns="http://schemas.openxmlformats.org/spreadsheetml/2006/main" count="380" uniqueCount="118">
  <si>
    <t>Description</t>
  </si>
  <si>
    <t>Footwear Haven sells shoe and slipper to walk in customers. They bought shoe and slipper for Rs 250 and Rs. 80 and sold these for Rs 450 and Rs. 150 respectively.</t>
  </si>
  <si>
    <t>Every month they purchased 400 shoes and 500 slippers and sold 380 shoes and 450 slippers. Rent was Rs 10000 per month and Electricity expenses was Rs 3000 per month.</t>
  </si>
  <si>
    <t>The payments for purchases were made after 4 months. All sales were made in Cash</t>
  </si>
  <si>
    <t>The company has purchased a furniture (FUR03) in month 1 for Rs 50000 which has a life of 25 months.</t>
  </si>
  <si>
    <t>It purchases its fixed assets in the starting of the month.</t>
  </si>
  <si>
    <t>Make a Fixed Asset Register and calculate the balance of fixed assets for 12 months.</t>
  </si>
  <si>
    <t>Purchase(qty)</t>
  </si>
  <si>
    <t>Purchase Price</t>
  </si>
  <si>
    <t>Payments</t>
  </si>
  <si>
    <t>Shoes</t>
  </si>
  <si>
    <t>months</t>
  </si>
  <si>
    <t>Slippers</t>
  </si>
  <si>
    <t>Sales(qty)</t>
  </si>
  <si>
    <t>Selling Price</t>
  </si>
  <si>
    <t>Cash</t>
  </si>
  <si>
    <t>other costs</t>
  </si>
  <si>
    <t>Rent</t>
  </si>
  <si>
    <t>per month</t>
  </si>
  <si>
    <t>Electricity</t>
  </si>
  <si>
    <t>Item code</t>
  </si>
  <si>
    <t>Item type</t>
  </si>
  <si>
    <t>Item Details</t>
  </si>
  <si>
    <t>Month of Purchase</t>
  </si>
  <si>
    <t>Price</t>
  </si>
  <si>
    <t>Life of Asset(in months)</t>
  </si>
  <si>
    <t>Month of Disposal</t>
  </si>
  <si>
    <t>Accumulated Depreciation</t>
  </si>
  <si>
    <t>FAS001</t>
  </si>
  <si>
    <t>Furniture</t>
  </si>
  <si>
    <t>FUR03</t>
  </si>
  <si>
    <t>FAS002</t>
  </si>
  <si>
    <t>FUR04</t>
  </si>
  <si>
    <t>FAS003</t>
  </si>
  <si>
    <t>FUR05</t>
  </si>
  <si>
    <t>FAS004</t>
  </si>
  <si>
    <t>FUR008</t>
  </si>
  <si>
    <t>M1</t>
  </si>
  <si>
    <t>M2</t>
  </si>
  <si>
    <t>M3</t>
  </si>
  <si>
    <t>M4</t>
  </si>
  <si>
    <t>M5</t>
  </si>
  <si>
    <t>M6</t>
  </si>
  <si>
    <t>M7</t>
  </si>
  <si>
    <t>M8</t>
  </si>
  <si>
    <t>M9</t>
  </si>
  <si>
    <t>M10</t>
  </si>
  <si>
    <t>M11</t>
  </si>
  <si>
    <t>M12</t>
  </si>
  <si>
    <t>M13</t>
  </si>
  <si>
    <t>M14</t>
  </si>
  <si>
    <t>M15</t>
  </si>
  <si>
    <t>M16</t>
  </si>
  <si>
    <t>M17</t>
  </si>
  <si>
    <t>M18</t>
  </si>
  <si>
    <t>M19</t>
  </si>
  <si>
    <t>M20</t>
  </si>
  <si>
    <t>M21</t>
  </si>
  <si>
    <t>M22</t>
  </si>
  <si>
    <t>M23</t>
  </si>
  <si>
    <t>M24</t>
  </si>
  <si>
    <t>M25</t>
  </si>
  <si>
    <t>M26</t>
  </si>
  <si>
    <t>M27</t>
  </si>
  <si>
    <t>M28</t>
  </si>
  <si>
    <t>M29</t>
  </si>
  <si>
    <t>M30</t>
  </si>
  <si>
    <t>Opening Balance</t>
  </si>
  <si>
    <t>Total</t>
  </si>
  <si>
    <t>Purchase</t>
  </si>
  <si>
    <t>Disposal Asset</t>
  </si>
  <si>
    <t>Closing Balance</t>
  </si>
  <si>
    <t>Depreciation for the months</t>
  </si>
  <si>
    <t>Purchase (Qty)</t>
  </si>
  <si>
    <t>Sales (Qty)</t>
  </si>
  <si>
    <t xml:space="preserve">Shoes </t>
  </si>
  <si>
    <t>Sales</t>
  </si>
  <si>
    <t>Total Sales</t>
  </si>
  <si>
    <t>Cost of goods sold</t>
  </si>
  <si>
    <t>Total Cost of goods</t>
  </si>
  <si>
    <t>Other costs</t>
  </si>
  <si>
    <t>Depreciation</t>
  </si>
  <si>
    <t>Total Costs</t>
  </si>
  <si>
    <t>Profit</t>
  </si>
  <si>
    <t>Purchases(in Rs)</t>
  </si>
  <si>
    <t>Total Purchases</t>
  </si>
  <si>
    <t>Payments for purchases</t>
  </si>
  <si>
    <t>Total Payment for purchases</t>
  </si>
  <si>
    <t>Payment outstanding for purchases</t>
  </si>
  <si>
    <t>Total Payment Outstanding</t>
  </si>
  <si>
    <t>Opening Stock</t>
  </si>
  <si>
    <t>Change in Stock</t>
  </si>
  <si>
    <t>Closing Stock</t>
  </si>
  <si>
    <t>Closing Stocks</t>
  </si>
  <si>
    <t>Total Closing stocks</t>
  </si>
  <si>
    <t>Cash Inflow</t>
  </si>
  <si>
    <t>Cash received from Sales</t>
  </si>
  <si>
    <t>Total Cash Inflow</t>
  </si>
  <si>
    <t>Cash Outflow</t>
  </si>
  <si>
    <t>Cash paid for purchases</t>
  </si>
  <si>
    <t>Fixed Asset cost</t>
  </si>
  <si>
    <t>Total Cash Outflow</t>
  </si>
  <si>
    <t>Net Cash for the month</t>
  </si>
  <si>
    <t>Opening Cash balance</t>
  </si>
  <si>
    <t>Net cash for the month</t>
  </si>
  <si>
    <t>Closing Cash balance</t>
  </si>
  <si>
    <t>Assets</t>
  </si>
  <si>
    <t>Cash Inhand</t>
  </si>
  <si>
    <t>Stocks</t>
  </si>
  <si>
    <t xml:space="preserve">Fixed Asset </t>
  </si>
  <si>
    <t>Total Assets (TA)</t>
  </si>
  <si>
    <t>Liabilities</t>
  </si>
  <si>
    <t>Total Liabilities (TL)</t>
  </si>
  <si>
    <t>Difference 1(TA-TL)</t>
  </si>
  <si>
    <t>Opening Profit</t>
  </si>
  <si>
    <t>Net Profit for the month</t>
  </si>
  <si>
    <t>Accumulated Profit</t>
  </si>
  <si>
    <t>Difference 2 (AP-D1)</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</si>
</sst>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scheme val="minor"/>
    </font>
    <font>
      <b/>
      <sz val="12.0"/>
      <color theme="1"/>
      <name val="Arial"/>
    </font>
    <font>
      <color theme="1"/>
      <name val="Arial"/>
    </font>
    <font>
      <sz val="12.0"/>
      <color theme="1"/>
      <name val="Arial"/>
      <scheme val="minor"/>
    </font>
    <font>
      <color theme="1"/>
      <name val="Arial"/>
      <scheme val="minor"/>
    </font>
  </fonts>
  <fills count="4">
    <fill>
      <patternFill patternType="none"/>
    </fill>
    <fill>
      <patternFill patternType="lightGray"/>
    </fill>
    <fill>
      <patternFill patternType="solid">
        <fgColor rgb="FFB7B7B7"/>
        <bgColor rgb="FFB7B7B7"/>
      </patternFill>
    </fill>
    <fill>
      <patternFill patternType="solid">
        <fgColor rgb="FFFAF9F9"/>
        <bgColor rgb="FFFAF9F9"/>
      </patternFill>
    </fill>
  </fills>
  <borders count="1">
    <border/>
  </borders>
  <cellStyleXfs count="1">
    <xf borderId="0" fillId="0" fontId="0" numFmtId="0" applyAlignment="1" applyFont="1"/>
  </cellStyleXfs>
  <cellXfs count="10">
    <xf borderId="0" fillId="0" fontId="0" numFmtId="0" xfId="0" applyAlignment="1" applyFont="1">
      <alignment readingOrder="0" shrinkToFit="0" vertical="bottom" wrapText="0"/>
    </xf>
    <xf borderId="0" fillId="0" fontId="1" numFmtId="0" xfId="0" applyAlignment="1" applyFont="1">
      <alignment shrinkToFit="0" vertical="bottom" wrapText="1"/>
    </xf>
    <xf borderId="0" fillId="0" fontId="2" numFmtId="0" xfId="0" applyAlignment="1" applyFont="1">
      <alignment vertical="bottom"/>
    </xf>
    <xf borderId="0" fillId="0" fontId="3" numFmtId="0" xfId="0" applyAlignment="1" applyFont="1">
      <alignment readingOrder="0" shrinkToFit="0" wrapText="1"/>
    </xf>
    <xf borderId="0" fillId="0" fontId="2" numFmtId="0" xfId="0" applyAlignment="1" applyFont="1">
      <alignment readingOrder="0" vertical="bottom"/>
    </xf>
    <xf borderId="0" fillId="0" fontId="4" numFmtId="0" xfId="0" applyAlignment="1" applyFont="1">
      <alignment readingOrder="0"/>
    </xf>
    <xf borderId="0" fillId="0" fontId="2" numFmtId="0" xfId="0" applyAlignment="1" applyFont="1">
      <alignment horizontal="right" readingOrder="0" vertical="bottom"/>
    </xf>
    <xf borderId="0" fillId="2" fontId="2" numFmtId="0" xfId="0" applyAlignment="1" applyFill="1" applyFont="1">
      <alignment shrinkToFit="0" vertical="bottom" wrapText="1"/>
    </xf>
    <xf borderId="0" fillId="0" fontId="4" numFmtId="0" xfId="0" applyFont="1"/>
    <xf borderId="0" fillId="3" fontId="2" numFmtId="0" xfId="0" applyAlignment="1" applyFill="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4" Type="http://schemas.openxmlformats.org/officeDocument/2006/relationships/worksheet" Target="worksheets/sheet1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00.5"/>
  </cols>
  <sheetData>
    <row r="1">
      <c r="A1" s="1" t="s">
        <v>0</v>
      </c>
      <c r="B1" s="2"/>
      <c r="C1" s="2"/>
      <c r="D1" s="2"/>
      <c r="E1" s="2"/>
      <c r="F1" s="2"/>
      <c r="G1" s="2"/>
      <c r="H1" s="2"/>
      <c r="I1" s="2"/>
      <c r="J1" s="2"/>
      <c r="K1" s="2"/>
      <c r="L1" s="2"/>
      <c r="M1" s="2"/>
      <c r="N1" s="2"/>
      <c r="O1" s="2"/>
      <c r="P1" s="2"/>
      <c r="Q1" s="2"/>
      <c r="R1" s="2"/>
      <c r="S1" s="2"/>
      <c r="T1" s="2"/>
      <c r="U1" s="2"/>
      <c r="V1" s="2"/>
      <c r="W1" s="2"/>
      <c r="X1" s="2"/>
      <c r="Y1" s="2"/>
      <c r="Z1" s="2"/>
    </row>
    <row r="2">
      <c r="A2" s="3"/>
      <c r="B2" s="2"/>
      <c r="C2" s="2"/>
      <c r="D2" s="2"/>
      <c r="E2" s="2"/>
      <c r="F2" s="2"/>
      <c r="G2" s="2"/>
      <c r="H2" s="2"/>
      <c r="I2" s="2"/>
      <c r="J2" s="2"/>
      <c r="K2" s="2"/>
      <c r="L2" s="2"/>
      <c r="M2" s="2"/>
      <c r="N2" s="2"/>
      <c r="O2" s="2"/>
      <c r="P2" s="2"/>
      <c r="Q2" s="2"/>
      <c r="R2" s="2"/>
      <c r="S2" s="2"/>
      <c r="T2" s="2"/>
      <c r="U2" s="2"/>
      <c r="V2" s="2"/>
      <c r="W2" s="2"/>
      <c r="X2" s="2"/>
      <c r="Y2" s="2"/>
      <c r="Z2" s="2"/>
    </row>
    <row r="3">
      <c r="A3" s="3" t="s">
        <v>1</v>
      </c>
      <c r="B3" s="2"/>
      <c r="C3" s="2"/>
      <c r="D3" s="2"/>
      <c r="E3" s="2"/>
      <c r="F3" s="2"/>
      <c r="G3" s="2"/>
      <c r="H3" s="2"/>
      <c r="I3" s="2"/>
      <c r="J3" s="2"/>
      <c r="K3" s="2"/>
      <c r="L3" s="2"/>
      <c r="M3" s="2"/>
      <c r="N3" s="2"/>
      <c r="O3" s="2"/>
      <c r="P3" s="2"/>
      <c r="Q3" s="2"/>
      <c r="R3" s="2"/>
      <c r="S3" s="2"/>
      <c r="T3" s="2"/>
      <c r="U3" s="2"/>
      <c r="V3" s="2"/>
      <c r="W3" s="2"/>
      <c r="X3" s="2"/>
      <c r="Y3" s="2"/>
      <c r="Z3" s="2"/>
    </row>
    <row r="4">
      <c r="A4" s="3"/>
      <c r="B4" s="2"/>
      <c r="C4" s="2"/>
      <c r="D4" s="2"/>
      <c r="E4" s="2"/>
      <c r="F4" s="2"/>
      <c r="G4" s="2"/>
      <c r="H4" s="2"/>
      <c r="I4" s="2"/>
      <c r="J4" s="2"/>
      <c r="K4" s="2"/>
      <c r="L4" s="2"/>
      <c r="M4" s="2"/>
      <c r="N4" s="2"/>
      <c r="O4" s="2"/>
      <c r="P4" s="2"/>
      <c r="Q4" s="2"/>
      <c r="R4" s="2"/>
      <c r="S4" s="2"/>
      <c r="T4" s="2"/>
      <c r="U4" s="2"/>
      <c r="V4" s="2"/>
      <c r="W4" s="2"/>
      <c r="X4" s="2"/>
      <c r="Y4" s="2"/>
      <c r="Z4" s="2"/>
    </row>
    <row r="5">
      <c r="A5" s="3" t="s">
        <v>2</v>
      </c>
      <c r="B5" s="2"/>
      <c r="C5" s="2"/>
      <c r="D5" s="2"/>
      <c r="E5" s="2"/>
      <c r="F5" s="2"/>
      <c r="G5" s="2"/>
      <c r="H5" s="2"/>
      <c r="I5" s="2"/>
      <c r="J5" s="2"/>
      <c r="K5" s="2"/>
      <c r="L5" s="2"/>
      <c r="M5" s="2"/>
      <c r="N5" s="2"/>
      <c r="O5" s="2"/>
      <c r="P5" s="2"/>
      <c r="Q5" s="2"/>
      <c r="R5" s="2"/>
      <c r="S5" s="2"/>
      <c r="T5" s="2"/>
      <c r="U5" s="2"/>
      <c r="V5" s="2"/>
      <c r="W5" s="2"/>
      <c r="X5" s="2"/>
      <c r="Y5" s="2"/>
      <c r="Z5" s="2"/>
    </row>
    <row r="6">
      <c r="A6" s="3"/>
      <c r="B6" s="2"/>
      <c r="C6" s="2"/>
      <c r="D6" s="2"/>
      <c r="E6" s="2"/>
      <c r="F6" s="2"/>
      <c r="G6" s="2"/>
      <c r="H6" s="2"/>
      <c r="I6" s="2"/>
      <c r="J6" s="2"/>
      <c r="K6" s="2"/>
      <c r="L6" s="2"/>
      <c r="M6" s="2"/>
      <c r="N6" s="2"/>
      <c r="O6" s="2"/>
      <c r="P6" s="2"/>
      <c r="Q6" s="2"/>
      <c r="R6" s="2"/>
      <c r="S6" s="2"/>
      <c r="T6" s="2"/>
      <c r="U6" s="2"/>
      <c r="V6" s="2"/>
      <c r="W6" s="2"/>
      <c r="X6" s="2"/>
      <c r="Y6" s="2"/>
      <c r="Z6" s="2"/>
    </row>
    <row r="7">
      <c r="A7" s="3" t="s">
        <v>3</v>
      </c>
      <c r="B7" s="2"/>
      <c r="C7" s="2"/>
      <c r="D7" s="2"/>
      <c r="E7" s="2"/>
      <c r="F7" s="2"/>
      <c r="G7" s="2"/>
      <c r="H7" s="2"/>
      <c r="I7" s="2"/>
      <c r="J7" s="2"/>
      <c r="K7" s="2"/>
      <c r="L7" s="2"/>
      <c r="M7" s="2"/>
      <c r="N7" s="2"/>
      <c r="O7" s="2"/>
      <c r="P7" s="2"/>
      <c r="Q7" s="2"/>
      <c r="R7" s="2"/>
      <c r="S7" s="2"/>
      <c r="T7" s="2"/>
      <c r="U7" s="2"/>
      <c r="V7" s="2"/>
      <c r="W7" s="2"/>
      <c r="X7" s="2"/>
      <c r="Y7" s="2"/>
      <c r="Z7" s="2"/>
    </row>
    <row r="8">
      <c r="A8" s="3"/>
      <c r="B8" s="2"/>
      <c r="C8" s="2"/>
      <c r="D8" s="2"/>
      <c r="E8" s="2"/>
      <c r="F8" s="2"/>
      <c r="G8" s="2"/>
      <c r="H8" s="2"/>
      <c r="I8" s="2"/>
      <c r="J8" s="2"/>
      <c r="K8" s="2"/>
      <c r="L8" s="2"/>
      <c r="M8" s="2"/>
      <c r="N8" s="2"/>
      <c r="O8" s="2"/>
      <c r="P8" s="2"/>
      <c r="Q8" s="2"/>
      <c r="R8" s="2"/>
      <c r="S8" s="2"/>
      <c r="T8" s="2"/>
      <c r="U8" s="2"/>
      <c r="V8" s="2"/>
      <c r="W8" s="2"/>
      <c r="X8" s="2"/>
      <c r="Y8" s="2"/>
      <c r="Z8" s="2"/>
    </row>
    <row r="9">
      <c r="A9" s="3" t="s">
        <v>4</v>
      </c>
      <c r="B9" s="2"/>
      <c r="C9" s="2"/>
      <c r="D9" s="2"/>
      <c r="E9" s="2"/>
      <c r="F9" s="2"/>
      <c r="G9" s="2"/>
      <c r="H9" s="2"/>
      <c r="I9" s="2"/>
      <c r="J9" s="2"/>
      <c r="K9" s="2"/>
      <c r="L9" s="2"/>
      <c r="M9" s="2"/>
      <c r="N9" s="2"/>
      <c r="O9" s="2"/>
      <c r="P9" s="2"/>
      <c r="Q9" s="2"/>
      <c r="R9" s="2"/>
      <c r="S9" s="2"/>
      <c r="T9" s="2"/>
      <c r="U9" s="2"/>
      <c r="V9" s="2"/>
      <c r="W9" s="2"/>
      <c r="X9" s="2"/>
      <c r="Y9" s="2"/>
      <c r="Z9" s="2"/>
    </row>
    <row r="10">
      <c r="A10" s="3" t="s">
        <v>5</v>
      </c>
      <c r="B10" s="2"/>
      <c r="C10" s="2"/>
      <c r="D10" s="2"/>
      <c r="E10" s="2"/>
      <c r="F10" s="2"/>
      <c r="G10" s="2"/>
      <c r="H10" s="2"/>
      <c r="I10" s="2"/>
      <c r="J10" s="2"/>
      <c r="K10" s="2"/>
      <c r="L10" s="2"/>
      <c r="M10" s="2"/>
      <c r="N10" s="2"/>
      <c r="O10" s="2"/>
      <c r="P10" s="2"/>
      <c r="Q10" s="2"/>
      <c r="R10" s="2"/>
      <c r="S10" s="2"/>
      <c r="T10" s="2"/>
      <c r="U10" s="2"/>
      <c r="V10" s="2"/>
      <c r="W10" s="2"/>
      <c r="X10" s="2"/>
      <c r="Y10" s="2"/>
      <c r="Z10" s="2"/>
    </row>
    <row r="11">
      <c r="A11" s="3"/>
      <c r="B11" s="2"/>
      <c r="C11" s="2"/>
      <c r="D11" s="2"/>
      <c r="E11" s="2"/>
      <c r="F11" s="2"/>
      <c r="G11" s="2"/>
      <c r="H11" s="2"/>
      <c r="I11" s="2"/>
      <c r="J11" s="2"/>
      <c r="K11" s="2"/>
      <c r="L11" s="2"/>
      <c r="M11" s="2"/>
      <c r="N11" s="2"/>
      <c r="O11" s="2"/>
      <c r="P11" s="2"/>
      <c r="Q11" s="2"/>
      <c r="R11" s="2"/>
      <c r="S11" s="2"/>
      <c r="T11" s="2"/>
      <c r="U11" s="2"/>
      <c r="V11" s="2"/>
      <c r="W11" s="2"/>
      <c r="X11" s="2"/>
      <c r="Y11" s="2"/>
      <c r="Z11" s="2"/>
    </row>
    <row r="12">
      <c r="A12" s="3" t="s">
        <v>6</v>
      </c>
      <c r="B12" s="2"/>
      <c r="C12" s="2"/>
      <c r="D12" s="2"/>
      <c r="E12" s="2"/>
      <c r="F12" s="2"/>
      <c r="G12" s="2"/>
      <c r="H12" s="2"/>
      <c r="I12" s="2"/>
      <c r="J12" s="2"/>
      <c r="K12" s="2"/>
      <c r="L12" s="2"/>
      <c r="M12" s="2"/>
      <c r="N12" s="2"/>
      <c r="O12" s="2"/>
      <c r="P12" s="2"/>
      <c r="Q12" s="2"/>
      <c r="R12" s="2"/>
      <c r="S12" s="2"/>
      <c r="T12" s="2"/>
      <c r="U12" s="2"/>
      <c r="V12" s="2"/>
      <c r="W12" s="2"/>
      <c r="X12" s="2"/>
      <c r="Y12" s="2"/>
      <c r="Z12" s="2"/>
    </row>
    <row r="13">
      <c r="A13" s="3"/>
      <c r="B13" s="2"/>
      <c r="C13" s="2"/>
      <c r="D13" s="2"/>
      <c r="E13" s="2"/>
      <c r="F13" s="2"/>
      <c r="G13" s="2"/>
      <c r="H13" s="2"/>
      <c r="I13" s="2"/>
      <c r="J13" s="2"/>
      <c r="K13" s="2"/>
      <c r="L13" s="2"/>
      <c r="M13" s="2"/>
      <c r="N13" s="2"/>
      <c r="O13" s="2"/>
      <c r="P13" s="2"/>
      <c r="Q13" s="2"/>
      <c r="R13" s="2"/>
      <c r="S13" s="2"/>
      <c r="T13" s="2"/>
      <c r="U13" s="2"/>
      <c r="V13" s="2"/>
      <c r="W13" s="2"/>
      <c r="X13" s="2"/>
      <c r="Y13" s="2"/>
      <c r="Z13" s="2"/>
    </row>
    <row r="14">
      <c r="A14" s="2"/>
      <c r="B14" s="2"/>
      <c r="C14" s="2"/>
      <c r="D14" s="2"/>
      <c r="E14" s="2"/>
      <c r="F14" s="2"/>
      <c r="G14" s="2"/>
      <c r="H14" s="2"/>
      <c r="I14" s="2"/>
      <c r="J14" s="2"/>
      <c r="K14" s="2"/>
      <c r="L14" s="2"/>
      <c r="M14" s="2"/>
      <c r="N14" s="2"/>
      <c r="O14" s="2"/>
      <c r="P14" s="2"/>
      <c r="Q14" s="2"/>
      <c r="R14" s="2"/>
      <c r="S14" s="2"/>
      <c r="T14" s="2"/>
      <c r="U14" s="2"/>
      <c r="V14" s="2"/>
      <c r="W14" s="2"/>
      <c r="X14" s="2"/>
      <c r="Y14" s="2"/>
      <c r="Z14" s="2"/>
    </row>
    <row r="15">
      <c r="A15" s="2"/>
      <c r="B15" s="2"/>
      <c r="C15" s="2"/>
      <c r="D15" s="2"/>
      <c r="E15" s="2"/>
      <c r="F15" s="2"/>
      <c r="G15" s="2"/>
      <c r="H15" s="2"/>
      <c r="I15" s="2"/>
      <c r="J15" s="2"/>
      <c r="K15" s="2"/>
      <c r="L15" s="2"/>
      <c r="M15" s="2"/>
      <c r="N15" s="2"/>
      <c r="O15" s="2"/>
      <c r="P15" s="2"/>
      <c r="Q15" s="2"/>
      <c r="R15" s="2"/>
      <c r="S15" s="2"/>
      <c r="T15" s="2"/>
      <c r="U15" s="2"/>
      <c r="V15" s="2"/>
      <c r="W15" s="2"/>
      <c r="X15" s="2"/>
      <c r="Y15" s="2"/>
      <c r="Z15" s="2"/>
    </row>
    <row r="16">
      <c r="A16" s="2"/>
      <c r="B16" s="2"/>
      <c r="C16" s="2"/>
      <c r="D16" s="2"/>
      <c r="E16" s="2"/>
      <c r="F16" s="2"/>
      <c r="G16" s="2"/>
      <c r="H16" s="2"/>
      <c r="I16" s="2"/>
      <c r="J16" s="2"/>
      <c r="K16" s="2"/>
      <c r="L16" s="2"/>
      <c r="M16" s="2"/>
      <c r="N16" s="2"/>
      <c r="O16" s="2"/>
      <c r="P16" s="2"/>
      <c r="Q16" s="2"/>
      <c r="R16" s="2"/>
      <c r="S16" s="2"/>
      <c r="T16" s="2"/>
      <c r="U16" s="2"/>
      <c r="V16" s="2"/>
      <c r="W16" s="2"/>
      <c r="X16" s="2"/>
      <c r="Y16" s="2"/>
      <c r="Z16" s="2"/>
    </row>
    <row r="17">
      <c r="A17" s="2"/>
      <c r="B17" s="2"/>
      <c r="C17" s="2"/>
      <c r="D17" s="2"/>
      <c r="E17" s="2"/>
      <c r="F17" s="2"/>
      <c r="G17" s="2"/>
      <c r="H17" s="2"/>
      <c r="I17" s="2"/>
      <c r="J17" s="2"/>
      <c r="K17" s="2"/>
      <c r="L17" s="2"/>
      <c r="M17" s="2"/>
      <c r="N17" s="2"/>
      <c r="O17" s="2"/>
      <c r="P17" s="2"/>
      <c r="Q17" s="2"/>
      <c r="R17" s="2"/>
      <c r="S17" s="2"/>
      <c r="T17" s="2"/>
      <c r="U17" s="2"/>
      <c r="V17" s="2"/>
      <c r="W17" s="2"/>
      <c r="X17" s="2"/>
      <c r="Y17" s="2"/>
      <c r="Z17" s="2"/>
    </row>
    <row r="18">
      <c r="A18" s="2"/>
      <c r="B18" s="2"/>
      <c r="C18" s="2"/>
      <c r="D18" s="2"/>
      <c r="E18" s="2"/>
      <c r="F18" s="2"/>
      <c r="G18" s="2"/>
      <c r="H18" s="2"/>
      <c r="I18" s="2"/>
      <c r="J18" s="2"/>
      <c r="K18" s="2"/>
      <c r="L18" s="2"/>
      <c r="M18" s="2"/>
      <c r="N18" s="2"/>
      <c r="O18" s="2"/>
      <c r="P18" s="2"/>
      <c r="Q18" s="2"/>
      <c r="R18" s="2"/>
      <c r="S18" s="2"/>
      <c r="T18" s="2"/>
      <c r="U18" s="2"/>
      <c r="V18" s="2"/>
      <c r="W18" s="2"/>
      <c r="X18" s="2"/>
      <c r="Y18" s="2"/>
      <c r="Z18" s="2"/>
    </row>
    <row r="19">
      <c r="A19" s="2"/>
      <c r="B19" s="2"/>
      <c r="C19" s="2"/>
      <c r="D19" s="2"/>
      <c r="E19" s="2"/>
      <c r="F19" s="2"/>
      <c r="G19" s="2"/>
      <c r="H19" s="2"/>
      <c r="I19" s="2"/>
      <c r="J19" s="2"/>
      <c r="K19" s="2"/>
      <c r="L19" s="2"/>
      <c r="M19" s="2"/>
      <c r="N19" s="2"/>
      <c r="O19" s="2"/>
      <c r="P19" s="2"/>
      <c r="Q19" s="2"/>
      <c r="R19" s="2"/>
      <c r="S19" s="2"/>
      <c r="T19" s="2"/>
      <c r="U19" s="2"/>
      <c r="V19" s="2"/>
      <c r="W19" s="2"/>
      <c r="X19" s="2"/>
      <c r="Y19" s="2"/>
      <c r="Z19" s="2"/>
    </row>
    <row r="20">
      <c r="A20" s="2"/>
      <c r="B20" s="2"/>
      <c r="C20" s="2"/>
      <c r="D20" s="2"/>
      <c r="E20" s="2"/>
      <c r="F20" s="2"/>
      <c r="G20" s="2"/>
      <c r="H20" s="2"/>
      <c r="I20" s="2"/>
      <c r="J20" s="2"/>
      <c r="K20" s="2"/>
      <c r="L20" s="2"/>
      <c r="M20" s="2"/>
      <c r="N20" s="2"/>
      <c r="O20" s="2"/>
      <c r="P20" s="2"/>
      <c r="Q20" s="2"/>
      <c r="R20" s="2"/>
      <c r="S20" s="2"/>
      <c r="T20" s="2"/>
      <c r="U20" s="2"/>
      <c r="V20" s="2"/>
      <c r="W20" s="2"/>
      <c r="X20" s="2"/>
      <c r="Y20" s="2"/>
      <c r="Z20" s="2"/>
    </row>
    <row r="21">
      <c r="A21" s="2"/>
      <c r="B21" s="2"/>
      <c r="C21" s="2"/>
      <c r="D21" s="2"/>
      <c r="E21" s="2"/>
      <c r="F21" s="2"/>
      <c r="G21" s="2"/>
      <c r="H21" s="2"/>
      <c r="I21" s="2"/>
      <c r="J21" s="2"/>
      <c r="K21" s="2"/>
      <c r="L21" s="2"/>
      <c r="M21" s="2"/>
      <c r="N21" s="2"/>
      <c r="O21" s="2"/>
      <c r="P21" s="2"/>
      <c r="Q21" s="2"/>
      <c r="R21" s="2"/>
      <c r="S21" s="2"/>
      <c r="T21" s="2"/>
      <c r="U21" s="2"/>
      <c r="V21" s="2"/>
      <c r="W21" s="2"/>
      <c r="X21" s="2"/>
      <c r="Y21" s="2"/>
      <c r="Z21" s="2"/>
    </row>
    <row r="22">
      <c r="A22" s="2"/>
      <c r="B22" s="2"/>
      <c r="C22" s="2"/>
      <c r="D22" s="2"/>
      <c r="E22" s="2"/>
      <c r="F22" s="2"/>
      <c r="G22" s="2"/>
      <c r="H22" s="2"/>
      <c r="I22" s="2"/>
      <c r="J22" s="2"/>
      <c r="K22" s="2"/>
      <c r="L22" s="2"/>
      <c r="M22" s="2"/>
      <c r="N22" s="2"/>
      <c r="O22" s="2"/>
      <c r="P22" s="2"/>
      <c r="Q22" s="2"/>
      <c r="R22" s="2"/>
      <c r="S22" s="2"/>
      <c r="T22" s="2"/>
      <c r="U22" s="2"/>
      <c r="V22" s="2"/>
      <c r="W22" s="2"/>
      <c r="X22" s="2"/>
      <c r="Y22" s="2"/>
      <c r="Z22" s="2"/>
    </row>
    <row r="23">
      <c r="A23" s="2"/>
      <c r="B23" s="2"/>
      <c r="C23" s="2"/>
      <c r="D23" s="2"/>
      <c r="E23" s="2"/>
      <c r="F23" s="2"/>
      <c r="G23" s="2"/>
      <c r="H23" s="2"/>
      <c r="I23" s="2"/>
      <c r="J23" s="2"/>
      <c r="K23" s="2"/>
      <c r="L23" s="2"/>
      <c r="M23" s="2"/>
      <c r="N23" s="2"/>
      <c r="O23" s="2"/>
      <c r="P23" s="2"/>
      <c r="Q23" s="2"/>
      <c r="R23" s="2"/>
      <c r="S23" s="2"/>
      <c r="T23" s="2"/>
      <c r="U23" s="2"/>
      <c r="V23" s="2"/>
      <c r="W23" s="2"/>
      <c r="X23" s="2"/>
      <c r="Y23" s="2"/>
      <c r="Z23" s="2"/>
    </row>
    <row r="24">
      <c r="A24" s="2"/>
      <c r="B24" s="2"/>
      <c r="C24" s="2"/>
      <c r="D24" s="2"/>
      <c r="E24" s="2"/>
      <c r="F24" s="2"/>
      <c r="G24" s="2"/>
      <c r="H24" s="2"/>
      <c r="I24" s="2"/>
      <c r="J24" s="2"/>
      <c r="K24" s="2"/>
      <c r="L24" s="2"/>
      <c r="M24" s="2"/>
      <c r="N24" s="2"/>
      <c r="O24" s="2"/>
      <c r="P24" s="2"/>
      <c r="Q24" s="2"/>
      <c r="R24" s="2"/>
      <c r="S24" s="2"/>
      <c r="T24" s="2"/>
      <c r="U24" s="2"/>
      <c r="V24" s="2"/>
      <c r="W24" s="2"/>
      <c r="X24" s="2"/>
      <c r="Y24" s="2"/>
      <c r="Z24" s="2"/>
    </row>
    <row r="25">
      <c r="A25" s="2"/>
      <c r="B25" s="2"/>
      <c r="C25" s="2"/>
      <c r="D25" s="2"/>
      <c r="E25" s="2"/>
      <c r="F25" s="2"/>
      <c r="G25" s="2"/>
      <c r="H25" s="2"/>
      <c r="I25" s="2"/>
      <c r="J25" s="2"/>
      <c r="K25" s="2"/>
      <c r="L25" s="2"/>
      <c r="M25" s="2"/>
      <c r="N25" s="2"/>
      <c r="O25" s="2"/>
      <c r="P25" s="2"/>
      <c r="Q25" s="2"/>
      <c r="R25" s="2"/>
      <c r="S25" s="2"/>
      <c r="T25" s="2"/>
      <c r="U25" s="2"/>
      <c r="V25" s="2"/>
      <c r="W25" s="2"/>
      <c r="X25" s="2"/>
      <c r="Y25" s="2"/>
      <c r="Z25" s="2"/>
    </row>
    <row r="26">
      <c r="A26" s="2"/>
      <c r="B26" s="2"/>
      <c r="C26" s="2"/>
      <c r="D26" s="2"/>
      <c r="E26" s="2"/>
      <c r="F26" s="2"/>
      <c r="G26" s="2"/>
      <c r="H26" s="2"/>
      <c r="I26" s="2"/>
      <c r="J26" s="2"/>
      <c r="K26" s="2"/>
      <c r="L26" s="2"/>
      <c r="M26" s="2"/>
      <c r="N26" s="2"/>
      <c r="O26" s="2"/>
      <c r="P26" s="2"/>
      <c r="Q26" s="2"/>
      <c r="R26" s="2"/>
      <c r="S26" s="2"/>
      <c r="T26" s="2"/>
      <c r="U26" s="2"/>
      <c r="V26" s="2"/>
      <c r="W26" s="2"/>
      <c r="X26" s="2"/>
      <c r="Y26" s="2"/>
      <c r="Z26" s="2"/>
    </row>
    <row r="27">
      <c r="A27" s="2"/>
      <c r="B27" s="2"/>
      <c r="C27" s="2"/>
      <c r="D27" s="2"/>
      <c r="E27" s="2"/>
      <c r="F27" s="2"/>
      <c r="G27" s="2"/>
      <c r="H27" s="2"/>
      <c r="I27" s="2"/>
      <c r="J27" s="2"/>
      <c r="K27" s="2"/>
      <c r="L27" s="2"/>
      <c r="M27" s="2"/>
      <c r="N27" s="2"/>
      <c r="O27" s="2"/>
      <c r="P27" s="2"/>
      <c r="Q27" s="2"/>
      <c r="R27" s="2"/>
      <c r="S27" s="2"/>
      <c r="T27" s="2"/>
      <c r="U27" s="2"/>
      <c r="V27" s="2"/>
      <c r="W27" s="2"/>
      <c r="X27" s="2"/>
      <c r="Y27" s="2"/>
      <c r="Z27" s="2"/>
    </row>
    <row r="28">
      <c r="A28" s="2"/>
      <c r="B28" s="2"/>
      <c r="C28" s="2"/>
      <c r="D28" s="2"/>
      <c r="E28" s="2"/>
      <c r="F28" s="2"/>
      <c r="G28" s="2"/>
      <c r="H28" s="2"/>
      <c r="I28" s="2"/>
      <c r="J28" s="2"/>
      <c r="K28" s="2"/>
      <c r="L28" s="2"/>
      <c r="M28" s="2"/>
      <c r="N28" s="2"/>
      <c r="O28" s="2"/>
      <c r="P28" s="2"/>
      <c r="Q28" s="2"/>
      <c r="R28" s="2"/>
      <c r="S28" s="2"/>
      <c r="T28" s="2"/>
      <c r="U28" s="2"/>
      <c r="V28" s="2"/>
      <c r="W28" s="2"/>
      <c r="X28" s="2"/>
      <c r="Y28" s="2"/>
      <c r="Z28" s="2"/>
    </row>
    <row r="29">
      <c r="A29" s="2"/>
      <c r="B29" s="2"/>
      <c r="C29" s="2"/>
      <c r="D29" s="2"/>
      <c r="E29" s="2"/>
      <c r="F29" s="2"/>
      <c r="G29" s="2"/>
      <c r="H29" s="2"/>
      <c r="I29" s="2"/>
      <c r="J29" s="2"/>
      <c r="K29" s="2"/>
      <c r="L29" s="2"/>
      <c r="M29" s="2"/>
      <c r="N29" s="2"/>
      <c r="O29" s="2"/>
      <c r="P29" s="2"/>
      <c r="Q29" s="2"/>
      <c r="R29" s="2"/>
      <c r="S29" s="2"/>
      <c r="T29" s="2"/>
      <c r="U29" s="2"/>
      <c r="V29" s="2"/>
      <c r="W29" s="2"/>
      <c r="X29" s="2"/>
      <c r="Y29" s="2"/>
      <c r="Z29" s="2"/>
    </row>
    <row r="30">
      <c r="A30" s="2"/>
      <c r="B30" s="2"/>
      <c r="C30" s="2"/>
      <c r="D30" s="2"/>
      <c r="E30" s="2"/>
      <c r="F30" s="2"/>
      <c r="G30" s="2"/>
      <c r="H30" s="2"/>
      <c r="I30" s="2"/>
      <c r="J30" s="2"/>
      <c r="K30" s="2"/>
      <c r="L30" s="2"/>
      <c r="M30" s="2"/>
      <c r="N30" s="2"/>
      <c r="O30" s="2"/>
      <c r="P30" s="2"/>
      <c r="Q30" s="2"/>
      <c r="R30" s="2"/>
      <c r="S30" s="2"/>
      <c r="T30" s="2"/>
      <c r="U30" s="2"/>
      <c r="V30" s="2"/>
      <c r="W30" s="2"/>
      <c r="X30" s="2"/>
      <c r="Y30" s="2"/>
      <c r="Z30" s="2"/>
    </row>
    <row r="31">
      <c r="A31" s="2"/>
      <c r="B31" s="2"/>
      <c r="C31" s="2"/>
      <c r="D31" s="2"/>
      <c r="E31" s="2"/>
      <c r="F31" s="2"/>
      <c r="G31" s="2"/>
      <c r="H31" s="2"/>
      <c r="I31" s="2"/>
      <c r="J31" s="2"/>
      <c r="K31" s="2"/>
      <c r="L31" s="2"/>
      <c r="M31" s="2"/>
      <c r="N31" s="2"/>
      <c r="O31" s="2"/>
      <c r="P31" s="2"/>
      <c r="Q31" s="2"/>
      <c r="R31" s="2"/>
      <c r="S31" s="2"/>
      <c r="T31" s="2"/>
      <c r="U31" s="2"/>
      <c r="V31" s="2"/>
      <c r="W31" s="2"/>
      <c r="X31" s="2"/>
      <c r="Y31" s="2"/>
      <c r="Z31" s="2"/>
    </row>
    <row r="32">
      <c r="A32" s="2"/>
      <c r="B32" s="2"/>
      <c r="C32" s="2"/>
      <c r="D32" s="2"/>
      <c r="E32" s="2"/>
      <c r="F32" s="2"/>
      <c r="G32" s="2"/>
      <c r="H32" s="2"/>
      <c r="I32" s="2"/>
      <c r="J32" s="2"/>
      <c r="K32" s="2"/>
      <c r="L32" s="2"/>
      <c r="M32" s="2"/>
      <c r="N32" s="2"/>
      <c r="O32" s="2"/>
      <c r="P32" s="2"/>
      <c r="Q32" s="2"/>
      <c r="R32" s="2"/>
      <c r="S32" s="2"/>
      <c r="T32" s="2"/>
      <c r="U32" s="2"/>
      <c r="V32" s="2"/>
      <c r="W32" s="2"/>
      <c r="X32" s="2"/>
      <c r="Y32" s="2"/>
      <c r="Z32" s="2"/>
    </row>
    <row r="33">
      <c r="A33" s="2"/>
      <c r="B33" s="2"/>
      <c r="C33" s="2"/>
      <c r="D33" s="2"/>
      <c r="E33" s="2"/>
      <c r="F33" s="2"/>
      <c r="G33" s="2"/>
      <c r="H33" s="2"/>
      <c r="I33" s="2"/>
      <c r="J33" s="2"/>
      <c r="K33" s="2"/>
      <c r="L33" s="2"/>
      <c r="M33" s="2"/>
      <c r="N33" s="2"/>
      <c r="O33" s="2"/>
      <c r="P33" s="2"/>
      <c r="Q33" s="2"/>
      <c r="R33" s="2"/>
      <c r="S33" s="2"/>
      <c r="T33" s="2"/>
      <c r="U33" s="2"/>
      <c r="V33" s="2"/>
      <c r="W33" s="2"/>
      <c r="X33" s="2"/>
      <c r="Y33" s="2"/>
      <c r="Z33" s="2"/>
    </row>
    <row r="34">
      <c r="A34" s="2"/>
      <c r="B34" s="2"/>
      <c r="C34" s="2"/>
      <c r="D34" s="2"/>
      <c r="E34" s="2"/>
      <c r="F34" s="2"/>
      <c r="G34" s="2"/>
      <c r="H34" s="2"/>
      <c r="I34" s="2"/>
      <c r="J34" s="2"/>
      <c r="K34" s="2"/>
      <c r="L34" s="2"/>
      <c r="M34" s="2"/>
      <c r="N34" s="2"/>
      <c r="O34" s="2"/>
      <c r="P34" s="2"/>
      <c r="Q34" s="2"/>
      <c r="R34" s="2"/>
      <c r="S34" s="2"/>
      <c r="T34" s="2"/>
      <c r="U34" s="2"/>
      <c r="V34" s="2"/>
      <c r="W34" s="2"/>
      <c r="X34" s="2"/>
      <c r="Y34" s="2"/>
      <c r="Z34" s="2"/>
    </row>
    <row r="35">
      <c r="A35" s="2"/>
      <c r="B35" s="2"/>
      <c r="C35" s="2"/>
      <c r="D35" s="2"/>
      <c r="E35" s="2"/>
      <c r="F35" s="2"/>
      <c r="G35" s="2"/>
      <c r="H35" s="2"/>
      <c r="I35" s="2"/>
      <c r="J35" s="2"/>
      <c r="K35" s="2"/>
      <c r="L35" s="2"/>
      <c r="M35" s="2"/>
      <c r="N35" s="2"/>
      <c r="O35" s="2"/>
      <c r="P35" s="2"/>
      <c r="Q35" s="2"/>
      <c r="R35" s="2"/>
      <c r="S35" s="2"/>
      <c r="T35" s="2"/>
      <c r="U35" s="2"/>
      <c r="V35" s="2"/>
      <c r="W35" s="2"/>
      <c r="X35" s="2"/>
      <c r="Y35" s="2"/>
      <c r="Z35" s="2"/>
    </row>
    <row r="36">
      <c r="A36" s="2"/>
      <c r="B36" s="2"/>
      <c r="C36" s="2"/>
      <c r="D36" s="2"/>
      <c r="E36" s="2"/>
      <c r="F36" s="2"/>
      <c r="G36" s="2"/>
      <c r="H36" s="2"/>
      <c r="I36" s="2"/>
      <c r="J36" s="2"/>
      <c r="K36" s="2"/>
      <c r="L36" s="2"/>
      <c r="M36" s="2"/>
      <c r="N36" s="2"/>
      <c r="O36" s="2"/>
      <c r="P36" s="2"/>
      <c r="Q36" s="2"/>
      <c r="R36" s="2"/>
      <c r="S36" s="2"/>
      <c r="T36" s="2"/>
      <c r="U36" s="2"/>
      <c r="V36" s="2"/>
      <c r="W36" s="2"/>
      <c r="X36" s="2"/>
      <c r="Y36" s="2"/>
      <c r="Z36" s="2"/>
    </row>
    <row r="37">
      <c r="A37" s="2"/>
      <c r="B37" s="2"/>
      <c r="C37" s="2"/>
      <c r="D37" s="2"/>
      <c r="E37" s="2"/>
      <c r="F37" s="2"/>
      <c r="G37" s="2"/>
      <c r="H37" s="2"/>
      <c r="I37" s="2"/>
      <c r="J37" s="2"/>
      <c r="K37" s="2"/>
      <c r="L37" s="2"/>
      <c r="M37" s="2"/>
      <c r="N37" s="2"/>
      <c r="O37" s="2"/>
      <c r="P37" s="2"/>
      <c r="Q37" s="2"/>
      <c r="R37" s="2"/>
      <c r="S37" s="2"/>
      <c r="T37" s="2"/>
      <c r="U37" s="2"/>
      <c r="V37" s="2"/>
      <c r="W37" s="2"/>
      <c r="X37" s="2"/>
      <c r="Y37" s="2"/>
      <c r="Z37" s="2"/>
    </row>
    <row r="38">
      <c r="A38" s="2"/>
      <c r="B38" s="2"/>
      <c r="C38" s="2"/>
      <c r="D38" s="2"/>
      <c r="E38" s="2"/>
      <c r="F38" s="2"/>
      <c r="G38" s="2"/>
      <c r="H38" s="2"/>
      <c r="I38" s="2"/>
      <c r="J38" s="2"/>
      <c r="K38" s="2"/>
      <c r="L38" s="2"/>
      <c r="M38" s="2"/>
      <c r="N38" s="2"/>
      <c r="O38" s="2"/>
      <c r="P38" s="2"/>
      <c r="Q38" s="2"/>
      <c r="R38" s="2"/>
      <c r="S38" s="2"/>
      <c r="T38" s="2"/>
      <c r="U38" s="2"/>
      <c r="V38" s="2"/>
      <c r="W38" s="2"/>
      <c r="X38" s="2"/>
      <c r="Y38" s="2"/>
      <c r="Z38" s="2"/>
    </row>
    <row r="39">
      <c r="A39" s="2"/>
      <c r="B39" s="2"/>
      <c r="C39" s="2"/>
      <c r="D39" s="2"/>
      <c r="E39" s="2"/>
      <c r="F39" s="2"/>
      <c r="G39" s="2"/>
      <c r="H39" s="2"/>
      <c r="I39" s="2"/>
      <c r="J39" s="2"/>
      <c r="K39" s="2"/>
      <c r="L39" s="2"/>
      <c r="M39" s="2"/>
      <c r="N39" s="2"/>
      <c r="O39" s="2"/>
      <c r="P39" s="2"/>
      <c r="Q39" s="2"/>
      <c r="R39" s="2"/>
      <c r="S39" s="2"/>
      <c r="T39" s="2"/>
      <c r="U39" s="2"/>
      <c r="V39" s="2"/>
      <c r="W39" s="2"/>
      <c r="X39" s="2"/>
      <c r="Y39" s="2"/>
      <c r="Z39" s="2"/>
    </row>
    <row r="40">
      <c r="A40" s="2"/>
      <c r="B40" s="2"/>
      <c r="C40" s="2"/>
      <c r="D40" s="2"/>
      <c r="E40" s="2"/>
      <c r="F40" s="2"/>
      <c r="G40" s="2"/>
      <c r="H40" s="2"/>
      <c r="I40" s="2"/>
      <c r="J40" s="2"/>
      <c r="K40" s="2"/>
      <c r="L40" s="2"/>
      <c r="M40" s="2"/>
      <c r="N40" s="2"/>
      <c r="O40" s="2"/>
      <c r="P40" s="2"/>
      <c r="Q40" s="2"/>
      <c r="R40" s="2"/>
      <c r="S40" s="2"/>
      <c r="T40" s="2"/>
      <c r="U40" s="2"/>
      <c r="V40" s="2"/>
      <c r="W40" s="2"/>
      <c r="X40" s="2"/>
      <c r="Y40" s="2"/>
      <c r="Z40" s="2"/>
    </row>
    <row r="41">
      <c r="A41" s="2"/>
      <c r="B41" s="2"/>
      <c r="C41" s="2"/>
      <c r="D41" s="2"/>
      <c r="E41" s="2"/>
      <c r="F41" s="2"/>
      <c r="G41" s="2"/>
      <c r="H41" s="2"/>
      <c r="I41" s="2"/>
      <c r="J41" s="2"/>
      <c r="K41" s="2"/>
      <c r="L41" s="2"/>
      <c r="M41" s="2"/>
      <c r="N41" s="2"/>
      <c r="O41" s="2"/>
      <c r="P41" s="2"/>
      <c r="Q41" s="2"/>
      <c r="R41" s="2"/>
      <c r="S41" s="2"/>
      <c r="T41" s="2"/>
      <c r="U41" s="2"/>
      <c r="V41" s="2"/>
      <c r="W41" s="2"/>
      <c r="X41" s="2"/>
      <c r="Y41" s="2"/>
      <c r="Z41" s="2"/>
    </row>
    <row r="42">
      <c r="A42" s="2"/>
      <c r="B42" s="2"/>
      <c r="C42" s="2"/>
      <c r="D42" s="2"/>
      <c r="E42" s="2"/>
      <c r="F42" s="2"/>
      <c r="G42" s="2"/>
      <c r="H42" s="2"/>
      <c r="I42" s="2"/>
      <c r="J42" s="2"/>
      <c r="K42" s="2"/>
      <c r="L42" s="2"/>
      <c r="M42" s="2"/>
      <c r="N42" s="2"/>
      <c r="O42" s="2"/>
      <c r="P42" s="2"/>
      <c r="Q42" s="2"/>
      <c r="R42" s="2"/>
      <c r="S42" s="2"/>
      <c r="T42" s="2"/>
      <c r="U42" s="2"/>
      <c r="V42" s="2"/>
      <c r="W42" s="2"/>
      <c r="X42" s="2"/>
      <c r="Y42" s="2"/>
      <c r="Z42" s="2"/>
    </row>
    <row r="43">
      <c r="A43" s="2"/>
      <c r="B43" s="2"/>
      <c r="C43" s="2"/>
      <c r="D43" s="2"/>
      <c r="E43" s="2"/>
      <c r="F43" s="2"/>
      <c r="G43" s="2"/>
      <c r="H43" s="2"/>
      <c r="I43" s="2"/>
      <c r="J43" s="2"/>
      <c r="K43" s="2"/>
      <c r="L43" s="2"/>
      <c r="M43" s="2"/>
      <c r="N43" s="2"/>
      <c r="O43" s="2"/>
      <c r="P43" s="2"/>
      <c r="Q43" s="2"/>
      <c r="R43" s="2"/>
      <c r="S43" s="2"/>
      <c r="T43" s="2"/>
      <c r="U43" s="2"/>
      <c r="V43" s="2"/>
      <c r="W43" s="2"/>
      <c r="X43" s="2"/>
      <c r="Y43" s="2"/>
      <c r="Z43" s="2"/>
    </row>
    <row r="44">
      <c r="A44" s="2"/>
      <c r="B44" s="2"/>
      <c r="C44" s="2"/>
      <c r="D44" s="2"/>
      <c r="E44" s="2"/>
      <c r="F44" s="2"/>
      <c r="G44" s="2"/>
      <c r="H44" s="2"/>
      <c r="I44" s="2"/>
      <c r="J44" s="2"/>
      <c r="K44" s="2"/>
      <c r="L44" s="2"/>
      <c r="M44" s="2"/>
      <c r="N44" s="2"/>
      <c r="O44" s="2"/>
      <c r="P44" s="2"/>
      <c r="Q44" s="2"/>
      <c r="R44" s="2"/>
      <c r="S44" s="2"/>
      <c r="T44" s="2"/>
      <c r="U44" s="2"/>
      <c r="V44" s="2"/>
      <c r="W44" s="2"/>
      <c r="X44" s="2"/>
      <c r="Y44" s="2"/>
      <c r="Z44" s="2"/>
    </row>
    <row r="45">
      <c r="A45" s="2"/>
      <c r="B45" s="2"/>
      <c r="C45" s="2"/>
      <c r="D45" s="2"/>
      <c r="E45" s="2"/>
      <c r="F45" s="2"/>
      <c r="G45" s="2"/>
      <c r="H45" s="2"/>
      <c r="I45" s="2"/>
      <c r="J45" s="2"/>
      <c r="K45" s="2"/>
      <c r="L45" s="2"/>
      <c r="M45" s="2"/>
      <c r="N45" s="2"/>
      <c r="O45" s="2"/>
      <c r="P45" s="2"/>
      <c r="Q45" s="2"/>
      <c r="R45" s="2"/>
      <c r="S45" s="2"/>
      <c r="T45" s="2"/>
      <c r="U45" s="2"/>
      <c r="V45" s="2"/>
      <c r="W45" s="2"/>
      <c r="X45" s="2"/>
      <c r="Y45" s="2"/>
      <c r="Z45" s="2"/>
    </row>
    <row r="46">
      <c r="A46" s="2"/>
      <c r="B46" s="2"/>
      <c r="C46" s="2"/>
      <c r="D46" s="2"/>
      <c r="E46" s="2"/>
      <c r="F46" s="2"/>
      <c r="G46" s="2"/>
      <c r="H46" s="2"/>
      <c r="I46" s="2"/>
      <c r="J46" s="2"/>
      <c r="K46" s="2"/>
      <c r="L46" s="2"/>
      <c r="M46" s="2"/>
      <c r="N46" s="2"/>
      <c r="O46" s="2"/>
      <c r="P46" s="2"/>
      <c r="Q46" s="2"/>
      <c r="R46" s="2"/>
      <c r="S46" s="2"/>
      <c r="T46" s="2"/>
      <c r="U46" s="2"/>
      <c r="V46" s="2"/>
      <c r="W46" s="2"/>
      <c r="X46" s="2"/>
      <c r="Y46" s="2"/>
      <c r="Z46" s="2"/>
    </row>
    <row r="47">
      <c r="A47" s="2"/>
      <c r="B47" s="2"/>
      <c r="C47" s="2"/>
      <c r="D47" s="2"/>
      <c r="E47" s="2"/>
      <c r="F47" s="2"/>
      <c r="G47" s="2"/>
      <c r="H47" s="2"/>
      <c r="I47" s="2"/>
      <c r="J47" s="2"/>
      <c r="K47" s="2"/>
      <c r="L47" s="2"/>
      <c r="M47" s="2"/>
      <c r="N47" s="2"/>
      <c r="O47" s="2"/>
      <c r="P47" s="2"/>
      <c r="Q47" s="2"/>
      <c r="R47" s="2"/>
      <c r="S47" s="2"/>
      <c r="T47" s="2"/>
      <c r="U47" s="2"/>
      <c r="V47" s="2"/>
      <c r="W47" s="2"/>
      <c r="X47" s="2"/>
      <c r="Y47" s="2"/>
      <c r="Z47" s="2"/>
    </row>
    <row r="48">
      <c r="A48" s="2"/>
      <c r="B48" s="2"/>
      <c r="C48" s="2"/>
      <c r="D48" s="2"/>
      <c r="E48" s="2"/>
      <c r="F48" s="2"/>
      <c r="G48" s="2"/>
      <c r="H48" s="2"/>
      <c r="I48" s="2"/>
      <c r="J48" s="2"/>
      <c r="K48" s="2"/>
      <c r="L48" s="2"/>
      <c r="M48" s="2"/>
      <c r="N48" s="2"/>
      <c r="O48" s="2"/>
      <c r="P48" s="2"/>
      <c r="Q48" s="2"/>
      <c r="R48" s="2"/>
      <c r="S48" s="2"/>
      <c r="T48" s="2"/>
      <c r="U48" s="2"/>
      <c r="V48" s="2"/>
      <c r="W48" s="2"/>
      <c r="X48" s="2"/>
      <c r="Y48" s="2"/>
      <c r="Z48" s="2"/>
    </row>
    <row r="49">
      <c r="A49" s="2"/>
      <c r="B49" s="2"/>
      <c r="C49" s="2"/>
      <c r="D49" s="2"/>
      <c r="E49" s="2"/>
      <c r="F49" s="2"/>
      <c r="G49" s="2"/>
      <c r="H49" s="2"/>
      <c r="I49" s="2"/>
      <c r="J49" s="2"/>
      <c r="K49" s="2"/>
      <c r="L49" s="2"/>
      <c r="M49" s="2"/>
      <c r="N49" s="2"/>
      <c r="O49" s="2"/>
      <c r="P49" s="2"/>
      <c r="Q49" s="2"/>
      <c r="R49" s="2"/>
      <c r="S49" s="2"/>
      <c r="T49" s="2"/>
      <c r="U49" s="2"/>
      <c r="V49" s="2"/>
      <c r="W49" s="2"/>
      <c r="X49" s="2"/>
      <c r="Y49" s="2"/>
      <c r="Z49" s="2"/>
    </row>
    <row r="50">
      <c r="A50" s="2"/>
      <c r="B50" s="2"/>
      <c r="C50" s="2"/>
      <c r="D50" s="2"/>
      <c r="E50" s="2"/>
      <c r="F50" s="2"/>
      <c r="G50" s="2"/>
      <c r="H50" s="2"/>
      <c r="I50" s="2"/>
      <c r="J50" s="2"/>
      <c r="K50" s="2"/>
      <c r="L50" s="2"/>
      <c r="M50" s="2"/>
      <c r="N50" s="2"/>
      <c r="O50" s="2"/>
      <c r="P50" s="2"/>
      <c r="Q50" s="2"/>
      <c r="R50" s="2"/>
      <c r="S50" s="2"/>
      <c r="T50" s="2"/>
      <c r="U50" s="2"/>
      <c r="V50" s="2"/>
      <c r="W50" s="2"/>
      <c r="X50" s="2"/>
      <c r="Y50" s="2"/>
      <c r="Z50" s="2"/>
    </row>
    <row r="51">
      <c r="A51" s="2"/>
      <c r="B51" s="2"/>
      <c r="C51" s="2"/>
      <c r="D51" s="2"/>
      <c r="E51" s="2"/>
      <c r="F51" s="2"/>
      <c r="G51" s="2"/>
      <c r="H51" s="2"/>
      <c r="I51" s="2"/>
      <c r="J51" s="2"/>
      <c r="K51" s="2"/>
      <c r="L51" s="2"/>
      <c r="M51" s="2"/>
      <c r="N51" s="2"/>
      <c r="O51" s="2"/>
      <c r="P51" s="2"/>
      <c r="Q51" s="2"/>
      <c r="R51" s="2"/>
      <c r="S51" s="2"/>
      <c r="T51" s="2"/>
      <c r="U51" s="2"/>
      <c r="V51" s="2"/>
      <c r="W51" s="2"/>
      <c r="X51" s="2"/>
      <c r="Y51" s="2"/>
      <c r="Z51" s="2"/>
    </row>
    <row r="52">
      <c r="A52" s="2"/>
      <c r="B52" s="2"/>
      <c r="C52" s="2"/>
      <c r="D52" s="2"/>
      <c r="E52" s="2"/>
      <c r="F52" s="2"/>
      <c r="G52" s="2"/>
      <c r="H52" s="2"/>
      <c r="I52" s="2"/>
      <c r="J52" s="2"/>
      <c r="K52" s="2"/>
      <c r="L52" s="2"/>
      <c r="M52" s="2"/>
      <c r="N52" s="2"/>
      <c r="O52" s="2"/>
      <c r="P52" s="2"/>
      <c r="Q52" s="2"/>
      <c r="R52" s="2"/>
      <c r="S52" s="2"/>
      <c r="T52" s="2"/>
      <c r="U52" s="2"/>
      <c r="V52" s="2"/>
      <c r="W52" s="2"/>
      <c r="X52" s="2"/>
      <c r="Y52" s="2"/>
      <c r="Z52" s="2"/>
    </row>
    <row r="53">
      <c r="A53" s="2"/>
      <c r="B53" s="2"/>
      <c r="C53" s="2"/>
      <c r="D53" s="2"/>
      <c r="E53" s="2"/>
      <c r="F53" s="2"/>
      <c r="G53" s="2"/>
      <c r="H53" s="2"/>
      <c r="I53" s="2"/>
      <c r="J53" s="2"/>
      <c r="K53" s="2"/>
      <c r="L53" s="2"/>
      <c r="M53" s="2"/>
      <c r="N53" s="2"/>
      <c r="O53" s="2"/>
      <c r="P53" s="2"/>
      <c r="Q53" s="2"/>
      <c r="R53" s="2"/>
      <c r="S53" s="2"/>
      <c r="T53" s="2"/>
      <c r="U53" s="2"/>
      <c r="V53" s="2"/>
      <c r="W53" s="2"/>
      <c r="X53" s="2"/>
      <c r="Y53" s="2"/>
      <c r="Z53" s="2"/>
    </row>
    <row r="54">
      <c r="A54" s="2"/>
      <c r="B54" s="2"/>
      <c r="C54" s="2"/>
      <c r="D54" s="2"/>
      <c r="E54" s="2"/>
      <c r="F54" s="2"/>
      <c r="G54" s="2"/>
      <c r="H54" s="2"/>
      <c r="I54" s="2"/>
      <c r="J54" s="2"/>
      <c r="K54" s="2"/>
      <c r="L54" s="2"/>
      <c r="M54" s="2"/>
      <c r="N54" s="2"/>
      <c r="O54" s="2"/>
      <c r="P54" s="2"/>
      <c r="Q54" s="2"/>
      <c r="R54" s="2"/>
      <c r="S54" s="2"/>
      <c r="T54" s="2"/>
      <c r="U54" s="2"/>
      <c r="V54" s="2"/>
      <c r="W54" s="2"/>
      <c r="X54" s="2"/>
      <c r="Y54" s="2"/>
      <c r="Z54" s="2"/>
    </row>
    <row r="55">
      <c r="A55" s="2"/>
      <c r="B55" s="2"/>
      <c r="C55" s="2"/>
      <c r="D55" s="2"/>
      <c r="E55" s="2"/>
      <c r="F55" s="2"/>
      <c r="G55" s="2"/>
      <c r="H55" s="2"/>
      <c r="I55" s="2"/>
      <c r="J55" s="2"/>
      <c r="K55" s="2"/>
      <c r="L55" s="2"/>
      <c r="M55" s="2"/>
      <c r="N55" s="2"/>
      <c r="O55" s="2"/>
      <c r="P55" s="2"/>
      <c r="Q55" s="2"/>
      <c r="R55" s="2"/>
      <c r="S55" s="2"/>
      <c r="T55" s="2"/>
      <c r="U55" s="2"/>
      <c r="V55" s="2"/>
      <c r="W55" s="2"/>
      <c r="X55" s="2"/>
      <c r="Y55" s="2"/>
      <c r="Z55" s="2"/>
    </row>
    <row r="56">
      <c r="A56" s="2"/>
      <c r="B56" s="2"/>
      <c r="C56" s="2"/>
      <c r="D56" s="2"/>
      <c r="E56" s="2"/>
      <c r="F56" s="2"/>
      <c r="G56" s="2"/>
      <c r="H56" s="2"/>
      <c r="I56" s="2"/>
      <c r="J56" s="2"/>
      <c r="K56" s="2"/>
      <c r="L56" s="2"/>
      <c r="M56" s="2"/>
      <c r="N56" s="2"/>
      <c r="O56" s="2"/>
      <c r="P56" s="2"/>
      <c r="Q56" s="2"/>
      <c r="R56" s="2"/>
      <c r="S56" s="2"/>
      <c r="T56" s="2"/>
      <c r="U56" s="2"/>
      <c r="V56" s="2"/>
      <c r="W56" s="2"/>
      <c r="X56" s="2"/>
      <c r="Y56" s="2"/>
      <c r="Z56" s="2"/>
    </row>
    <row r="57">
      <c r="A57" s="2"/>
      <c r="B57" s="2"/>
      <c r="C57" s="2"/>
      <c r="D57" s="2"/>
      <c r="E57" s="2"/>
      <c r="F57" s="2"/>
      <c r="G57" s="2"/>
      <c r="H57" s="2"/>
      <c r="I57" s="2"/>
      <c r="J57" s="2"/>
      <c r="K57" s="2"/>
      <c r="L57" s="2"/>
      <c r="M57" s="2"/>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0.63"/>
    <col customWidth="1" min="2" max="37" width="6.38"/>
  </cols>
  <sheetData>
    <row r="1">
      <c r="A1" s="2"/>
      <c r="B1" s="5" t="s">
        <v>37</v>
      </c>
      <c r="C1" s="5" t="s">
        <v>38</v>
      </c>
      <c r="D1" s="5" t="s">
        <v>39</v>
      </c>
      <c r="E1" s="5" t="s">
        <v>40</v>
      </c>
      <c r="F1" s="5" t="s">
        <v>41</v>
      </c>
      <c r="G1" s="5" t="s">
        <v>42</v>
      </c>
      <c r="H1" s="5" t="s">
        <v>43</v>
      </c>
      <c r="I1" s="5" t="s">
        <v>44</v>
      </c>
      <c r="J1" s="5" t="s">
        <v>45</v>
      </c>
      <c r="K1" s="5" t="s">
        <v>46</v>
      </c>
      <c r="L1" s="5" t="s">
        <v>47</v>
      </c>
      <c r="M1" s="5" t="s">
        <v>48</v>
      </c>
      <c r="N1" s="5" t="s">
        <v>49</v>
      </c>
      <c r="O1" s="5" t="s">
        <v>50</v>
      </c>
      <c r="P1" s="5" t="s">
        <v>51</v>
      </c>
      <c r="Q1" s="5" t="s">
        <v>52</v>
      </c>
      <c r="R1" s="5" t="s">
        <v>53</v>
      </c>
      <c r="S1" s="5" t="s">
        <v>54</v>
      </c>
      <c r="T1" s="5" t="s">
        <v>55</v>
      </c>
      <c r="U1" s="5" t="s">
        <v>56</v>
      </c>
      <c r="V1" s="5" t="s">
        <v>57</v>
      </c>
      <c r="W1" s="5" t="s">
        <v>58</v>
      </c>
      <c r="X1" s="5" t="s">
        <v>59</v>
      </c>
      <c r="Y1" s="5" t="s">
        <v>60</v>
      </c>
      <c r="Z1" s="5" t="s">
        <v>61</v>
      </c>
      <c r="AA1" s="5" t="s">
        <v>62</v>
      </c>
      <c r="AB1" s="5" t="s">
        <v>63</v>
      </c>
      <c r="AC1" s="5" t="s">
        <v>64</v>
      </c>
      <c r="AD1" s="5" t="s">
        <v>65</v>
      </c>
      <c r="AE1" s="5" t="s">
        <v>66</v>
      </c>
    </row>
    <row r="2">
      <c r="A2" s="2" t="s">
        <v>95</v>
      </c>
    </row>
    <row r="3">
      <c r="A3" s="2" t="s">
        <v>96</v>
      </c>
      <c r="B3" s="8">
        <f>'Sales and Costs'!B5</f>
        <v>238500</v>
      </c>
      <c r="C3" s="8">
        <f>'Sales and Costs'!C5</f>
        <v>238500</v>
      </c>
      <c r="D3" s="8">
        <f>'Sales and Costs'!D5</f>
        <v>238500</v>
      </c>
      <c r="E3" s="8">
        <f>'Sales and Costs'!E5</f>
        <v>238500</v>
      </c>
      <c r="F3" s="8">
        <f>'Sales and Costs'!F5</f>
        <v>238500</v>
      </c>
      <c r="G3" s="8">
        <f>'Sales and Costs'!G5</f>
        <v>238500</v>
      </c>
      <c r="H3" s="8">
        <f>'Sales and Costs'!H5</f>
        <v>238500</v>
      </c>
      <c r="I3" s="8">
        <f>'Sales and Costs'!I5</f>
        <v>238500</v>
      </c>
      <c r="J3" s="8">
        <f>'Sales and Costs'!J5</f>
        <v>238500</v>
      </c>
      <c r="K3" s="8">
        <f>'Sales and Costs'!K5</f>
        <v>238500</v>
      </c>
      <c r="L3" s="8">
        <f>'Sales and Costs'!L5</f>
        <v>238500</v>
      </c>
      <c r="M3" s="8">
        <f>'Sales and Costs'!M5</f>
        <v>238500</v>
      </c>
      <c r="N3" s="8">
        <f>'Sales and Costs'!N5</f>
        <v>238500</v>
      </c>
      <c r="O3" s="8">
        <f>'Sales and Costs'!O5</f>
        <v>238500</v>
      </c>
      <c r="P3" s="8">
        <f>'Sales and Costs'!P5</f>
        <v>238500</v>
      </c>
      <c r="Q3" s="8">
        <f>'Sales and Costs'!Q5</f>
        <v>238500</v>
      </c>
      <c r="R3" s="8">
        <f>'Sales and Costs'!R5</f>
        <v>238500</v>
      </c>
      <c r="S3" s="8">
        <f>'Sales and Costs'!S5</f>
        <v>238500</v>
      </c>
      <c r="T3" s="8">
        <f>'Sales and Costs'!T5</f>
        <v>238500</v>
      </c>
      <c r="U3" s="8">
        <f>'Sales and Costs'!U5</f>
        <v>238500</v>
      </c>
      <c r="V3" s="8">
        <f>'Sales and Costs'!V5</f>
        <v>238500</v>
      </c>
      <c r="W3" s="8">
        <f>'Sales and Costs'!W5</f>
        <v>238500</v>
      </c>
      <c r="X3" s="8">
        <f>'Sales and Costs'!X5</f>
        <v>238500</v>
      </c>
      <c r="Y3" s="8">
        <f>'Sales and Costs'!Y5</f>
        <v>238500</v>
      </c>
      <c r="Z3" s="8">
        <f>'Sales and Costs'!Z5</f>
        <v>238500</v>
      </c>
      <c r="AA3" s="8">
        <f>'Sales and Costs'!AA5</f>
        <v>238500</v>
      </c>
      <c r="AB3" s="8">
        <f>'Sales and Costs'!AB5</f>
        <v>238500</v>
      </c>
      <c r="AC3" s="8">
        <f>'Sales and Costs'!AC5</f>
        <v>238500</v>
      </c>
      <c r="AD3" s="8">
        <f>'Sales and Costs'!AD5</f>
        <v>238500</v>
      </c>
      <c r="AE3" s="8">
        <f>'Sales and Costs'!AE5</f>
        <v>238500</v>
      </c>
    </row>
    <row r="4">
      <c r="A4" s="2" t="s">
        <v>97</v>
      </c>
      <c r="B4" s="8">
        <f t="shared" ref="B4:AE4" si="1">SUM(B3)</f>
        <v>238500</v>
      </c>
      <c r="C4" s="8">
        <f t="shared" si="1"/>
        <v>238500</v>
      </c>
      <c r="D4" s="8">
        <f t="shared" si="1"/>
        <v>238500</v>
      </c>
      <c r="E4" s="8">
        <f t="shared" si="1"/>
        <v>238500</v>
      </c>
      <c r="F4" s="8">
        <f t="shared" si="1"/>
        <v>238500</v>
      </c>
      <c r="G4" s="8">
        <f t="shared" si="1"/>
        <v>238500</v>
      </c>
      <c r="H4" s="8">
        <f t="shared" si="1"/>
        <v>238500</v>
      </c>
      <c r="I4" s="8">
        <f t="shared" si="1"/>
        <v>238500</v>
      </c>
      <c r="J4" s="8">
        <f t="shared" si="1"/>
        <v>238500</v>
      </c>
      <c r="K4" s="8">
        <f t="shared" si="1"/>
        <v>238500</v>
      </c>
      <c r="L4" s="8">
        <f t="shared" si="1"/>
        <v>238500</v>
      </c>
      <c r="M4" s="8">
        <f t="shared" si="1"/>
        <v>238500</v>
      </c>
      <c r="N4" s="8">
        <f t="shared" si="1"/>
        <v>238500</v>
      </c>
      <c r="O4" s="8">
        <f t="shared" si="1"/>
        <v>238500</v>
      </c>
      <c r="P4" s="8">
        <f t="shared" si="1"/>
        <v>238500</v>
      </c>
      <c r="Q4" s="8">
        <f t="shared" si="1"/>
        <v>238500</v>
      </c>
      <c r="R4" s="8">
        <f t="shared" si="1"/>
        <v>238500</v>
      </c>
      <c r="S4" s="8">
        <f t="shared" si="1"/>
        <v>238500</v>
      </c>
      <c r="T4" s="8">
        <f t="shared" si="1"/>
        <v>238500</v>
      </c>
      <c r="U4" s="8">
        <f t="shared" si="1"/>
        <v>238500</v>
      </c>
      <c r="V4" s="8">
        <f t="shared" si="1"/>
        <v>238500</v>
      </c>
      <c r="W4" s="8">
        <f t="shared" si="1"/>
        <v>238500</v>
      </c>
      <c r="X4" s="8">
        <f t="shared" si="1"/>
        <v>238500</v>
      </c>
      <c r="Y4" s="8">
        <f t="shared" si="1"/>
        <v>238500</v>
      </c>
      <c r="Z4" s="8">
        <f t="shared" si="1"/>
        <v>238500</v>
      </c>
      <c r="AA4" s="8">
        <f t="shared" si="1"/>
        <v>238500</v>
      </c>
      <c r="AB4" s="8">
        <f t="shared" si="1"/>
        <v>238500</v>
      </c>
      <c r="AC4" s="8">
        <f t="shared" si="1"/>
        <v>238500</v>
      </c>
      <c r="AD4" s="8">
        <f t="shared" si="1"/>
        <v>238500</v>
      </c>
      <c r="AE4" s="8">
        <f t="shared" si="1"/>
        <v>238500</v>
      </c>
    </row>
    <row r="5">
      <c r="A5" s="2"/>
    </row>
    <row r="6">
      <c r="A6" s="2" t="s">
        <v>98</v>
      </c>
    </row>
    <row r="7">
      <c r="A7" s="2" t="s">
        <v>99</v>
      </c>
      <c r="B7" s="8">
        <f>Purchases!B10</f>
        <v>0</v>
      </c>
      <c r="C7" s="8">
        <f>Purchases!C10</f>
        <v>0</v>
      </c>
      <c r="D7" s="8">
        <f>Purchases!D10</f>
        <v>0</v>
      </c>
      <c r="E7" s="8">
        <f>Purchases!E10</f>
        <v>0</v>
      </c>
      <c r="F7" s="8">
        <f>Purchases!F10</f>
        <v>140000</v>
      </c>
      <c r="G7" s="8">
        <f>Purchases!G10</f>
        <v>140000</v>
      </c>
      <c r="H7" s="8">
        <f>Purchases!H10</f>
        <v>140000</v>
      </c>
      <c r="I7" s="8">
        <f>Purchases!I10</f>
        <v>140000</v>
      </c>
      <c r="J7" s="8">
        <f>Purchases!J10</f>
        <v>140000</v>
      </c>
      <c r="K7" s="8">
        <f>Purchases!K10</f>
        <v>140000</v>
      </c>
      <c r="L7" s="8">
        <f>Purchases!L10</f>
        <v>140000</v>
      </c>
      <c r="M7" s="8">
        <f>Purchases!M10</f>
        <v>140000</v>
      </c>
      <c r="N7" s="8">
        <f>Purchases!N10</f>
        <v>140000</v>
      </c>
      <c r="O7" s="8">
        <f>Purchases!O10</f>
        <v>140000</v>
      </c>
      <c r="P7" s="8">
        <f>Purchases!P10</f>
        <v>140000</v>
      </c>
      <c r="Q7" s="8">
        <f>Purchases!Q10</f>
        <v>140000</v>
      </c>
      <c r="R7" s="8">
        <f>Purchases!R10</f>
        <v>140000</v>
      </c>
      <c r="S7" s="8">
        <f>Purchases!S10</f>
        <v>140000</v>
      </c>
      <c r="T7" s="8">
        <f>Purchases!T10</f>
        <v>140000</v>
      </c>
      <c r="U7" s="8">
        <f>Purchases!U10</f>
        <v>140000</v>
      </c>
      <c r="V7" s="8">
        <f>Purchases!V10</f>
        <v>140000</v>
      </c>
      <c r="W7" s="8">
        <f>Purchases!W10</f>
        <v>140000</v>
      </c>
      <c r="X7" s="8">
        <f>Purchases!X10</f>
        <v>140000</v>
      </c>
      <c r="Y7" s="8">
        <f>Purchases!Y10</f>
        <v>140000</v>
      </c>
      <c r="Z7" s="8">
        <f>Purchases!Z10</f>
        <v>140000</v>
      </c>
      <c r="AA7" s="8">
        <f>Purchases!AA10</f>
        <v>140000</v>
      </c>
      <c r="AB7" s="8">
        <f>Purchases!AB10</f>
        <v>140000</v>
      </c>
      <c r="AC7" s="8">
        <f>Purchases!AC10</f>
        <v>140000</v>
      </c>
      <c r="AD7" s="8">
        <f>Purchases!AD10</f>
        <v>140000</v>
      </c>
      <c r="AE7" s="8">
        <f>Purchases!AE10</f>
        <v>140000</v>
      </c>
    </row>
    <row r="8">
      <c r="A8" s="2" t="s">
        <v>80</v>
      </c>
      <c r="B8" s="8">
        <f>'Sales and Costs'!B13+'Sales and Costs'!B14</f>
        <v>13000</v>
      </c>
      <c r="C8" s="8">
        <f>'Sales and Costs'!C13+'Sales and Costs'!C14</f>
        <v>13000</v>
      </c>
      <c r="D8" s="8">
        <f>'Sales and Costs'!D13+'Sales and Costs'!D14</f>
        <v>13000</v>
      </c>
      <c r="E8" s="8">
        <f>'Sales and Costs'!E13+'Sales and Costs'!E14</f>
        <v>13000</v>
      </c>
      <c r="F8" s="8">
        <f>'Sales and Costs'!F13+'Sales and Costs'!F14</f>
        <v>13000</v>
      </c>
      <c r="G8" s="8">
        <f>'Sales and Costs'!G13+'Sales and Costs'!G14</f>
        <v>13000</v>
      </c>
      <c r="H8" s="8">
        <f>'Sales and Costs'!H13+'Sales and Costs'!H14</f>
        <v>13000</v>
      </c>
      <c r="I8" s="8">
        <f>'Sales and Costs'!I13+'Sales and Costs'!I14</f>
        <v>13000</v>
      </c>
      <c r="J8" s="8">
        <f>'Sales and Costs'!J13+'Sales and Costs'!J14</f>
        <v>13000</v>
      </c>
      <c r="K8" s="8">
        <f>'Sales and Costs'!K13+'Sales and Costs'!K14</f>
        <v>13000</v>
      </c>
      <c r="L8" s="8">
        <f>'Sales and Costs'!L13+'Sales and Costs'!L14</f>
        <v>13000</v>
      </c>
      <c r="M8" s="8">
        <f>'Sales and Costs'!M13+'Sales and Costs'!M14</f>
        <v>13000</v>
      </c>
      <c r="N8" s="8">
        <f>'Sales and Costs'!N13+'Sales and Costs'!N14</f>
        <v>13000</v>
      </c>
      <c r="O8" s="8">
        <f>'Sales and Costs'!O13+'Sales and Costs'!O14</f>
        <v>13000</v>
      </c>
      <c r="P8" s="8">
        <f>'Sales and Costs'!P13+'Sales and Costs'!P14</f>
        <v>13000</v>
      </c>
      <c r="Q8" s="8">
        <f>'Sales and Costs'!Q13+'Sales and Costs'!Q14</f>
        <v>13000</v>
      </c>
      <c r="R8" s="8">
        <f>'Sales and Costs'!R13+'Sales and Costs'!R14</f>
        <v>13000</v>
      </c>
      <c r="S8" s="8">
        <f>'Sales and Costs'!S13+'Sales and Costs'!S14</f>
        <v>13000</v>
      </c>
      <c r="T8" s="8">
        <f>'Sales and Costs'!T13+'Sales and Costs'!T14</f>
        <v>13000</v>
      </c>
      <c r="U8" s="8">
        <f>'Sales and Costs'!U13+'Sales and Costs'!U14</f>
        <v>13000</v>
      </c>
      <c r="V8" s="8">
        <f>'Sales and Costs'!V13+'Sales and Costs'!V14</f>
        <v>13000</v>
      </c>
      <c r="W8" s="8">
        <f>'Sales and Costs'!W13+'Sales and Costs'!W14</f>
        <v>13000</v>
      </c>
      <c r="X8" s="8">
        <f>'Sales and Costs'!X13+'Sales and Costs'!X14</f>
        <v>13000</v>
      </c>
      <c r="Y8" s="8">
        <f>'Sales and Costs'!Y13+'Sales and Costs'!Y14</f>
        <v>13000</v>
      </c>
      <c r="Z8" s="8">
        <f>'Sales and Costs'!Z13+'Sales and Costs'!Z14</f>
        <v>13000</v>
      </c>
      <c r="AA8" s="8">
        <f>'Sales and Costs'!AA13+'Sales and Costs'!AA14</f>
        <v>13000</v>
      </c>
      <c r="AB8" s="8">
        <f>'Sales and Costs'!AB13+'Sales and Costs'!AB14</f>
        <v>13000</v>
      </c>
      <c r="AC8" s="8">
        <f>'Sales and Costs'!AC13+'Sales and Costs'!AC14</f>
        <v>13000</v>
      </c>
      <c r="AD8" s="8">
        <f>'Sales and Costs'!AD13+'Sales and Costs'!AD14</f>
        <v>13000</v>
      </c>
      <c r="AE8" s="8">
        <f>'Sales and Costs'!AE13+'Sales and Costs'!AE14</f>
        <v>13000</v>
      </c>
    </row>
    <row r="9">
      <c r="A9" s="2" t="s">
        <v>100</v>
      </c>
      <c r="B9" s="8">
        <f>'Fixed Asset Balances'!B8</f>
        <v>50000</v>
      </c>
      <c r="C9" s="8">
        <f>'Fixed Asset Balances'!C8</f>
        <v>0</v>
      </c>
      <c r="D9" s="8">
        <f>'Fixed Asset Balances'!D8</f>
        <v>0</v>
      </c>
      <c r="E9" s="8">
        <f>'Fixed Asset Balances'!E8</f>
        <v>0</v>
      </c>
      <c r="F9" s="8">
        <f>'Fixed Asset Balances'!F8</f>
        <v>0</v>
      </c>
      <c r="G9" s="8">
        <f>'Fixed Asset Balances'!G8</f>
        <v>0</v>
      </c>
      <c r="H9" s="8">
        <f>'Fixed Asset Balances'!H8</f>
        <v>0</v>
      </c>
      <c r="I9" s="8">
        <f>'Fixed Asset Balances'!I8</f>
        <v>0</v>
      </c>
      <c r="J9" s="8">
        <f>'Fixed Asset Balances'!J8</f>
        <v>30000</v>
      </c>
      <c r="K9" s="8">
        <f>'Fixed Asset Balances'!K8</f>
        <v>45000</v>
      </c>
      <c r="L9" s="8">
        <f>'Fixed Asset Balances'!L8</f>
        <v>32000</v>
      </c>
      <c r="M9" s="8">
        <f>'Fixed Asset Balances'!M8</f>
        <v>0</v>
      </c>
      <c r="N9" s="8">
        <f>'Fixed Asset Balances'!N8</f>
        <v>0</v>
      </c>
      <c r="O9" s="8">
        <f>'Fixed Asset Balances'!O8</f>
        <v>0</v>
      </c>
      <c r="P9" s="8">
        <f>'Fixed Asset Balances'!P8</f>
        <v>0</v>
      </c>
      <c r="Q9" s="8">
        <f>'Fixed Asset Balances'!Q8</f>
        <v>0</v>
      </c>
      <c r="R9" s="8">
        <f>'Fixed Asset Balances'!R8</f>
        <v>0</v>
      </c>
      <c r="S9" s="8">
        <f>'Fixed Asset Balances'!S8</f>
        <v>0</v>
      </c>
      <c r="T9" s="8">
        <f>'Fixed Asset Balances'!T8</f>
        <v>0</v>
      </c>
      <c r="U9" s="8">
        <f>'Fixed Asset Balances'!U8</f>
        <v>0</v>
      </c>
      <c r="V9" s="8">
        <f>'Fixed Asset Balances'!V8</f>
        <v>0</v>
      </c>
      <c r="W9" s="8">
        <f>'Fixed Asset Balances'!W8</f>
        <v>0</v>
      </c>
      <c r="X9" s="8">
        <f>'Fixed Asset Balances'!X8</f>
        <v>0</v>
      </c>
      <c r="Y9" s="8">
        <f>'Fixed Asset Balances'!Y8</f>
        <v>0</v>
      </c>
      <c r="Z9" s="8">
        <f>'Fixed Asset Balances'!Z8</f>
        <v>0</v>
      </c>
      <c r="AA9" s="8">
        <f>'Fixed Asset Balances'!AA8</f>
        <v>0</v>
      </c>
      <c r="AB9" s="8">
        <f>'Fixed Asset Balances'!AB8</f>
        <v>0</v>
      </c>
      <c r="AC9" s="8">
        <f>'Fixed Asset Balances'!AC8</f>
        <v>0</v>
      </c>
      <c r="AD9" s="8">
        <f>'Fixed Asset Balances'!AD8</f>
        <v>0</v>
      </c>
      <c r="AE9" s="8">
        <f>'Fixed Asset Balances'!AE8</f>
        <v>0</v>
      </c>
    </row>
    <row r="10">
      <c r="A10" s="2" t="s">
        <v>101</v>
      </c>
      <c r="B10" s="8">
        <f t="shared" ref="B10:AE10" si="2">SUM(B7:B9)</f>
        <v>63000</v>
      </c>
      <c r="C10" s="8">
        <f t="shared" si="2"/>
        <v>13000</v>
      </c>
      <c r="D10" s="8">
        <f t="shared" si="2"/>
        <v>13000</v>
      </c>
      <c r="E10" s="8">
        <f t="shared" si="2"/>
        <v>13000</v>
      </c>
      <c r="F10" s="8">
        <f t="shared" si="2"/>
        <v>153000</v>
      </c>
      <c r="G10" s="8">
        <f t="shared" si="2"/>
        <v>153000</v>
      </c>
      <c r="H10" s="8">
        <f t="shared" si="2"/>
        <v>153000</v>
      </c>
      <c r="I10" s="8">
        <f t="shared" si="2"/>
        <v>153000</v>
      </c>
      <c r="J10" s="8">
        <f t="shared" si="2"/>
        <v>183000</v>
      </c>
      <c r="K10" s="8">
        <f t="shared" si="2"/>
        <v>198000</v>
      </c>
      <c r="L10" s="8">
        <f t="shared" si="2"/>
        <v>185000</v>
      </c>
      <c r="M10" s="8">
        <f t="shared" si="2"/>
        <v>153000</v>
      </c>
      <c r="N10" s="8">
        <f t="shared" si="2"/>
        <v>153000</v>
      </c>
      <c r="O10" s="8">
        <f t="shared" si="2"/>
        <v>153000</v>
      </c>
      <c r="P10" s="8">
        <f t="shared" si="2"/>
        <v>153000</v>
      </c>
      <c r="Q10" s="8">
        <f t="shared" si="2"/>
        <v>153000</v>
      </c>
      <c r="R10" s="8">
        <f t="shared" si="2"/>
        <v>153000</v>
      </c>
      <c r="S10" s="8">
        <f t="shared" si="2"/>
        <v>153000</v>
      </c>
      <c r="T10" s="8">
        <f t="shared" si="2"/>
        <v>153000</v>
      </c>
      <c r="U10" s="8">
        <f t="shared" si="2"/>
        <v>153000</v>
      </c>
      <c r="V10" s="8">
        <f t="shared" si="2"/>
        <v>153000</v>
      </c>
      <c r="W10" s="8">
        <f t="shared" si="2"/>
        <v>153000</v>
      </c>
      <c r="X10" s="8">
        <f t="shared" si="2"/>
        <v>153000</v>
      </c>
      <c r="Y10" s="8">
        <f t="shared" si="2"/>
        <v>153000</v>
      </c>
      <c r="Z10" s="8">
        <f t="shared" si="2"/>
        <v>153000</v>
      </c>
      <c r="AA10" s="8">
        <f t="shared" si="2"/>
        <v>153000</v>
      </c>
      <c r="AB10" s="8">
        <f t="shared" si="2"/>
        <v>153000</v>
      </c>
      <c r="AC10" s="8">
        <f t="shared" si="2"/>
        <v>153000</v>
      </c>
      <c r="AD10" s="8">
        <f t="shared" si="2"/>
        <v>153000</v>
      </c>
      <c r="AE10" s="8">
        <f t="shared" si="2"/>
        <v>153000</v>
      </c>
    </row>
    <row r="11">
      <c r="A11" s="2"/>
    </row>
    <row r="12">
      <c r="A12" s="2" t="s">
        <v>102</v>
      </c>
      <c r="B12" s="8">
        <f t="shared" ref="B12:AE12" si="3">B4-B10</f>
        <v>175500</v>
      </c>
      <c r="C12" s="8">
        <f t="shared" si="3"/>
        <v>225500</v>
      </c>
      <c r="D12" s="8">
        <f t="shared" si="3"/>
        <v>225500</v>
      </c>
      <c r="E12" s="8">
        <f t="shared" si="3"/>
        <v>225500</v>
      </c>
      <c r="F12" s="8">
        <f t="shared" si="3"/>
        <v>85500</v>
      </c>
      <c r="G12" s="8">
        <f t="shared" si="3"/>
        <v>85500</v>
      </c>
      <c r="H12" s="8">
        <f t="shared" si="3"/>
        <v>85500</v>
      </c>
      <c r="I12" s="8">
        <f t="shared" si="3"/>
        <v>85500</v>
      </c>
      <c r="J12" s="8">
        <f t="shared" si="3"/>
        <v>55500</v>
      </c>
      <c r="K12" s="8">
        <f t="shared" si="3"/>
        <v>40500</v>
      </c>
      <c r="L12" s="8">
        <f t="shared" si="3"/>
        <v>53500</v>
      </c>
      <c r="M12" s="8">
        <f t="shared" si="3"/>
        <v>85500</v>
      </c>
      <c r="N12" s="8">
        <f t="shared" si="3"/>
        <v>85500</v>
      </c>
      <c r="O12" s="8">
        <f t="shared" si="3"/>
        <v>85500</v>
      </c>
      <c r="P12" s="8">
        <f t="shared" si="3"/>
        <v>85500</v>
      </c>
      <c r="Q12" s="8">
        <f t="shared" si="3"/>
        <v>85500</v>
      </c>
      <c r="R12" s="8">
        <f t="shared" si="3"/>
        <v>85500</v>
      </c>
      <c r="S12" s="8">
        <f t="shared" si="3"/>
        <v>85500</v>
      </c>
      <c r="T12" s="8">
        <f t="shared" si="3"/>
        <v>85500</v>
      </c>
      <c r="U12" s="8">
        <f t="shared" si="3"/>
        <v>85500</v>
      </c>
      <c r="V12" s="8">
        <f t="shared" si="3"/>
        <v>85500</v>
      </c>
      <c r="W12" s="8">
        <f t="shared" si="3"/>
        <v>85500</v>
      </c>
      <c r="X12" s="8">
        <f t="shared" si="3"/>
        <v>85500</v>
      </c>
      <c r="Y12" s="8">
        <f t="shared" si="3"/>
        <v>85500</v>
      </c>
      <c r="Z12" s="8">
        <f t="shared" si="3"/>
        <v>85500</v>
      </c>
      <c r="AA12" s="8">
        <f t="shared" si="3"/>
        <v>85500</v>
      </c>
      <c r="AB12" s="8">
        <f t="shared" si="3"/>
        <v>85500</v>
      </c>
      <c r="AC12" s="8">
        <f t="shared" si="3"/>
        <v>85500</v>
      </c>
      <c r="AD12" s="8">
        <f t="shared" si="3"/>
        <v>85500</v>
      </c>
      <c r="AE12" s="8">
        <f t="shared" si="3"/>
        <v>85500</v>
      </c>
    </row>
    <row r="13">
      <c r="A13" s="2"/>
    </row>
    <row r="14">
      <c r="A14" s="2" t="s">
        <v>103</v>
      </c>
      <c r="B14" s="5">
        <v>0.0</v>
      </c>
      <c r="C14" s="8">
        <f t="shared" ref="C14:AE14" si="4">B16</f>
        <v>175500</v>
      </c>
      <c r="D14" s="8">
        <f t="shared" si="4"/>
        <v>401000</v>
      </c>
      <c r="E14" s="8">
        <f t="shared" si="4"/>
        <v>626500</v>
      </c>
      <c r="F14" s="8">
        <f t="shared" si="4"/>
        <v>852000</v>
      </c>
      <c r="G14" s="8">
        <f t="shared" si="4"/>
        <v>937500</v>
      </c>
      <c r="H14" s="8">
        <f t="shared" si="4"/>
        <v>1023000</v>
      </c>
      <c r="I14" s="8">
        <f t="shared" si="4"/>
        <v>1108500</v>
      </c>
      <c r="J14" s="8">
        <f t="shared" si="4"/>
        <v>1194000</v>
      </c>
      <c r="K14" s="8">
        <f t="shared" si="4"/>
        <v>1249500</v>
      </c>
      <c r="L14" s="8">
        <f t="shared" si="4"/>
        <v>1290000</v>
      </c>
      <c r="M14" s="8">
        <f t="shared" si="4"/>
        <v>1343500</v>
      </c>
      <c r="N14" s="8">
        <f t="shared" si="4"/>
        <v>1429000</v>
      </c>
      <c r="O14" s="8">
        <f t="shared" si="4"/>
        <v>1514500</v>
      </c>
      <c r="P14" s="8">
        <f t="shared" si="4"/>
        <v>1600000</v>
      </c>
      <c r="Q14" s="8">
        <f t="shared" si="4"/>
        <v>1685500</v>
      </c>
      <c r="R14" s="8">
        <f t="shared" si="4"/>
        <v>1771000</v>
      </c>
      <c r="S14" s="8">
        <f t="shared" si="4"/>
        <v>1856500</v>
      </c>
      <c r="T14" s="8">
        <f t="shared" si="4"/>
        <v>1942000</v>
      </c>
      <c r="U14" s="8">
        <f t="shared" si="4"/>
        <v>2027500</v>
      </c>
      <c r="V14" s="8">
        <f t="shared" si="4"/>
        <v>2113000</v>
      </c>
      <c r="W14" s="8">
        <f t="shared" si="4"/>
        <v>2198500</v>
      </c>
      <c r="X14" s="8">
        <f t="shared" si="4"/>
        <v>2284000</v>
      </c>
      <c r="Y14" s="8">
        <f t="shared" si="4"/>
        <v>2369500</v>
      </c>
      <c r="Z14" s="8">
        <f t="shared" si="4"/>
        <v>2455000</v>
      </c>
      <c r="AA14" s="8">
        <f t="shared" si="4"/>
        <v>2540500</v>
      </c>
      <c r="AB14" s="8">
        <f t="shared" si="4"/>
        <v>2626000</v>
      </c>
      <c r="AC14" s="8">
        <f t="shared" si="4"/>
        <v>2711500</v>
      </c>
      <c r="AD14" s="8">
        <f t="shared" si="4"/>
        <v>2797000</v>
      </c>
      <c r="AE14" s="8">
        <f t="shared" si="4"/>
        <v>2882500</v>
      </c>
    </row>
    <row r="15">
      <c r="A15" s="2" t="s">
        <v>104</v>
      </c>
      <c r="B15" s="8">
        <f t="shared" ref="B15:AE15" si="5">B12</f>
        <v>175500</v>
      </c>
      <c r="C15" s="8">
        <f t="shared" si="5"/>
        <v>225500</v>
      </c>
      <c r="D15" s="8">
        <f t="shared" si="5"/>
        <v>225500</v>
      </c>
      <c r="E15" s="8">
        <f t="shared" si="5"/>
        <v>225500</v>
      </c>
      <c r="F15" s="8">
        <f t="shared" si="5"/>
        <v>85500</v>
      </c>
      <c r="G15" s="8">
        <f t="shared" si="5"/>
        <v>85500</v>
      </c>
      <c r="H15" s="8">
        <f t="shared" si="5"/>
        <v>85500</v>
      </c>
      <c r="I15" s="8">
        <f t="shared" si="5"/>
        <v>85500</v>
      </c>
      <c r="J15" s="8">
        <f t="shared" si="5"/>
        <v>55500</v>
      </c>
      <c r="K15" s="8">
        <f t="shared" si="5"/>
        <v>40500</v>
      </c>
      <c r="L15" s="8">
        <f t="shared" si="5"/>
        <v>53500</v>
      </c>
      <c r="M15" s="8">
        <f t="shared" si="5"/>
        <v>85500</v>
      </c>
      <c r="N15" s="8">
        <f t="shared" si="5"/>
        <v>85500</v>
      </c>
      <c r="O15" s="8">
        <f t="shared" si="5"/>
        <v>85500</v>
      </c>
      <c r="P15" s="8">
        <f t="shared" si="5"/>
        <v>85500</v>
      </c>
      <c r="Q15" s="8">
        <f t="shared" si="5"/>
        <v>85500</v>
      </c>
      <c r="R15" s="8">
        <f t="shared" si="5"/>
        <v>85500</v>
      </c>
      <c r="S15" s="8">
        <f t="shared" si="5"/>
        <v>85500</v>
      </c>
      <c r="T15" s="8">
        <f t="shared" si="5"/>
        <v>85500</v>
      </c>
      <c r="U15" s="8">
        <f t="shared" si="5"/>
        <v>85500</v>
      </c>
      <c r="V15" s="8">
        <f t="shared" si="5"/>
        <v>85500</v>
      </c>
      <c r="W15" s="8">
        <f t="shared" si="5"/>
        <v>85500</v>
      </c>
      <c r="X15" s="8">
        <f t="shared" si="5"/>
        <v>85500</v>
      </c>
      <c r="Y15" s="8">
        <f t="shared" si="5"/>
        <v>85500</v>
      </c>
      <c r="Z15" s="8">
        <f t="shared" si="5"/>
        <v>85500</v>
      </c>
      <c r="AA15" s="8">
        <f t="shared" si="5"/>
        <v>85500</v>
      </c>
      <c r="AB15" s="8">
        <f t="shared" si="5"/>
        <v>85500</v>
      </c>
      <c r="AC15" s="8">
        <f t="shared" si="5"/>
        <v>85500</v>
      </c>
      <c r="AD15" s="8">
        <f t="shared" si="5"/>
        <v>85500</v>
      </c>
      <c r="AE15" s="8">
        <f t="shared" si="5"/>
        <v>85500</v>
      </c>
    </row>
    <row r="16">
      <c r="A16" s="2" t="s">
        <v>105</v>
      </c>
      <c r="B16" s="8">
        <f t="shared" ref="B16:AE16" si="6">B14+B15</f>
        <v>175500</v>
      </c>
      <c r="C16" s="8">
        <f t="shared" si="6"/>
        <v>401000</v>
      </c>
      <c r="D16" s="8">
        <f t="shared" si="6"/>
        <v>626500</v>
      </c>
      <c r="E16" s="8">
        <f t="shared" si="6"/>
        <v>852000</v>
      </c>
      <c r="F16" s="8">
        <f t="shared" si="6"/>
        <v>937500</v>
      </c>
      <c r="G16" s="8">
        <f t="shared" si="6"/>
        <v>1023000</v>
      </c>
      <c r="H16" s="8">
        <f t="shared" si="6"/>
        <v>1108500</v>
      </c>
      <c r="I16" s="8">
        <f t="shared" si="6"/>
        <v>1194000</v>
      </c>
      <c r="J16" s="8">
        <f t="shared" si="6"/>
        <v>1249500</v>
      </c>
      <c r="K16" s="8">
        <f t="shared" si="6"/>
        <v>1290000</v>
      </c>
      <c r="L16" s="8">
        <f t="shared" si="6"/>
        <v>1343500</v>
      </c>
      <c r="M16" s="8">
        <f t="shared" si="6"/>
        <v>1429000</v>
      </c>
      <c r="N16" s="8">
        <f t="shared" si="6"/>
        <v>1514500</v>
      </c>
      <c r="O16" s="8">
        <f t="shared" si="6"/>
        <v>1600000</v>
      </c>
      <c r="P16" s="8">
        <f t="shared" si="6"/>
        <v>1685500</v>
      </c>
      <c r="Q16" s="8">
        <f t="shared" si="6"/>
        <v>1771000</v>
      </c>
      <c r="R16" s="8">
        <f t="shared" si="6"/>
        <v>1856500</v>
      </c>
      <c r="S16" s="8">
        <f t="shared" si="6"/>
        <v>1942000</v>
      </c>
      <c r="T16" s="8">
        <f t="shared" si="6"/>
        <v>2027500</v>
      </c>
      <c r="U16" s="8">
        <f t="shared" si="6"/>
        <v>2113000</v>
      </c>
      <c r="V16" s="8">
        <f t="shared" si="6"/>
        <v>2198500</v>
      </c>
      <c r="W16" s="8">
        <f t="shared" si="6"/>
        <v>2284000</v>
      </c>
      <c r="X16" s="8">
        <f t="shared" si="6"/>
        <v>2369500</v>
      </c>
      <c r="Y16" s="8">
        <f t="shared" si="6"/>
        <v>2455000</v>
      </c>
      <c r="Z16" s="8">
        <f t="shared" si="6"/>
        <v>2540500</v>
      </c>
      <c r="AA16" s="8">
        <f t="shared" si="6"/>
        <v>2626000</v>
      </c>
      <c r="AB16" s="8">
        <f t="shared" si="6"/>
        <v>2711500</v>
      </c>
      <c r="AC16" s="8">
        <f t="shared" si="6"/>
        <v>2797000</v>
      </c>
      <c r="AD16" s="8">
        <f t="shared" si="6"/>
        <v>2882500</v>
      </c>
      <c r="AE16" s="8">
        <f t="shared" si="6"/>
        <v>2968000</v>
      </c>
    </row>
    <row r="17">
      <c r="A17" s="2"/>
    </row>
    <row r="18">
      <c r="A18" s="2"/>
    </row>
    <row r="19">
      <c r="A19" s="2"/>
    </row>
    <row r="20">
      <c r="A20" s="2"/>
    </row>
    <row r="21">
      <c r="A21" s="2"/>
    </row>
    <row r="22">
      <c r="A22" s="2"/>
    </row>
    <row r="23">
      <c r="A23" s="2"/>
    </row>
    <row r="24">
      <c r="A24" s="2"/>
    </row>
    <row r="25">
      <c r="A25" s="2"/>
    </row>
    <row r="26">
      <c r="A26" s="2"/>
    </row>
    <row r="27">
      <c r="A27" s="2"/>
    </row>
    <row r="28">
      <c r="A28" s="2"/>
    </row>
    <row r="29">
      <c r="A29" s="2"/>
    </row>
    <row r="30">
      <c r="A30" s="2"/>
    </row>
    <row r="31">
      <c r="A31" s="2"/>
    </row>
    <row r="32">
      <c r="A32" s="2"/>
    </row>
    <row r="33">
      <c r="A33" s="2"/>
    </row>
    <row r="34">
      <c r="A34" s="2"/>
    </row>
    <row r="35">
      <c r="A35" s="2"/>
    </row>
    <row r="36">
      <c r="A36" s="2"/>
    </row>
    <row r="37">
      <c r="A37" s="2"/>
    </row>
    <row r="38">
      <c r="A38" s="2"/>
    </row>
    <row r="39">
      <c r="A39" s="2"/>
    </row>
    <row r="40">
      <c r="A40" s="2"/>
    </row>
    <row r="41">
      <c r="A41" s="2"/>
    </row>
    <row r="42">
      <c r="A42" s="2"/>
    </row>
    <row r="43">
      <c r="A43" s="2"/>
    </row>
    <row r="44">
      <c r="A44" s="2"/>
    </row>
    <row r="45">
      <c r="A45" s="2"/>
    </row>
    <row r="46">
      <c r="A46" s="2"/>
    </row>
    <row r="47">
      <c r="A47" s="2"/>
    </row>
    <row r="48">
      <c r="A48" s="2"/>
    </row>
    <row r="49">
      <c r="A49" s="2"/>
    </row>
    <row r="50">
      <c r="A50" s="2"/>
    </row>
    <row r="51">
      <c r="A51" s="2"/>
    </row>
    <row r="52">
      <c r="A52" s="2"/>
    </row>
    <row r="53">
      <c r="A53" s="2"/>
    </row>
    <row r="54">
      <c r="A54" s="2"/>
    </row>
    <row r="55">
      <c r="A55" s="2"/>
    </row>
    <row r="56">
      <c r="A56" s="2"/>
    </row>
    <row r="57">
      <c r="A57" s="2"/>
    </row>
    <row r="58">
      <c r="A58" s="2"/>
    </row>
    <row r="59">
      <c r="A59" s="2"/>
    </row>
    <row r="60">
      <c r="A60" s="2"/>
    </row>
    <row r="61">
      <c r="A61" s="2"/>
    </row>
    <row r="62">
      <c r="A62" s="2"/>
    </row>
    <row r="63">
      <c r="A63" s="2"/>
    </row>
    <row r="64">
      <c r="A64" s="2"/>
    </row>
    <row r="65">
      <c r="A65" s="2"/>
    </row>
    <row r="66">
      <c r="A66" s="2"/>
    </row>
    <row r="67">
      <c r="A67" s="2"/>
    </row>
    <row r="68">
      <c r="A68" s="2"/>
    </row>
    <row r="69">
      <c r="A69" s="2"/>
    </row>
    <row r="70">
      <c r="A70" s="2"/>
    </row>
    <row r="71">
      <c r="A71" s="2"/>
    </row>
    <row r="72">
      <c r="A72" s="2"/>
    </row>
    <row r="73">
      <c r="A73" s="2"/>
    </row>
    <row r="74">
      <c r="A74" s="2"/>
    </row>
    <row r="75">
      <c r="A75" s="2"/>
    </row>
    <row r="76">
      <c r="A76" s="2"/>
    </row>
    <row r="77">
      <c r="A77" s="2"/>
    </row>
    <row r="78">
      <c r="A78" s="2"/>
    </row>
    <row r="79">
      <c r="A79" s="2"/>
    </row>
    <row r="80">
      <c r="A80" s="2"/>
    </row>
    <row r="81">
      <c r="A81" s="2"/>
    </row>
    <row r="82">
      <c r="A82" s="2"/>
    </row>
    <row r="83">
      <c r="A83" s="2"/>
    </row>
    <row r="84">
      <c r="A84" s="2"/>
    </row>
    <row r="85">
      <c r="A85" s="2"/>
    </row>
    <row r="86">
      <c r="A86" s="2"/>
    </row>
    <row r="87">
      <c r="A87" s="2"/>
    </row>
    <row r="88">
      <c r="A88" s="2"/>
    </row>
    <row r="89">
      <c r="A89" s="2"/>
    </row>
    <row r="90">
      <c r="A90" s="2"/>
    </row>
    <row r="91">
      <c r="A91" s="2"/>
    </row>
    <row r="92">
      <c r="A92" s="2"/>
    </row>
    <row r="93">
      <c r="A93" s="2"/>
    </row>
    <row r="94">
      <c r="A94" s="2"/>
    </row>
    <row r="95">
      <c r="A95" s="2"/>
    </row>
    <row r="96">
      <c r="A96" s="2"/>
    </row>
    <row r="97">
      <c r="A97" s="2"/>
    </row>
    <row r="98">
      <c r="A98" s="2"/>
    </row>
    <row r="99">
      <c r="A99" s="2"/>
    </row>
    <row r="100">
      <c r="A100" s="2"/>
    </row>
    <row r="101">
      <c r="A101" s="2"/>
    </row>
    <row r="102">
      <c r="A102" s="2"/>
    </row>
    <row r="103">
      <c r="A103" s="2"/>
    </row>
    <row r="104">
      <c r="A104" s="2"/>
    </row>
    <row r="105">
      <c r="A105" s="2"/>
    </row>
    <row r="106">
      <c r="A106" s="2"/>
    </row>
    <row r="107">
      <c r="A107" s="2"/>
    </row>
    <row r="108">
      <c r="A108" s="2"/>
    </row>
    <row r="109">
      <c r="A109" s="2"/>
    </row>
    <row r="110">
      <c r="A110" s="2"/>
    </row>
    <row r="111">
      <c r="A111" s="2"/>
    </row>
    <row r="112">
      <c r="A112" s="2"/>
    </row>
    <row r="113">
      <c r="A113" s="2"/>
    </row>
    <row r="114">
      <c r="A114" s="2"/>
    </row>
    <row r="115">
      <c r="A115" s="2"/>
    </row>
    <row r="116">
      <c r="A116" s="2"/>
    </row>
    <row r="117">
      <c r="A117" s="2"/>
    </row>
    <row r="118">
      <c r="A118" s="2"/>
    </row>
    <row r="119">
      <c r="A119" s="2"/>
    </row>
    <row r="120">
      <c r="A120" s="2"/>
    </row>
    <row r="121">
      <c r="A121" s="2"/>
    </row>
    <row r="122">
      <c r="A122" s="2"/>
    </row>
    <row r="123">
      <c r="A123" s="2"/>
    </row>
    <row r="124">
      <c r="A124" s="2"/>
    </row>
    <row r="125">
      <c r="A125" s="2"/>
    </row>
    <row r="126">
      <c r="A126" s="2"/>
    </row>
    <row r="127">
      <c r="A127" s="2"/>
    </row>
    <row r="128">
      <c r="A128" s="2"/>
    </row>
    <row r="129">
      <c r="A129" s="2"/>
    </row>
    <row r="130">
      <c r="A130" s="2"/>
    </row>
    <row r="131">
      <c r="A131" s="2"/>
    </row>
    <row r="132">
      <c r="A132" s="2"/>
    </row>
    <row r="133">
      <c r="A133" s="2"/>
    </row>
    <row r="134">
      <c r="A134" s="2"/>
    </row>
    <row r="135">
      <c r="A135" s="2"/>
    </row>
    <row r="136">
      <c r="A136" s="2"/>
    </row>
    <row r="137">
      <c r="A137" s="2"/>
    </row>
    <row r="138">
      <c r="A138" s="2"/>
    </row>
    <row r="139">
      <c r="A139" s="2"/>
    </row>
    <row r="140">
      <c r="A140" s="2"/>
    </row>
    <row r="141">
      <c r="A141" s="2"/>
    </row>
    <row r="142">
      <c r="A142" s="2"/>
    </row>
    <row r="143">
      <c r="A143" s="2"/>
    </row>
    <row r="144">
      <c r="A144" s="2"/>
    </row>
    <row r="145">
      <c r="A145" s="2"/>
    </row>
    <row r="146">
      <c r="A146" s="2"/>
    </row>
    <row r="147">
      <c r="A147" s="2"/>
    </row>
    <row r="148">
      <c r="A148" s="2"/>
    </row>
    <row r="149">
      <c r="A149" s="2"/>
    </row>
    <row r="150">
      <c r="A150" s="2"/>
    </row>
    <row r="151">
      <c r="A151" s="2"/>
    </row>
    <row r="152">
      <c r="A152" s="2"/>
    </row>
    <row r="153">
      <c r="A153" s="2"/>
    </row>
    <row r="154">
      <c r="A154" s="2"/>
    </row>
    <row r="155">
      <c r="A155" s="2"/>
    </row>
    <row r="156">
      <c r="A156" s="2"/>
    </row>
    <row r="157">
      <c r="A157" s="2"/>
    </row>
    <row r="158">
      <c r="A158" s="2"/>
    </row>
    <row r="159">
      <c r="A159" s="2"/>
    </row>
    <row r="160">
      <c r="A160" s="2"/>
    </row>
    <row r="161">
      <c r="A161" s="2"/>
    </row>
    <row r="162">
      <c r="A162" s="2"/>
    </row>
    <row r="163">
      <c r="A163" s="2"/>
    </row>
    <row r="164">
      <c r="A164" s="2"/>
    </row>
    <row r="165">
      <c r="A165" s="2"/>
    </row>
    <row r="166">
      <c r="A166" s="2"/>
    </row>
    <row r="167">
      <c r="A167" s="2"/>
    </row>
    <row r="168">
      <c r="A168" s="2"/>
    </row>
    <row r="169">
      <c r="A169" s="2"/>
    </row>
    <row r="170">
      <c r="A170" s="2"/>
    </row>
    <row r="171">
      <c r="A171" s="2"/>
    </row>
    <row r="172">
      <c r="A172" s="2"/>
    </row>
    <row r="173">
      <c r="A173" s="2"/>
    </row>
    <row r="174">
      <c r="A174" s="2"/>
    </row>
    <row r="175">
      <c r="A175" s="2"/>
    </row>
    <row r="176">
      <c r="A176" s="2"/>
    </row>
    <row r="177">
      <c r="A177" s="2"/>
    </row>
    <row r="178">
      <c r="A178" s="2"/>
    </row>
    <row r="179">
      <c r="A179" s="2"/>
    </row>
    <row r="180">
      <c r="A180" s="2"/>
    </row>
    <row r="181">
      <c r="A181" s="2"/>
    </row>
    <row r="182">
      <c r="A182" s="2"/>
    </row>
    <row r="183">
      <c r="A183" s="2"/>
    </row>
    <row r="184">
      <c r="A184" s="2"/>
    </row>
    <row r="185">
      <c r="A185" s="2"/>
    </row>
    <row r="186">
      <c r="A186" s="2"/>
    </row>
    <row r="187">
      <c r="A187" s="2"/>
    </row>
    <row r="188">
      <c r="A188" s="2"/>
    </row>
    <row r="189">
      <c r="A189" s="2"/>
    </row>
    <row r="190">
      <c r="A190" s="2"/>
    </row>
    <row r="191">
      <c r="A191" s="2"/>
    </row>
    <row r="192">
      <c r="A192" s="2"/>
    </row>
    <row r="193">
      <c r="A193" s="2"/>
    </row>
    <row r="194">
      <c r="A194" s="2"/>
    </row>
    <row r="195">
      <c r="A195" s="2"/>
    </row>
    <row r="196">
      <c r="A196" s="2"/>
    </row>
    <row r="197">
      <c r="A197" s="2"/>
    </row>
    <row r="198">
      <c r="A198" s="2"/>
    </row>
    <row r="199">
      <c r="A199" s="2"/>
    </row>
    <row r="200">
      <c r="A200" s="2"/>
    </row>
    <row r="201">
      <c r="A201" s="9"/>
    </row>
    <row r="202">
      <c r="A202" s="9"/>
    </row>
    <row r="203">
      <c r="A203" s="9"/>
    </row>
    <row r="204">
      <c r="A204" s="9"/>
    </row>
    <row r="205">
      <c r="A205" s="9"/>
    </row>
    <row r="206">
      <c r="A206" s="9"/>
    </row>
    <row r="207">
      <c r="A207" s="9"/>
    </row>
    <row r="208">
      <c r="A208" s="9"/>
    </row>
    <row r="209">
      <c r="A209" s="9"/>
    </row>
    <row r="210">
      <c r="A210" s="9"/>
    </row>
    <row r="211">
      <c r="A211" s="9"/>
    </row>
    <row r="212">
      <c r="A212" s="9"/>
    </row>
    <row r="213">
      <c r="A213" s="9"/>
    </row>
    <row r="214">
      <c r="A214" s="9"/>
    </row>
    <row r="215">
      <c r="A215" s="9"/>
    </row>
    <row r="216">
      <c r="A216" s="9"/>
    </row>
    <row r="217">
      <c r="A217" s="9"/>
    </row>
    <row r="218">
      <c r="A218" s="9"/>
    </row>
    <row r="219">
      <c r="A219" s="9"/>
    </row>
    <row r="220">
      <c r="A220" s="9"/>
    </row>
    <row r="221">
      <c r="A221" s="9"/>
    </row>
    <row r="222">
      <c r="A222" s="9"/>
    </row>
    <row r="223">
      <c r="A223" s="9"/>
    </row>
    <row r="224">
      <c r="A224" s="9"/>
    </row>
    <row r="225">
      <c r="A225" s="9"/>
    </row>
    <row r="226">
      <c r="A226" s="9"/>
    </row>
    <row r="227">
      <c r="A227" s="9"/>
    </row>
    <row r="228">
      <c r="A228" s="9"/>
    </row>
    <row r="229">
      <c r="A229" s="9"/>
    </row>
    <row r="230">
      <c r="A230" s="9"/>
    </row>
    <row r="231">
      <c r="A231" s="9"/>
    </row>
    <row r="232">
      <c r="A232" s="9"/>
    </row>
    <row r="233">
      <c r="A233" s="9"/>
    </row>
    <row r="234">
      <c r="A234" s="9"/>
    </row>
    <row r="235">
      <c r="A235" s="9"/>
    </row>
    <row r="236">
      <c r="A236" s="9"/>
    </row>
    <row r="237">
      <c r="A237" s="9"/>
    </row>
    <row r="238">
      <c r="A238" s="9"/>
    </row>
    <row r="239">
      <c r="A239" s="9"/>
    </row>
    <row r="240">
      <c r="A240" s="9"/>
    </row>
    <row r="241">
      <c r="A241" s="9"/>
    </row>
    <row r="242">
      <c r="A242" s="9"/>
    </row>
    <row r="243">
      <c r="A243" s="9"/>
    </row>
    <row r="244">
      <c r="A244" s="9"/>
    </row>
    <row r="245">
      <c r="A245" s="9"/>
    </row>
    <row r="246">
      <c r="A246" s="9"/>
    </row>
    <row r="247">
      <c r="A247" s="9"/>
    </row>
    <row r="248">
      <c r="A248" s="9"/>
    </row>
    <row r="249">
      <c r="A249" s="9"/>
    </row>
    <row r="250">
      <c r="A250" s="9"/>
    </row>
    <row r="251">
      <c r="A251" s="9"/>
    </row>
    <row r="252">
      <c r="A252" s="9"/>
    </row>
    <row r="253">
      <c r="A253" s="9"/>
    </row>
    <row r="254">
      <c r="A254" s="9"/>
    </row>
    <row r="255">
      <c r="A255" s="9"/>
    </row>
    <row r="256">
      <c r="A256" s="9"/>
    </row>
    <row r="257">
      <c r="A257" s="9"/>
    </row>
    <row r="258">
      <c r="A258" s="9"/>
    </row>
    <row r="259">
      <c r="A259" s="9"/>
    </row>
    <row r="260">
      <c r="A260" s="9"/>
    </row>
    <row r="261">
      <c r="A261" s="9"/>
    </row>
    <row r="262">
      <c r="A262" s="9"/>
    </row>
    <row r="263">
      <c r="A263" s="9"/>
    </row>
    <row r="264">
      <c r="A264" s="9"/>
    </row>
    <row r="265">
      <c r="A265" s="9"/>
    </row>
    <row r="266">
      <c r="A266" s="9"/>
    </row>
    <row r="267">
      <c r="A267" s="9"/>
    </row>
    <row r="268">
      <c r="A268" s="9"/>
    </row>
    <row r="269">
      <c r="A269" s="9"/>
    </row>
    <row r="270">
      <c r="A270" s="9"/>
    </row>
    <row r="271">
      <c r="A271" s="9"/>
    </row>
    <row r="272">
      <c r="A272" s="9"/>
    </row>
    <row r="273">
      <c r="A273" s="9"/>
    </row>
    <row r="274">
      <c r="A274" s="9"/>
    </row>
    <row r="275">
      <c r="A275" s="9"/>
    </row>
    <row r="276">
      <c r="A276" s="9"/>
    </row>
    <row r="277">
      <c r="A277" s="9"/>
    </row>
    <row r="278">
      <c r="A278" s="9"/>
    </row>
    <row r="279">
      <c r="A279" s="9"/>
    </row>
    <row r="280">
      <c r="A280" s="9"/>
    </row>
    <row r="281">
      <c r="A281" s="9"/>
    </row>
    <row r="282">
      <c r="A282" s="9"/>
    </row>
    <row r="283">
      <c r="A283" s="9"/>
    </row>
    <row r="284">
      <c r="A284" s="9"/>
    </row>
    <row r="285">
      <c r="A285" s="9"/>
    </row>
    <row r="286">
      <c r="A286" s="9"/>
    </row>
    <row r="287">
      <c r="A287" s="9"/>
    </row>
    <row r="288">
      <c r="A288" s="9"/>
    </row>
    <row r="289">
      <c r="A289" s="9"/>
    </row>
    <row r="290">
      <c r="A290" s="9"/>
    </row>
    <row r="291">
      <c r="A291" s="9"/>
    </row>
    <row r="292">
      <c r="A292" s="9"/>
    </row>
    <row r="293">
      <c r="A293" s="9"/>
    </row>
    <row r="294">
      <c r="A294" s="9"/>
    </row>
    <row r="295">
      <c r="A295" s="9"/>
    </row>
    <row r="296">
      <c r="A296" s="9"/>
    </row>
    <row r="297">
      <c r="A297" s="9"/>
    </row>
    <row r="298">
      <c r="A298" s="9"/>
    </row>
    <row r="299">
      <c r="A299" s="9"/>
    </row>
    <row r="300">
      <c r="A300" s="9"/>
    </row>
    <row r="301">
      <c r="A301" s="9"/>
    </row>
    <row r="302">
      <c r="A302" s="9"/>
    </row>
    <row r="303">
      <c r="A303" s="9"/>
    </row>
    <row r="304">
      <c r="A304" s="9"/>
    </row>
    <row r="305">
      <c r="A305" s="9"/>
    </row>
    <row r="306">
      <c r="A306" s="9"/>
    </row>
    <row r="307">
      <c r="A307" s="9"/>
    </row>
    <row r="308">
      <c r="A308" s="9"/>
    </row>
    <row r="309">
      <c r="A309" s="9"/>
    </row>
    <row r="310">
      <c r="A310" s="9"/>
    </row>
    <row r="311">
      <c r="A311" s="9"/>
    </row>
    <row r="312">
      <c r="A312" s="9"/>
    </row>
    <row r="313">
      <c r="A313" s="9"/>
    </row>
    <row r="314">
      <c r="A314" s="9"/>
    </row>
    <row r="315">
      <c r="A315" s="9"/>
    </row>
    <row r="316">
      <c r="A316" s="9"/>
    </row>
    <row r="317">
      <c r="A317" s="9"/>
    </row>
    <row r="318">
      <c r="A318" s="9"/>
    </row>
    <row r="319">
      <c r="A319" s="9"/>
    </row>
    <row r="320">
      <c r="A320" s="9"/>
    </row>
    <row r="321">
      <c r="A321" s="9"/>
    </row>
    <row r="322">
      <c r="A322" s="9"/>
    </row>
    <row r="323">
      <c r="A323" s="9"/>
    </row>
    <row r="324">
      <c r="A324" s="9"/>
    </row>
    <row r="325">
      <c r="A325" s="9"/>
    </row>
    <row r="326">
      <c r="A326" s="9"/>
    </row>
    <row r="327">
      <c r="A327" s="9"/>
    </row>
    <row r="328">
      <c r="A328" s="9"/>
    </row>
    <row r="329">
      <c r="A329" s="9"/>
    </row>
    <row r="330">
      <c r="A330" s="9"/>
    </row>
    <row r="331">
      <c r="A331" s="9"/>
    </row>
    <row r="332">
      <c r="A332" s="9"/>
    </row>
    <row r="333">
      <c r="A333" s="9"/>
    </row>
    <row r="334">
      <c r="A334" s="9"/>
    </row>
    <row r="335">
      <c r="A335" s="9"/>
    </row>
    <row r="336">
      <c r="A336" s="9"/>
    </row>
    <row r="337">
      <c r="A337" s="9"/>
    </row>
    <row r="338">
      <c r="A338" s="9"/>
    </row>
    <row r="339">
      <c r="A339" s="9"/>
    </row>
    <row r="340">
      <c r="A340" s="9"/>
    </row>
    <row r="341">
      <c r="A341" s="9"/>
    </row>
    <row r="342">
      <c r="A342" s="9"/>
    </row>
    <row r="343">
      <c r="A343" s="9"/>
    </row>
    <row r="344">
      <c r="A344" s="9"/>
    </row>
    <row r="345">
      <c r="A345" s="9"/>
    </row>
    <row r="346">
      <c r="A346" s="9"/>
    </row>
    <row r="347">
      <c r="A347" s="9"/>
    </row>
    <row r="348">
      <c r="A348" s="9"/>
    </row>
    <row r="349">
      <c r="A349" s="9"/>
    </row>
    <row r="350">
      <c r="A350" s="9"/>
    </row>
    <row r="351">
      <c r="A351" s="9"/>
    </row>
    <row r="352">
      <c r="A352" s="9"/>
    </row>
    <row r="353">
      <c r="A353" s="9"/>
    </row>
    <row r="354">
      <c r="A354" s="9"/>
    </row>
    <row r="355">
      <c r="A355" s="9"/>
    </row>
    <row r="356">
      <c r="A356" s="9"/>
    </row>
    <row r="357">
      <c r="A357" s="9"/>
    </row>
    <row r="358">
      <c r="A358" s="9"/>
    </row>
    <row r="359">
      <c r="A359" s="9"/>
    </row>
    <row r="360">
      <c r="A360" s="9"/>
    </row>
    <row r="361">
      <c r="A361" s="9"/>
    </row>
    <row r="362">
      <c r="A362" s="9"/>
    </row>
    <row r="363">
      <c r="A363" s="9"/>
    </row>
    <row r="364">
      <c r="A364" s="9"/>
    </row>
    <row r="365">
      <c r="A365" s="9"/>
    </row>
    <row r="366">
      <c r="A366" s="9"/>
    </row>
    <row r="367">
      <c r="A367" s="9"/>
    </row>
    <row r="368">
      <c r="A368" s="9"/>
    </row>
    <row r="369">
      <c r="A369" s="9"/>
    </row>
    <row r="370">
      <c r="A370" s="9"/>
    </row>
    <row r="371">
      <c r="A371" s="9"/>
    </row>
    <row r="372">
      <c r="A372" s="9"/>
    </row>
    <row r="373">
      <c r="A373" s="9"/>
    </row>
    <row r="374">
      <c r="A374" s="9"/>
    </row>
    <row r="375">
      <c r="A375" s="9"/>
    </row>
    <row r="376">
      <c r="A376" s="9"/>
    </row>
    <row r="377">
      <c r="A377" s="9"/>
    </row>
    <row r="378">
      <c r="A378" s="9"/>
    </row>
    <row r="379">
      <c r="A379" s="9"/>
    </row>
    <row r="380">
      <c r="A380" s="9"/>
    </row>
    <row r="381">
      <c r="A381" s="9"/>
    </row>
    <row r="382">
      <c r="A382" s="9"/>
    </row>
    <row r="383">
      <c r="A383" s="9"/>
    </row>
    <row r="384">
      <c r="A384" s="9"/>
    </row>
    <row r="385">
      <c r="A385" s="9"/>
    </row>
    <row r="386">
      <c r="A386" s="9"/>
    </row>
    <row r="387">
      <c r="A387" s="9"/>
    </row>
    <row r="388">
      <c r="A388" s="9"/>
    </row>
    <row r="389">
      <c r="A389" s="9"/>
    </row>
    <row r="390">
      <c r="A390" s="9"/>
    </row>
    <row r="391">
      <c r="A391" s="9"/>
    </row>
    <row r="392">
      <c r="A392" s="9"/>
    </row>
    <row r="393">
      <c r="A393" s="9"/>
    </row>
    <row r="394">
      <c r="A394" s="9"/>
    </row>
    <row r="395">
      <c r="A395" s="9"/>
    </row>
    <row r="396">
      <c r="A396" s="9"/>
    </row>
    <row r="397">
      <c r="A397" s="9"/>
    </row>
    <row r="398">
      <c r="A398" s="9"/>
    </row>
    <row r="399">
      <c r="A399" s="9"/>
    </row>
    <row r="400">
      <c r="A400" s="9"/>
    </row>
    <row r="401">
      <c r="A401" s="9"/>
    </row>
    <row r="402">
      <c r="A402" s="9"/>
    </row>
    <row r="403">
      <c r="A403" s="9"/>
    </row>
    <row r="404">
      <c r="A404" s="9"/>
    </row>
    <row r="405">
      <c r="A405" s="9"/>
    </row>
    <row r="406">
      <c r="A406" s="9"/>
    </row>
    <row r="407">
      <c r="A407" s="9"/>
    </row>
    <row r="408">
      <c r="A408" s="9"/>
    </row>
    <row r="409">
      <c r="A409" s="9"/>
    </row>
    <row r="410">
      <c r="A410" s="9"/>
    </row>
    <row r="411">
      <c r="A411" s="9"/>
    </row>
    <row r="412">
      <c r="A412" s="9"/>
    </row>
    <row r="413">
      <c r="A413" s="9"/>
    </row>
    <row r="414">
      <c r="A414" s="9"/>
    </row>
    <row r="415">
      <c r="A415" s="9"/>
    </row>
    <row r="416">
      <c r="A416" s="9"/>
    </row>
    <row r="417">
      <c r="A417" s="9"/>
    </row>
    <row r="418">
      <c r="A418" s="9"/>
    </row>
    <row r="419">
      <c r="A419" s="9"/>
    </row>
    <row r="420">
      <c r="A420" s="9"/>
    </row>
    <row r="421">
      <c r="A421" s="9"/>
    </row>
    <row r="422">
      <c r="A422" s="9"/>
    </row>
    <row r="423">
      <c r="A423" s="9"/>
    </row>
    <row r="424">
      <c r="A424" s="9"/>
    </row>
    <row r="425">
      <c r="A425" s="9"/>
    </row>
    <row r="426">
      <c r="A426" s="9"/>
    </row>
    <row r="427">
      <c r="A427" s="9"/>
    </row>
    <row r="428">
      <c r="A428" s="9"/>
    </row>
    <row r="429">
      <c r="A429" s="9"/>
    </row>
    <row r="430">
      <c r="A430" s="9"/>
    </row>
    <row r="431">
      <c r="A431" s="9"/>
    </row>
    <row r="432">
      <c r="A432" s="9"/>
    </row>
    <row r="433">
      <c r="A433" s="9"/>
    </row>
    <row r="434">
      <c r="A434" s="9"/>
    </row>
    <row r="435">
      <c r="A435" s="9"/>
    </row>
    <row r="436">
      <c r="A436" s="9"/>
    </row>
    <row r="437">
      <c r="A437" s="9"/>
    </row>
    <row r="438">
      <c r="A438" s="9"/>
    </row>
    <row r="439">
      <c r="A439" s="9"/>
    </row>
    <row r="440">
      <c r="A440" s="9"/>
    </row>
    <row r="441">
      <c r="A441" s="9"/>
    </row>
    <row r="442">
      <c r="A442" s="9"/>
    </row>
    <row r="443">
      <c r="A443" s="9"/>
    </row>
    <row r="444">
      <c r="A444" s="9"/>
    </row>
    <row r="445">
      <c r="A445" s="9"/>
    </row>
    <row r="446">
      <c r="A446" s="9"/>
    </row>
    <row r="447">
      <c r="A447" s="9"/>
    </row>
    <row r="448">
      <c r="A448" s="9"/>
    </row>
    <row r="449">
      <c r="A449" s="9"/>
    </row>
    <row r="450">
      <c r="A450" s="9"/>
    </row>
    <row r="451">
      <c r="A451" s="9"/>
    </row>
    <row r="452">
      <c r="A452" s="9"/>
    </row>
    <row r="453">
      <c r="A453" s="9"/>
    </row>
    <row r="454">
      <c r="A454" s="9"/>
    </row>
    <row r="455">
      <c r="A455" s="9"/>
    </row>
    <row r="456">
      <c r="A456" s="9"/>
    </row>
    <row r="457">
      <c r="A457" s="9"/>
    </row>
    <row r="458">
      <c r="A458" s="9"/>
    </row>
    <row r="459">
      <c r="A459" s="9"/>
    </row>
    <row r="460">
      <c r="A460" s="9"/>
    </row>
    <row r="461">
      <c r="A461" s="9"/>
    </row>
    <row r="462">
      <c r="A462" s="9"/>
    </row>
    <row r="463">
      <c r="A463" s="9"/>
    </row>
    <row r="464">
      <c r="A464" s="9"/>
    </row>
    <row r="465">
      <c r="A465" s="9"/>
    </row>
    <row r="466">
      <c r="A466" s="9"/>
    </row>
    <row r="467">
      <c r="A467" s="9"/>
    </row>
    <row r="468">
      <c r="A468" s="9"/>
    </row>
    <row r="469">
      <c r="A469" s="9"/>
    </row>
    <row r="470">
      <c r="A470" s="9"/>
    </row>
    <row r="471">
      <c r="A471" s="9"/>
    </row>
    <row r="472">
      <c r="A472" s="9"/>
    </row>
    <row r="473">
      <c r="A473" s="9"/>
    </row>
    <row r="474">
      <c r="A474" s="9"/>
    </row>
    <row r="475">
      <c r="A475" s="9"/>
    </row>
    <row r="476">
      <c r="A476" s="9"/>
    </row>
    <row r="477">
      <c r="A477" s="9"/>
    </row>
    <row r="478">
      <c r="A478" s="9"/>
    </row>
    <row r="479">
      <c r="A479" s="9"/>
    </row>
    <row r="480">
      <c r="A480" s="9"/>
    </row>
    <row r="481">
      <c r="A481" s="9"/>
    </row>
    <row r="482">
      <c r="A482" s="9"/>
    </row>
    <row r="483">
      <c r="A483" s="9"/>
    </row>
    <row r="484">
      <c r="A484" s="9"/>
    </row>
    <row r="485">
      <c r="A485" s="9"/>
    </row>
    <row r="486">
      <c r="A486" s="9"/>
    </row>
    <row r="487">
      <c r="A487" s="9"/>
    </row>
    <row r="488">
      <c r="A488" s="9"/>
    </row>
    <row r="489">
      <c r="A489" s="9"/>
    </row>
    <row r="490">
      <c r="A490" s="9"/>
    </row>
    <row r="491">
      <c r="A491" s="9"/>
    </row>
    <row r="492">
      <c r="A492" s="9"/>
    </row>
    <row r="493">
      <c r="A493" s="9"/>
    </row>
    <row r="494">
      <c r="A494" s="9"/>
    </row>
    <row r="495">
      <c r="A495" s="9"/>
    </row>
    <row r="496">
      <c r="A496" s="9"/>
    </row>
    <row r="497">
      <c r="A497" s="9"/>
    </row>
    <row r="498">
      <c r="A498" s="9"/>
    </row>
    <row r="499">
      <c r="A499" s="9"/>
    </row>
    <row r="500">
      <c r="A500" s="9"/>
    </row>
    <row r="501">
      <c r="A501" s="9"/>
    </row>
    <row r="502">
      <c r="A502" s="9"/>
    </row>
    <row r="503">
      <c r="A503" s="9"/>
    </row>
    <row r="504">
      <c r="A504" s="9"/>
    </row>
    <row r="505">
      <c r="A505" s="9"/>
    </row>
    <row r="506">
      <c r="A506" s="9"/>
    </row>
    <row r="507">
      <c r="A507" s="9"/>
    </row>
    <row r="508">
      <c r="A508" s="9"/>
    </row>
    <row r="509">
      <c r="A509" s="9"/>
    </row>
    <row r="510">
      <c r="A510" s="9"/>
    </row>
    <row r="511">
      <c r="A511" s="9"/>
    </row>
    <row r="512">
      <c r="A512" s="9"/>
    </row>
    <row r="513">
      <c r="A513" s="9"/>
    </row>
    <row r="514">
      <c r="A514" s="9"/>
    </row>
    <row r="515">
      <c r="A515" s="9"/>
    </row>
    <row r="516">
      <c r="A516" s="9"/>
    </row>
    <row r="517">
      <c r="A517" s="9"/>
    </row>
    <row r="518">
      <c r="A518" s="9"/>
    </row>
    <row r="519">
      <c r="A519" s="9"/>
    </row>
    <row r="520">
      <c r="A520" s="9"/>
    </row>
    <row r="521">
      <c r="A521" s="9"/>
    </row>
    <row r="522">
      <c r="A522" s="9"/>
    </row>
    <row r="523">
      <c r="A523" s="9"/>
    </row>
    <row r="524">
      <c r="A524" s="9"/>
    </row>
    <row r="525">
      <c r="A525" s="9"/>
    </row>
    <row r="526">
      <c r="A526" s="9"/>
    </row>
    <row r="527">
      <c r="A527" s="9"/>
    </row>
    <row r="528">
      <c r="A528" s="9"/>
    </row>
    <row r="529">
      <c r="A529" s="9"/>
    </row>
    <row r="530">
      <c r="A530" s="9"/>
    </row>
    <row r="531">
      <c r="A531" s="9"/>
    </row>
    <row r="532">
      <c r="A532" s="9"/>
    </row>
    <row r="533">
      <c r="A533" s="9"/>
    </row>
    <row r="534">
      <c r="A534" s="9"/>
    </row>
    <row r="535">
      <c r="A535" s="9"/>
    </row>
    <row r="536">
      <c r="A536" s="9"/>
    </row>
    <row r="537">
      <c r="A537" s="9"/>
    </row>
    <row r="538">
      <c r="A538" s="9"/>
    </row>
    <row r="539">
      <c r="A539" s="9"/>
    </row>
    <row r="540">
      <c r="A540" s="9"/>
    </row>
    <row r="541">
      <c r="A541" s="9"/>
    </row>
    <row r="542">
      <c r="A542" s="9"/>
    </row>
    <row r="543">
      <c r="A543" s="9"/>
    </row>
    <row r="544">
      <c r="A544" s="9"/>
    </row>
    <row r="545">
      <c r="A545" s="9"/>
    </row>
    <row r="546">
      <c r="A546" s="9"/>
    </row>
    <row r="547">
      <c r="A547" s="9"/>
    </row>
    <row r="548">
      <c r="A548" s="9"/>
    </row>
    <row r="549">
      <c r="A549" s="9"/>
    </row>
    <row r="550">
      <c r="A550" s="9"/>
    </row>
    <row r="551">
      <c r="A551" s="9"/>
    </row>
    <row r="552">
      <c r="A552" s="9"/>
    </row>
    <row r="553">
      <c r="A553" s="9"/>
    </row>
    <row r="554">
      <c r="A554" s="9"/>
    </row>
    <row r="555">
      <c r="A555" s="9"/>
    </row>
    <row r="556">
      <c r="A556" s="9"/>
    </row>
    <row r="557">
      <c r="A557" s="9"/>
    </row>
    <row r="558">
      <c r="A558" s="9"/>
    </row>
    <row r="559">
      <c r="A559" s="9"/>
    </row>
    <row r="560">
      <c r="A560" s="9"/>
    </row>
    <row r="561">
      <c r="A561" s="9"/>
    </row>
    <row r="562">
      <c r="A562" s="9"/>
    </row>
    <row r="563">
      <c r="A563" s="9"/>
    </row>
    <row r="564">
      <c r="A564" s="9"/>
    </row>
    <row r="565">
      <c r="A565" s="9"/>
    </row>
    <row r="566">
      <c r="A566" s="9"/>
    </row>
    <row r="567">
      <c r="A567" s="9"/>
    </row>
    <row r="568">
      <c r="A568" s="9"/>
    </row>
    <row r="569">
      <c r="A569" s="9"/>
    </row>
    <row r="570">
      <c r="A570" s="9"/>
    </row>
    <row r="571">
      <c r="A571" s="9"/>
    </row>
    <row r="572">
      <c r="A572" s="9"/>
    </row>
    <row r="573">
      <c r="A573" s="9"/>
    </row>
    <row r="574">
      <c r="A574" s="9"/>
    </row>
    <row r="575">
      <c r="A575" s="9"/>
    </row>
    <row r="576">
      <c r="A576" s="9"/>
    </row>
    <row r="577">
      <c r="A577" s="9"/>
    </row>
    <row r="578">
      <c r="A578" s="9"/>
    </row>
    <row r="579">
      <c r="A579" s="9"/>
    </row>
    <row r="580">
      <c r="A580" s="9"/>
    </row>
    <row r="581">
      <c r="A581" s="9"/>
    </row>
    <row r="582">
      <c r="A582" s="9"/>
    </row>
    <row r="583">
      <c r="A583" s="9"/>
    </row>
    <row r="584">
      <c r="A584" s="9"/>
    </row>
    <row r="585">
      <c r="A585" s="9"/>
    </row>
    <row r="586">
      <c r="A586" s="9"/>
    </row>
    <row r="587">
      <c r="A587" s="9"/>
    </row>
    <row r="588">
      <c r="A588" s="9"/>
    </row>
    <row r="589">
      <c r="A589" s="9"/>
    </row>
    <row r="590">
      <c r="A590" s="9"/>
    </row>
    <row r="591">
      <c r="A591" s="9"/>
    </row>
    <row r="592">
      <c r="A592" s="9"/>
    </row>
    <row r="593">
      <c r="A593" s="9"/>
    </row>
    <row r="594">
      <c r="A594" s="9"/>
    </row>
    <row r="595">
      <c r="A595" s="9"/>
    </row>
    <row r="596">
      <c r="A596" s="9"/>
    </row>
    <row r="597">
      <c r="A597" s="9"/>
    </row>
    <row r="598">
      <c r="A598" s="9"/>
    </row>
    <row r="599">
      <c r="A599" s="9"/>
    </row>
    <row r="600">
      <c r="A600" s="9"/>
    </row>
    <row r="601">
      <c r="A601" s="9"/>
    </row>
    <row r="602">
      <c r="A602" s="9"/>
    </row>
    <row r="603">
      <c r="A603" s="9"/>
    </row>
    <row r="604">
      <c r="A604" s="9"/>
    </row>
    <row r="605">
      <c r="A605" s="9"/>
    </row>
    <row r="606">
      <c r="A606" s="9"/>
    </row>
    <row r="607">
      <c r="A607" s="9"/>
    </row>
    <row r="608">
      <c r="A608" s="9"/>
    </row>
    <row r="609">
      <c r="A609" s="9"/>
    </row>
    <row r="610">
      <c r="A610" s="9"/>
    </row>
    <row r="611">
      <c r="A611" s="9"/>
    </row>
    <row r="612">
      <c r="A612" s="9"/>
    </row>
    <row r="613">
      <c r="A613" s="9"/>
    </row>
    <row r="614">
      <c r="A614" s="9"/>
    </row>
    <row r="615">
      <c r="A615" s="9"/>
    </row>
    <row r="616">
      <c r="A616" s="9"/>
    </row>
    <row r="617">
      <c r="A617" s="9"/>
    </row>
    <row r="618">
      <c r="A618" s="9"/>
    </row>
    <row r="619">
      <c r="A619" s="9"/>
    </row>
    <row r="620">
      <c r="A620" s="9"/>
    </row>
    <row r="621">
      <c r="A621" s="9"/>
    </row>
    <row r="622">
      <c r="A622" s="9"/>
    </row>
    <row r="623">
      <c r="A623" s="9"/>
    </row>
    <row r="624">
      <c r="A624" s="9"/>
    </row>
    <row r="625">
      <c r="A625" s="9"/>
    </row>
    <row r="626">
      <c r="A626" s="9"/>
    </row>
    <row r="627">
      <c r="A627" s="9"/>
    </row>
    <row r="628">
      <c r="A628" s="9"/>
    </row>
    <row r="629">
      <c r="A629" s="9"/>
    </row>
    <row r="630">
      <c r="A630" s="9"/>
    </row>
    <row r="631">
      <c r="A631" s="9"/>
    </row>
    <row r="632">
      <c r="A632" s="9"/>
    </row>
    <row r="633">
      <c r="A633" s="9"/>
    </row>
    <row r="634">
      <c r="A634" s="9"/>
    </row>
    <row r="635">
      <c r="A635" s="9"/>
    </row>
    <row r="636">
      <c r="A636" s="9"/>
    </row>
    <row r="637">
      <c r="A637" s="9"/>
    </row>
    <row r="638">
      <c r="A638" s="9"/>
    </row>
    <row r="639">
      <c r="A639" s="9"/>
    </row>
    <row r="640">
      <c r="A640" s="9"/>
    </row>
    <row r="641">
      <c r="A641" s="9"/>
    </row>
    <row r="642">
      <c r="A642" s="9"/>
    </row>
    <row r="643">
      <c r="A643" s="9"/>
    </row>
    <row r="644">
      <c r="A644" s="9"/>
    </row>
    <row r="645">
      <c r="A645" s="9"/>
    </row>
    <row r="646">
      <c r="A646" s="9"/>
    </row>
    <row r="647">
      <c r="A647" s="9"/>
    </row>
    <row r="648">
      <c r="A648" s="9"/>
    </row>
    <row r="649">
      <c r="A649" s="9"/>
    </row>
    <row r="650">
      <c r="A650" s="9"/>
    </row>
    <row r="651">
      <c r="A651" s="9"/>
    </row>
    <row r="652">
      <c r="A652" s="9"/>
    </row>
    <row r="653">
      <c r="A653" s="9"/>
    </row>
    <row r="654">
      <c r="A654" s="9"/>
    </row>
    <row r="655">
      <c r="A655" s="9"/>
    </row>
    <row r="656">
      <c r="A656" s="9"/>
    </row>
    <row r="657">
      <c r="A657" s="9"/>
    </row>
    <row r="658">
      <c r="A658" s="9"/>
    </row>
    <row r="659">
      <c r="A659" s="9"/>
    </row>
    <row r="660">
      <c r="A660" s="9"/>
    </row>
    <row r="661">
      <c r="A661" s="9"/>
    </row>
    <row r="662">
      <c r="A662" s="9"/>
    </row>
    <row r="663">
      <c r="A663" s="9"/>
    </row>
    <row r="664">
      <c r="A664" s="9"/>
    </row>
    <row r="665">
      <c r="A665" s="9"/>
    </row>
    <row r="666">
      <c r="A666" s="9"/>
    </row>
    <row r="667">
      <c r="A667" s="9"/>
    </row>
    <row r="668">
      <c r="A668" s="9"/>
    </row>
    <row r="669">
      <c r="A669" s="9"/>
    </row>
    <row r="670">
      <c r="A670" s="9"/>
    </row>
    <row r="671">
      <c r="A671" s="9"/>
    </row>
    <row r="672">
      <c r="A672" s="9"/>
    </row>
    <row r="673">
      <c r="A673" s="9"/>
    </row>
    <row r="674">
      <c r="A674" s="9"/>
    </row>
    <row r="675">
      <c r="A675" s="9"/>
    </row>
    <row r="676">
      <c r="A676" s="9"/>
    </row>
    <row r="677">
      <c r="A677" s="9"/>
    </row>
    <row r="678">
      <c r="A678" s="9"/>
    </row>
    <row r="679">
      <c r="A679" s="9"/>
    </row>
    <row r="680">
      <c r="A680" s="9"/>
    </row>
    <row r="681">
      <c r="A681" s="9"/>
    </row>
    <row r="682">
      <c r="A682" s="9"/>
    </row>
    <row r="683">
      <c r="A683" s="9"/>
    </row>
    <row r="684">
      <c r="A684" s="9"/>
    </row>
    <row r="685">
      <c r="A685" s="9"/>
    </row>
    <row r="686">
      <c r="A686" s="9"/>
    </row>
    <row r="687">
      <c r="A687" s="9"/>
    </row>
    <row r="688">
      <c r="A688" s="9"/>
    </row>
    <row r="689">
      <c r="A689" s="9"/>
    </row>
    <row r="690">
      <c r="A690" s="9"/>
    </row>
    <row r="691">
      <c r="A691" s="9"/>
    </row>
    <row r="692">
      <c r="A692" s="9"/>
    </row>
    <row r="693">
      <c r="A693" s="9"/>
    </row>
    <row r="694">
      <c r="A694" s="9"/>
    </row>
    <row r="695">
      <c r="A695" s="9"/>
    </row>
    <row r="696">
      <c r="A696" s="9"/>
    </row>
    <row r="697">
      <c r="A697" s="9"/>
    </row>
    <row r="698">
      <c r="A698" s="9"/>
    </row>
    <row r="699">
      <c r="A699" s="9"/>
    </row>
    <row r="700">
      <c r="A700" s="9"/>
    </row>
    <row r="701">
      <c r="A701" s="9"/>
    </row>
    <row r="702">
      <c r="A702" s="9"/>
    </row>
    <row r="703">
      <c r="A703" s="9"/>
    </row>
    <row r="704">
      <c r="A704" s="9"/>
    </row>
    <row r="705">
      <c r="A705" s="9"/>
    </row>
    <row r="706">
      <c r="A706" s="9"/>
    </row>
    <row r="707">
      <c r="A707" s="9"/>
    </row>
    <row r="708">
      <c r="A708" s="9"/>
    </row>
    <row r="709">
      <c r="A709" s="9"/>
    </row>
    <row r="710">
      <c r="A710" s="9"/>
    </row>
    <row r="711">
      <c r="A711" s="9"/>
    </row>
    <row r="712">
      <c r="A712" s="9"/>
    </row>
    <row r="713">
      <c r="A713" s="9"/>
    </row>
    <row r="714">
      <c r="A714" s="9"/>
    </row>
    <row r="715">
      <c r="A715" s="9"/>
    </row>
    <row r="716">
      <c r="A716" s="9"/>
    </row>
    <row r="717">
      <c r="A717" s="9"/>
    </row>
    <row r="718">
      <c r="A718" s="9"/>
    </row>
    <row r="719">
      <c r="A719" s="9"/>
    </row>
    <row r="720">
      <c r="A720" s="9"/>
    </row>
    <row r="721">
      <c r="A721" s="9"/>
    </row>
    <row r="722">
      <c r="A722" s="9"/>
    </row>
    <row r="723">
      <c r="A723" s="9"/>
    </row>
    <row r="724">
      <c r="A724" s="9"/>
    </row>
    <row r="725">
      <c r="A725" s="9"/>
    </row>
    <row r="726">
      <c r="A726" s="9"/>
    </row>
    <row r="727">
      <c r="A727" s="9"/>
    </row>
    <row r="728">
      <c r="A728" s="9"/>
    </row>
    <row r="729">
      <c r="A729" s="9"/>
    </row>
    <row r="730">
      <c r="A730" s="9"/>
    </row>
    <row r="731">
      <c r="A731" s="9"/>
    </row>
    <row r="732">
      <c r="A732" s="9"/>
    </row>
    <row r="733">
      <c r="A733" s="9"/>
    </row>
    <row r="734">
      <c r="A734" s="9"/>
    </row>
    <row r="735">
      <c r="A735" s="9"/>
    </row>
    <row r="736">
      <c r="A736" s="9"/>
    </row>
    <row r="737">
      <c r="A737" s="9"/>
    </row>
    <row r="738">
      <c r="A738" s="9"/>
    </row>
    <row r="739">
      <c r="A739" s="9"/>
    </row>
    <row r="740">
      <c r="A740" s="9"/>
    </row>
    <row r="741">
      <c r="A741" s="9"/>
    </row>
    <row r="742">
      <c r="A742" s="9"/>
    </row>
    <row r="743">
      <c r="A743" s="9"/>
    </row>
    <row r="744">
      <c r="A744" s="9"/>
    </row>
    <row r="745">
      <c r="A745" s="9"/>
    </row>
    <row r="746">
      <c r="A746" s="9"/>
    </row>
    <row r="747">
      <c r="A747" s="9"/>
    </row>
    <row r="748">
      <c r="A748" s="9"/>
    </row>
    <row r="749">
      <c r="A749" s="9"/>
    </row>
    <row r="750">
      <c r="A750" s="9"/>
    </row>
    <row r="751">
      <c r="A751" s="9"/>
    </row>
    <row r="752">
      <c r="A752" s="9"/>
    </row>
    <row r="753">
      <c r="A753" s="9"/>
    </row>
    <row r="754">
      <c r="A754" s="9"/>
    </row>
    <row r="755">
      <c r="A755" s="9"/>
    </row>
    <row r="756">
      <c r="A756" s="9"/>
    </row>
    <row r="757">
      <c r="A757" s="9"/>
    </row>
    <row r="758">
      <c r="A758" s="9"/>
    </row>
    <row r="759">
      <c r="A759" s="9"/>
    </row>
    <row r="760">
      <c r="A760" s="9"/>
    </row>
    <row r="761">
      <c r="A761" s="9"/>
    </row>
    <row r="762">
      <c r="A762" s="9"/>
    </row>
    <row r="763">
      <c r="A763" s="9"/>
    </row>
    <row r="764">
      <c r="A764" s="9"/>
    </row>
    <row r="765">
      <c r="A765" s="9"/>
    </row>
    <row r="766">
      <c r="A766" s="9"/>
    </row>
    <row r="767">
      <c r="A767" s="9"/>
    </row>
    <row r="768">
      <c r="A768" s="9"/>
    </row>
    <row r="769">
      <c r="A769" s="9"/>
    </row>
    <row r="770">
      <c r="A770" s="9"/>
    </row>
    <row r="771">
      <c r="A771" s="9"/>
    </row>
    <row r="772">
      <c r="A772" s="9"/>
    </row>
    <row r="773">
      <c r="A773" s="9"/>
    </row>
    <row r="774">
      <c r="A774" s="9"/>
    </row>
    <row r="775">
      <c r="A775" s="9"/>
    </row>
    <row r="776">
      <c r="A776" s="9"/>
    </row>
    <row r="777">
      <c r="A777" s="9"/>
    </row>
    <row r="778">
      <c r="A778" s="9"/>
    </row>
    <row r="779">
      <c r="A779" s="9"/>
    </row>
    <row r="780">
      <c r="A780" s="9"/>
    </row>
    <row r="781">
      <c r="A781" s="9"/>
    </row>
    <row r="782">
      <c r="A782" s="9"/>
    </row>
    <row r="783">
      <c r="A783" s="9"/>
    </row>
    <row r="784">
      <c r="A784" s="9"/>
    </row>
    <row r="785">
      <c r="A785" s="9"/>
    </row>
    <row r="786">
      <c r="A786" s="9"/>
    </row>
    <row r="787">
      <c r="A787" s="9"/>
    </row>
    <row r="788">
      <c r="A788" s="9"/>
    </row>
    <row r="789">
      <c r="A789" s="9"/>
    </row>
    <row r="790">
      <c r="A790" s="9"/>
    </row>
    <row r="791">
      <c r="A791" s="9"/>
    </row>
    <row r="792">
      <c r="A792" s="9"/>
    </row>
    <row r="793">
      <c r="A793" s="9"/>
    </row>
    <row r="794">
      <c r="A794" s="9"/>
    </row>
    <row r="795">
      <c r="A795" s="9"/>
    </row>
    <row r="796">
      <c r="A796" s="9"/>
    </row>
    <row r="797">
      <c r="A797" s="9"/>
    </row>
    <row r="798">
      <c r="A798" s="9"/>
    </row>
    <row r="799">
      <c r="A799" s="9"/>
    </row>
    <row r="800">
      <c r="A800" s="9"/>
    </row>
    <row r="801">
      <c r="A801" s="9"/>
    </row>
    <row r="802">
      <c r="A802" s="9"/>
    </row>
    <row r="803">
      <c r="A803" s="9"/>
    </row>
    <row r="804">
      <c r="A804" s="9"/>
    </row>
    <row r="805">
      <c r="A805" s="9"/>
    </row>
    <row r="806">
      <c r="A806" s="9"/>
    </row>
    <row r="807">
      <c r="A807" s="9"/>
    </row>
    <row r="808">
      <c r="A808" s="9"/>
    </row>
    <row r="809">
      <c r="A809" s="9"/>
    </row>
    <row r="810">
      <c r="A810" s="9"/>
    </row>
    <row r="811">
      <c r="A811" s="9"/>
    </row>
    <row r="812">
      <c r="A812" s="9"/>
    </row>
    <row r="813">
      <c r="A813" s="9"/>
    </row>
    <row r="814">
      <c r="A814" s="9"/>
    </row>
    <row r="815">
      <c r="A815" s="9"/>
    </row>
    <row r="816">
      <c r="A816" s="9"/>
    </row>
    <row r="817">
      <c r="A817" s="9"/>
    </row>
    <row r="818">
      <c r="A818" s="9"/>
    </row>
    <row r="819">
      <c r="A819" s="9"/>
    </row>
    <row r="820">
      <c r="A820" s="9"/>
    </row>
    <row r="821">
      <c r="A821" s="9"/>
    </row>
    <row r="822">
      <c r="A822" s="9"/>
    </row>
    <row r="823">
      <c r="A823" s="9"/>
    </row>
    <row r="824">
      <c r="A824" s="9"/>
    </row>
    <row r="825">
      <c r="A825" s="9"/>
    </row>
    <row r="826">
      <c r="A826" s="9"/>
    </row>
    <row r="827">
      <c r="A827" s="9"/>
    </row>
    <row r="828">
      <c r="A828" s="9"/>
    </row>
    <row r="829">
      <c r="A829" s="9"/>
    </row>
    <row r="830">
      <c r="A830" s="9"/>
    </row>
    <row r="831">
      <c r="A831" s="9"/>
    </row>
    <row r="832">
      <c r="A832" s="9"/>
    </row>
    <row r="833">
      <c r="A833" s="9"/>
    </row>
    <row r="834">
      <c r="A834" s="9"/>
    </row>
    <row r="835">
      <c r="A835" s="9"/>
    </row>
    <row r="836">
      <c r="A836" s="9"/>
    </row>
    <row r="837">
      <c r="A837" s="9"/>
    </row>
    <row r="838">
      <c r="A838" s="9"/>
    </row>
    <row r="839">
      <c r="A839" s="9"/>
    </row>
    <row r="840">
      <c r="A840" s="9"/>
    </row>
    <row r="841">
      <c r="A841" s="9"/>
    </row>
    <row r="842">
      <c r="A842" s="9"/>
    </row>
    <row r="843">
      <c r="A843" s="9"/>
    </row>
    <row r="844">
      <c r="A844" s="9"/>
    </row>
    <row r="845">
      <c r="A845" s="9"/>
    </row>
    <row r="846">
      <c r="A846" s="9"/>
    </row>
    <row r="847">
      <c r="A847" s="9"/>
    </row>
    <row r="848">
      <c r="A848" s="9"/>
    </row>
    <row r="849">
      <c r="A849" s="9"/>
    </row>
    <row r="850">
      <c r="A850" s="9"/>
    </row>
    <row r="851">
      <c r="A851" s="9"/>
    </row>
    <row r="852">
      <c r="A852" s="9"/>
    </row>
    <row r="853">
      <c r="A853" s="9"/>
    </row>
    <row r="854">
      <c r="A854" s="9"/>
    </row>
    <row r="855">
      <c r="A855" s="9"/>
    </row>
    <row r="856">
      <c r="A856" s="9"/>
    </row>
    <row r="857">
      <c r="A857" s="9"/>
    </row>
    <row r="858">
      <c r="A858" s="9"/>
    </row>
    <row r="859">
      <c r="A859" s="9"/>
    </row>
    <row r="860">
      <c r="A860" s="9"/>
    </row>
    <row r="861">
      <c r="A861" s="9"/>
    </row>
    <row r="862">
      <c r="A862" s="9"/>
    </row>
    <row r="863">
      <c r="A863" s="9"/>
    </row>
    <row r="864">
      <c r="A864" s="9"/>
    </row>
    <row r="865">
      <c r="A865" s="9"/>
    </row>
    <row r="866">
      <c r="A866" s="9"/>
    </row>
    <row r="867">
      <c r="A867" s="9"/>
    </row>
    <row r="868">
      <c r="A868" s="9"/>
    </row>
    <row r="869">
      <c r="A869" s="9"/>
    </row>
    <row r="870">
      <c r="A870" s="9"/>
    </row>
    <row r="871">
      <c r="A871" s="9"/>
    </row>
    <row r="872">
      <c r="A872" s="9"/>
    </row>
    <row r="873">
      <c r="A873" s="9"/>
    </row>
    <row r="874">
      <c r="A874" s="9"/>
    </row>
    <row r="875">
      <c r="A875" s="9"/>
    </row>
    <row r="876">
      <c r="A876" s="9"/>
    </row>
    <row r="877">
      <c r="A877" s="9"/>
    </row>
    <row r="878">
      <c r="A878" s="9"/>
    </row>
    <row r="879">
      <c r="A879" s="9"/>
    </row>
    <row r="880">
      <c r="A880" s="9"/>
    </row>
    <row r="881">
      <c r="A881" s="9"/>
    </row>
    <row r="882">
      <c r="A882" s="9"/>
    </row>
    <row r="883">
      <c r="A883" s="9"/>
    </row>
    <row r="884">
      <c r="A884" s="9"/>
    </row>
    <row r="885">
      <c r="A885" s="9"/>
    </row>
    <row r="886">
      <c r="A886" s="9"/>
    </row>
    <row r="887">
      <c r="A887" s="9"/>
    </row>
    <row r="888">
      <c r="A888" s="9"/>
    </row>
    <row r="889">
      <c r="A889" s="9"/>
    </row>
    <row r="890">
      <c r="A890" s="9"/>
    </row>
    <row r="891">
      <c r="A891" s="9"/>
    </row>
    <row r="892">
      <c r="A892" s="9"/>
    </row>
    <row r="893">
      <c r="A893" s="9"/>
    </row>
    <row r="894">
      <c r="A894" s="9"/>
    </row>
    <row r="895">
      <c r="A895" s="9"/>
    </row>
    <row r="896">
      <c r="A896" s="9"/>
    </row>
    <row r="897">
      <c r="A897" s="9"/>
    </row>
    <row r="898">
      <c r="A898" s="9"/>
    </row>
    <row r="899">
      <c r="A899" s="9"/>
    </row>
    <row r="900">
      <c r="A900" s="9"/>
    </row>
    <row r="901">
      <c r="A901" s="9"/>
    </row>
    <row r="902">
      <c r="A902" s="9"/>
    </row>
    <row r="903">
      <c r="A903" s="9"/>
    </row>
    <row r="904">
      <c r="A904" s="9"/>
    </row>
    <row r="905">
      <c r="A905" s="9"/>
    </row>
    <row r="906">
      <c r="A906" s="9"/>
    </row>
    <row r="907">
      <c r="A907" s="9"/>
    </row>
    <row r="908">
      <c r="A908" s="9"/>
    </row>
    <row r="909">
      <c r="A909" s="9"/>
    </row>
    <row r="910">
      <c r="A910" s="9"/>
    </row>
    <row r="911">
      <c r="A911" s="9"/>
    </row>
    <row r="912">
      <c r="A912" s="9"/>
    </row>
    <row r="913">
      <c r="A913" s="9"/>
    </row>
    <row r="914">
      <c r="A914" s="9"/>
    </row>
    <row r="915">
      <c r="A915" s="9"/>
    </row>
    <row r="916">
      <c r="A916" s="9"/>
    </row>
    <row r="917">
      <c r="A917" s="9"/>
    </row>
    <row r="918">
      <c r="A918" s="9"/>
    </row>
    <row r="919">
      <c r="A919" s="9"/>
    </row>
    <row r="920">
      <c r="A920" s="9"/>
    </row>
    <row r="921">
      <c r="A921" s="9"/>
    </row>
    <row r="922">
      <c r="A922" s="9"/>
    </row>
    <row r="923">
      <c r="A923" s="9"/>
    </row>
    <row r="924">
      <c r="A924" s="9"/>
    </row>
    <row r="925">
      <c r="A925" s="9"/>
    </row>
    <row r="926">
      <c r="A926" s="9"/>
    </row>
    <row r="927">
      <c r="A927" s="9"/>
    </row>
    <row r="928">
      <c r="A928" s="9"/>
    </row>
    <row r="929">
      <c r="A929" s="9"/>
    </row>
    <row r="930">
      <c r="A930" s="9"/>
    </row>
    <row r="931">
      <c r="A931" s="9"/>
    </row>
    <row r="932">
      <c r="A932" s="9"/>
    </row>
    <row r="933">
      <c r="A933" s="9"/>
    </row>
    <row r="934">
      <c r="A934" s="9"/>
    </row>
    <row r="935">
      <c r="A935" s="9"/>
    </row>
    <row r="936">
      <c r="A936" s="9"/>
    </row>
    <row r="937">
      <c r="A937" s="9"/>
    </row>
    <row r="938">
      <c r="A938" s="9"/>
    </row>
    <row r="939">
      <c r="A939" s="9"/>
    </row>
    <row r="940">
      <c r="A940" s="9"/>
    </row>
    <row r="941">
      <c r="A941" s="9"/>
    </row>
    <row r="942">
      <c r="A942" s="9"/>
    </row>
    <row r="943">
      <c r="A943" s="9"/>
    </row>
    <row r="944">
      <c r="A944" s="9"/>
    </row>
    <row r="945">
      <c r="A945" s="9"/>
    </row>
    <row r="946">
      <c r="A946" s="9"/>
    </row>
    <row r="947">
      <c r="A947" s="9"/>
    </row>
    <row r="948">
      <c r="A948" s="9"/>
    </row>
    <row r="949">
      <c r="A949" s="9"/>
    </row>
    <row r="950">
      <c r="A950" s="9"/>
    </row>
    <row r="951">
      <c r="A951" s="9"/>
    </row>
    <row r="952">
      <c r="A952" s="9"/>
    </row>
    <row r="953">
      <c r="A953" s="9"/>
    </row>
    <row r="954">
      <c r="A954" s="9"/>
    </row>
    <row r="955">
      <c r="A955" s="9"/>
    </row>
    <row r="956">
      <c r="A956" s="9"/>
    </row>
    <row r="957">
      <c r="A957" s="9"/>
    </row>
    <row r="958">
      <c r="A958" s="9"/>
    </row>
    <row r="959">
      <c r="A959" s="9"/>
    </row>
    <row r="960">
      <c r="A960" s="9"/>
    </row>
    <row r="961">
      <c r="A961" s="9"/>
    </row>
    <row r="962">
      <c r="A962" s="9"/>
    </row>
    <row r="963">
      <c r="A963" s="9"/>
    </row>
    <row r="964">
      <c r="A964" s="9"/>
    </row>
    <row r="965">
      <c r="A965" s="9"/>
    </row>
    <row r="966">
      <c r="A966" s="9"/>
    </row>
    <row r="967">
      <c r="A967" s="9"/>
    </row>
    <row r="968">
      <c r="A968" s="9"/>
    </row>
    <row r="969">
      <c r="A969" s="9"/>
    </row>
    <row r="970">
      <c r="A970" s="9"/>
    </row>
    <row r="971">
      <c r="A971" s="9"/>
    </row>
    <row r="972">
      <c r="A972" s="9"/>
    </row>
    <row r="973">
      <c r="A973" s="9"/>
    </row>
    <row r="974">
      <c r="A974" s="9"/>
    </row>
    <row r="975">
      <c r="A975" s="9"/>
    </row>
    <row r="976">
      <c r="A976" s="9"/>
    </row>
    <row r="977">
      <c r="A977" s="9"/>
    </row>
    <row r="978">
      <c r="A978" s="9"/>
    </row>
    <row r="979">
      <c r="A979" s="9"/>
    </row>
    <row r="980">
      <c r="A980" s="9"/>
    </row>
    <row r="981">
      <c r="A981" s="9"/>
    </row>
    <row r="982">
      <c r="A982" s="9"/>
    </row>
    <row r="983">
      <c r="A983" s="9"/>
    </row>
    <row r="984">
      <c r="A984" s="9"/>
    </row>
    <row r="985">
      <c r="A985" s="9"/>
    </row>
    <row r="986">
      <c r="A986" s="9"/>
    </row>
    <row r="987">
      <c r="A987" s="9"/>
    </row>
    <row r="988">
      <c r="A988" s="9"/>
    </row>
    <row r="989">
      <c r="A989" s="9"/>
    </row>
    <row r="990">
      <c r="A990" s="9"/>
    </row>
    <row r="991">
      <c r="A991" s="9"/>
    </row>
    <row r="992">
      <c r="A992" s="9"/>
    </row>
    <row r="993">
      <c r="A993" s="9"/>
    </row>
    <row r="994">
      <c r="A994" s="9"/>
    </row>
    <row r="995">
      <c r="A995" s="9"/>
    </row>
    <row r="996">
      <c r="A996" s="9"/>
    </row>
    <row r="997">
      <c r="A997" s="9"/>
    </row>
    <row r="998">
      <c r="A998" s="9"/>
    </row>
    <row r="999">
      <c r="A999" s="9"/>
    </row>
    <row r="1000">
      <c r="A1000" s="9"/>
    </row>
    <row r="1001">
      <c r="A1001" s="9"/>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7.13"/>
    <col customWidth="1" min="2" max="37" width="6.38"/>
  </cols>
  <sheetData>
    <row r="1">
      <c r="A1" s="2"/>
      <c r="B1" s="5" t="s">
        <v>37</v>
      </c>
      <c r="C1" s="5" t="s">
        <v>38</v>
      </c>
      <c r="D1" s="5" t="s">
        <v>39</v>
      </c>
      <c r="E1" s="5" t="s">
        <v>40</v>
      </c>
      <c r="F1" s="5" t="s">
        <v>41</v>
      </c>
      <c r="G1" s="5" t="s">
        <v>42</v>
      </c>
      <c r="H1" s="5" t="s">
        <v>43</v>
      </c>
      <c r="I1" s="5" t="s">
        <v>44</v>
      </c>
      <c r="J1" s="5" t="s">
        <v>45</v>
      </c>
      <c r="K1" s="5" t="s">
        <v>46</v>
      </c>
      <c r="L1" s="5" t="s">
        <v>47</v>
      </c>
      <c r="M1" s="5" t="s">
        <v>48</v>
      </c>
      <c r="N1" s="5" t="s">
        <v>49</v>
      </c>
      <c r="O1" s="5" t="s">
        <v>50</v>
      </c>
      <c r="P1" s="5" t="s">
        <v>51</v>
      </c>
      <c r="Q1" s="5" t="s">
        <v>52</v>
      </c>
      <c r="R1" s="5" t="s">
        <v>53</v>
      </c>
      <c r="S1" s="5" t="s">
        <v>54</v>
      </c>
      <c r="T1" s="5" t="s">
        <v>55</v>
      </c>
      <c r="U1" s="5" t="s">
        <v>56</v>
      </c>
      <c r="V1" s="5" t="s">
        <v>57</v>
      </c>
      <c r="W1" s="5" t="s">
        <v>58</v>
      </c>
      <c r="X1" s="5" t="s">
        <v>59</v>
      </c>
      <c r="Y1" s="5" t="s">
        <v>60</v>
      </c>
      <c r="Z1" s="5" t="s">
        <v>61</v>
      </c>
      <c r="AA1" s="5" t="s">
        <v>62</v>
      </c>
      <c r="AB1" s="5" t="s">
        <v>63</v>
      </c>
      <c r="AC1" s="5" t="s">
        <v>64</v>
      </c>
      <c r="AD1" s="5" t="s">
        <v>65</v>
      </c>
      <c r="AE1" s="5" t="s">
        <v>66</v>
      </c>
    </row>
    <row r="2">
      <c r="A2" s="2" t="s">
        <v>106</v>
      </c>
    </row>
    <row r="3">
      <c r="A3" s="2" t="s">
        <v>107</v>
      </c>
      <c r="B3" s="8">
        <f>'Cash Details'!B16</f>
        <v>175500</v>
      </c>
      <c r="C3" s="8">
        <f>'Cash Details'!C16</f>
        <v>401000</v>
      </c>
      <c r="D3" s="8">
        <f>'Cash Details'!D16</f>
        <v>626500</v>
      </c>
      <c r="E3" s="8">
        <f>'Cash Details'!E16</f>
        <v>852000</v>
      </c>
      <c r="F3" s="8">
        <f>'Cash Details'!F16</f>
        <v>937500</v>
      </c>
      <c r="G3" s="8">
        <f>'Cash Details'!G16</f>
        <v>1023000</v>
      </c>
      <c r="H3" s="8">
        <f>'Cash Details'!H16</f>
        <v>1108500</v>
      </c>
      <c r="I3" s="8">
        <f>'Cash Details'!I16</f>
        <v>1194000</v>
      </c>
      <c r="J3" s="8">
        <f>'Cash Details'!J16</f>
        <v>1249500</v>
      </c>
      <c r="K3" s="8">
        <f>'Cash Details'!K16</f>
        <v>1290000</v>
      </c>
      <c r="L3" s="8">
        <f>'Cash Details'!L16</f>
        <v>1343500</v>
      </c>
      <c r="M3" s="8">
        <f>'Cash Details'!M16</f>
        <v>1429000</v>
      </c>
      <c r="N3" s="8">
        <f>'Cash Details'!N16</f>
        <v>1514500</v>
      </c>
      <c r="O3" s="8">
        <f>'Cash Details'!O16</f>
        <v>1600000</v>
      </c>
      <c r="P3" s="8">
        <f>'Cash Details'!P16</f>
        <v>1685500</v>
      </c>
      <c r="Q3" s="8">
        <f>'Cash Details'!Q16</f>
        <v>1771000</v>
      </c>
      <c r="R3" s="8">
        <f>'Cash Details'!R16</f>
        <v>1856500</v>
      </c>
      <c r="S3" s="8">
        <f>'Cash Details'!S16</f>
        <v>1942000</v>
      </c>
      <c r="T3" s="8">
        <f>'Cash Details'!T16</f>
        <v>2027500</v>
      </c>
      <c r="U3" s="8">
        <f>'Cash Details'!U16</f>
        <v>2113000</v>
      </c>
      <c r="V3" s="8">
        <f>'Cash Details'!V16</f>
        <v>2198500</v>
      </c>
      <c r="W3" s="8">
        <f>'Cash Details'!W16</f>
        <v>2284000</v>
      </c>
      <c r="X3" s="8">
        <f>'Cash Details'!X16</f>
        <v>2369500</v>
      </c>
      <c r="Y3" s="8">
        <f>'Cash Details'!Y16</f>
        <v>2455000</v>
      </c>
      <c r="Z3" s="8">
        <f>'Cash Details'!Z16</f>
        <v>2540500</v>
      </c>
      <c r="AA3" s="8">
        <f>'Cash Details'!AA16</f>
        <v>2626000</v>
      </c>
      <c r="AB3" s="8">
        <f>'Cash Details'!AB16</f>
        <v>2711500</v>
      </c>
      <c r="AC3" s="8">
        <f>'Cash Details'!AC16</f>
        <v>2797000</v>
      </c>
      <c r="AD3" s="8">
        <f>'Cash Details'!AD16</f>
        <v>2882500</v>
      </c>
      <c r="AE3" s="8">
        <f>'Cash Details'!AE16</f>
        <v>2968000</v>
      </c>
    </row>
    <row r="4">
      <c r="A4" s="2" t="s">
        <v>108</v>
      </c>
      <c r="B4" s="8">
        <f>Stocks!B17</f>
        <v>9000</v>
      </c>
      <c r="C4" s="8">
        <f>Stocks!C17</f>
        <v>18000</v>
      </c>
      <c r="D4" s="8">
        <f>Stocks!D17</f>
        <v>27000</v>
      </c>
      <c r="E4" s="8">
        <f>Stocks!E17</f>
        <v>36000</v>
      </c>
      <c r="F4" s="8">
        <f>Stocks!F17</f>
        <v>45000</v>
      </c>
      <c r="G4" s="8">
        <f>Stocks!G17</f>
        <v>54000</v>
      </c>
      <c r="H4" s="8">
        <f>Stocks!H17</f>
        <v>63000</v>
      </c>
      <c r="I4" s="8">
        <f>Stocks!I17</f>
        <v>72000</v>
      </c>
      <c r="J4" s="8">
        <f>Stocks!J17</f>
        <v>81000</v>
      </c>
      <c r="K4" s="8">
        <f>Stocks!K17</f>
        <v>90000</v>
      </c>
      <c r="L4" s="8">
        <f>Stocks!L17</f>
        <v>99000</v>
      </c>
      <c r="M4" s="8">
        <f>Stocks!M17</f>
        <v>108000</v>
      </c>
      <c r="N4" s="8">
        <f>Stocks!N17</f>
        <v>117000</v>
      </c>
      <c r="O4" s="8">
        <f>Stocks!O17</f>
        <v>126000</v>
      </c>
      <c r="P4" s="8">
        <f>Stocks!P17</f>
        <v>135000</v>
      </c>
      <c r="Q4" s="8">
        <f>Stocks!Q17</f>
        <v>144000</v>
      </c>
      <c r="R4" s="8">
        <f>Stocks!R17</f>
        <v>153000</v>
      </c>
      <c r="S4" s="8">
        <f>Stocks!S17</f>
        <v>162000</v>
      </c>
      <c r="T4" s="8">
        <f>Stocks!T17</f>
        <v>171000</v>
      </c>
      <c r="U4" s="8">
        <f>Stocks!U17</f>
        <v>180000</v>
      </c>
      <c r="V4" s="8">
        <f>Stocks!V17</f>
        <v>189000</v>
      </c>
      <c r="W4" s="8">
        <f>Stocks!W17</f>
        <v>198000</v>
      </c>
      <c r="X4" s="8">
        <f>Stocks!X17</f>
        <v>207000</v>
      </c>
      <c r="Y4" s="8">
        <f>Stocks!Y17</f>
        <v>216000</v>
      </c>
      <c r="Z4" s="8">
        <f>Stocks!Z17</f>
        <v>225000</v>
      </c>
      <c r="AA4" s="8">
        <f>Stocks!AA17</f>
        <v>234000</v>
      </c>
      <c r="AB4" s="8">
        <f>Stocks!AB17</f>
        <v>243000</v>
      </c>
      <c r="AC4" s="8">
        <f>Stocks!AC17</f>
        <v>252000</v>
      </c>
      <c r="AD4" s="8">
        <f>Stocks!AD17</f>
        <v>261000</v>
      </c>
      <c r="AE4" s="8">
        <f>Stocks!AE17</f>
        <v>270000</v>
      </c>
    </row>
    <row r="5">
      <c r="A5" s="2" t="s">
        <v>109</v>
      </c>
      <c r="B5" s="8">
        <f>'Fixed Asset Balances'!B16-Depreciation!B16</f>
        <v>48000</v>
      </c>
      <c r="C5" s="8">
        <f>'Fixed Asset Balances'!C16-Depreciation!C16</f>
        <v>46000</v>
      </c>
      <c r="D5" s="8">
        <f>'Fixed Asset Balances'!D16-Depreciation!D16</f>
        <v>44000</v>
      </c>
      <c r="E5" s="8">
        <f>'Fixed Asset Balances'!E16-Depreciation!E16</f>
        <v>42000</v>
      </c>
      <c r="F5" s="8">
        <f>'Fixed Asset Balances'!F16-Depreciation!F16</f>
        <v>40000</v>
      </c>
      <c r="G5" s="8">
        <f>'Fixed Asset Balances'!G16-Depreciation!G16</f>
        <v>38000</v>
      </c>
      <c r="H5" s="8">
        <f>'Fixed Asset Balances'!H16-Depreciation!H16</f>
        <v>36000</v>
      </c>
      <c r="I5" s="8">
        <f>'Fixed Asset Balances'!I16-Depreciation!I16</f>
        <v>34000</v>
      </c>
      <c r="J5" s="8">
        <f>'Fixed Asset Balances'!J16-Depreciation!J16</f>
        <v>60800</v>
      </c>
      <c r="K5" s="8">
        <f>'Fixed Asset Balances'!K16-Depreciation!K16</f>
        <v>100800</v>
      </c>
      <c r="L5" s="8">
        <f>'Fixed Asset Balances'!L16-Depreciation!L16</f>
        <v>126520</v>
      </c>
      <c r="M5" s="8">
        <f>'Fixed Asset Balances'!M16-Depreciation!M16</f>
        <v>120240</v>
      </c>
      <c r="N5" s="8">
        <f>'Fixed Asset Balances'!N16-Depreciation!N16</f>
        <v>113960</v>
      </c>
      <c r="O5" s="8">
        <f>'Fixed Asset Balances'!O16-Depreciation!O16</f>
        <v>107680</v>
      </c>
      <c r="P5" s="8">
        <f>'Fixed Asset Balances'!P16-Depreciation!P16</f>
        <v>101400</v>
      </c>
      <c r="Q5" s="8">
        <f>'Fixed Asset Balances'!Q16-Depreciation!Q16</f>
        <v>95120</v>
      </c>
      <c r="R5" s="8">
        <f>'Fixed Asset Balances'!R16-Depreciation!R16</f>
        <v>88840</v>
      </c>
      <c r="S5" s="8">
        <f>'Fixed Asset Balances'!S16-Depreciation!S16</f>
        <v>82560</v>
      </c>
      <c r="T5" s="8">
        <f>'Fixed Asset Balances'!T16-Depreciation!T16</f>
        <v>76280</v>
      </c>
      <c r="U5" s="8">
        <f>'Fixed Asset Balances'!U16-Depreciation!U16</f>
        <v>70000</v>
      </c>
      <c r="V5" s="8">
        <f>'Fixed Asset Balances'!V16-Depreciation!V16</f>
        <v>63720</v>
      </c>
      <c r="W5" s="8">
        <f>'Fixed Asset Balances'!W16-Depreciation!W16</f>
        <v>57440</v>
      </c>
      <c r="X5" s="8">
        <f>'Fixed Asset Balances'!X16-Depreciation!X16</f>
        <v>51160</v>
      </c>
      <c r="Y5" s="8">
        <f>'Fixed Asset Balances'!Y16-Depreciation!Y16</f>
        <v>44880</v>
      </c>
      <c r="Z5" s="8">
        <f>'Fixed Asset Balances'!Z16-Depreciation!Z16</f>
        <v>38600</v>
      </c>
      <c r="AA5" s="8">
        <f>'Fixed Asset Balances'!AA16-Depreciation!AA16</f>
        <v>34320</v>
      </c>
      <c r="AB5" s="8">
        <f>'Fixed Asset Balances'!AB16-Depreciation!AB16</f>
        <v>30040</v>
      </c>
      <c r="AC5" s="8">
        <f>'Fixed Asset Balances'!AC16-Depreciation!AC16</f>
        <v>25760</v>
      </c>
      <c r="AD5" s="8">
        <f>'Fixed Asset Balances'!AD16-Depreciation!AD16</f>
        <v>21480</v>
      </c>
      <c r="AE5" s="8">
        <f>'Fixed Asset Balances'!AE16-Depreciation!AE16</f>
        <v>17200</v>
      </c>
    </row>
    <row r="6">
      <c r="A6" s="2" t="s">
        <v>110</v>
      </c>
      <c r="B6" s="8">
        <f t="shared" ref="B6:AE6" si="1">SUM(B3:B5)</f>
        <v>232500</v>
      </c>
      <c r="C6" s="8">
        <f t="shared" si="1"/>
        <v>465000</v>
      </c>
      <c r="D6" s="8">
        <f t="shared" si="1"/>
        <v>697500</v>
      </c>
      <c r="E6" s="8">
        <f t="shared" si="1"/>
        <v>930000</v>
      </c>
      <c r="F6" s="8">
        <f t="shared" si="1"/>
        <v>1022500</v>
      </c>
      <c r="G6" s="8">
        <f t="shared" si="1"/>
        <v>1115000</v>
      </c>
      <c r="H6" s="8">
        <f t="shared" si="1"/>
        <v>1207500</v>
      </c>
      <c r="I6" s="8">
        <f t="shared" si="1"/>
        <v>1300000</v>
      </c>
      <c r="J6" s="8">
        <f t="shared" si="1"/>
        <v>1391300</v>
      </c>
      <c r="K6" s="8">
        <f t="shared" si="1"/>
        <v>1480800</v>
      </c>
      <c r="L6" s="8">
        <f t="shared" si="1"/>
        <v>1569020</v>
      </c>
      <c r="M6" s="8">
        <f t="shared" si="1"/>
        <v>1657240</v>
      </c>
      <c r="N6" s="8">
        <f t="shared" si="1"/>
        <v>1745460</v>
      </c>
      <c r="O6" s="8">
        <f t="shared" si="1"/>
        <v>1833680</v>
      </c>
      <c r="P6" s="8">
        <f t="shared" si="1"/>
        <v>1921900</v>
      </c>
      <c r="Q6" s="8">
        <f t="shared" si="1"/>
        <v>2010120</v>
      </c>
      <c r="R6" s="8">
        <f t="shared" si="1"/>
        <v>2098340</v>
      </c>
      <c r="S6" s="8">
        <f t="shared" si="1"/>
        <v>2186560</v>
      </c>
      <c r="T6" s="8">
        <f t="shared" si="1"/>
        <v>2274780</v>
      </c>
      <c r="U6" s="8">
        <f t="shared" si="1"/>
        <v>2363000</v>
      </c>
      <c r="V6" s="8">
        <f t="shared" si="1"/>
        <v>2451220</v>
      </c>
      <c r="W6" s="8">
        <f t="shared" si="1"/>
        <v>2539440</v>
      </c>
      <c r="X6" s="8">
        <f t="shared" si="1"/>
        <v>2627660</v>
      </c>
      <c r="Y6" s="8">
        <f t="shared" si="1"/>
        <v>2715880</v>
      </c>
      <c r="Z6" s="8">
        <f t="shared" si="1"/>
        <v>2804100</v>
      </c>
      <c r="AA6" s="8">
        <f t="shared" si="1"/>
        <v>2894320</v>
      </c>
      <c r="AB6" s="8">
        <f t="shared" si="1"/>
        <v>2984540</v>
      </c>
      <c r="AC6" s="8">
        <f t="shared" si="1"/>
        <v>3074760</v>
      </c>
      <c r="AD6" s="8">
        <f t="shared" si="1"/>
        <v>3164980</v>
      </c>
      <c r="AE6" s="8">
        <f t="shared" si="1"/>
        <v>3255200</v>
      </c>
    </row>
    <row r="7">
      <c r="A7" s="2"/>
    </row>
    <row r="8">
      <c r="A8" s="2" t="s">
        <v>111</v>
      </c>
    </row>
    <row r="9">
      <c r="A9" s="2" t="s">
        <v>88</v>
      </c>
      <c r="B9" s="8">
        <f>Purchases!B15</f>
        <v>140000</v>
      </c>
      <c r="C9" s="8">
        <f>Purchases!C15</f>
        <v>280000</v>
      </c>
      <c r="D9" s="8">
        <f>Purchases!D15</f>
        <v>420000</v>
      </c>
      <c r="E9" s="8">
        <f>Purchases!E15</f>
        <v>560000</v>
      </c>
      <c r="F9" s="8">
        <f>Purchases!F15</f>
        <v>560000</v>
      </c>
      <c r="G9" s="8">
        <f>Purchases!G15</f>
        <v>560000</v>
      </c>
      <c r="H9" s="8">
        <f>Purchases!H15</f>
        <v>560000</v>
      </c>
      <c r="I9" s="8">
        <f>Purchases!I15</f>
        <v>560000</v>
      </c>
      <c r="J9" s="8">
        <f>Purchases!J15</f>
        <v>560000</v>
      </c>
      <c r="K9" s="8">
        <f>Purchases!K15</f>
        <v>560000</v>
      </c>
      <c r="L9" s="8">
        <f>Purchases!L15</f>
        <v>560000</v>
      </c>
      <c r="M9" s="8">
        <f>Purchases!M15</f>
        <v>560000</v>
      </c>
      <c r="N9" s="8">
        <f>Purchases!N15</f>
        <v>560000</v>
      </c>
      <c r="O9" s="8">
        <f>Purchases!O15</f>
        <v>560000</v>
      </c>
      <c r="P9" s="8">
        <f>Purchases!P15</f>
        <v>560000</v>
      </c>
      <c r="Q9" s="8">
        <f>Purchases!Q15</f>
        <v>560000</v>
      </c>
      <c r="R9" s="8">
        <f>Purchases!R15</f>
        <v>560000</v>
      </c>
      <c r="S9" s="8">
        <f>Purchases!S15</f>
        <v>560000</v>
      </c>
      <c r="T9" s="8">
        <f>Purchases!T15</f>
        <v>560000</v>
      </c>
      <c r="U9" s="8">
        <f>Purchases!U15</f>
        <v>560000</v>
      </c>
      <c r="V9" s="8">
        <f>Purchases!V15</f>
        <v>560000</v>
      </c>
      <c r="W9" s="8">
        <f>Purchases!W15</f>
        <v>560000</v>
      </c>
      <c r="X9" s="8">
        <f>Purchases!X15</f>
        <v>560000</v>
      </c>
      <c r="Y9" s="8">
        <f>Purchases!Y15</f>
        <v>560000</v>
      </c>
      <c r="Z9" s="8">
        <f>Purchases!Z15</f>
        <v>560000</v>
      </c>
      <c r="AA9" s="8">
        <f>Purchases!AA15</f>
        <v>560000</v>
      </c>
      <c r="AB9" s="8">
        <f>Purchases!AB15</f>
        <v>560000</v>
      </c>
      <c r="AC9" s="8">
        <f>Purchases!AC15</f>
        <v>560000</v>
      </c>
      <c r="AD9" s="8">
        <f>Purchases!AD15</f>
        <v>560000</v>
      </c>
      <c r="AE9" s="8">
        <f>Purchases!AE15</f>
        <v>560000</v>
      </c>
    </row>
    <row r="10">
      <c r="A10" s="2" t="s">
        <v>112</v>
      </c>
      <c r="B10" s="8">
        <f t="shared" ref="B10:AE10" si="2">SUM(B9)</f>
        <v>140000</v>
      </c>
      <c r="C10" s="8">
        <f t="shared" si="2"/>
        <v>280000</v>
      </c>
      <c r="D10" s="8">
        <f t="shared" si="2"/>
        <v>420000</v>
      </c>
      <c r="E10" s="8">
        <f t="shared" si="2"/>
        <v>560000</v>
      </c>
      <c r="F10" s="8">
        <f t="shared" si="2"/>
        <v>560000</v>
      </c>
      <c r="G10" s="8">
        <f t="shared" si="2"/>
        <v>560000</v>
      </c>
      <c r="H10" s="8">
        <f t="shared" si="2"/>
        <v>560000</v>
      </c>
      <c r="I10" s="8">
        <f t="shared" si="2"/>
        <v>560000</v>
      </c>
      <c r="J10" s="8">
        <f t="shared" si="2"/>
        <v>560000</v>
      </c>
      <c r="K10" s="8">
        <f t="shared" si="2"/>
        <v>560000</v>
      </c>
      <c r="L10" s="8">
        <f t="shared" si="2"/>
        <v>560000</v>
      </c>
      <c r="M10" s="8">
        <f t="shared" si="2"/>
        <v>560000</v>
      </c>
      <c r="N10" s="8">
        <f t="shared" si="2"/>
        <v>560000</v>
      </c>
      <c r="O10" s="8">
        <f t="shared" si="2"/>
        <v>560000</v>
      </c>
      <c r="P10" s="8">
        <f t="shared" si="2"/>
        <v>560000</v>
      </c>
      <c r="Q10" s="8">
        <f t="shared" si="2"/>
        <v>560000</v>
      </c>
      <c r="R10" s="8">
        <f t="shared" si="2"/>
        <v>560000</v>
      </c>
      <c r="S10" s="8">
        <f t="shared" si="2"/>
        <v>560000</v>
      </c>
      <c r="T10" s="8">
        <f t="shared" si="2"/>
        <v>560000</v>
      </c>
      <c r="U10" s="8">
        <f t="shared" si="2"/>
        <v>560000</v>
      </c>
      <c r="V10" s="8">
        <f t="shared" si="2"/>
        <v>560000</v>
      </c>
      <c r="W10" s="8">
        <f t="shared" si="2"/>
        <v>560000</v>
      </c>
      <c r="X10" s="8">
        <f t="shared" si="2"/>
        <v>560000</v>
      </c>
      <c r="Y10" s="8">
        <f t="shared" si="2"/>
        <v>560000</v>
      </c>
      <c r="Z10" s="8">
        <f t="shared" si="2"/>
        <v>560000</v>
      </c>
      <c r="AA10" s="8">
        <f t="shared" si="2"/>
        <v>560000</v>
      </c>
      <c r="AB10" s="8">
        <f t="shared" si="2"/>
        <v>560000</v>
      </c>
      <c r="AC10" s="8">
        <f t="shared" si="2"/>
        <v>560000</v>
      </c>
      <c r="AD10" s="8">
        <f t="shared" si="2"/>
        <v>560000</v>
      </c>
      <c r="AE10" s="8">
        <f t="shared" si="2"/>
        <v>560000</v>
      </c>
    </row>
    <row r="11">
      <c r="A11" s="2"/>
    </row>
    <row r="12">
      <c r="A12" s="2" t="s">
        <v>113</v>
      </c>
      <c r="B12" s="8">
        <f t="shared" ref="B12:AE12" si="3">B6-B10</f>
        <v>92500</v>
      </c>
      <c r="C12" s="8">
        <f t="shared" si="3"/>
        <v>185000</v>
      </c>
      <c r="D12" s="8">
        <f t="shared" si="3"/>
        <v>277500</v>
      </c>
      <c r="E12" s="8">
        <f t="shared" si="3"/>
        <v>370000</v>
      </c>
      <c r="F12" s="8">
        <f t="shared" si="3"/>
        <v>462500</v>
      </c>
      <c r="G12" s="8">
        <f t="shared" si="3"/>
        <v>555000</v>
      </c>
      <c r="H12" s="8">
        <f t="shared" si="3"/>
        <v>647500</v>
      </c>
      <c r="I12" s="8">
        <f t="shared" si="3"/>
        <v>740000</v>
      </c>
      <c r="J12" s="8">
        <f t="shared" si="3"/>
        <v>831300</v>
      </c>
      <c r="K12" s="8">
        <f t="shared" si="3"/>
        <v>920800</v>
      </c>
      <c r="L12" s="8">
        <f t="shared" si="3"/>
        <v>1009020</v>
      </c>
      <c r="M12" s="8">
        <f t="shared" si="3"/>
        <v>1097240</v>
      </c>
      <c r="N12" s="8">
        <f t="shared" si="3"/>
        <v>1185460</v>
      </c>
      <c r="O12" s="8">
        <f t="shared" si="3"/>
        <v>1273680</v>
      </c>
      <c r="P12" s="8">
        <f t="shared" si="3"/>
        <v>1361900</v>
      </c>
      <c r="Q12" s="8">
        <f t="shared" si="3"/>
        <v>1450120</v>
      </c>
      <c r="R12" s="8">
        <f t="shared" si="3"/>
        <v>1538340</v>
      </c>
      <c r="S12" s="8">
        <f t="shared" si="3"/>
        <v>1626560</v>
      </c>
      <c r="T12" s="8">
        <f t="shared" si="3"/>
        <v>1714780</v>
      </c>
      <c r="U12" s="8">
        <f t="shared" si="3"/>
        <v>1803000</v>
      </c>
      <c r="V12" s="8">
        <f t="shared" si="3"/>
        <v>1891220</v>
      </c>
      <c r="W12" s="8">
        <f t="shared" si="3"/>
        <v>1979440</v>
      </c>
      <c r="X12" s="8">
        <f t="shared" si="3"/>
        <v>2067660</v>
      </c>
      <c r="Y12" s="8">
        <f t="shared" si="3"/>
        <v>2155880</v>
      </c>
      <c r="Z12" s="8">
        <f t="shared" si="3"/>
        <v>2244100</v>
      </c>
      <c r="AA12" s="8">
        <f t="shared" si="3"/>
        <v>2334320</v>
      </c>
      <c r="AB12" s="8">
        <f t="shared" si="3"/>
        <v>2424540</v>
      </c>
      <c r="AC12" s="8">
        <f t="shared" si="3"/>
        <v>2514760</v>
      </c>
      <c r="AD12" s="8">
        <f t="shared" si="3"/>
        <v>2604980</v>
      </c>
      <c r="AE12" s="8">
        <f t="shared" si="3"/>
        <v>2695200</v>
      </c>
    </row>
    <row r="13">
      <c r="A13" s="2"/>
    </row>
    <row r="14">
      <c r="A14" s="2" t="s">
        <v>114</v>
      </c>
      <c r="B14" s="5">
        <v>0.0</v>
      </c>
      <c r="C14" s="8">
        <f t="shared" ref="C14:AE14" si="4">B16</f>
        <v>92500</v>
      </c>
      <c r="D14" s="8">
        <f t="shared" si="4"/>
        <v>185000</v>
      </c>
      <c r="E14" s="8">
        <f t="shared" si="4"/>
        <v>277500</v>
      </c>
      <c r="F14" s="8">
        <f t="shared" si="4"/>
        <v>370000</v>
      </c>
      <c r="G14" s="8">
        <f t="shared" si="4"/>
        <v>462500</v>
      </c>
      <c r="H14" s="8">
        <f t="shared" si="4"/>
        <v>555000</v>
      </c>
      <c r="I14" s="8">
        <f t="shared" si="4"/>
        <v>647500</v>
      </c>
      <c r="J14" s="8">
        <f t="shared" si="4"/>
        <v>740000</v>
      </c>
      <c r="K14" s="8">
        <f t="shared" si="4"/>
        <v>831300</v>
      </c>
      <c r="L14" s="8">
        <f t="shared" si="4"/>
        <v>920800</v>
      </c>
      <c r="M14" s="8">
        <f t="shared" si="4"/>
        <v>1009020</v>
      </c>
      <c r="N14" s="8">
        <f t="shared" si="4"/>
        <v>1097240</v>
      </c>
      <c r="O14" s="8">
        <f t="shared" si="4"/>
        <v>1185460</v>
      </c>
      <c r="P14" s="8">
        <f t="shared" si="4"/>
        <v>1273680</v>
      </c>
      <c r="Q14" s="8">
        <f t="shared" si="4"/>
        <v>1361900</v>
      </c>
      <c r="R14" s="8">
        <f t="shared" si="4"/>
        <v>1450120</v>
      </c>
      <c r="S14" s="8">
        <f t="shared" si="4"/>
        <v>1538340</v>
      </c>
      <c r="T14" s="8">
        <f t="shared" si="4"/>
        <v>1626560</v>
      </c>
      <c r="U14" s="8">
        <f t="shared" si="4"/>
        <v>1714780</v>
      </c>
      <c r="V14" s="8">
        <f t="shared" si="4"/>
        <v>1803000</v>
      </c>
      <c r="W14" s="8">
        <f t="shared" si="4"/>
        <v>1891220</v>
      </c>
      <c r="X14" s="8">
        <f t="shared" si="4"/>
        <v>1979440</v>
      </c>
      <c r="Y14" s="8">
        <f t="shared" si="4"/>
        <v>2067660</v>
      </c>
      <c r="Z14" s="8">
        <f t="shared" si="4"/>
        <v>2155880</v>
      </c>
      <c r="AA14" s="8">
        <f t="shared" si="4"/>
        <v>2244100</v>
      </c>
      <c r="AB14" s="8">
        <f t="shared" si="4"/>
        <v>2334320</v>
      </c>
      <c r="AC14" s="8">
        <f t="shared" si="4"/>
        <v>2424540</v>
      </c>
      <c r="AD14" s="8">
        <f t="shared" si="4"/>
        <v>2514760</v>
      </c>
      <c r="AE14" s="8">
        <f t="shared" si="4"/>
        <v>2604980</v>
      </c>
    </row>
    <row r="15">
      <c r="A15" s="2" t="s">
        <v>115</v>
      </c>
      <c r="B15" s="8">
        <f>'Sales and Costs'!B19</f>
        <v>92500</v>
      </c>
      <c r="C15" s="8">
        <f>'Sales and Costs'!C19</f>
        <v>92500</v>
      </c>
      <c r="D15" s="8">
        <f>'Sales and Costs'!D19</f>
        <v>92500</v>
      </c>
      <c r="E15" s="8">
        <f>'Sales and Costs'!E19</f>
        <v>92500</v>
      </c>
      <c r="F15" s="8">
        <f>'Sales and Costs'!F19</f>
        <v>92500</v>
      </c>
      <c r="G15" s="8">
        <f>'Sales and Costs'!G19</f>
        <v>92500</v>
      </c>
      <c r="H15" s="8">
        <f>'Sales and Costs'!H19</f>
        <v>92500</v>
      </c>
      <c r="I15" s="8">
        <f>'Sales and Costs'!I19</f>
        <v>92500</v>
      </c>
      <c r="J15" s="8">
        <f>'Sales and Costs'!J19</f>
        <v>91300</v>
      </c>
      <c r="K15" s="8">
        <f>'Sales and Costs'!K19</f>
        <v>89500</v>
      </c>
      <c r="L15" s="8">
        <f>'Sales and Costs'!L19</f>
        <v>88220</v>
      </c>
      <c r="M15" s="8">
        <f>'Sales and Costs'!M19</f>
        <v>88220</v>
      </c>
      <c r="N15" s="8">
        <f>'Sales and Costs'!N19</f>
        <v>88220</v>
      </c>
      <c r="O15" s="8">
        <f>'Sales and Costs'!O19</f>
        <v>88220</v>
      </c>
      <c r="P15" s="8">
        <f>'Sales and Costs'!P19</f>
        <v>88220</v>
      </c>
      <c r="Q15" s="8">
        <f>'Sales and Costs'!Q19</f>
        <v>88220</v>
      </c>
      <c r="R15" s="8">
        <f>'Sales and Costs'!R19</f>
        <v>88220</v>
      </c>
      <c r="S15" s="8">
        <f>'Sales and Costs'!S19</f>
        <v>88220</v>
      </c>
      <c r="T15" s="8">
        <f>'Sales and Costs'!T19</f>
        <v>88220</v>
      </c>
      <c r="U15" s="8">
        <f>'Sales and Costs'!U19</f>
        <v>88220</v>
      </c>
      <c r="V15" s="8">
        <f>'Sales and Costs'!V19</f>
        <v>88220</v>
      </c>
      <c r="W15" s="8">
        <f>'Sales and Costs'!W19</f>
        <v>88220</v>
      </c>
      <c r="X15" s="8">
        <f>'Sales and Costs'!X19</f>
        <v>88220</v>
      </c>
      <c r="Y15" s="8">
        <f>'Sales and Costs'!Y19</f>
        <v>88220</v>
      </c>
      <c r="Z15" s="8">
        <f>'Sales and Costs'!Z19</f>
        <v>88220</v>
      </c>
      <c r="AA15" s="8">
        <f>'Sales and Costs'!AA19</f>
        <v>90220</v>
      </c>
      <c r="AB15" s="8">
        <f>'Sales and Costs'!AB19</f>
        <v>90220</v>
      </c>
      <c r="AC15" s="8">
        <f>'Sales and Costs'!AC19</f>
        <v>90220</v>
      </c>
      <c r="AD15" s="8">
        <f>'Sales and Costs'!AD19</f>
        <v>90220</v>
      </c>
      <c r="AE15" s="8">
        <f>'Sales and Costs'!AE19</f>
        <v>90220</v>
      </c>
    </row>
    <row r="16">
      <c r="A16" s="2" t="s">
        <v>116</v>
      </c>
      <c r="B16" s="8">
        <f t="shared" ref="B16:AE16" si="5">B14+B15</f>
        <v>92500</v>
      </c>
      <c r="C16" s="8">
        <f t="shared" si="5"/>
        <v>185000</v>
      </c>
      <c r="D16" s="8">
        <f t="shared" si="5"/>
        <v>277500</v>
      </c>
      <c r="E16" s="8">
        <f t="shared" si="5"/>
        <v>370000</v>
      </c>
      <c r="F16" s="8">
        <f t="shared" si="5"/>
        <v>462500</v>
      </c>
      <c r="G16" s="8">
        <f t="shared" si="5"/>
        <v>555000</v>
      </c>
      <c r="H16" s="8">
        <f t="shared" si="5"/>
        <v>647500</v>
      </c>
      <c r="I16" s="8">
        <f t="shared" si="5"/>
        <v>740000</v>
      </c>
      <c r="J16" s="8">
        <f t="shared" si="5"/>
        <v>831300</v>
      </c>
      <c r="K16" s="8">
        <f t="shared" si="5"/>
        <v>920800</v>
      </c>
      <c r="L16" s="8">
        <f t="shared" si="5"/>
        <v>1009020</v>
      </c>
      <c r="M16" s="8">
        <f t="shared" si="5"/>
        <v>1097240</v>
      </c>
      <c r="N16" s="8">
        <f t="shared" si="5"/>
        <v>1185460</v>
      </c>
      <c r="O16" s="8">
        <f t="shared" si="5"/>
        <v>1273680</v>
      </c>
      <c r="P16" s="8">
        <f t="shared" si="5"/>
        <v>1361900</v>
      </c>
      <c r="Q16" s="8">
        <f t="shared" si="5"/>
        <v>1450120</v>
      </c>
      <c r="R16" s="8">
        <f t="shared" si="5"/>
        <v>1538340</v>
      </c>
      <c r="S16" s="8">
        <f t="shared" si="5"/>
        <v>1626560</v>
      </c>
      <c r="T16" s="8">
        <f t="shared" si="5"/>
        <v>1714780</v>
      </c>
      <c r="U16" s="8">
        <f t="shared" si="5"/>
        <v>1803000</v>
      </c>
      <c r="V16" s="8">
        <f t="shared" si="5"/>
        <v>1891220</v>
      </c>
      <c r="W16" s="8">
        <f t="shared" si="5"/>
        <v>1979440</v>
      </c>
      <c r="X16" s="8">
        <f t="shared" si="5"/>
        <v>2067660</v>
      </c>
      <c r="Y16" s="8">
        <f t="shared" si="5"/>
        <v>2155880</v>
      </c>
      <c r="Z16" s="8">
        <f t="shared" si="5"/>
        <v>2244100</v>
      </c>
      <c r="AA16" s="8">
        <f t="shared" si="5"/>
        <v>2334320</v>
      </c>
      <c r="AB16" s="8">
        <f t="shared" si="5"/>
        <v>2424540</v>
      </c>
      <c r="AC16" s="8">
        <f t="shared" si="5"/>
        <v>2514760</v>
      </c>
      <c r="AD16" s="8">
        <f t="shared" si="5"/>
        <v>2604980</v>
      </c>
      <c r="AE16" s="8">
        <f t="shared" si="5"/>
        <v>2695200</v>
      </c>
    </row>
    <row r="17">
      <c r="A17" s="2"/>
    </row>
    <row r="18">
      <c r="A18" s="2" t="s">
        <v>117</v>
      </c>
      <c r="B18" s="8">
        <f t="shared" ref="B18:AE18" si="6">B16-B12</f>
        <v>0</v>
      </c>
      <c r="C18" s="8">
        <f t="shared" si="6"/>
        <v>0</v>
      </c>
      <c r="D18" s="8">
        <f t="shared" si="6"/>
        <v>0</v>
      </c>
      <c r="E18" s="8">
        <f t="shared" si="6"/>
        <v>0</v>
      </c>
      <c r="F18" s="8">
        <f t="shared" si="6"/>
        <v>0</v>
      </c>
      <c r="G18" s="8">
        <f t="shared" si="6"/>
        <v>0</v>
      </c>
      <c r="H18" s="8">
        <f t="shared" si="6"/>
        <v>0</v>
      </c>
      <c r="I18" s="8">
        <f t="shared" si="6"/>
        <v>0</v>
      </c>
      <c r="J18" s="8">
        <f t="shared" si="6"/>
        <v>0</v>
      </c>
      <c r="K18" s="8">
        <f t="shared" si="6"/>
        <v>0</v>
      </c>
      <c r="L18" s="8">
        <f t="shared" si="6"/>
        <v>0</v>
      </c>
      <c r="M18" s="8">
        <f t="shared" si="6"/>
        <v>0</v>
      </c>
      <c r="N18" s="8">
        <f t="shared" si="6"/>
        <v>0</v>
      </c>
      <c r="O18" s="8">
        <f t="shared" si="6"/>
        <v>0</v>
      </c>
      <c r="P18" s="8">
        <f t="shared" si="6"/>
        <v>0</v>
      </c>
      <c r="Q18" s="8">
        <f t="shared" si="6"/>
        <v>0</v>
      </c>
      <c r="R18" s="8">
        <f t="shared" si="6"/>
        <v>0</v>
      </c>
      <c r="S18" s="8">
        <f t="shared" si="6"/>
        <v>0</v>
      </c>
      <c r="T18" s="8">
        <f t="shared" si="6"/>
        <v>0</v>
      </c>
      <c r="U18" s="8">
        <f t="shared" si="6"/>
        <v>0</v>
      </c>
      <c r="V18" s="8">
        <f t="shared" si="6"/>
        <v>0</v>
      </c>
      <c r="W18" s="8">
        <f t="shared" si="6"/>
        <v>0</v>
      </c>
      <c r="X18" s="8">
        <f t="shared" si="6"/>
        <v>0</v>
      </c>
      <c r="Y18" s="8">
        <f t="shared" si="6"/>
        <v>0</v>
      </c>
      <c r="Z18" s="8">
        <f t="shared" si="6"/>
        <v>0</v>
      </c>
      <c r="AA18" s="8">
        <f t="shared" si="6"/>
        <v>0</v>
      </c>
      <c r="AB18" s="8">
        <f t="shared" si="6"/>
        <v>0</v>
      </c>
      <c r="AC18" s="8">
        <f t="shared" si="6"/>
        <v>0</v>
      </c>
      <c r="AD18" s="8">
        <f t="shared" si="6"/>
        <v>0</v>
      </c>
      <c r="AE18" s="8">
        <f t="shared" si="6"/>
        <v>0</v>
      </c>
    </row>
    <row r="19">
      <c r="A19" s="2"/>
    </row>
    <row r="20">
      <c r="A20" s="2"/>
    </row>
    <row r="21">
      <c r="A21" s="2"/>
    </row>
    <row r="22">
      <c r="A22" s="2"/>
    </row>
    <row r="23">
      <c r="A23" s="2"/>
    </row>
    <row r="24">
      <c r="A24" s="2"/>
    </row>
    <row r="25">
      <c r="A25" s="2"/>
    </row>
    <row r="26">
      <c r="A26" s="2"/>
    </row>
    <row r="27">
      <c r="A27" s="2"/>
    </row>
    <row r="28">
      <c r="A28" s="2"/>
    </row>
    <row r="29">
      <c r="A29" s="2"/>
    </row>
    <row r="30">
      <c r="A30" s="2"/>
    </row>
    <row r="31">
      <c r="A31" s="2"/>
    </row>
    <row r="32">
      <c r="A32" s="2"/>
    </row>
    <row r="33">
      <c r="A33" s="2"/>
    </row>
    <row r="34">
      <c r="A34" s="2"/>
    </row>
    <row r="35">
      <c r="A35" s="2"/>
    </row>
    <row r="36">
      <c r="A36" s="2"/>
    </row>
    <row r="37">
      <c r="A37" s="2"/>
    </row>
    <row r="38">
      <c r="A38" s="2"/>
    </row>
    <row r="39">
      <c r="A39" s="2"/>
    </row>
    <row r="40">
      <c r="A40" s="2"/>
    </row>
    <row r="41">
      <c r="A41" s="2"/>
    </row>
    <row r="42">
      <c r="A42" s="2"/>
    </row>
    <row r="43">
      <c r="A43" s="2"/>
    </row>
    <row r="44">
      <c r="A44" s="2"/>
    </row>
    <row r="45">
      <c r="A45" s="2"/>
    </row>
    <row r="46">
      <c r="A46" s="2"/>
    </row>
    <row r="47">
      <c r="A47" s="2"/>
    </row>
    <row r="48">
      <c r="A48" s="2"/>
    </row>
    <row r="49">
      <c r="A49" s="2"/>
    </row>
    <row r="50">
      <c r="A50" s="2"/>
    </row>
    <row r="51">
      <c r="A51" s="2"/>
    </row>
    <row r="52">
      <c r="A52" s="2"/>
    </row>
    <row r="53">
      <c r="A53" s="2"/>
    </row>
    <row r="54">
      <c r="A54" s="2"/>
    </row>
    <row r="55">
      <c r="A55" s="2"/>
    </row>
    <row r="56">
      <c r="A56" s="2"/>
    </row>
    <row r="57">
      <c r="A57" s="2"/>
    </row>
    <row r="58">
      <c r="A58" s="2"/>
    </row>
    <row r="59">
      <c r="A59" s="2"/>
    </row>
    <row r="60">
      <c r="A60" s="2"/>
    </row>
    <row r="61">
      <c r="A61" s="2"/>
    </row>
    <row r="62">
      <c r="A62" s="2"/>
    </row>
    <row r="63">
      <c r="A63" s="2"/>
    </row>
    <row r="64">
      <c r="A64" s="2"/>
    </row>
    <row r="65">
      <c r="A65" s="2"/>
    </row>
    <row r="66">
      <c r="A66" s="2"/>
    </row>
    <row r="67">
      <c r="A67" s="2"/>
    </row>
    <row r="68">
      <c r="A68" s="2"/>
    </row>
    <row r="69">
      <c r="A69" s="2"/>
    </row>
    <row r="70">
      <c r="A70" s="2"/>
    </row>
    <row r="71">
      <c r="A71" s="2"/>
    </row>
    <row r="72">
      <c r="A72" s="2"/>
    </row>
    <row r="73">
      <c r="A73" s="2"/>
    </row>
    <row r="74">
      <c r="A74" s="2"/>
    </row>
    <row r="75">
      <c r="A75" s="2"/>
    </row>
    <row r="76">
      <c r="A76" s="2"/>
    </row>
    <row r="77">
      <c r="A77" s="2"/>
    </row>
    <row r="78">
      <c r="A78" s="2"/>
    </row>
    <row r="79">
      <c r="A79" s="2"/>
    </row>
    <row r="80">
      <c r="A80" s="2"/>
    </row>
    <row r="81">
      <c r="A81" s="2"/>
    </row>
    <row r="82">
      <c r="A82" s="2"/>
    </row>
    <row r="83">
      <c r="A83" s="2"/>
    </row>
    <row r="84">
      <c r="A84" s="2"/>
    </row>
    <row r="85">
      <c r="A85" s="2"/>
    </row>
    <row r="86">
      <c r="A86" s="2"/>
    </row>
    <row r="87">
      <c r="A87" s="2"/>
    </row>
    <row r="88">
      <c r="A88" s="2"/>
    </row>
    <row r="89">
      <c r="A89" s="2"/>
    </row>
    <row r="90">
      <c r="A90" s="2"/>
    </row>
    <row r="91">
      <c r="A91" s="2"/>
    </row>
    <row r="92">
      <c r="A92" s="2"/>
    </row>
    <row r="93">
      <c r="A93" s="2"/>
    </row>
    <row r="94">
      <c r="A94" s="2"/>
    </row>
    <row r="95">
      <c r="A95" s="2"/>
    </row>
    <row r="96">
      <c r="A96" s="2"/>
    </row>
    <row r="97">
      <c r="A97" s="2"/>
    </row>
    <row r="98">
      <c r="A98" s="2"/>
    </row>
    <row r="99">
      <c r="A99" s="2"/>
    </row>
    <row r="100">
      <c r="A100" s="2"/>
    </row>
    <row r="101">
      <c r="A101" s="2"/>
    </row>
    <row r="102">
      <c r="A102" s="2"/>
    </row>
    <row r="103">
      <c r="A103" s="2"/>
    </row>
    <row r="104">
      <c r="A104" s="2"/>
    </row>
    <row r="105">
      <c r="A105" s="2"/>
    </row>
    <row r="106">
      <c r="A106" s="2"/>
    </row>
    <row r="107">
      <c r="A107" s="2"/>
    </row>
    <row r="108">
      <c r="A108" s="2"/>
    </row>
    <row r="109">
      <c r="A109" s="2"/>
    </row>
    <row r="110">
      <c r="A110" s="2"/>
    </row>
    <row r="111">
      <c r="A111" s="2"/>
    </row>
    <row r="112">
      <c r="A112" s="2"/>
    </row>
    <row r="113">
      <c r="A113" s="2"/>
    </row>
    <row r="114">
      <c r="A114" s="2"/>
    </row>
    <row r="115">
      <c r="A115" s="2"/>
    </row>
    <row r="116">
      <c r="A116" s="2"/>
    </row>
    <row r="117">
      <c r="A117" s="2"/>
    </row>
    <row r="118">
      <c r="A118" s="2"/>
    </row>
    <row r="119">
      <c r="A119" s="2"/>
    </row>
    <row r="120">
      <c r="A120" s="2"/>
    </row>
    <row r="121">
      <c r="A121" s="2"/>
    </row>
    <row r="122">
      <c r="A122" s="2"/>
    </row>
    <row r="123">
      <c r="A123" s="2"/>
    </row>
    <row r="124">
      <c r="A124" s="2"/>
    </row>
    <row r="125">
      <c r="A125" s="2"/>
    </row>
    <row r="126">
      <c r="A126" s="2"/>
    </row>
    <row r="127">
      <c r="A127" s="2"/>
    </row>
    <row r="128">
      <c r="A128" s="2"/>
    </row>
    <row r="129">
      <c r="A129" s="2"/>
    </row>
    <row r="130">
      <c r="A130" s="2"/>
    </row>
    <row r="131">
      <c r="A131" s="2"/>
    </row>
    <row r="132">
      <c r="A132" s="2"/>
    </row>
    <row r="133">
      <c r="A133" s="2"/>
    </row>
    <row r="134">
      <c r="A134" s="2"/>
    </row>
    <row r="135">
      <c r="A135" s="2"/>
    </row>
    <row r="136">
      <c r="A136" s="2"/>
    </row>
    <row r="137">
      <c r="A137" s="2"/>
    </row>
    <row r="138">
      <c r="A138" s="2"/>
    </row>
    <row r="139">
      <c r="A139" s="2"/>
    </row>
    <row r="140">
      <c r="A140" s="2"/>
    </row>
    <row r="141">
      <c r="A141" s="2"/>
    </row>
    <row r="142">
      <c r="A142" s="2"/>
    </row>
    <row r="143">
      <c r="A143" s="2"/>
    </row>
    <row r="144">
      <c r="A144" s="2"/>
    </row>
    <row r="145">
      <c r="A145" s="2"/>
    </row>
    <row r="146">
      <c r="A146" s="2"/>
    </row>
    <row r="147">
      <c r="A147" s="2"/>
    </row>
    <row r="148">
      <c r="A148" s="2"/>
    </row>
    <row r="149">
      <c r="A149" s="2"/>
    </row>
    <row r="150">
      <c r="A150" s="2"/>
    </row>
    <row r="151">
      <c r="A151" s="2"/>
    </row>
    <row r="152">
      <c r="A152" s="2"/>
    </row>
    <row r="153">
      <c r="A153" s="2"/>
    </row>
    <row r="154">
      <c r="A154" s="2"/>
    </row>
    <row r="155">
      <c r="A155" s="2"/>
    </row>
    <row r="156">
      <c r="A156" s="2"/>
    </row>
    <row r="157">
      <c r="A157" s="2"/>
    </row>
    <row r="158">
      <c r="A158" s="2"/>
    </row>
    <row r="159">
      <c r="A159" s="2"/>
    </row>
    <row r="160">
      <c r="A160" s="2"/>
    </row>
    <row r="161">
      <c r="A161" s="2"/>
    </row>
    <row r="162">
      <c r="A162" s="2"/>
    </row>
    <row r="163">
      <c r="A163" s="2"/>
    </row>
    <row r="164">
      <c r="A164" s="2"/>
    </row>
    <row r="165">
      <c r="A165" s="2"/>
    </row>
    <row r="166">
      <c r="A166" s="2"/>
    </row>
    <row r="167">
      <c r="A167" s="2"/>
    </row>
    <row r="168">
      <c r="A168" s="2"/>
    </row>
    <row r="169">
      <c r="A169" s="2"/>
    </row>
    <row r="170">
      <c r="A170" s="2"/>
    </row>
    <row r="171">
      <c r="A171" s="2"/>
    </row>
    <row r="172">
      <c r="A172" s="2"/>
    </row>
    <row r="173">
      <c r="A173" s="2"/>
    </row>
    <row r="174">
      <c r="A174" s="2"/>
    </row>
    <row r="175">
      <c r="A175" s="2"/>
    </row>
    <row r="176">
      <c r="A176" s="2"/>
    </row>
    <row r="177">
      <c r="A177" s="2"/>
    </row>
    <row r="178">
      <c r="A178" s="2"/>
    </row>
    <row r="179">
      <c r="A179" s="2"/>
    </row>
    <row r="180">
      <c r="A180" s="2"/>
    </row>
    <row r="181">
      <c r="A181" s="2"/>
    </row>
    <row r="182">
      <c r="A182" s="2"/>
    </row>
    <row r="183">
      <c r="A183" s="2"/>
    </row>
    <row r="184">
      <c r="A184" s="2"/>
    </row>
    <row r="185">
      <c r="A185" s="2"/>
    </row>
    <row r="186">
      <c r="A186" s="2"/>
    </row>
    <row r="187">
      <c r="A187" s="2"/>
    </row>
    <row r="188">
      <c r="A188" s="2"/>
    </row>
    <row r="189">
      <c r="A189" s="2"/>
    </row>
    <row r="190">
      <c r="A190" s="2"/>
    </row>
    <row r="191">
      <c r="A191" s="2"/>
    </row>
    <row r="192">
      <c r="A192" s="2"/>
    </row>
    <row r="193">
      <c r="A193" s="2"/>
    </row>
    <row r="194">
      <c r="A194" s="2"/>
    </row>
    <row r="195">
      <c r="A195" s="2"/>
    </row>
    <row r="196">
      <c r="A196" s="2"/>
    </row>
    <row r="197">
      <c r="A197" s="2"/>
    </row>
    <row r="198">
      <c r="A198" s="2"/>
    </row>
    <row r="199">
      <c r="A199" s="2"/>
    </row>
    <row r="200">
      <c r="A200" s="2"/>
    </row>
    <row r="201">
      <c r="A201" s="2"/>
    </row>
    <row r="202">
      <c r="A202" s="2"/>
    </row>
    <row r="203">
      <c r="A203" s="2"/>
    </row>
    <row r="204">
      <c r="A204" s="2"/>
    </row>
    <row r="205">
      <c r="A205" s="2"/>
    </row>
    <row r="206">
      <c r="A206" s="2"/>
    </row>
    <row r="207">
      <c r="A207" s="2"/>
    </row>
    <row r="208">
      <c r="A208" s="2"/>
    </row>
    <row r="209">
      <c r="A209" s="2"/>
    </row>
    <row r="210">
      <c r="A210" s="2"/>
    </row>
    <row r="211">
      <c r="A211" s="2"/>
    </row>
    <row r="212">
      <c r="A212" s="2"/>
    </row>
    <row r="213">
      <c r="A213" s="2"/>
    </row>
    <row r="214">
      <c r="A214" s="2"/>
    </row>
    <row r="215">
      <c r="A215" s="2"/>
    </row>
    <row r="216">
      <c r="A216" s="2"/>
    </row>
    <row r="217">
      <c r="A217" s="2"/>
    </row>
    <row r="218">
      <c r="A218" s="2"/>
    </row>
    <row r="219">
      <c r="A219" s="2"/>
    </row>
    <row r="220">
      <c r="A220" s="2"/>
    </row>
    <row r="221">
      <c r="A221" s="2"/>
    </row>
    <row r="222">
      <c r="A222" s="2"/>
    </row>
    <row r="223">
      <c r="A223" s="2"/>
    </row>
    <row r="224">
      <c r="A224" s="2"/>
    </row>
    <row r="225">
      <c r="A225" s="2"/>
    </row>
    <row r="226">
      <c r="A226" s="2"/>
    </row>
    <row r="227">
      <c r="A227" s="2"/>
    </row>
    <row r="228">
      <c r="A228" s="2"/>
    </row>
    <row r="229">
      <c r="A229" s="2"/>
    </row>
    <row r="230">
      <c r="A230" s="2"/>
    </row>
    <row r="231">
      <c r="A231" s="2"/>
    </row>
    <row r="232">
      <c r="A232" s="2"/>
    </row>
    <row r="233">
      <c r="A233" s="2"/>
    </row>
    <row r="234">
      <c r="A234" s="2"/>
    </row>
    <row r="235">
      <c r="A235" s="2"/>
    </row>
    <row r="236">
      <c r="A236" s="2"/>
    </row>
    <row r="237">
      <c r="A237" s="2"/>
    </row>
    <row r="238">
      <c r="A238" s="2"/>
    </row>
    <row r="239">
      <c r="A239" s="2"/>
    </row>
    <row r="240">
      <c r="A240" s="2"/>
    </row>
    <row r="241">
      <c r="A241" s="2"/>
    </row>
    <row r="242">
      <c r="A242" s="2"/>
    </row>
    <row r="243">
      <c r="A243" s="2"/>
    </row>
    <row r="244">
      <c r="A244" s="2"/>
    </row>
    <row r="245">
      <c r="A245" s="2"/>
    </row>
    <row r="246">
      <c r="A246" s="2"/>
    </row>
    <row r="247">
      <c r="A247" s="2"/>
    </row>
    <row r="248">
      <c r="A248" s="2"/>
    </row>
    <row r="249">
      <c r="A249" s="2"/>
    </row>
    <row r="250">
      <c r="A250" s="2"/>
    </row>
    <row r="251">
      <c r="A251" s="2"/>
    </row>
    <row r="252">
      <c r="A252" s="2"/>
    </row>
    <row r="253">
      <c r="A253" s="2"/>
    </row>
    <row r="254">
      <c r="A254" s="2"/>
    </row>
    <row r="255">
      <c r="A255" s="2"/>
    </row>
    <row r="256">
      <c r="A256" s="2"/>
    </row>
    <row r="257">
      <c r="A257" s="2"/>
    </row>
    <row r="258">
      <c r="A258" s="2"/>
    </row>
    <row r="259">
      <c r="A259" s="2"/>
    </row>
    <row r="260">
      <c r="A260" s="2"/>
    </row>
    <row r="261">
      <c r="A261" s="2"/>
    </row>
    <row r="262">
      <c r="A262" s="2"/>
    </row>
    <row r="263">
      <c r="A263" s="2"/>
    </row>
    <row r="264">
      <c r="A264" s="2"/>
    </row>
    <row r="265">
      <c r="A265" s="2"/>
    </row>
    <row r="266">
      <c r="A266" s="2"/>
    </row>
    <row r="267">
      <c r="A267" s="2"/>
    </row>
    <row r="268">
      <c r="A268" s="2"/>
    </row>
    <row r="269">
      <c r="A269" s="2"/>
    </row>
    <row r="270">
      <c r="A270" s="2"/>
    </row>
    <row r="271">
      <c r="A271" s="2"/>
    </row>
    <row r="272">
      <c r="A272" s="2"/>
    </row>
    <row r="273">
      <c r="A273" s="2"/>
    </row>
    <row r="274">
      <c r="A274" s="2"/>
    </row>
    <row r="275">
      <c r="A275" s="2"/>
    </row>
    <row r="276">
      <c r="A276" s="2"/>
    </row>
    <row r="277">
      <c r="A277" s="2"/>
    </row>
    <row r="278">
      <c r="A278" s="2"/>
    </row>
    <row r="279">
      <c r="A279" s="2"/>
    </row>
    <row r="280">
      <c r="A280" s="2"/>
    </row>
    <row r="281">
      <c r="A281" s="2"/>
    </row>
    <row r="282">
      <c r="A282" s="2"/>
    </row>
    <row r="283">
      <c r="A283" s="2"/>
    </row>
    <row r="284">
      <c r="A284" s="2"/>
    </row>
    <row r="285">
      <c r="A285" s="2"/>
    </row>
    <row r="286">
      <c r="A286" s="2"/>
    </row>
    <row r="287">
      <c r="A287" s="2"/>
    </row>
    <row r="288">
      <c r="A288" s="2"/>
    </row>
    <row r="289">
      <c r="A289" s="2"/>
    </row>
    <row r="290">
      <c r="A290" s="2"/>
    </row>
    <row r="291">
      <c r="A291" s="2"/>
    </row>
    <row r="292">
      <c r="A292" s="2"/>
    </row>
    <row r="293">
      <c r="A293" s="2"/>
    </row>
    <row r="294">
      <c r="A294" s="2"/>
    </row>
    <row r="295">
      <c r="A295" s="2"/>
    </row>
    <row r="296">
      <c r="A296" s="2"/>
    </row>
    <row r="297">
      <c r="A297" s="2"/>
    </row>
    <row r="298">
      <c r="A298" s="2"/>
    </row>
    <row r="299">
      <c r="A299" s="2"/>
    </row>
    <row r="300">
      <c r="A300" s="2"/>
    </row>
    <row r="301">
      <c r="A301" s="2"/>
    </row>
    <row r="302">
      <c r="A302" s="2"/>
    </row>
    <row r="303">
      <c r="A303" s="2"/>
    </row>
    <row r="304">
      <c r="A304" s="2"/>
    </row>
    <row r="305">
      <c r="A305" s="2"/>
    </row>
    <row r="306">
      <c r="A306" s="2"/>
    </row>
    <row r="307">
      <c r="A307" s="2"/>
    </row>
    <row r="308">
      <c r="A308" s="2"/>
    </row>
    <row r="309">
      <c r="A309" s="2"/>
    </row>
    <row r="310">
      <c r="A310" s="2"/>
    </row>
    <row r="311">
      <c r="A311" s="2"/>
    </row>
    <row r="312">
      <c r="A312" s="2"/>
    </row>
    <row r="313">
      <c r="A313" s="2"/>
    </row>
    <row r="314">
      <c r="A314" s="2"/>
    </row>
    <row r="315">
      <c r="A315" s="2"/>
    </row>
    <row r="316">
      <c r="A316" s="2"/>
    </row>
    <row r="317">
      <c r="A317" s="2"/>
    </row>
    <row r="318">
      <c r="A318" s="2"/>
    </row>
    <row r="319">
      <c r="A319" s="2"/>
    </row>
    <row r="320">
      <c r="A320" s="2"/>
    </row>
    <row r="321">
      <c r="A321" s="2"/>
    </row>
    <row r="322">
      <c r="A322" s="2"/>
    </row>
    <row r="323">
      <c r="A323" s="2"/>
    </row>
    <row r="324">
      <c r="A324" s="2"/>
    </row>
    <row r="325">
      <c r="A325" s="2"/>
    </row>
    <row r="326">
      <c r="A326" s="2"/>
    </row>
    <row r="327">
      <c r="A327" s="2"/>
    </row>
    <row r="328">
      <c r="A328" s="2"/>
    </row>
    <row r="329">
      <c r="A329" s="2"/>
    </row>
    <row r="330">
      <c r="A330" s="2"/>
    </row>
    <row r="331">
      <c r="A331" s="2"/>
    </row>
    <row r="332">
      <c r="A332" s="2"/>
    </row>
    <row r="333">
      <c r="A333" s="2"/>
    </row>
    <row r="334">
      <c r="A334" s="2"/>
    </row>
    <row r="335">
      <c r="A335" s="2"/>
    </row>
    <row r="336">
      <c r="A336" s="2"/>
    </row>
    <row r="337">
      <c r="A337" s="2"/>
    </row>
    <row r="338">
      <c r="A338" s="2"/>
    </row>
    <row r="339">
      <c r="A339" s="2"/>
    </row>
    <row r="340">
      <c r="A340" s="2"/>
    </row>
    <row r="341">
      <c r="A341" s="2"/>
    </row>
    <row r="342">
      <c r="A342" s="2"/>
    </row>
    <row r="343">
      <c r="A343" s="2"/>
    </row>
    <row r="344">
      <c r="A344" s="2"/>
    </row>
    <row r="345">
      <c r="A345" s="2"/>
    </row>
    <row r="346">
      <c r="A346" s="2"/>
    </row>
    <row r="347">
      <c r="A347" s="2"/>
    </row>
    <row r="348">
      <c r="A348" s="2"/>
    </row>
    <row r="349">
      <c r="A349" s="2"/>
    </row>
    <row r="350">
      <c r="A350" s="2"/>
    </row>
    <row r="351">
      <c r="A351" s="2"/>
    </row>
    <row r="352">
      <c r="A352" s="2"/>
    </row>
    <row r="353">
      <c r="A353" s="2"/>
    </row>
    <row r="354">
      <c r="A354" s="2"/>
    </row>
    <row r="355">
      <c r="A355" s="2"/>
    </row>
    <row r="356">
      <c r="A356" s="2"/>
    </row>
    <row r="357">
      <c r="A357" s="2"/>
    </row>
    <row r="358">
      <c r="A358" s="2"/>
    </row>
    <row r="359">
      <c r="A359" s="2"/>
    </row>
    <row r="360">
      <c r="A360" s="2"/>
    </row>
    <row r="361">
      <c r="A361" s="2"/>
    </row>
    <row r="362">
      <c r="A362" s="2"/>
    </row>
    <row r="363">
      <c r="A363" s="2"/>
    </row>
    <row r="364">
      <c r="A364" s="2"/>
    </row>
    <row r="365">
      <c r="A365" s="2"/>
    </row>
    <row r="366">
      <c r="A366" s="2"/>
    </row>
    <row r="367">
      <c r="A367" s="2"/>
    </row>
    <row r="368">
      <c r="A368" s="2"/>
    </row>
    <row r="369">
      <c r="A369" s="2"/>
    </row>
    <row r="370">
      <c r="A370" s="2"/>
    </row>
    <row r="371">
      <c r="A371" s="2"/>
    </row>
    <row r="372">
      <c r="A372" s="2"/>
    </row>
    <row r="373">
      <c r="A373" s="2"/>
    </row>
    <row r="374">
      <c r="A374" s="2"/>
    </row>
    <row r="375">
      <c r="A375" s="2"/>
    </row>
    <row r="376">
      <c r="A376" s="2"/>
    </row>
    <row r="377">
      <c r="A377" s="2"/>
    </row>
    <row r="378">
      <c r="A378" s="2"/>
    </row>
    <row r="379">
      <c r="A379" s="2"/>
    </row>
    <row r="380">
      <c r="A380" s="2"/>
    </row>
    <row r="381">
      <c r="A381" s="2"/>
    </row>
    <row r="382">
      <c r="A382" s="2"/>
    </row>
    <row r="383">
      <c r="A383" s="2"/>
    </row>
    <row r="384">
      <c r="A384" s="2"/>
    </row>
    <row r="385">
      <c r="A385" s="2"/>
    </row>
    <row r="386">
      <c r="A386" s="2"/>
    </row>
    <row r="387">
      <c r="A387" s="2"/>
    </row>
    <row r="388">
      <c r="A388" s="2"/>
    </row>
    <row r="389">
      <c r="A389" s="2"/>
    </row>
    <row r="390">
      <c r="A390" s="2"/>
    </row>
    <row r="391">
      <c r="A391" s="2"/>
    </row>
    <row r="392">
      <c r="A392" s="2"/>
    </row>
    <row r="393">
      <c r="A393" s="2"/>
    </row>
    <row r="394">
      <c r="A394" s="2"/>
    </row>
    <row r="395">
      <c r="A395" s="2"/>
    </row>
    <row r="396">
      <c r="A396" s="2"/>
    </row>
    <row r="397">
      <c r="A397" s="2"/>
    </row>
    <row r="398">
      <c r="A398" s="2"/>
    </row>
    <row r="399">
      <c r="A399" s="2"/>
    </row>
    <row r="400">
      <c r="A400" s="2"/>
    </row>
    <row r="401">
      <c r="A401" s="2"/>
    </row>
    <row r="402">
      <c r="A402" s="2"/>
    </row>
    <row r="403">
      <c r="A403" s="2"/>
    </row>
    <row r="404">
      <c r="A404" s="2"/>
    </row>
    <row r="405">
      <c r="A405" s="2"/>
    </row>
    <row r="406">
      <c r="A406" s="2"/>
    </row>
    <row r="407">
      <c r="A407" s="2"/>
    </row>
    <row r="408">
      <c r="A408" s="2"/>
    </row>
    <row r="409">
      <c r="A409" s="2"/>
    </row>
    <row r="410">
      <c r="A410" s="2"/>
    </row>
    <row r="411">
      <c r="A411" s="2"/>
    </row>
    <row r="412">
      <c r="A412" s="2"/>
    </row>
    <row r="413">
      <c r="A413" s="2"/>
    </row>
    <row r="414">
      <c r="A414" s="2"/>
    </row>
    <row r="415">
      <c r="A415" s="2"/>
    </row>
    <row r="416">
      <c r="A416" s="2"/>
    </row>
    <row r="417">
      <c r="A417" s="2"/>
    </row>
    <row r="418">
      <c r="A418" s="2"/>
    </row>
    <row r="419">
      <c r="A419" s="2"/>
    </row>
    <row r="420">
      <c r="A420" s="2"/>
    </row>
    <row r="421">
      <c r="A421" s="2"/>
    </row>
    <row r="422">
      <c r="A422" s="2"/>
    </row>
    <row r="423">
      <c r="A423" s="2"/>
    </row>
    <row r="424">
      <c r="A424" s="2"/>
    </row>
    <row r="425">
      <c r="A425" s="2"/>
    </row>
    <row r="426">
      <c r="A426" s="2"/>
    </row>
    <row r="427">
      <c r="A427" s="2"/>
    </row>
    <row r="428">
      <c r="A428" s="2"/>
    </row>
    <row r="429">
      <c r="A429" s="2"/>
    </row>
    <row r="430">
      <c r="A430" s="2"/>
    </row>
    <row r="431">
      <c r="A431" s="2"/>
    </row>
    <row r="432">
      <c r="A432" s="2"/>
    </row>
    <row r="433">
      <c r="A433" s="2"/>
    </row>
    <row r="434">
      <c r="A434" s="2"/>
    </row>
    <row r="435">
      <c r="A435" s="2"/>
    </row>
    <row r="436">
      <c r="A436" s="2"/>
    </row>
    <row r="437">
      <c r="A437" s="2"/>
    </row>
    <row r="438">
      <c r="A438" s="2"/>
    </row>
    <row r="439">
      <c r="A439" s="2"/>
    </row>
    <row r="440">
      <c r="A440" s="2"/>
    </row>
    <row r="441">
      <c r="A441" s="2"/>
    </row>
    <row r="442">
      <c r="A442" s="2"/>
    </row>
    <row r="443">
      <c r="A443" s="2"/>
    </row>
    <row r="444">
      <c r="A444" s="2"/>
    </row>
    <row r="445">
      <c r="A445" s="2"/>
    </row>
    <row r="446">
      <c r="A446" s="2"/>
    </row>
    <row r="447">
      <c r="A447" s="2"/>
    </row>
    <row r="448">
      <c r="A448" s="2"/>
    </row>
    <row r="449">
      <c r="A449" s="2"/>
    </row>
    <row r="450">
      <c r="A450" s="2"/>
    </row>
    <row r="451">
      <c r="A451" s="2"/>
    </row>
    <row r="452">
      <c r="A452" s="2"/>
    </row>
    <row r="453">
      <c r="A453" s="2"/>
    </row>
    <row r="454">
      <c r="A454" s="2"/>
    </row>
    <row r="455">
      <c r="A455" s="2"/>
    </row>
    <row r="456">
      <c r="A456" s="2"/>
    </row>
    <row r="457">
      <c r="A457" s="2"/>
    </row>
    <row r="458">
      <c r="A458" s="2"/>
    </row>
    <row r="459">
      <c r="A459" s="2"/>
    </row>
    <row r="460">
      <c r="A460" s="2"/>
    </row>
    <row r="461">
      <c r="A461" s="2"/>
    </row>
    <row r="462">
      <c r="A462" s="2"/>
    </row>
    <row r="463">
      <c r="A463" s="2"/>
    </row>
    <row r="464">
      <c r="A464" s="2"/>
    </row>
    <row r="465">
      <c r="A465" s="2"/>
    </row>
    <row r="466">
      <c r="A466" s="2"/>
    </row>
    <row r="467">
      <c r="A467" s="2"/>
    </row>
    <row r="468">
      <c r="A468" s="2"/>
    </row>
    <row r="469">
      <c r="A469" s="2"/>
    </row>
    <row r="470">
      <c r="A470" s="2"/>
    </row>
    <row r="471">
      <c r="A471" s="2"/>
    </row>
    <row r="472">
      <c r="A472" s="2"/>
    </row>
    <row r="473">
      <c r="A473" s="2"/>
    </row>
    <row r="474">
      <c r="A474" s="2"/>
    </row>
    <row r="475">
      <c r="A475" s="2"/>
    </row>
    <row r="476">
      <c r="A476" s="2"/>
    </row>
    <row r="477">
      <c r="A477" s="2"/>
    </row>
    <row r="478">
      <c r="A478" s="2"/>
    </row>
    <row r="479">
      <c r="A479" s="2"/>
    </row>
    <row r="480">
      <c r="A480" s="2"/>
    </row>
    <row r="481">
      <c r="A481" s="2"/>
    </row>
    <row r="482">
      <c r="A482" s="2"/>
    </row>
    <row r="483">
      <c r="A483" s="2"/>
    </row>
    <row r="484">
      <c r="A484" s="2"/>
    </row>
    <row r="485">
      <c r="A485" s="2"/>
    </row>
    <row r="486">
      <c r="A486" s="2"/>
    </row>
    <row r="487">
      <c r="A487" s="2"/>
    </row>
    <row r="488">
      <c r="A488" s="2"/>
    </row>
    <row r="489">
      <c r="A489" s="2"/>
    </row>
    <row r="490">
      <c r="A490" s="2"/>
    </row>
    <row r="491">
      <c r="A491" s="2"/>
    </row>
    <row r="492">
      <c r="A492" s="2"/>
    </row>
    <row r="493">
      <c r="A493" s="2"/>
    </row>
    <row r="494">
      <c r="A494" s="2"/>
    </row>
    <row r="495">
      <c r="A495" s="2"/>
    </row>
    <row r="496">
      <c r="A496" s="2"/>
    </row>
    <row r="497">
      <c r="A497" s="2"/>
    </row>
    <row r="498">
      <c r="A498" s="2"/>
    </row>
    <row r="499">
      <c r="A499" s="2"/>
    </row>
    <row r="500">
      <c r="A500" s="2"/>
    </row>
    <row r="501">
      <c r="A501" s="2"/>
    </row>
    <row r="502">
      <c r="A502" s="2"/>
    </row>
    <row r="503">
      <c r="A503" s="2"/>
    </row>
    <row r="504">
      <c r="A504" s="2"/>
    </row>
    <row r="505">
      <c r="A505" s="2"/>
    </row>
    <row r="506">
      <c r="A506" s="2"/>
    </row>
    <row r="507">
      <c r="A507" s="2"/>
    </row>
    <row r="508">
      <c r="A508" s="2"/>
    </row>
    <row r="509">
      <c r="A509" s="2"/>
    </row>
    <row r="510">
      <c r="A510" s="2"/>
    </row>
    <row r="511">
      <c r="A511" s="2"/>
    </row>
    <row r="512">
      <c r="A512" s="2"/>
    </row>
    <row r="513">
      <c r="A513" s="2"/>
    </row>
    <row r="514">
      <c r="A514" s="2"/>
    </row>
    <row r="515">
      <c r="A515" s="2"/>
    </row>
    <row r="516">
      <c r="A516" s="2"/>
    </row>
    <row r="517">
      <c r="A517" s="2"/>
    </row>
    <row r="518">
      <c r="A518" s="2"/>
    </row>
    <row r="519">
      <c r="A519" s="2"/>
    </row>
    <row r="520">
      <c r="A520" s="2"/>
    </row>
    <row r="521">
      <c r="A521" s="2"/>
    </row>
    <row r="522">
      <c r="A522" s="2"/>
    </row>
    <row r="523">
      <c r="A523" s="2"/>
    </row>
    <row r="524">
      <c r="A524" s="2"/>
    </row>
    <row r="525">
      <c r="A525" s="2"/>
    </row>
    <row r="526">
      <c r="A526" s="2"/>
    </row>
    <row r="527">
      <c r="A527" s="2"/>
    </row>
    <row r="528">
      <c r="A528" s="2"/>
    </row>
    <row r="529">
      <c r="A529" s="2"/>
    </row>
    <row r="530">
      <c r="A530" s="2"/>
    </row>
    <row r="531">
      <c r="A531" s="2"/>
    </row>
    <row r="532">
      <c r="A532" s="2"/>
    </row>
    <row r="533">
      <c r="A533" s="2"/>
    </row>
    <row r="534">
      <c r="A534" s="2"/>
    </row>
    <row r="535">
      <c r="A535" s="2"/>
    </row>
    <row r="536">
      <c r="A536" s="2"/>
    </row>
    <row r="537">
      <c r="A537" s="2"/>
    </row>
    <row r="538">
      <c r="A538" s="2"/>
    </row>
    <row r="539">
      <c r="A539" s="2"/>
    </row>
    <row r="540">
      <c r="A540" s="2"/>
    </row>
    <row r="541">
      <c r="A541" s="2"/>
    </row>
    <row r="542">
      <c r="A542" s="2"/>
    </row>
    <row r="543">
      <c r="A543" s="2"/>
    </row>
    <row r="544">
      <c r="A544" s="2"/>
    </row>
    <row r="545">
      <c r="A545" s="2"/>
    </row>
    <row r="546">
      <c r="A546" s="2"/>
    </row>
    <row r="547">
      <c r="A547" s="2"/>
    </row>
    <row r="548">
      <c r="A548" s="2"/>
    </row>
    <row r="549">
      <c r="A549" s="2"/>
    </row>
    <row r="550">
      <c r="A550" s="2"/>
    </row>
    <row r="551">
      <c r="A551" s="2"/>
    </row>
    <row r="552">
      <c r="A552" s="2"/>
    </row>
    <row r="553">
      <c r="A553" s="2"/>
    </row>
    <row r="554">
      <c r="A554" s="2"/>
    </row>
    <row r="555">
      <c r="A555" s="2"/>
    </row>
    <row r="556">
      <c r="A556" s="2"/>
    </row>
    <row r="557">
      <c r="A557" s="2"/>
    </row>
    <row r="558">
      <c r="A558" s="2"/>
    </row>
    <row r="559">
      <c r="A559" s="2"/>
    </row>
    <row r="560">
      <c r="A560" s="2"/>
    </row>
    <row r="561">
      <c r="A561" s="2"/>
    </row>
    <row r="562">
      <c r="A562" s="2"/>
    </row>
    <row r="563">
      <c r="A563" s="2"/>
    </row>
    <row r="564">
      <c r="A564" s="2"/>
    </row>
    <row r="565">
      <c r="A565" s="2"/>
    </row>
    <row r="566">
      <c r="A566" s="2"/>
    </row>
    <row r="567">
      <c r="A567" s="2"/>
    </row>
    <row r="568">
      <c r="A568" s="2"/>
    </row>
    <row r="569">
      <c r="A569" s="2"/>
    </row>
    <row r="570">
      <c r="A570" s="2"/>
    </row>
    <row r="571">
      <c r="A571" s="2"/>
    </row>
    <row r="572">
      <c r="A572" s="2"/>
    </row>
    <row r="573">
      <c r="A573" s="2"/>
    </row>
    <row r="574">
      <c r="A574" s="2"/>
    </row>
    <row r="575">
      <c r="A575" s="2"/>
    </row>
    <row r="576">
      <c r="A576" s="2"/>
    </row>
    <row r="577">
      <c r="A577" s="2"/>
    </row>
    <row r="578">
      <c r="A578" s="2"/>
    </row>
    <row r="579">
      <c r="A579" s="2"/>
    </row>
    <row r="580">
      <c r="A580" s="2"/>
    </row>
    <row r="581">
      <c r="A581" s="2"/>
    </row>
    <row r="582">
      <c r="A582" s="2"/>
    </row>
    <row r="583">
      <c r="A583" s="2"/>
    </row>
    <row r="584">
      <c r="A584" s="2"/>
    </row>
    <row r="585">
      <c r="A585" s="2"/>
    </row>
    <row r="586">
      <c r="A586" s="2"/>
    </row>
    <row r="587">
      <c r="A587" s="2"/>
    </row>
    <row r="588">
      <c r="A588" s="2"/>
    </row>
    <row r="589">
      <c r="A589" s="2"/>
    </row>
    <row r="590">
      <c r="A590" s="2"/>
    </row>
    <row r="591">
      <c r="A591" s="2"/>
    </row>
    <row r="592">
      <c r="A592" s="2"/>
    </row>
    <row r="593">
      <c r="A593" s="2"/>
    </row>
    <row r="594">
      <c r="A594" s="2"/>
    </row>
    <row r="595">
      <c r="A595" s="2"/>
    </row>
    <row r="596">
      <c r="A596" s="2"/>
    </row>
    <row r="597">
      <c r="A597" s="2"/>
    </row>
    <row r="598">
      <c r="A598" s="2"/>
    </row>
    <row r="599">
      <c r="A599" s="2"/>
    </row>
    <row r="600">
      <c r="A600" s="2"/>
    </row>
    <row r="601">
      <c r="A601" s="2"/>
    </row>
    <row r="602">
      <c r="A602" s="2"/>
    </row>
    <row r="603">
      <c r="A603" s="2"/>
    </row>
    <row r="604">
      <c r="A604" s="2"/>
    </row>
    <row r="605">
      <c r="A605" s="2"/>
    </row>
    <row r="606">
      <c r="A606" s="2"/>
    </row>
    <row r="607">
      <c r="A607" s="2"/>
    </row>
    <row r="608">
      <c r="A608" s="2"/>
    </row>
    <row r="609">
      <c r="A609" s="2"/>
    </row>
    <row r="610">
      <c r="A610" s="2"/>
    </row>
    <row r="611">
      <c r="A611" s="2"/>
    </row>
    <row r="612">
      <c r="A612" s="2"/>
    </row>
    <row r="613">
      <c r="A613" s="2"/>
    </row>
    <row r="614">
      <c r="A614" s="2"/>
    </row>
    <row r="615">
      <c r="A615" s="2"/>
    </row>
    <row r="616">
      <c r="A616" s="2"/>
    </row>
    <row r="617">
      <c r="A617" s="2"/>
    </row>
    <row r="618">
      <c r="A618" s="2"/>
    </row>
    <row r="619">
      <c r="A619" s="2"/>
    </row>
    <row r="620">
      <c r="A620" s="2"/>
    </row>
    <row r="621">
      <c r="A621" s="2"/>
    </row>
    <row r="622">
      <c r="A622" s="2"/>
    </row>
    <row r="623">
      <c r="A623" s="2"/>
    </row>
    <row r="624">
      <c r="A624" s="2"/>
    </row>
    <row r="625">
      <c r="A625" s="2"/>
    </row>
    <row r="626">
      <c r="A626" s="2"/>
    </row>
    <row r="627">
      <c r="A627" s="2"/>
    </row>
    <row r="628">
      <c r="A628" s="2"/>
    </row>
    <row r="629">
      <c r="A629" s="2"/>
    </row>
    <row r="630">
      <c r="A630" s="2"/>
    </row>
    <row r="631">
      <c r="A631" s="2"/>
    </row>
    <row r="632">
      <c r="A632" s="2"/>
    </row>
    <row r="633">
      <c r="A633" s="2"/>
    </row>
    <row r="634">
      <c r="A634" s="2"/>
    </row>
    <row r="635">
      <c r="A635" s="2"/>
    </row>
    <row r="636">
      <c r="A636" s="2"/>
    </row>
    <row r="637">
      <c r="A637" s="2"/>
    </row>
    <row r="638">
      <c r="A638" s="2"/>
    </row>
    <row r="639">
      <c r="A639" s="2"/>
    </row>
    <row r="640">
      <c r="A640" s="2"/>
    </row>
    <row r="641">
      <c r="A641" s="2"/>
    </row>
    <row r="642">
      <c r="A642" s="2"/>
    </row>
    <row r="643">
      <c r="A643" s="2"/>
    </row>
    <row r="644">
      <c r="A644" s="2"/>
    </row>
    <row r="645">
      <c r="A645" s="2"/>
    </row>
    <row r="646">
      <c r="A646" s="2"/>
    </row>
    <row r="647">
      <c r="A647" s="2"/>
    </row>
    <row r="648">
      <c r="A648" s="2"/>
    </row>
    <row r="649">
      <c r="A649" s="2"/>
    </row>
    <row r="650">
      <c r="A650" s="2"/>
    </row>
    <row r="651">
      <c r="A651" s="2"/>
    </row>
    <row r="652">
      <c r="A652" s="2"/>
    </row>
    <row r="653">
      <c r="A653" s="2"/>
    </row>
    <row r="654">
      <c r="A654" s="2"/>
    </row>
    <row r="655">
      <c r="A655" s="2"/>
    </row>
    <row r="656">
      <c r="A656" s="2"/>
    </row>
    <row r="657">
      <c r="A657" s="2"/>
    </row>
    <row r="658">
      <c r="A658" s="2"/>
    </row>
    <row r="659">
      <c r="A659" s="2"/>
    </row>
    <row r="660">
      <c r="A660" s="2"/>
    </row>
    <row r="661">
      <c r="A661" s="2"/>
    </row>
    <row r="662">
      <c r="A662" s="2"/>
    </row>
    <row r="663">
      <c r="A663" s="2"/>
    </row>
    <row r="664">
      <c r="A664" s="2"/>
    </row>
    <row r="665">
      <c r="A665" s="2"/>
    </row>
    <row r="666">
      <c r="A666" s="2"/>
    </row>
    <row r="667">
      <c r="A667" s="2"/>
    </row>
    <row r="668">
      <c r="A668" s="2"/>
    </row>
    <row r="669">
      <c r="A669" s="2"/>
    </row>
    <row r="670">
      <c r="A670" s="2"/>
    </row>
    <row r="671">
      <c r="A671" s="2"/>
    </row>
    <row r="672">
      <c r="A672" s="2"/>
    </row>
    <row r="673">
      <c r="A673" s="2"/>
    </row>
    <row r="674">
      <c r="A674" s="2"/>
    </row>
    <row r="675">
      <c r="A675" s="2"/>
    </row>
    <row r="676">
      <c r="A676" s="2"/>
    </row>
    <row r="677">
      <c r="A677" s="2"/>
    </row>
    <row r="678">
      <c r="A678" s="2"/>
    </row>
    <row r="679">
      <c r="A679" s="2"/>
    </row>
    <row r="680">
      <c r="A680" s="2"/>
    </row>
    <row r="681">
      <c r="A681" s="2"/>
    </row>
    <row r="682">
      <c r="A682" s="2"/>
    </row>
    <row r="683">
      <c r="A683" s="2"/>
    </row>
    <row r="684">
      <c r="A684" s="2"/>
    </row>
    <row r="685">
      <c r="A685" s="2"/>
    </row>
    <row r="686">
      <c r="A686" s="2"/>
    </row>
    <row r="687">
      <c r="A687" s="2"/>
    </row>
    <row r="688">
      <c r="A688" s="2"/>
    </row>
    <row r="689">
      <c r="A689" s="2"/>
    </row>
    <row r="690">
      <c r="A690" s="2"/>
    </row>
    <row r="691">
      <c r="A691" s="2"/>
    </row>
    <row r="692">
      <c r="A692" s="2"/>
    </row>
    <row r="693">
      <c r="A693" s="2"/>
    </row>
    <row r="694">
      <c r="A694" s="2"/>
    </row>
    <row r="695">
      <c r="A695" s="2"/>
    </row>
    <row r="696">
      <c r="A696" s="2"/>
    </row>
    <row r="697">
      <c r="A697" s="2"/>
    </row>
    <row r="698">
      <c r="A698" s="2"/>
    </row>
    <row r="699">
      <c r="A699" s="2"/>
    </row>
    <row r="700">
      <c r="A700" s="2"/>
    </row>
    <row r="701">
      <c r="A701" s="2"/>
    </row>
    <row r="702">
      <c r="A702" s="2"/>
    </row>
    <row r="703">
      <c r="A703" s="2"/>
    </row>
    <row r="704">
      <c r="A704" s="2"/>
    </row>
    <row r="705">
      <c r="A705" s="2"/>
    </row>
    <row r="706">
      <c r="A706" s="2"/>
    </row>
    <row r="707">
      <c r="A707" s="2"/>
    </row>
    <row r="708">
      <c r="A708" s="2"/>
    </row>
    <row r="709">
      <c r="A709" s="2"/>
    </row>
    <row r="710">
      <c r="A710" s="2"/>
    </row>
    <row r="711">
      <c r="A711" s="2"/>
    </row>
    <row r="712">
      <c r="A712" s="2"/>
    </row>
    <row r="713">
      <c r="A713" s="2"/>
    </row>
    <row r="714">
      <c r="A714" s="2"/>
    </row>
    <row r="715">
      <c r="A715" s="2"/>
    </row>
    <row r="716">
      <c r="A716" s="2"/>
    </row>
    <row r="717">
      <c r="A717" s="2"/>
    </row>
    <row r="718">
      <c r="A718" s="2"/>
    </row>
    <row r="719">
      <c r="A719" s="2"/>
    </row>
    <row r="720">
      <c r="A720" s="2"/>
    </row>
    <row r="721">
      <c r="A721" s="2"/>
    </row>
    <row r="722">
      <c r="A722" s="2"/>
    </row>
    <row r="723">
      <c r="A723" s="2"/>
    </row>
    <row r="724">
      <c r="A724" s="2"/>
    </row>
    <row r="725">
      <c r="A725" s="2"/>
    </row>
    <row r="726">
      <c r="A726" s="2"/>
    </row>
    <row r="727">
      <c r="A727" s="2"/>
    </row>
    <row r="728">
      <c r="A728" s="2"/>
    </row>
    <row r="729">
      <c r="A729" s="2"/>
    </row>
    <row r="730">
      <c r="A730" s="2"/>
    </row>
    <row r="731">
      <c r="A731" s="2"/>
    </row>
    <row r="732">
      <c r="A732" s="2"/>
    </row>
    <row r="733">
      <c r="A733" s="2"/>
    </row>
    <row r="734">
      <c r="A734" s="2"/>
    </row>
    <row r="735">
      <c r="A735" s="2"/>
    </row>
    <row r="736">
      <c r="A736" s="2"/>
    </row>
    <row r="737">
      <c r="A737" s="2"/>
    </row>
    <row r="738">
      <c r="A738" s="2"/>
    </row>
    <row r="739">
      <c r="A739" s="2"/>
    </row>
    <row r="740">
      <c r="A740" s="2"/>
    </row>
    <row r="741">
      <c r="A741" s="2"/>
    </row>
    <row r="742">
      <c r="A742" s="2"/>
    </row>
    <row r="743">
      <c r="A743" s="2"/>
    </row>
    <row r="744">
      <c r="A744" s="2"/>
    </row>
    <row r="745">
      <c r="A745" s="2"/>
    </row>
    <row r="746">
      <c r="A746" s="2"/>
    </row>
    <row r="747">
      <c r="A747" s="2"/>
    </row>
    <row r="748">
      <c r="A748" s="2"/>
    </row>
    <row r="749">
      <c r="A749" s="2"/>
    </row>
    <row r="750">
      <c r="A750" s="2"/>
    </row>
    <row r="751">
      <c r="A751" s="2"/>
    </row>
    <row r="752">
      <c r="A752" s="2"/>
    </row>
    <row r="753">
      <c r="A753" s="2"/>
    </row>
    <row r="754">
      <c r="A754" s="2"/>
    </row>
    <row r="755">
      <c r="A755" s="2"/>
    </row>
    <row r="756">
      <c r="A756" s="2"/>
    </row>
    <row r="757">
      <c r="A757" s="2"/>
    </row>
    <row r="758">
      <c r="A758" s="2"/>
    </row>
    <row r="759">
      <c r="A759" s="2"/>
    </row>
    <row r="760">
      <c r="A760" s="2"/>
    </row>
    <row r="761">
      <c r="A761" s="2"/>
    </row>
    <row r="762">
      <c r="A762" s="2"/>
    </row>
    <row r="763">
      <c r="A763" s="2"/>
    </row>
    <row r="764">
      <c r="A764" s="2"/>
    </row>
    <row r="765">
      <c r="A765" s="2"/>
    </row>
    <row r="766">
      <c r="A766" s="2"/>
    </row>
    <row r="767">
      <c r="A767" s="2"/>
    </row>
    <row r="768">
      <c r="A768" s="2"/>
    </row>
    <row r="769">
      <c r="A769" s="2"/>
    </row>
    <row r="770">
      <c r="A770" s="2"/>
    </row>
    <row r="771">
      <c r="A771" s="2"/>
    </row>
    <row r="772">
      <c r="A772" s="2"/>
    </row>
    <row r="773">
      <c r="A773" s="2"/>
    </row>
    <row r="774">
      <c r="A774" s="2"/>
    </row>
    <row r="775">
      <c r="A775" s="2"/>
    </row>
    <row r="776">
      <c r="A776" s="2"/>
    </row>
    <row r="777">
      <c r="A777" s="2"/>
    </row>
    <row r="778">
      <c r="A778" s="2"/>
    </row>
    <row r="779">
      <c r="A779" s="2"/>
    </row>
    <row r="780">
      <c r="A780" s="2"/>
    </row>
    <row r="781">
      <c r="A781" s="2"/>
    </row>
    <row r="782">
      <c r="A782" s="2"/>
    </row>
    <row r="783">
      <c r="A783" s="2"/>
    </row>
    <row r="784">
      <c r="A784" s="2"/>
    </row>
    <row r="785">
      <c r="A785" s="2"/>
    </row>
    <row r="786">
      <c r="A786" s="2"/>
    </row>
    <row r="787">
      <c r="A787" s="2"/>
    </row>
    <row r="788">
      <c r="A788" s="2"/>
    </row>
    <row r="789">
      <c r="A789" s="2"/>
    </row>
    <row r="790">
      <c r="A790" s="2"/>
    </row>
    <row r="791">
      <c r="A791" s="2"/>
    </row>
    <row r="792">
      <c r="A792" s="2"/>
    </row>
    <row r="793">
      <c r="A793" s="2"/>
    </row>
    <row r="794">
      <c r="A794" s="2"/>
    </row>
    <row r="795">
      <c r="A795" s="2"/>
    </row>
    <row r="796">
      <c r="A796" s="2"/>
    </row>
    <row r="797">
      <c r="A797" s="2"/>
    </row>
    <row r="798">
      <c r="A798" s="2"/>
    </row>
    <row r="799">
      <c r="A799" s="2"/>
    </row>
    <row r="800">
      <c r="A800" s="2"/>
    </row>
    <row r="801">
      <c r="A801" s="2"/>
    </row>
    <row r="802">
      <c r="A802" s="2"/>
    </row>
    <row r="803">
      <c r="A803" s="2"/>
    </row>
    <row r="804">
      <c r="A804" s="2"/>
    </row>
    <row r="805">
      <c r="A805" s="2"/>
    </row>
    <row r="806">
      <c r="A806" s="2"/>
    </row>
    <row r="807">
      <c r="A807" s="2"/>
    </row>
    <row r="808">
      <c r="A808" s="2"/>
    </row>
    <row r="809">
      <c r="A809" s="2"/>
    </row>
    <row r="810">
      <c r="A810" s="2"/>
    </row>
    <row r="811">
      <c r="A811" s="2"/>
    </row>
    <row r="812">
      <c r="A812" s="2"/>
    </row>
    <row r="813">
      <c r="A813" s="2"/>
    </row>
    <row r="814">
      <c r="A814" s="2"/>
    </row>
    <row r="815">
      <c r="A815" s="2"/>
    </row>
    <row r="816">
      <c r="A816" s="2"/>
    </row>
    <row r="817">
      <c r="A817" s="2"/>
    </row>
    <row r="818">
      <c r="A818" s="2"/>
    </row>
    <row r="819">
      <c r="A819" s="2"/>
    </row>
    <row r="820">
      <c r="A820" s="2"/>
    </row>
    <row r="821">
      <c r="A821" s="2"/>
    </row>
    <row r="822">
      <c r="A822" s="2"/>
    </row>
    <row r="823">
      <c r="A823" s="2"/>
    </row>
    <row r="824">
      <c r="A824" s="2"/>
    </row>
    <row r="825">
      <c r="A825" s="2"/>
    </row>
    <row r="826">
      <c r="A826" s="2"/>
    </row>
    <row r="827">
      <c r="A827" s="2"/>
    </row>
    <row r="828">
      <c r="A828" s="2"/>
    </row>
    <row r="829">
      <c r="A829" s="2"/>
    </row>
    <row r="830">
      <c r="A830" s="2"/>
    </row>
    <row r="831">
      <c r="A831" s="2"/>
    </row>
    <row r="832">
      <c r="A832" s="2"/>
    </row>
    <row r="833">
      <c r="A833" s="2"/>
    </row>
    <row r="834">
      <c r="A834" s="2"/>
    </row>
    <row r="835">
      <c r="A835" s="2"/>
    </row>
    <row r="836">
      <c r="A836" s="2"/>
    </row>
    <row r="837">
      <c r="A837" s="2"/>
    </row>
    <row r="838">
      <c r="A838" s="2"/>
    </row>
    <row r="839">
      <c r="A839" s="2"/>
    </row>
    <row r="840">
      <c r="A840" s="2"/>
    </row>
    <row r="841">
      <c r="A841" s="2"/>
    </row>
    <row r="842">
      <c r="A842" s="2"/>
    </row>
    <row r="843">
      <c r="A843" s="2"/>
    </row>
    <row r="844">
      <c r="A844" s="2"/>
    </row>
    <row r="845">
      <c r="A845" s="2"/>
    </row>
    <row r="846">
      <c r="A846" s="2"/>
    </row>
    <row r="847">
      <c r="A847" s="2"/>
    </row>
    <row r="848">
      <c r="A848" s="2"/>
    </row>
    <row r="849">
      <c r="A849" s="2"/>
    </row>
    <row r="850">
      <c r="A850" s="2"/>
    </row>
    <row r="851">
      <c r="A851" s="2"/>
    </row>
    <row r="852">
      <c r="A852" s="2"/>
    </row>
    <row r="853">
      <c r="A853" s="2"/>
    </row>
    <row r="854">
      <c r="A854" s="2"/>
    </row>
    <row r="855">
      <c r="A855" s="2"/>
    </row>
    <row r="856">
      <c r="A856" s="2"/>
    </row>
    <row r="857">
      <c r="A857" s="2"/>
    </row>
    <row r="858">
      <c r="A858" s="2"/>
    </row>
    <row r="859">
      <c r="A859" s="2"/>
    </row>
    <row r="860">
      <c r="A860" s="2"/>
    </row>
    <row r="861">
      <c r="A861" s="2"/>
    </row>
    <row r="862">
      <c r="A862" s="2"/>
    </row>
    <row r="863">
      <c r="A863" s="2"/>
    </row>
    <row r="864">
      <c r="A864" s="2"/>
    </row>
    <row r="865">
      <c r="A865" s="2"/>
    </row>
    <row r="866">
      <c r="A866" s="2"/>
    </row>
    <row r="867">
      <c r="A867" s="2"/>
    </row>
    <row r="868">
      <c r="A868" s="2"/>
    </row>
    <row r="869">
      <c r="A869" s="2"/>
    </row>
    <row r="870">
      <c r="A870" s="2"/>
    </row>
    <row r="871">
      <c r="A871" s="2"/>
    </row>
    <row r="872">
      <c r="A872" s="2"/>
    </row>
    <row r="873">
      <c r="A873" s="2"/>
    </row>
    <row r="874">
      <c r="A874" s="2"/>
    </row>
    <row r="875">
      <c r="A875" s="2"/>
    </row>
    <row r="876">
      <c r="A876" s="2"/>
    </row>
    <row r="877">
      <c r="A877" s="2"/>
    </row>
    <row r="878">
      <c r="A878" s="2"/>
    </row>
    <row r="879">
      <c r="A879" s="2"/>
    </row>
    <row r="880">
      <c r="A880" s="2"/>
    </row>
    <row r="881">
      <c r="A881" s="2"/>
    </row>
    <row r="882">
      <c r="A882" s="2"/>
    </row>
    <row r="883">
      <c r="A883" s="2"/>
    </row>
    <row r="884">
      <c r="A884" s="2"/>
    </row>
    <row r="885">
      <c r="A885" s="2"/>
    </row>
    <row r="886">
      <c r="A886" s="2"/>
    </row>
    <row r="887">
      <c r="A887" s="2"/>
    </row>
    <row r="888">
      <c r="A888" s="2"/>
    </row>
    <row r="889">
      <c r="A889" s="2"/>
    </row>
    <row r="890">
      <c r="A890" s="2"/>
    </row>
    <row r="891">
      <c r="A891" s="2"/>
    </row>
    <row r="892">
      <c r="A892" s="2"/>
    </row>
    <row r="893">
      <c r="A893" s="2"/>
    </row>
    <row r="894">
      <c r="A894" s="2"/>
    </row>
    <row r="895">
      <c r="A895" s="2"/>
    </row>
    <row r="896">
      <c r="A896" s="2"/>
    </row>
    <row r="897">
      <c r="A897" s="2"/>
    </row>
    <row r="898">
      <c r="A898" s="2"/>
    </row>
    <row r="899">
      <c r="A899" s="2"/>
    </row>
    <row r="900">
      <c r="A900" s="2"/>
    </row>
    <row r="901">
      <c r="A901" s="2"/>
    </row>
    <row r="902">
      <c r="A902" s="2"/>
    </row>
    <row r="903">
      <c r="A903" s="2"/>
    </row>
    <row r="904">
      <c r="A904" s="2"/>
    </row>
    <row r="905">
      <c r="A905" s="2"/>
    </row>
    <row r="906">
      <c r="A906" s="2"/>
    </row>
    <row r="907">
      <c r="A907" s="2"/>
    </row>
    <row r="908">
      <c r="A908" s="2"/>
    </row>
    <row r="909">
      <c r="A909" s="2"/>
    </row>
    <row r="910">
      <c r="A910" s="2"/>
    </row>
    <row r="911">
      <c r="A911" s="2"/>
    </row>
    <row r="912">
      <c r="A912" s="2"/>
    </row>
    <row r="913">
      <c r="A913" s="2"/>
    </row>
    <row r="914">
      <c r="A914" s="2"/>
    </row>
    <row r="915">
      <c r="A915" s="2"/>
    </row>
    <row r="916">
      <c r="A916" s="2"/>
    </row>
    <row r="917">
      <c r="A917" s="2"/>
    </row>
    <row r="918">
      <c r="A918" s="2"/>
    </row>
    <row r="919">
      <c r="A919" s="2"/>
    </row>
    <row r="920">
      <c r="A920" s="2"/>
    </row>
    <row r="921">
      <c r="A921" s="2"/>
    </row>
    <row r="922">
      <c r="A922" s="2"/>
    </row>
    <row r="923">
      <c r="A923" s="2"/>
    </row>
    <row r="924">
      <c r="A924" s="2"/>
    </row>
    <row r="925">
      <c r="A925" s="2"/>
    </row>
    <row r="926">
      <c r="A926" s="2"/>
    </row>
    <row r="927">
      <c r="A927" s="2"/>
    </row>
    <row r="928">
      <c r="A928" s="2"/>
    </row>
    <row r="929">
      <c r="A929" s="2"/>
    </row>
    <row r="930">
      <c r="A930" s="2"/>
    </row>
    <row r="931">
      <c r="A931" s="2"/>
    </row>
    <row r="932">
      <c r="A932" s="2"/>
    </row>
    <row r="933">
      <c r="A933" s="2"/>
    </row>
    <row r="934">
      <c r="A934" s="2"/>
    </row>
    <row r="935">
      <c r="A935" s="2"/>
    </row>
    <row r="936">
      <c r="A936" s="2"/>
    </row>
    <row r="937">
      <c r="A937" s="2"/>
    </row>
    <row r="938">
      <c r="A938" s="2"/>
    </row>
    <row r="939">
      <c r="A939" s="2"/>
    </row>
    <row r="940">
      <c r="A940" s="2"/>
    </row>
    <row r="941">
      <c r="A941" s="2"/>
    </row>
    <row r="942">
      <c r="A942" s="2"/>
    </row>
    <row r="943">
      <c r="A943" s="2"/>
    </row>
    <row r="944">
      <c r="A944" s="2"/>
    </row>
    <row r="945">
      <c r="A945" s="2"/>
    </row>
    <row r="946">
      <c r="A946" s="2"/>
    </row>
    <row r="947">
      <c r="A947" s="2"/>
    </row>
    <row r="948">
      <c r="A948" s="2"/>
    </row>
    <row r="949">
      <c r="A949" s="2"/>
    </row>
    <row r="950">
      <c r="A950" s="2"/>
    </row>
    <row r="951">
      <c r="A951" s="2"/>
    </row>
    <row r="952">
      <c r="A952" s="2"/>
    </row>
    <row r="953">
      <c r="A953" s="2"/>
    </row>
    <row r="954">
      <c r="A954" s="2"/>
    </row>
    <row r="955">
      <c r="A955" s="2"/>
    </row>
    <row r="956">
      <c r="A956" s="2"/>
    </row>
    <row r="957">
      <c r="A957" s="2"/>
    </row>
    <row r="958">
      <c r="A958" s="2"/>
    </row>
    <row r="959">
      <c r="A959" s="2"/>
    </row>
    <row r="960">
      <c r="A960" s="2"/>
    </row>
    <row r="961">
      <c r="A961" s="2"/>
    </row>
    <row r="962">
      <c r="A962" s="2"/>
    </row>
    <row r="963">
      <c r="A963" s="2"/>
    </row>
    <row r="964">
      <c r="A964" s="2"/>
    </row>
    <row r="965">
      <c r="A965" s="2"/>
    </row>
    <row r="966">
      <c r="A966" s="2"/>
    </row>
    <row r="967">
      <c r="A967" s="2"/>
    </row>
    <row r="968">
      <c r="A968" s="2"/>
    </row>
    <row r="969">
      <c r="A969" s="2"/>
    </row>
    <row r="970">
      <c r="A970" s="2"/>
    </row>
    <row r="971">
      <c r="A971" s="2"/>
    </row>
    <row r="972">
      <c r="A972" s="2"/>
    </row>
    <row r="973">
      <c r="A973" s="2"/>
    </row>
    <row r="974">
      <c r="A974" s="2"/>
    </row>
    <row r="975">
      <c r="A975" s="2"/>
    </row>
    <row r="976">
      <c r="A976" s="2"/>
    </row>
    <row r="977">
      <c r="A977" s="2"/>
    </row>
    <row r="978">
      <c r="A978" s="2"/>
    </row>
    <row r="979">
      <c r="A979" s="2"/>
    </row>
    <row r="980">
      <c r="A980" s="2"/>
    </row>
    <row r="981">
      <c r="A981" s="2"/>
    </row>
    <row r="982">
      <c r="A982" s="2"/>
    </row>
    <row r="983">
      <c r="A983" s="2"/>
    </row>
    <row r="984">
      <c r="A984" s="2"/>
    </row>
    <row r="985">
      <c r="A985" s="2"/>
    </row>
    <row r="986">
      <c r="A986" s="2"/>
    </row>
    <row r="987">
      <c r="A987" s="2"/>
    </row>
    <row r="988">
      <c r="A988" s="2"/>
    </row>
    <row r="989">
      <c r="A989" s="2"/>
    </row>
    <row r="990">
      <c r="A990" s="2"/>
    </row>
    <row r="991">
      <c r="A991" s="2"/>
    </row>
    <row r="992">
      <c r="A992" s="2"/>
    </row>
    <row r="993">
      <c r="A993" s="2"/>
    </row>
    <row r="994">
      <c r="A994" s="2"/>
    </row>
    <row r="995">
      <c r="A995" s="2"/>
    </row>
    <row r="996">
      <c r="A996" s="2"/>
    </row>
    <row r="997">
      <c r="A997" s="2"/>
    </row>
    <row r="998">
      <c r="A998" s="2"/>
    </row>
    <row r="999">
      <c r="A999" s="2"/>
    </row>
    <row r="1000">
      <c r="A1000" s="2"/>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
      <c r="B1" s="2" t="s">
        <v>7</v>
      </c>
      <c r="C1" s="2" t="s">
        <v>8</v>
      </c>
      <c r="D1" s="2" t="s">
        <v>9</v>
      </c>
      <c r="E1" s="2"/>
    </row>
    <row r="2">
      <c r="A2" s="4" t="s">
        <v>10</v>
      </c>
      <c r="B2" s="5">
        <v>400.0</v>
      </c>
      <c r="C2" s="6">
        <v>250.0</v>
      </c>
      <c r="D2" s="6">
        <v>4.0</v>
      </c>
      <c r="E2" s="4" t="s">
        <v>11</v>
      </c>
    </row>
    <row r="3">
      <c r="A3" s="4" t="s">
        <v>12</v>
      </c>
      <c r="B3" s="5">
        <v>500.0</v>
      </c>
      <c r="C3" s="4">
        <v>80.0</v>
      </c>
      <c r="D3" s="4">
        <v>4.0</v>
      </c>
      <c r="E3" s="4" t="s">
        <v>11</v>
      </c>
    </row>
    <row r="4">
      <c r="A4" s="2"/>
      <c r="B4" s="2" t="s">
        <v>13</v>
      </c>
      <c r="C4" s="2" t="s">
        <v>14</v>
      </c>
      <c r="D4" s="2" t="s">
        <v>9</v>
      </c>
      <c r="E4" s="2"/>
    </row>
    <row r="5">
      <c r="A5" s="4" t="s">
        <v>10</v>
      </c>
      <c r="B5" s="5">
        <v>380.0</v>
      </c>
      <c r="C5" s="6">
        <v>450.0</v>
      </c>
      <c r="D5" s="4" t="s">
        <v>15</v>
      </c>
      <c r="E5" s="2"/>
    </row>
    <row r="6">
      <c r="A6" s="4" t="s">
        <v>12</v>
      </c>
      <c r="B6" s="5">
        <v>450.0</v>
      </c>
      <c r="C6" s="4">
        <v>150.0</v>
      </c>
      <c r="D6" s="4" t="s">
        <v>15</v>
      </c>
      <c r="E6" s="2"/>
    </row>
    <row r="7">
      <c r="A7" s="2"/>
      <c r="B7" s="2"/>
      <c r="C7" s="2"/>
      <c r="D7" s="2"/>
      <c r="E7" s="2"/>
    </row>
    <row r="8">
      <c r="A8" s="2" t="s">
        <v>16</v>
      </c>
      <c r="B8" s="2"/>
      <c r="C8" s="2"/>
      <c r="D8" s="2"/>
      <c r="E8" s="2"/>
    </row>
    <row r="9">
      <c r="A9" s="2" t="s">
        <v>17</v>
      </c>
      <c r="B9" s="6">
        <v>10000.0</v>
      </c>
      <c r="C9" s="2" t="s">
        <v>18</v>
      </c>
      <c r="D9" s="2"/>
      <c r="E9" s="2"/>
    </row>
    <row r="10">
      <c r="A10" s="2" t="s">
        <v>19</v>
      </c>
      <c r="B10" s="6">
        <v>3000.0</v>
      </c>
      <c r="C10" s="2" t="s">
        <v>18</v>
      </c>
      <c r="D10" s="2"/>
      <c r="E10" s="2"/>
    </row>
    <row r="11">
      <c r="A11" s="2"/>
      <c r="B11" s="2"/>
      <c r="C11" s="2"/>
      <c r="D11" s="2"/>
      <c r="E11" s="2"/>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7" t="s">
        <v>20</v>
      </c>
      <c r="B1" s="7" t="s">
        <v>21</v>
      </c>
      <c r="C1" s="7" t="s">
        <v>22</v>
      </c>
      <c r="D1" s="7" t="s">
        <v>23</v>
      </c>
      <c r="E1" s="7" t="s">
        <v>24</v>
      </c>
      <c r="F1" s="7" t="s">
        <v>25</v>
      </c>
      <c r="G1" s="5" t="s">
        <v>26</v>
      </c>
      <c r="H1" s="5" t="s">
        <v>27</v>
      </c>
    </row>
    <row r="2">
      <c r="A2" s="5" t="s">
        <v>28</v>
      </c>
      <c r="B2" s="5" t="s">
        <v>29</v>
      </c>
      <c r="C2" s="5" t="s">
        <v>30</v>
      </c>
      <c r="D2" s="5">
        <v>1.0</v>
      </c>
      <c r="E2" s="5">
        <v>50000.0</v>
      </c>
      <c r="F2" s="5">
        <v>25.0</v>
      </c>
      <c r="G2" s="8">
        <f t="shared" ref="G2:G5" si="1">F2+D2</f>
        <v>26</v>
      </c>
      <c r="H2" s="8">
        <f t="shared" ref="H2:H5" si="2">E2/F2*F2</f>
        <v>50000</v>
      </c>
    </row>
    <row r="3">
      <c r="A3" s="5" t="s">
        <v>31</v>
      </c>
      <c r="B3" s="5" t="s">
        <v>29</v>
      </c>
      <c r="C3" s="5" t="s">
        <v>32</v>
      </c>
      <c r="D3" s="5">
        <v>9.0</v>
      </c>
      <c r="E3" s="5">
        <v>30000.0</v>
      </c>
      <c r="F3" s="5">
        <v>25.0</v>
      </c>
      <c r="G3" s="8">
        <f t="shared" si="1"/>
        <v>34</v>
      </c>
      <c r="H3" s="8">
        <f t="shared" si="2"/>
        <v>30000</v>
      </c>
    </row>
    <row r="4">
      <c r="A4" s="5" t="s">
        <v>33</v>
      </c>
      <c r="B4" s="5" t="s">
        <v>29</v>
      </c>
      <c r="C4" s="5" t="s">
        <v>34</v>
      </c>
      <c r="D4" s="5">
        <v>10.0</v>
      </c>
      <c r="E4" s="5">
        <v>45000.0</v>
      </c>
      <c r="F4" s="5">
        <v>25.0</v>
      </c>
      <c r="G4" s="8">
        <f t="shared" si="1"/>
        <v>35</v>
      </c>
      <c r="H4" s="8">
        <f t="shared" si="2"/>
        <v>45000</v>
      </c>
    </row>
    <row r="5">
      <c r="A5" s="5" t="s">
        <v>35</v>
      </c>
      <c r="B5" s="5" t="s">
        <v>29</v>
      </c>
      <c r="C5" s="5" t="s">
        <v>36</v>
      </c>
      <c r="D5" s="5">
        <v>11.0</v>
      </c>
      <c r="E5" s="5">
        <v>32000.0</v>
      </c>
      <c r="F5" s="5">
        <v>25.0</v>
      </c>
      <c r="G5" s="8">
        <f t="shared" si="1"/>
        <v>36</v>
      </c>
      <c r="H5" s="8">
        <f t="shared" si="2"/>
        <v>32000</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75"/>
    <col customWidth="1" min="2" max="9" width="8.5"/>
    <col customWidth="1" min="10" max="18" width="7.38"/>
    <col customWidth="1" min="19" max="37" width="7.5"/>
  </cols>
  <sheetData>
    <row r="1">
      <c r="B1" s="5" t="s">
        <v>37</v>
      </c>
      <c r="C1" s="5" t="s">
        <v>38</v>
      </c>
      <c r="D1" s="5" t="s">
        <v>39</v>
      </c>
      <c r="E1" s="5" t="s">
        <v>40</v>
      </c>
      <c r="F1" s="5" t="s">
        <v>41</v>
      </c>
      <c r="G1" s="5" t="s">
        <v>42</v>
      </c>
      <c r="H1" s="5" t="s">
        <v>43</v>
      </c>
      <c r="I1" s="5" t="s">
        <v>44</v>
      </c>
      <c r="J1" s="5" t="s">
        <v>45</v>
      </c>
      <c r="K1" s="5" t="s">
        <v>46</v>
      </c>
      <c r="L1" s="5" t="s">
        <v>47</v>
      </c>
      <c r="M1" s="5" t="s">
        <v>48</v>
      </c>
      <c r="N1" s="5" t="s">
        <v>49</v>
      </c>
      <c r="O1" s="5" t="s">
        <v>50</v>
      </c>
      <c r="P1" s="5" t="s">
        <v>51</v>
      </c>
      <c r="Q1" s="5" t="s">
        <v>52</v>
      </c>
      <c r="R1" s="5" t="s">
        <v>53</v>
      </c>
      <c r="S1" s="5" t="s">
        <v>54</v>
      </c>
      <c r="T1" s="5" t="s">
        <v>55</v>
      </c>
      <c r="U1" s="5" t="s">
        <v>56</v>
      </c>
      <c r="V1" s="5" t="s">
        <v>57</v>
      </c>
      <c r="W1" s="5" t="s">
        <v>58</v>
      </c>
      <c r="X1" s="5" t="s">
        <v>59</v>
      </c>
      <c r="Y1" s="5" t="s">
        <v>60</v>
      </c>
      <c r="Z1" s="5" t="s">
        <v>61</v>
      </c>
      <c r="AA1" s="5" t="s">
        <v>62</v>
      </c>
      <c r="AB1" s="5" t="s">
        <v>63</v>
      </c>
      <c r="AC1" s="5" t="s">
        <v>64</v>
      </c>
      <c r="AD1" s="5" t="s">
        <v>65</v>
      </c>
      <c r="AE1" s="5" t="s">
        <v>66</v>
      </c>
    </row>
    <row r="2">
      <c r="A2" s="5" t="s">
        <v>67</v>
      </c>
    </row>
    <row r="3">
      <c r="A3" s="5" t="s">
        <v>29</v>
      </c>
      <c r="B3" s="5">
        <v>0.0</v>
      </c>
      <c r="C3" s="8">
        <f t="shared" ref="C3:AE3" si="1">B15</f>
        <v>50000</v>
      </c>
      <c r="D3" s="8">
        <f t="shared" si="1"/>
        <v>50000</v>
      </c>
      <c r="E3" s="8">
        <f t="shared" si="1"/>
        <v>50000</v>
      </c>
      <c r="F3" s="8">
        <f t="shared" si="1"/>
        <v>50000</v>
      </c>
      <c r="G3" s="8">
        <f t="shared" si="1"/>
        <v>50000</v>
      </c>
      <c r="H3" s="8">
        <f t="shared" si="1"/>
        <v>50000</v>
      </c>
      <c r="I3" s="8">
        <f t="shared" si="1"/>
        <v>50000</v>
      </c>
      <c r="J3" s="8">
        <f t="shared" si="1"/>
        <v>50000</v>
      </c>
      <c r="K3" s="8">
        <f t="shared" si="1"/>
        <v>80000</v>
      </c>
      <c r="L3" s="8">
        <f t="shared" si="1"/>
        <v>125000</v>
      </c>
      <c r="M3" s="8">
        <f t="shared" si="1"/>
        <v>157000</v>
      </c>
      <c r="N3" s="8">
        <f t="shared" si="1"/>
        <v>157000</v>
      </c>
      <c r="O3" s="8">
        <f t="shared" si="1"/>
        <v>157000</v>
      </c>
      <c r="P3" s="8">
        <f t="shared" si="1"/>
        <v>157000</v>
      </c>
      <c r="Q3" s="8">
        <f t="shared" si="1"/>
        <v>157000</v>
      </c>
      <c r="R3" s="8">
        <f t="shared" si="1"/>
        <v>157000</v>
      </c>
      <c r="S3" s="8">
        <f t="shared" si="1"/>
        <v>157000</v>
      </c>
      <c r="T3" s="8">
        <f t="shared" si="1"/>
        <v>157000</v>
      </c>
      <c r="U3" s="8">
        <f t="shared" si="1"/>
        <v>157000</v>
      </c>
      <c r="V3" s="8">
        <f t="shared" si="1"/>
        <v>157000</v>
      </c>
      <c r="W3" s="8">
        <f t="shared" si="1"/>
        <v>157000</v>
      </c>
      <c r="X3" s="8">
        <f t="shared" si="1"/>
        <v>157000</v>
      </c>
      <c r="Y3" s="8">
        <f t="shared" si="1"/>
        <v>157000</v>
      </c>
      <c r="Z3" s="8">
        <f t="shared" si="1"/>
        <v>157000</v>
      </c>
      <c r="AA3" s="8">
        <f t="shared" si="1"/>
        <v>157000</v>
      </c>
      <c r="AB3" s="8">
        <f t="shared" si="1"/>
        <v>107000</v>
      </c>
      <c r="AC3" s="8">
        <f t="shared" si="1"/>
        <v>107000</v>
      </c>
      <c r="AD3" s="8">
        <f t="shared" si="1"/>
        <v>107000</v>
      </c>
      <c r="AE3" s="8">
        <f t="shared" si="1"/>
        <v>107000</v>
      </c>
    </row>
    <row r="4">
      <c r="A4" s="5" t="s">
        <v>68</v>
      </c>
      <c r="B4" s="5">
        <f>SUM(B3)</f>
        <v>0</v>
      </c>
      <c r="C4" s="8">
        <f t="shared" ref="C4:AE4" si="2">B16</f>
        <v>50000</v>
      </c>
      <c r="D4" s="8">
        <f t="shared" si="2"/>
        <v>50000</v>
      </c>
      <c r="E4" s="8">
        <f t="shared" si="2"/>
        <v>50000</v>
      </c>
      <c r="F4" s="8">
        <f t="shared" si="2"/>
        <v>50000</v>
      </c>
      <c r="G4" s="8">
        <f t="shared" si="2"/>
        <v>50000</v>
      </c>
      <c r="H4" s="8">
        <f t="shared" si="2"/>
        <v>50000</v>
      </c>
      <c r="I4" s="8">
        <f t="shared" si="2"/>
        <v>50000</v>
      </c>
      <c r="J4" s="8">
        <f t="shared" si="2"/>
        <v>50000</v>
      </c>
      <c r="K4" s="8">
        <f t="shared" si="2"/>
        <v>80000</v>
      </c>
      <c r="L4" s="8">
        <f t="shared" si="2"/>
        <v>125000</v>
      </c>
      <c r="M4" s="8">
        <f t="shared" si="2"/>
        <v>157000</v>
      </c>
      <c r="N4" s="8">
        <f t="shared" si="2"/>
        <v>157000</v>
      </c>
      <c r="O4" s="8">
        <f t="shared" si="2"/>
        <v>157000</v>
      </c>
      <c r="P4" s="8">
        <f t="shared" si="2"/>
        <v>157000</v>
      </c>
      <c r="Q4" s="8">
        <f t="shared" si="2"/>
        <v>157000</v>
      </c>
      <c r="R4" s="8">
        <f t="shared" si="2"/>
        <v>157000</v>
      </c>
      <c r="S4" s="8">
        <f t="shared" si="2"/>
        <v>157000</v>
      </c>
      <c r="T4" s="8">
        <f t="shared" si="2"/>
        <v>157000</v>
      </c>
      <c r="U4" s="8">
        <f t="shared" si="2"/>
        <v>157000</v>
      </c>
      <c r="V4" s="8">
        <f t="shared" si="2"/>
        <v>157000</v>
      </c>
      <c r="W4" s="8">
        <f t="shared" si="2"/>
        <v>157000</v>
      </c>
      <c r="X4" s="8">
        <f t="shared" si="2"/>
        <v>157000</v>
      </c>
      <c r="Y4" s="8">
        <f t="shared" si="2"/>
        <v>157000</v>
      </c>
      <c r="Z4" s="8">
        <f t="shared" si="2"/>
        <v>157000</v>
      </c>
      <c r="AA4" s="8">
        <f t="shared" si="2"/>
        <v>157000</v>
      </c>
      <c r="AB4" s="8">
        <f t="shared" si="2"/>
        <v>107000</v>
      </c>
      <c r="AC4" s="8">
        <f t="shared" si="2"/>
        <v>107000</v>
      </c>
      <c r="AD4" s="8">
        <f t="shared" si="2"/>
        <v>107000</v>
      </c>
      <c r="AE4" s="8">
        <f t="shared" si="2"/>
        <v>107000</v>
      </c>
    </row>
    <row r="6">
      <c r="A6" s="5" t="s">
        <v>69</v>
      </c>
    </row>
    <row r="7">
      <c r="A7" s="5" t="s">
        <v>29</v>
      </c>
      <c r="B7" s="8">
        <f>'Fixed Asset Register'!E$2</f>
        <v>50000</v>
      </c>
      <c r="C7" s="5">
        <v>0.0</v>
      </c>
      <c r="D7" s="5">
        <v>0.0</v>
      </c>
      <c r="E7" s="5">
        <v>0.0</v>
      </c>
      <c r="F7" s="5">
        <v>0.0</v>
      </c>
      <c r="G7" s="5">
        <v>0.0</v>
      </c>
      <c r="H7" s="5">
        <v>0.0</v>
      </c>
      <c r="I7" s="5">
        <v>0.0</v>
      </c>
      <c r="J7" s="5">
        <v>30000.0</v>
      </c>
      <c r="K7" s="5">
        <v>45000.0</v>
      </c>
      <c r="L7" s="5">
        <v>32000.0</v>
      </c>
      <c r="M7" s="5">
        <v>0.0</v>
      </c>
      <c r="N7" s="5">
        <v>0.0</v>
      </c>
      <c r="O7" s="5">
        <v>0.0</v>
      </c>
      <c r="P7" s="5">
        <v>0.0</v>
      </c>
      <c r="Q7" s="5">
        <v>0.0</v>
      </c>
      <c r="R7" s="5">
        <v>0.0</v>
      </c>
      <c r="S7" s="5">
        <v>0.0</v>
      </c>
      <c r="T7" s="5">
        <v>0.0</v>
      </c>
      <c r="U7" s="5">
        <v>0.0</v>
      </c>
      <c r="V7" s="5">
        <v>0.0</v>
      </c>
      <c r="W7" s="5">
        <v>0.0</v>
      </c>
      <c r="X7" s="5">
        <v>0.0</v>
      </c>
      <c r="Y7" s="5">
        <v>0.0</v>
      </c>
      <c r="Z7" s="5">
        <v>0.0</v>
      </c>
      <c r="AA7" s="5">
        <v>0.0</v>
      </c>
      <c r="AB7" s="5">
        <v>0.0</v>
      </c>
      <c r="AC7" s="5">
        <v>0.0</v>
      </c>
      <c r="AD7" s="5">
        <v>0.0</v>
      </c>
      <c r="AE7" s="5">
        <v>0.0</v>
      </c>
    </row>
    <row r="8">
      <c r="A8" s="5" t="s">
        <v>68</v>
      </c>
      <c r="B8" s="8">
        <f t="shared" ref="B8:Y8" si="3">SUM(B7)</f>
        <v>50000</v>
      </c>
      <c r="C8" s="8">
        <f t="shared" si="3"/>
        <v>0</v>
      </c>
      <c r="D8" s="8">
        <f t="shared" si="3"/>
        <v>0</v>
      </c>
      <c r="E8" s="8">
        <f t="shared" si="3"/>
        <v>0</v>
      </c>
      <c r="F8" s="8">
        <f t="shared" si="3"/>
        <v>0</v>
      </c>
      <c r="G8" s="8">
        <f t="shared" si="3"/>
        <v>0</v>
      </c>
      <c r="H8" s="8">
        <f t="shared" si="3"/>
        <v>0</v>
      </c>
      <c r="I8" s="8">
        <f t="shared" si="3"/>
        <v>0</v>
      </c>
      <c r="J8" s="8">
        <f t="shared" si="3"/>
        <v>30000</v>
      </c>
      <c r="K8" s="8">
        <f t="shared" si="3"/>
        <v>45000</v>
      </c>
      <c r="L8" s="8">
        <f t="shared" si="3"/>
        <v>32000</v>
      </c>
      <c r="M8" s="8">
        <f t="shared" si="3"/>
        <v>0</v>
      </c>
      <c r="N8" s="8">
        <f t="shared" si="3"/>
        <v>0</v>
      </c>
      <c r="O8" s="8">
        <f t="shared" si="3"/>
        <v>0</v>
      </c>
      <c r="P8" s="8">
        <f t="shared" si="3"/>
        <v>0</v>
      </c>
      <c r="Q8" s="8">
        <f t="shared" si="3"/>
        <v>0</v>
      </c>
      <c r="R8" s="8">
        <f t="shared" si="3"/>
        <v>0</v>
      </c>
      <c r="S8" s="8">
        <f t="shared" si="3"/>
        <v>0</v>
      </c>
      <c r="T8" s="8">
        <f t="shared" si="3"/>
        <v>0</v>
      </c>
      <c r="U8" s="8">
        <f t="shared" si="3"/>
        <v>0</v>
      </c>
      <c r="V8" s="8">
        <f t="shared" si="3"/>
        <v>0</v>
      </c>
      <c r="W8" s="8">
        <f t="shared" si="3"/>
        <v>0</v>
      </c>
      <c r="X8" s="8">
        <f t="shared" si="3"/>
        <v>0</v>
      </c>
      <c r="Y8" s="8">
        <f t="shared" si="3"/>
        <v>0</v>
      </c>
      <c r="Z8" s="5">
        <v>0.0</v>
      </c>
      <c r="AA8" s="5">
        <v>0.0</v>
      </c>
      <c r="AB8" s="5">
        <v>0.0</v>
      </c>
      <c r="AC8" s="5">
        <v>0.0</v>
      </c>
      <c r="AD8" s="5">
        <v>0.0</v>
      </c>
      <c r="AE8" s="5">
        <v>0.0</v>
      </c>
    </row>
    <row r="10">
      <c r="A10" s="5" t="s">
        <v>70</v>
      </c>
    </row>
    <row r="11">
      <c r="A11" s="5" t="s">
        <v>29</v>
      </c>
      <c r="B11" s="5">
        <v>0.0</v>
      </c>
      <c r="C11" s="5">
        <v>0.0</v>
      </c>
      <c r="D11" s="5">
        <v>0.0</v>
      </c>
      <c r="E11" s="5">
        <v>0.0</v>
      </c>
      <c r="F11" s="5">
        <v>0.0</v>
      </c>
      <c r="G11" s="5">
        <v>0.0</v>
      </c>
      <c r="H11" s="5">
        <v>0.0</v>
      </c>
      <c r="I11" s="5">
        <v>0.0</v>
      </c>
      <c r="J11" s="5">
        <v>0.0</v>
      </c>
      <c r="K11" s="5">
        <v>0.0</v>
      </c>
      <c r="L11" s="5">
        <v>0.0</v>
      </c>
      <c r="M11" s="5">
        <v>0.0</v>
      </c>
      <c r="N11" s="5">
        <v>0.0</v>
      </c>
      <c r="O11" s="5">
        <v>0.0</v>
      </c>
      <c r="P11" s="5">
        <v>0.0</v>
      </c>
      <c r="Q11" s="5">
        <v>0.0</v>
      </c>
      <c r="R11" s="5">
        <v>0.0</v>
      </c>
      <c r="S11" s="5">
        <v>0.0</v>
      </c>
      <c r="T11" s="5">
        <v>0.0</v>
      </c>
      <c r="U11" s="5">
        <v>0.0</v>
      </c>
      <c r="V11" s="5">
        <v>0.0</v>
      </c>
      <c r="W11" s="5">
        <v>0.0</v>
      </c>
      <c r="X11" s="5">
        <v>0.0</v>
      </c>
      <c r="Y11" s="5">
        <v>0.0</v>
      </c>
      <c r="Z11" s="5">
        <v>0.0</v>
      </c>
      <c r="AA11" s="5">
        <v>50000.0</v>
      </c>
      <c r="AB11" s="5">
        <v>0.0</v>
      </c>
      <c r="AC11" s="5">
        <v>0.0</v>
      </c>
      <c r="AD11" s="5">
        <v>0.0</v>
      </c>
      <c r="AE11" s="5">
        <v>0.0</v>
      </c>
    </row>
    <row r="12">
      <c r="A12" s="5" t="s">
        <v>68</v>
      </c>
      <c r="B12" s="8">
        <f t="shared" ref="B12:AE12" si="4">SUM(B11)</f>
        <v>0</v>
      </c>
      <c r="C12" s="8">
        <f t="shared" si="4"/>
        <v>0</v>
      </c>
      <c r="D12" s="8">
        <f t="shared" si="4"/>
        <v>0</v>
      </c>
      <c r="E12" s="8">
        <f t="shared" si="4"/>
        <v>0</v>
      </c>
      <c r="F12" s="8">
        <f t="shared" si="4"/>
        <v>0</v>
      </c>
      <c r="G12" s="8">
        <f t="shared" si="4"/>
        <v>0</v>
      </c>
      <c r="H12" s="8">
        <f t="shared" si="4"/>
        <v>0</v>
      </c>
      <c r="I12" s="8">
        <f t="shared" si="4"/>
        <v>0</v>
      </c>
      <c r="J12" s="8">
        <f t="shared" si="4"/>
        <v>0</v>
      </c>
      <c r="K12" s="8">
        <f t="shared" si="4"/>
        <v>0</v>
      </c>
      <c r="L12" s="8">
        <f t="shared" si="4"/>
        <v>0</v>
      </c>
      <c r="M12" s="8">
        <f t="shared" si="4"/>
        <v>0</v>
      </c>
      <c r="N12" s="8">
        <f t="shared" si="4"/>
        <v>0</v>
      </c>
      <c r="O12" s="8">
        <f t="shared" si="4"/>
        <v>0</v>
      </c>
      <c r="P12" s="8">
        <f t="shared" si="4"/>
        <v>0</v>
      </c>
      <c r="Q12" s="8">
        <f t="shared" si="4"/>
        <v>0</v>
      </c>
      <c r="R12" s="8">
        <f t="shared" si="4"/>
        <v>0</v>
      </c>
      <c r="S12" s="8">
        <f t="shared" si="4"/>
        <v>0</v>
      </c>
      <c r="T12" s="8">
        <f t="shared" si="4"/>
        <v>0</v>
      </c>
      <c r="U12" s="8">
        <f t="shared" si="4"/>
        <v>0</v>
      </c>
      <c r="V12" s="8">
        <f t="shared" si="4"/>
        <v>0</v>
      </c>
      <c r="W12" s="8">
        <f t="shared" si="4"/>
        <v>0</v>
      </c>
      <c r="X12" s="8">
        <f t="shared" si="4"/>
        <v>0</v>
      </c>
      <c r="Y12" s="8">
        <f t="shared" si="4"/>
        <v>0</v>
      </c>
      <c r="Z12" s="8">
        <f t="shared" si="4"/>
        <v>0</v>
      </c>
      <c r="AA12" s="8">
        <f t="shared" si="4"/>
        <v>50000</v>
      </c>
      <c r="AB12" s="8">
        <f t="shared" si="4"/>
        <v>0</v>
      </c>
      <c r="AC12" s="8">
        <f t="shared" si="4"/>
        <v>0</v>
      </c>
      <c r="AD12" s="8">
        <f t="shared" si="4"/>
        <v>0</v>
      </c>
      <c r="AE12" s="8">
        <f t="shared" si="4"/>
        <v>0</v>
      </c>
    </row>
    <row r="13">
      <c r="A13" s="5"/>
    </row>
    <row r="14">
      <c r="A14" s="5" t="s">
        <v>71</v>
      </c>
    </row>
    <row r="15">
      <c r="A15" s="5" t="s">
        <v>29</v>
      </c>
      <c r="B15" s="8">
        <f t="shared" ref="B15:AE15" si="5">B3+B7-B11</f>
        <v>50000</v>
      </c>
      <c r="C15" s="8">
        <f t="shared" si="5"/>
        <v>50000</v>
      </c>
      <c r="D15" s="8">
        <f t="shared" si="5"/>
        <v>50000</v>
      </c>
      <c r="E15" s="8">
        <f t="shared" si="5"/>
        <v>50000</v>
      </c>
      <c r="F15" s="8">
        <f t="shared" si="5"/>
        <v>50000</v>
      </c>
      <c r="G15" s="8">
        <f t="shared" si="5"/>
        <v>50000</v>
      </c>
      <c r="H15" s="8">
        <f t="shared" si="5"/>
        <v>50000</v>
      </c>
      <c r="I15" s="8">
        <f t="shared" si="5"/>
        <v>50000</v>
      </c>
      <c r="J15" s="8">
        <f t="shared" si="5"/>
        <v>80000</v>
      </c>
      <c r="K15" s="8">
        <f t="shared" si="5"/>
        <v>125000</v>
      </c>
      <c r="L15" s="8">
        <f t="shared" si="5"/>
        <v>157000</v>
      </c>
      <c r="M15" s="8">
        <f t="shared" si="5"/>
        <v>157000</v>
      </c>
      <c r="N15" s="8">
        <f t="shared" si="5"/>
        <v>157000</v>
      </c>
      <c r="O15" s="8">
        <f t="shared" si="5"/>
        <v>157000</v>
      </c>
      <c r="P15" s="8">
        <f t="shared" si="5"/>
        <v>157000</v>
      </c>
      <c r="Q15" s="8">
        <f t="shared" si="5"/>
        <v>157000</v>
      </c>
      <c r="R15" s="8">
        <f t="shared" si="5"/>
        <v>157000</v>
      </c>
      <c r="S15" s="8">
        <f t="shared" si="5"/>
        <v>157000</v>
      </c>
      <c r="T15" s="8">
        <f t="shared" si="5"/>
        <v>157000</v>
      </c>
      <c r="U15" s="8">
        <f t="shared" si="5"/>
        <v>157000</v>
      </c>
      <c r="V15" s="8">
        <f t="shared" si="5"/>
        <v>157000</v>
      </c>
      <c r="W15" s="8">
        <f t="shared" si="5"/>
        <v>157000</v>
      </c>
      <c r="X15" s="8">
        <f t="shared" si="5"/>
        <v>157000</v>
      </c>
      <c r="Y15" s="8">
        <f t="shared" si="5"/>
        <v>157000</v>
      </c>
      <c r="Z15" s="8">
        <f t="shared" si="5"/>
        <v>157000</v>
      </c>
      <c r="AA15" s="8">
        <f t="shared" si="5"/>
        <v>107000</v>
      </c>
      <c r="AB15" s="8">
        <f t="shared" si="5"/>
        <v>107000</v>
      </c>
      <c r="AC15" s="8">
        <f t="shared" si="5"/>
        <v>107000</v>
      </c>
      <c r="AD15" s="8">
        <f t="shared" si="5"/>
        <v>107000</v>
      </c>
      <c r="AE15" s="8">
        <f t="shared" si="5"/>
        <v>107000</v>
      </c>
    </row>
    <row r="16">
      <c r="A16" s="5" t="s">
        <v>68</v>
      </c>
      <c r="B16" s="8">
        <f t="shared" ref="B16:AE16" si="6">SUM(B15)</f>
        <v>50000</v>
      </c>
      <c r="C16" s="8">
        <f t="shared" si="6"/>
        <v>50000</v>
      </c>
      <c r="D16" s="8">
        <f t="shared" si="6"/>
        <v>50000</v>
      </c>
      <c r="E16" s="8">
        <f t="shared" si="6"/>
        <v>50000</v>
      </c>
      <c r="F16" s="8">
        <f t="shared" si="6"/>
        <v>50000</v>
      </c>
      <c r="G16" s="8">
        <f t="shared" si="6"/>
        <v>50000</v>
      </c>
      <c r="H16" s="8">
        <f t="shared" si="6"/>
        <v>50000</v>
      </c>
      <c r="I16" s="8">
        <f t="shared" si="6"/>
        <v>50000</v>
      </c>
      <c r="J16" s="8">
        <f t="shared" si="6"/>
        <v>80000</v>
      </c>
      <c r="K16" s="8">
        <f t="shared" si="6"/>
        <v>125000</v>
      </c>
      <c r="L16" s="8">
        <f t="shared" si="6"/>
        <v>157000</v>
      </c>
      <c r="M16" s="8">
        <f t="shared" si="6"/>
        <v>157000</v>
      </c>
      <c r="N16" s="8">
        <f t="shared" si="6"/>
        <v>157000</v>
      </c>
      <c r="O16" s="8">
        <f t="shared" si="6"/>
        <v>157000</v>
      </c>
      <c r="P16" s="8">
        <f t="shared" si="6"/>
        <v>157000</v>
      </c>
      <c r="Q16" s="8">
        <f t="shared" si="6"/>
        <v>157000</v>
      </c>
      <c r="R16" s="8">
        <f t="shared" si="6"/>
        <v>157000</v>
      </c>
      <c r="S16" s="8">
        <f t="shared" si="6"/>
        <v>157000</v>
      </c>
      <c r="T16" s="8">
        <f t="shared" si="6"/>
        <v>157000</v>
      </c>
      <c r="U16" s="8">
        <f t="shared" si="6"/>
        <v>157000</v>
      </c>
      <c r="V16" s="8">
        <f t="shared" si="6"/>
        <v>157000</v>
      </c>
      <c r="W16" s="8">
        <f t="shared" si="6"/>
        <v>157000</v>
      </c>
      <c r="X16" s="8">
        <f t="shared" si="6"/>
        <v>157000</v>
      </c>
      <c r="Y16" s="8">
        <f t="shared" si="6"/>
        <v>157000</v>
      </c>
      <c r="Z16" s="8">
        <f t="shared" si="6"/>
        <v>157000</v>
      </c>
      <c r="AA16" s="8">
        <f t="shared" si="6"/>
        <v>107000</v>
      </c>
      <c r="AB16" s="8">
        <f t="shared" si="6"/>
        <v>107000</v>
      </c>
      <c r="AC16" s="8">
        <f t="shared" si="6"/>
        <v>107000</v>
      </c>
      <c r="AD16" s="8">
        <f t="shared" si="6"/>
        <v>107000</v>
      </c>
      <c r="AE16" s="8">
        <f t="shared" si="6"/>
        <v>107000</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0"/>
    <col customWidth="1" min="2" max="37" width="6.25"/>
  </cols>
  <sheetData>
    <row r="1">
      <c r="B1" s="5" t="s">
        <v>37</v>
      </c>
      <c r="C1" s="5" t="s">
        <v>38</v>
      </c>
      <c r="D1" s="5" t="s">
        <v>39</v>
      </c>
      <c r="E1" s="5" t="s">
        <v>40</v>
      </c>
      <c r="F1" s="5" t="s">
        <v>41</v>
      </c>
      <c r="G1" s="5" t="s">
        <v>42</v>
      </c>
      <c r="H1" s="5" t="s">
        <v>43</v>
      </c>
      <c r="I1" s="5" t="s">
        <v>44</v>
      </c>
      <c r="J1" s="5" t="s">
        <v>45</v>
      </c>
      <c r="K1" s="5" t="s">
        <v>46</v>
      </c>
      <c r="L1" s="5" t="s">
        <v>47</v>
      </c>
      <c r="M1" s="5" t="s">
        <v>48</v>
      </c>
      <c r="N1" s="5" t="s">
        <v>49</v>
      </c>
      <c r="O1" s="5" t="s">
        <v>50</v>
      </c>
      <c r="P1" s="5" t="s">
        <v>51</v>
      </c>
      <c r="Q1" s="5" t="s">
        <v>52</v>
      </c>
      <c r="R1" s="5" t="s">
        <v>53</v>
      </c>
      <c r="S1" s="5" t="s">
        <v>54</v>
      </c>
      <c r="T1" s="5" t="s">
        <v>55</v>
      </c>
      <c r="U1" s="5" t="s">
        <v>56</v>
      </c>
      <c r="V1" s="5" t="s">
        <v>57</v>
      </c>
      <c r="W1" s="5" t="s">
        <v>58</v>
      </c>
      <c r="X1" s="5" t="s">
        <v>59</v>
      </c>
      <c r="Y1" s="5" t="s">
        <v>60</v>
      </c>
      <c r="Z1" s="5" t="s">
        <v>61</v>
      </c>
      <c r="AA1" s="5" t="s">
        <v>62</v>
      </c>
      <c r="AB1" s="5" t="s">
        <v>63</v>
      </c>
      <c r="AC1" s="5" t="s">
        <v>64</v>
      </c>
      <c r="AD1" s="5" t="s">
        <v>65</v>
      </c>
      <c r="AE1" s="5" t="s">
        <v>66</v>
      </c>
    </row>
    <row r="2">
      <c r="A2" s="5" t="s">
        <v>67</v>
      </c>
    </row>
    <row r="3">
      <c r="A3" s="5" t="s">
        <v>29</v>
      </c>
      <c r="B3" s="5">
        <v>0.0</v>
      </c>
      <c r="C3" s="8">
        <f t="shared" ref="C3:AE3" si="1">B15</f>
        <v>2000</v>
      </c>
      <c r="D3" s="8">
        <f t="shared" si="1"/>
        <v>4000</v>
      </c>
      <c r="E3" s="8">
        <f t="shared" si="1"/>
        <v>6000</v>
      </c>
      <c r="F3" s="8">
        <f t="shared" si="1"/>
        <v>8000</v>
      </c>
      <c r="G3" s="8">
        <f t="shared" si="1"/>
        <v>10000</v>
      </c>
      <c r="H3" s="8">
        <f t="shared" si="1"/>
        <v>12000</v>
      </c>
      <c r="I3" s="8">
        <f t="shared" si="1"/>
        <v>14000</v>
      </c>
      <c r="J3" s="8">
        <f t="shared" si="1"/>
        <v>16000</v>
      </c>
      <c r="K3" s="8">
        <f t="shared" si="1"/>
        <v>19200</v>
      </c>
      <c r="L3" s="8">
        <f t="shared" si="1"/>
        <v>24200</v>
      </c>
      <c r="M3" s="8">
        <f t="shared" si="1"/>
        <v>30480</v>
      </c>
      <c r="N3" s="8">
        <f t="shared" si="1"/>
        <v>36760</v>
      </c>
      <c r="O3" s="8">
        <f t="shared" si="1"/>
        <v>43040</v>
      </c>
      <c r="P3" s="8">
        <f t="shared" si="1"/>
        <v>49320</v>
      </c>
      <c r="Q3" s="8">
        <f t="shared" si="1"/>
        <v>55600</v>
      </c>
      <c r="R3" s="8">
        <f t="shared" si="1"/>
        <v>61880</v>
      </c>
      <c r="S3" s="8">
        <f t="shared" si="1"/>
        <v>68160</v>
      </c>
      <c r="T3" s="8">
        <f t="shared" si="1"/>
        <v>74440</v>
      </c>
      <c r="U3" s="8">
        <f t="shared" si="1"/>
        <v>80720</v>
      </c>
      <c r="V3" s="8">
        <f t="shared" si="1"/>
        <v>87000</v>
      </c>
      <c r="W3" s="8">
        <f t="shared" si="1"/>
        <v>93280</v>
      </c>
      <c r="X3" s="8">
        <f t="shared" si="1"/>
        <v>99560</v>
      </c>
      <c r="Y3" s="8">
        <f t="shared" si="1"/>
        <v>105840</v>
      </c>
      <c r="Z3" s="8">
        <f t="shared" si="1"/>
        <v>112120</v>
      </c>
      <c r="AA3" s="8">
        <f t="shared" si="1"/>
        <v>118400</v>
      </c>
      <c r="AB3" s="8">
        <f t="shared" si="1"/>
        <v>72680</v>
      </c>
      <c r="AC3" s="8">
        <f t="shared" si="1"/>
        <v>76960</v>
      </c>
      <c r="AD3" s="8">
        <f t="shared" si="1"/>
        <v>81240</v>
      </c>
      <c r="AE3" s="8">
        <f t="shared" si="1"/>
        <v>85520</v>
      </c>
    </row>
    <row r="4">
      <c r="A4" s="5" t="s">
        <v>68</v>
      </c>
      <c r="B4" s="8">
        <f t="shared" ref="B4:AE4" si="2">SUM(B3)</f>
        <v>0</v>
      </c>
      <c r="C4" s="8">
        <f t="shared" si="2"/>
        <v>2000</v>
      </c>
      <c r="D4" s="8">
        <f t="shared" si="2"/>
        <v>4000</v>
      </c>
      <c r="E4" s="8">
        <f t="shared" si="2"/>
        <v>6000</v>
      </c>
      <c r="F4" s="8">
        <f t="shared" si="2"/>
        <v>8000</v>
      </c>
      <c r="G4" s="8">
        <f t="shared" si="2"/>
        <v>10000</v>
      </c>
      <c r="H4" s="8">
        <f t="shared" si="2"/>
        <v>12000</v>
      </c>
      <c r="I4" s="8">
        <f t="shared" si="2"/>
        <v>14000</v>
      </c>
      <c r="J4" s="8">
        <f t="shared" si="2"/>
        <v>16000</v>
      </c>
      <c r="K4" s="8">
        <f t="shared" si="2"/>
        <v>19200</v>
      </c>
      <c r="L4" s="8">
        <f t="shared" si="2"/>
        <v>24200</v>
      </c>
      <c r="M4" s="8">
        <f t="shared" si="2"/>
        <v>30480</v>
      </c>
      <c r="N4" s="8">
        <f t="shared" si="2"/>
        <v>36760</v>
      </c>
      <c r="O4" s="8">
        <f t="shared" si="2"/>
        <v>43040</v>
      </c>
      <c r="P4" s="8">
        <f t="shared" si="2"/>
        <v>49320</v>
      </c>
      <c r="Q4" s="8">
        <f t="shared" si="2"/>
        <v>55600</v>
      </c>
      <c r="R4" s="8">
        <f t="shared" si="2"/>
        <v>61880</v>
      </c>
      <c r="S4" s="8">
        <f t="shared" si="2"/>
        <v>68160</v>
      </c>
      <c r="T4" s="8">
        <f t="shared" si="2"/>
        <v>74440</v>
      </c>
      <c r="U4" s="8">
        <f t="shared" si="2"/>
        <v>80720</v>
      </c>
      <c r="V4" s="8">
        <f t="shared" si="2"/>
        <v>87000</v>
      </c>
      <c r="W4" s="8">
        <f t="shared" si="2"/>
        <v>93280</v>
      </c>
      <c r="X4" s="8">
        <f t="shared" si="2"/>
        <v>99560</v>
      </c>
      <c r="Y4" s="8">
        <f t="shared" si="2"/>
        <v>105840</v>
      </c>
      <c r="Z4" s="8">
        <f t="shared" si="2"/>
        <v>112120</v>
      </c>
      <c r="AA4" s="8">
        <f t="shared" si="2"/>
        <v>118400</v>
      </c>
      <c r="AB4" s="8">
        <f t="shared" si="2"/>
        <v>72680</v>
      </c>
      <c r="AC4" s="8">
        <f t="shared" si="2"/>
        <v>76960</v>
      </c>
      <c r="AD4" s="8">
        <f t="shared" si="2"/>
        <v>81240</v>
      </c>
      <c r="AE4" s="8">
        <f t="shared" si="2"/>
        <v>85520</v>
      </c>
    </row>
    <row r="6">
      <c r="A6" s="5" t="s">
        <v>72</v>
      </c>
    </row>
    <row r="7">
      <c r="A7" s="5" t="s">
        <v>29</v>
      </c>
      <c r="B7" s="8">
        <f>'Fixed Asset Balances'!B15/'Fixed Asset Register'!$F$2</f>
        <v>2000</v>
      </c>
      <c r="C7" s="8">
        <f>'Fixed Asset Balances'!C15/'Fixed Asset Register'!$F$2</f>
        <v>2000</v>
      </c>
      <c r="D7" s="8">
        <f>'Fixed Asset Balances'!D15/'Fixed Asset Register'!$F$2</f>
        <v>2000</v>
      </c>
      <c r="E7" s="8">
        <f>'Fixed Asset Balances'!E15/'Fixed Asset Register'!$F$2</f>
        <v>2000</v>
      </c>
      <c r="F7" s="8">
        <f>'Fixed Asset Balances'!F15/'Fixed Asset Register'!$F$2</f>
        <v>2000</v>
      </c>
      <c r="G7" s="8">
        <f>'Fixed Asset Balances'!G15/'Fixed Asset Register'!$F$2</f>
        <v>2000</v>
      </c>
      <c r="H7" s="8">
        <f>'Fixed Asset Balances'!H15/'Fixed Asset Register'!$F$2</f>
        <v>2000</v>
      </c>
      <c r="I7" s="8">
        <f>'Fixed Asset Balances'!I15/'Fixed Asset Register'!$F$2</f>
        <v>2000</v>
      </c>
      <c r="J7" s="8">
        <f>'Fixed Asset Balances'!J15/'Fixed Asset Register'!$F$2</f>
        <v>3200</v>
      </c>
      <c r="K7" s="8">
        <f>'Fixed Asset Balances'!K15/'Fixed Asset Register'!$F$2</f>
        <v>5000</v>
      </c>
      <c r="L7" s="8">
        <f>'Fixed Asset Balances'!L15/'Fixed Asset Register'!$F$2</f>
        <v>6280</v>
      </c>
      <c r="M7" s="8">
        <f>'Fixed Asset Balances'!M15/'Fixed Asset Register'!$F$2</f>
        <v>6280</v>
      </c>
      <c r="N7" s="8">
        <f>'Fixed Asset Balances'!N15/'Fixed Asset Register'!$F$2</f>
        <v>6280</v>
      </c>
      <c r="O7" s="8">
        <f>'Fixed Asset Balances'!O15/'Fixed Asset Register'!$F$2</f>
        <v>6280</v>
      </c>
      <c r="P7" s="8">
        <f>'Fixed Asset Balances'!P15/'Fixed Asset Register'!$F$2</f>
        <v>6280</v>
      </c>
      <c r="Q7" s="8">
        <f>'Fixed Asset Balances'!Q15/'Fixed Asset Register'!$F$2</f>
        <v>6280</v>
      </c>
      <c r="R7" s="8">
        <f>'Fixed Asset Balances'!R15/'Fixed Asset Register'!$F$2</f>
        <v>6280</v>
      </c>
      <c r="S7" s="8">
        <f>'Fixed Asset Balances'!S15/'Fixed Asset Register'!$F$2</f>
        <v>6280</v>
      </c>
      <c r="T7" s="8">
        <f>'Fixed Asset Balances'!T15/'Fixed Asset Register'!$F$2</f>
        <v>6280</v>
      </c>
      <c r="U7" s="8">
        <f>'Fixed Asset Balances'!U15/'Fixed Asset Register'!$F$2</f>
        <v>6280</v>
      </c>
      <c r="V7" s="8">
        <f>'Fixed Asset Balances'!V15/'Fixed Asset Register'!$F$2</f>
        <v>6280</v>
      </c>
      <c r="W7" s="8">
        <f>'Fixed Asset Balances'!W15/'Fixed Asset Register'!$F$2</f>
        <v>6280</v>
      </c>
      <c r="X7" s="8">
        <f>'Fixed Asset Balances'!X15/'Fixed Asset Register'!$F$2</f>
        <v>6280</v>
      </c>
      <c r="Y7" s="8">
        <f>'Fixed Asset Balances'!Y15/'Fixed Asset Register'!$F$2</f>
        <v>6280</v>
      </c>
      <c r="Z7" s="8">
        <f>'Fixed Asset Balances'!Z15/'Fixed Asset Register'!$F$2</f>
        <v>6280</v>
      </c>
      <c r="AA7" s="8">
        <f>'Fixed Asset Balances'!AA15/'Fixed Asset Register'!$F$2</f>
        <v>4280</v>
      </c>
      <c r="AB7" s="8">
        <f>'Fixed Asset Balances'!AB15/'Fixed Asset Register'!$F$2</f>
        <v>4280</v>
      </c>
      <c r="AC7" s="8">
        <f>'Fixed Asset Balances'!AC15/'Fixed Asset Register'!$F$2</f>
        <v>4280</v>
      </c>
      <c r="AD7" s="8">
        <f>'Fixed Asset Balances'!AD15/'Fixed Asset Register'!$F$2</f>
        <v>4280</v>
      </c>
      <c r="AE7" s="8">
        <f>'Fixed Asset Balances'!AE15/'Fixed Asset Register'!$F$2</f>
        <v>4280</v>
      </c>
    </row>
    <row r="8">
      <c r="A8" s="5" t="s">
        <v>68</v>
      </c>
      <c r="B8" s="8">
        <f t="shared" ref="B8:AE8" si="3">SUM(B7)</f>
        <v>2000</v>
      </c>
      <c r="C8" s="8">
        <f t="shared" si="3"/>
        <v>2000</v>
      </c>
      <c r="D8" s="8">
        <f t="shared" si="3"/>
        <v>2000</v>
      </c>
      <c r="E8" s="8">
        <f t="shared" si="3"/>
        <v>2000</v>
      </c>
      <c r="F8" s="8">
        <f t="shared" si="3"/>
        <v>2000</v>
      </c>
      <c r="G8" s="8">
        <f t="shared" si="3"/>
        <v>2000</v>
      </c>
      <c r="H8" s="8">
        <f t="shared" si="3"/>
        <v>2000</v>
      </c>
      <c r="I8" s="8">
        <f t="shared" si="3"/>
        <v>2000</v>
      </c>
      <c r="J8" s="8">
        <f t="shared" si="3"/>
        <v>3200</v>
      </c>
      <c r="K8" s="8">
        <f t="shared" si="3"/>
        <v>5000</v>
      </c>
      <c r="L8" s="8">
        <f t="shared" si="3"/>
        <v>6280</v>
      </c>
      <c r="M8" s="8">
        <f t="shared" si="3"/>
        <v>6280</v>
      </c>
      <c r="N8" s="8">
        <f t="shared" si="3"/>
        <v>6280</v>
      </c>
      <c r="O8" s="8">
        <f t="shared" si="3"/>
        <v>6280</v>
      </c>
      <c r="P8" s="8">
        <f t="shared" si="3"/>
        <v>6280</v>
      </c>
      <c r="Q8" s="8">
        <f t="shared" si="3"/>
        <v>6280</v>
      </c>
      <c r="R8" s="8">
        <f t="shared" si="3"/>
        <v>6280</v>
      </c>
      <c r="S8" s="8">
        <f t="shared" si="3"/>
        <v>6280</v>
      </c>
      <c r="T8" s="8">
        <f t="shared" si="3"/>
        <v>6280</v>
      </c>
      <c r="U8" s="8">
        <f t="shared" si="3"/>
        <v>6280</v>
      </c>
      <c r="V8" s="8">
        <f t="shared" si="3"/>
        <v>6280</v>
      </c>
      <c r="W8" s="8">
        <f t="shared" si="3"/>
        <v>6280</v>
      </c>
      <c r="X8" s="8">
        <f t="shared" si="3"/>
        <v>6280</v>
      </c>
      <c r="Y8" s="8">
        <f t="shared" si="3"/>
        <v>6280</v>
      </c>
      <c r="Z8" s="8">
        <f t="shared" si="3"/>
        <v>6280</v>
      </c>
      <c r="AA8" s="8">
        <f t="shared" si="3"/>
        <v>4280</v>
      </c>
      <c r="AB8" s="8">
        <f t="shared" si="3"/>
        <v>4280</v>
      </c>
      <c r="AC8" s="8">
        <f t="shared" si="3"/>
        <v>4280</v>
      </c>
      <c r="AD8" s="8">
        <f t="shared" si="3"/>
        <v>4280</v>
      </c>
      <c r="AE8" s="8">
        <f t="shared" si="3"/>
        <v>4280</v>
      </c>
    </row>
    <row r="10">
      <c r="A10" s="5" t="s">
        <v>27</v>
      </c>
    </row>
    <row r="11">
      <c r="A11" s="5" t="s">
        <v>29</v>
      </c>
      <c r="B11" s="5">
        <v>0.0</v>
      </c>
      <c r="C11" s="5">
        <v>0.0</v>
      </c>
      <c r="D11" s="5">
        <v>0.0</v>
      </c>
      <c r="E11" s="5">
        <v>0.0</v>
      </c>
      <c r="F11" s="5">
        <v>0.0</v>
      </c>
      <c r="G11" s="5">
        <v>0.0</v>
      </c>
      <c r="H11" s="5">
        <v>0.0</v>
      </c>
      <c r="I11" s="5">
        <v>0.0</v>
      </c>
      <c r="J11" s="5">
        <v>0.0</v>
      </c>
      <c r="K11" s="5">
        <v>0.0</v>
      </c>
      <c r="L11" s="5">
        <v>0.0</v>
      </c>
      <c r="M11" s="5">
        <v>0.0</v>
      </c>
      <c r="N11" s="5">
        <v>0.0</v>
      </c>
      <c r="O11" s="5">
        <v>0.0</v>
      </c>
      <c r="P11" s="5">
        <v>0.0</v>
      </c>
      <c r="Q11" s="5">
        <v>0.0</v>
      </c>
      <c r="R11" s="5">
        <v>0.0</v>
      </c>
      <c r="S11" s="5">
        <v>0.0</v>
      </c>
      <c r="T11" s="5">
        <v>0.0</v>
      </c>
      <c r="U11" s="5">
        <v>0.0</v>
      </c>
      <c r="V11" s="5">
        <v>0.0</v>
      </c>
      <c r="W11" s="5">
        <v>0.0</v>
      </c>
      <c r="X11" s="5">
        <v>0.0</v>
      </c>
      <c r="Y11" s="5">
        <v>0.0</v>
      </c>
      <c r="Z11" s="5">
        <v>0.0</v>
      </c>
      <c r="AA11" s="8">
        <f>'Fixed Asset Register'!H2</f>
        <v>50000</v>
      </c>
      <c r="AB11" s="5">
        <v>0.0</v>
      </c>
      <c r="AC11" s="5">
        <v>0.0</v>
      </c>
      <c r="AD11" s="5">
        <v>0.0</v>
      </c>
      <c r="AE11" s="5">
        <v>0.0</v>
      </c>
    </row>
    <row r="12" ht="15.0" customHeight="1">
      <c r="A12" s="5" t="s">
        <v>68</v>
      </c>
      <c r="B12" s="8">
        <f t="shared" ref="B12:AE12" si="4">SUM(B11)</f>
        <v>0</v>
      </c>
      <c r="C12" s="8">
        <f t="shared" si="4"/>
        <v>0</v>
      </c>
      <c r="D12" s="8">
        <f t="shared" si="4"/>
        <v>0</v>
      </c>
      <c r="E12" s="8">
        <f t="shared" si="4"/>
        <v>0</v>
      </c>
      <c r="F12" s="8">
        <f t="shared" si="4"/>
        <v>0</v>
      </c>
      <c r="G12" s="8">
        <f t="shared" si="4"/>
        <v>0</v>
      </c>
      <c r="H12" s="8">
        <f t="shared" si="4"/>
        <v>0</v>
      </c>
      <c r="I12" s="8">
        <f t="shared" si="4"/>
        <v>0</v>
      </c>
      <c r="J12" s="8">
        <f t="shared" si="4"/>
        <v>0</v>
      </c>
      <c r="K12" s="8">
        <f t="shared" si="4"/>
        <v>0</v>
      </c>
      <c r="L12" s="8">
        <f t="shared" si="4"/>
        <v>0</v>
      </c>
      <c r="M12" s="8">
        <f t="shared" si="4"/>
        <v>0</v>
      </c>
      <c r="N12" s="8">
        <f t="shared" si="4"/>
        <v>0</v>
      </c>
      <c r="O12" s="8">
        <f t="shared" si="4"/>
        <v>0</v>
      </c>
      <c r="P12" s="8">
        <f t="shared" si="4"/>
        <v>0</v>
      </c>
      <c r="Q12" s="8">
        <f t="shared" si="4"/>
        <v>0</v>
      </c>
      <c r="R12" s="8">
        <f t="shared" si="4"/>
        <v>0</v>
      </c>
      <c r="S12" s="8">
        <f t="shared" si="4"/>
        <v>0</v>
      </c>
      <c r="T12" s="8">
        <f t="shared" si="4"/>
        <v>0</v>
      </c>
      <c r="U12" s="8">
        <f t="shared" si="4"/>
        <v>0</v>
      </c>
      <c r="V12" s="8">
        <f t="shared" si="4"/>
        <v>0</v>
      </c>
      <c r="W12" s="8">
        <f t="shared" si="4"/>
        <v>0</v>
      </c>
      <c r="X12" s="8">
        <f t="shared" si="4"/>
        <v>0</v>
      </c>
      <c r="Y12" s="8">
        <f t="shared" si="4"/>
        <v>0</v>
      </c>
      <c r="Z12" s="8">
        <f t="shared" si="4"/>
        <v>0</v>
      </c>
      <c r="AA12" s="8">
        <f t="shared" si="4"/>
        <v>50000</v>
      </c>
      <c r="AB12" s="8">
        <f t="shared" si="4"/>
        <v>0</v>
      </c>
      <c r="AC12" s="8">
        <f t="shared" si="4"/>
        <v>0</v>
      </c>
      <c r="AD12" s="8">
        <f t="shared" si="4"/>
        <v>0</v>
      </c>
      <c r="AE12" s="8">
        <f t="shared" si="4"/>
        <v>0</v>
      </c>
    </row>
    <row r="13" ht="11.25" customHeight="1">
      <c r="A13" s="5"/>
    </row>
    <row r="14">
      <c r="A14" s="5" t="s">
        <v>71</v>
      </c>
    </row>
    <row r="15">
      <c r="A15" s="5" t="s">
        <v>29</v>
      </c>
      <c r="B15" s="8">
        <f t="shared" ref="B15:AE15" si="5">B3+B7-B11</f>
        <v>2000</v>
      </c>
      <c r="C15" s="8">
        <f t="shared" si="5"/>
        <v>4000</v>
      </c>
      <c r="D15" s="8">
        <f t="shared" si="5"/>
        <v>6000</v>
      </c>
      <c r="E15" s="8">
        <f t="shared" si="5"/>
        <v>8000</v>
      </c>
      <c r="F15" s="8">
        <f t="shared" si="5"/>
        <v>10000</v>
      </c>
      <c r="G15" s="8">
        <f t="shared" si="5"/>
        <v>12000</v>
      </c>
      <c r="H15" s="8">
        <f t="shared" si="5"/>
        <v>14000</v>
      </c>
      <c r="I15" s="8">
        <f t="shared" si="5"/>
        <v>16000</v>
      </c>
      <c r="J15" s="8">
        <f t="shared" si="5"/>
        <v>19200</v>
      </c>
      <c r="K15" s="8">
        <f t="shared" si="5"/>
        <v>24200</v>
      </c>
      <c r="L15" s="8">
        <f t="shared" si="5"/>
        <v>30480</v>
      </c>
      <c r="M15" s="8">
        <f t="shared" si="5"/>
        <v>36760</v>
      </c>
      <c r="N15" s="8">
        <f t="shared" si="5"/>
        <v>43040</v>
      </c>
      <c r="O15" s="8">
        <f t="shared" si="5"/>
        <v>49320</v>
      </c>
      <c r="P15" s="8">
        <f t="shared" si="5"/>
        <v>55600</v>
      </c>
      <c r="Q15" s="8">
        <f t="shared" si="5"/>
        <v>61880</v>
      </c>
      <c r="R15" s="8">
        <f t="shared" si="5"/>
        <v>68160</v>
      </c>
      <c r="S15" s="8">
        <f t="shared" si="5"/>
        <v>74440</v>
      </c>
      <c r="T15" s="8">
        <f t="shared" si="5"/>
        <v>80720</v>
      </c>
      <c r="U15" s="8">
        <f t="shared" si="5"/>
        <v>87000</v>
      </c>
      <c r="V15" s="8">
        <f t="shared" si="5"/>
        <v>93280</v>
      </c>
      <c r="W15" s="8">
        <f t="shared" si="5"/>
        <v>99560</v>
      </c>
      <c r="X15" s="8">
        <f t="shared" si="5"/>
        <v>105840</v>
      </c>
      <c r="Y15" s="8">
        <f t="shared" si="5"/>
        <v>112120</v>
      </c>
      <c r="Z15" s="8">
        <f t="shared" si="5"/>
        <v>118400</v>
      </c>
      <c r="AA15" s="8">
        <f t="shared" si="5"/>
        <v>72680</v>
      </c>
      <c r="AB15" s="8">
        <f t="shared" si="5"/>
        <v>76960</v>
      </c>
      <c r="AC15" s="8">
        <f t="shared" si="5"/>
        <v>81240</v>
      </c>
      <c r="AD15" s="8">
        <f t="shared" si="5"/>
        <v>85520</v>
      </c>
      <c r="AE15" s="8">
        <f t="shared" si="5"/>
        <v>89800</v>
      </c>
    </row>
    <row r="16">
      <c r="A16" s="5" t="s">
        <v>68</v>
      </c>
      <c r="B16" s="8">
        <f t="shared" ref="B16:AE16" si="6">SUM(B15)</f>
        <v>2000</v>
      </c>
      <c r="C16" s="8">
        <f t="shared" si="6"/>
        <v>4000</v>
      </c>
      <c r="D16" s="8">
        <f t="shared" si="6"/>
        <v>6000</v>
      </c>
      <c r="E16" s="8">
        <f t="shared" si="6"/>
        <v>8000</v>
      </c>
      <c r="F16" s="8">
        <f t="shared" si="6"/>
        <v>10000</v>
      </c>
      <c r="G16" s="8">
        <f t="shared" si="6"/>
        <v>12000</v>
      </c>
      <c r="H16" s="8">
        <f t="shared" si="6"/>
        <v>14000</v>
      </c>
      <c r="I16" s="8">
        <f t="shared" si="6"/>
        <v>16000</v>
      </c>
      <c r="J16" s="8">
        <f t="shared" si="6"/>
        <v>19200</v>
      </c>
      <c r="K16" s="8">
        <f t="shared" si="6"/>
        <v>24200</v>
      </c>
      <c r="L16" s="8">
        <f t="shared" si="6"/>
        <v>30480</v>
      </c>
      <c r="M16" s="8">
        <f t="shared" si="6"/>
        <v>36760</v>
      </c>
      <c r="N16" s="8">
        <f t="shared" si="6"/>
        <v>43040</v>
      </c>
      <c r="O16" s="8">
        <f t="shared" si="6"/>
        <v>49320</v>
      </c>
      <c r="P16" s="8">
        <f t="shared" si="6"/>
        <v>55600</v>
      </c>
      <c r="Q16" s="8">
        <f t="shared" si="6"/>
        <v>61880</v>
      </c>
      <c r="R16" s="8">
        <f t="shared" si="6"/>
        <v>68160</v>
      </c>
      <c r="S16" s="8">
        <f t="shared" si="6"/>
        <v>74440</v>
      </c>
      <c r="T16" s="8">
        <f t="shared" si="6"/>
        <v>80720</v>
      </c>
      <c r="U16" s="8">
        <f t="shared" si="6"/>
        <v>87000</v>
      </c>
      <c r="V16" s="8">
        <f t="shared" si="6"/>
        <v>93280</v>
      </c>
      <c r="W16" s="8">
        <f t="shared" si="6"/>
        <v>99560</v>
      </c>
      <c r="X16" s="8">
        <f t="shared" si="6"/>
        <v>105840</v>
      </c>
      <c r="Y16" s="8">
        <f t="shared" si="6"/>
        <v>112120</v>
      </c>
      <c r="Z16" s="8">
        <f t="shared" si="6"/>
        <v>118400</v>
      </c>
      <c r="AA16" s="8">
        <f t="shared" si="6"/>
        <v>72680</v>
      </c>
      <c r="AB16" s="8">
        <f t="shared" si="6"/>
        <v>76960</v>
      </c>
      <c r="AC16" s="8">
        <f t="shared" si="6"/>
        <v>81240</v>
      </c>
      <c r="AD16" s="8">
        <f t="shared" si="6"/>
        <v>85520</v>
      </c>
      <c r="AE16" s="8">
        <f t="shared" si="6"/>
        <v>89800</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37" width="6.25"/>
  </cols>
  <sheetData>
    <row r="1">
      <c r="B1" s="5" t="s">
        <v>37</v>
      </c>
      <c r="C1" s="5" t="s">
        <v>38</v>
      </c>
      <c r="D1" s="5" t="s">
        <v>39</v>
      </c>
      <c r="E1" s="5" t="s">
        <v>40</v>
      </c>
      <c r="F1" s="5" t="s">
        <v>41</v>
      </c>
      <c r="G1" s="5" t="s">
        <v>42</v>
      </c>
      <c r="H1" s="5" t="s">
        <v>43</v>
      </c>
      <c r="I1" s="5" t="s">
        <v>44</v>
      </c>
      <c r="J1" s="5" t="s">
        <v>45</v>
      </c>
      <c r="K1" s="5" t="s">
        <v>46</v>
      </c>
      <c r="L1" s="5" t="s">
        <v>47</v>
      </c>
      <c r="M1" s="5" t="s">
        <v>48</v>
      </c>
      <c r="N1" s="5" t="s">
        <v>49</v>
      </c>
      <c r="O1" s="5" t="s">
        <v>50</v>
      </c>
      <c r="P1" s="5" t="s">
        <v>51</v>
      </c>
      <c r="Q1" s="5" t="s">
        <v>52</v>
      </c>
      <c r="R1" s="5" t="s">
        <v>53</v>
      </c>
      <c r="S1" s="5" t="s">
        <v>54</v>
      </c>
      <c r="T1" s="5" t="s">
        <v>55</v>
      </c>
      <c r="U1" s="5" t="s">
        <v>56</v>
      </c>
      <c r="V1" s="5" t="s">
        <v>57</v>
      </c>
      <c r="W1" s="5" t="s">
        <v>58</v>
      </c>
      <c r="X1" s="5" t="s">
        <v>59</v>
      </c>
      <c r="Y1" s="5" t="s">
        <v>60</v>
      </c>
      <c r="Z1" s="5" t="s">
        <v>61</v>
      </c>
      <c r="AA1" s="5" t="s">
        <v>62</v>
      </c>
      <c r="AB1" s="5" t="s">
        <v>63</v>
      </c>
      <c r="AC1" s="5" t="s">
        <v>64</v>
      </c>
      <c r="AD1" s="5" t="s">
        <v>65</v>
      </c>
      <c r="AE1" s="5" t="s">
        <v>66</v>
      </c>
    </row>
    <row r="2">
      <c r="A2" s="5" t="s">
        <v>73</v>
      </c>
    </row>
    <row r="3">
      <c r="A3" s="5" t="s">
        <v>10</v>
      </c>
      <c r="B3" s="8">
        <f>Assumptions!$B2</f>
        <v>400</v>
      </c>
      <c r="C3" s="8">
        <f>Assumptions!$B2</f>
        <v>400</v>
      </c>
      <c r="D3" s="8">
        <f>Assumptions!$B2</f>
        <v>400</v>
      </c>
      <c r="E3" s="8">
        <f>Assumptions!$B2</f>
        <v>400</v>
      </c>
      <c r="F3" s="8">
        <f>Assumptions!$B2</f>
        <v>400</v>
      </c>
      <c r="G3" s="8">
        <f>Assumptions!$B2</f>
        <v>400</v>
      </c>
      <c r="H3" s="8">
        <f>Assumptions!$B2</f>
        <v>400</v>
      </c>
      <c r="I3" s="8">
        <f>Assumptions!$B2</f>
        <v>400</v>
      </c>
      <c r="J3" s="8">
        <f>Assumptions!$B2</f>
        <v>400</v>
      </c>
      <c r="K3" s="8">
        <f>Assumptions!$B2</f>
        <v>400</v>
      </c>
      <c r="L3" s="8">
        <f>Assumptions!$B2</f>
        <v>400</v>
      </c>
      <c r="M3" s="8">
        <f>Assumptions!$B2</f>
        <v>400</v>
      </c>
      <c r="N3" s="8">
        <f>Assumptions!$B2</f>
        <v>400</v>
      </c>
      <c r="O3" s="8">
        <f>Assumptions!$B2</f>
        <v>400</v>
      </c>
      <c r="P3" s="8">
        <f>Assumptions!$B2</f>
        <v>400</v>
      </c>
      <c r="Q3" s="8">
        <f>Assumptions!$B2</f>
        <v>400</v>
      </c>
      <c r="R3" s="8">
        <f>Assumptions!$B2</f>
        <v>400</v>
      </c>
      <c r="S3" s="8">
        <f>Assumptions!$B2</f>
        <v>400</v>
      </c>
      <c r="T3" s="8">
        <f>Assumptions!$B2</f>
        <v>400</v>
      </c>
      <c r="U3" s="8">
        <f>Assumptions!$B2</f>
        <v>400</v>
      </c>
      <c r="V3" s="8">
        <f>Assumptions!$B2</f>
        <v>400</v>
      </c>
      <c r="W3" s="8">
        <f>Assumptions!$B2</f>
        <v>400</v>
      </c>
      <c r="X3" s="8">
        <f>Assumptions!$B2</f>
        <v>400</v>
      </c>
      <c r="Y3" s="8">
        <f>Assumptions!$B2</f>
        <v>400</v>
      </c>
      <c r="Z3" s="8">
        <f>Assumptions!$B2</f>
        <v>400</v>
      </c>
      <c r="AA3" s="8">
        <f>Assumptions!$B2</f>
        <v>400</v>
      </c>
      <c r="AB3" s="8">
        <f>Assumptions!$B2</f>
        <v>400</v>
      </c>
      <c r="AC3" s="8">
        <f>Assumptions!$B2</f>
        <v>400</v>
      </c>
      <c r="AD3" s="8">
        <f>Assumptions!$B2</f>
        <v>400</v>
      </c>
      <c r="AE3" s="8">
        <f>Assumptions!$B2</f>
        <v>400</v>
      </c>
    </row>
    <row r="4">
      <c r="A4" s="5" t="s">
        <v>12</v>
      </c>
      <c r="B4" s="8">
        <f>Assumptions!$B3</f>
        <v>500</v>
      </c>
      <c r="C4" s="8">
        <f>Assumptions!$B3</f>
        <v>500</v>
      </c>
      <c r="D4" s="8">
        <f>Assumptions!$B3</f>
        <v>500</v>
      </c>
      <c r="E4" s="8">
        <f>Assumptions!$B3</f>
        <v>500</v>
      </c>
      <c r="F4" s="8">
        <f>Assumptions!$B3</f>
        <v>500</v>
      </c>
      <c r="G4" s="8">
        <f>Assumptions!$B3</f>
        <v>500</v>
      </c>
      <c r="H4" s="8">
        <f>Assumptions!$B3</f>
        <v>500</v>
      </c>
      <c r="I4" s="8">
        <f>Assumptions!$B3</f>
        <v>500</v>
      </c>
      <c r="J4" s="8">
        <f>Assumptions!$B3</f>
        <v>500</v>
      </c>
      <c r="K4" s="8">
        <f>Assumptions!$B3</f>
        <v>500</v>
      </c>
      <c r="L4" s="8">
        <f>Assumptions!$B3</f>
        <v>500</v>
      </c>
      <c r="M4" s="8">
        <f>Assumptions!$B3</f>
        <v>500</v>
      </c>
      <c r="N4" s="8">
        <f>Assumptions!$B3</f>
        <v>500</v>
      </c>
      <c r="O4" s="8">
        <f>Assumptions!$B3</f>
        <v>500</v>
      </c>
      <c r="P4" s="8">
        <f>Assumptions!$B3</f>
        <v>500</v>
      </c>
      <c r="Q4" s="8">
        <f>Assumptions!$B3</f>
        <v>500</v>
      </c>
      <c r="R4" s="8">
        <f>Assumptions!$B3</f>
        <v>500</v>
      </c>
      <c r="S4" s="8">
        <f>Assumptions!$B3</f>
        <v>500</v>
      </c>
      <c r="T4" s="8">
        <f>Assumptions!$B3</f>
        <v>500</v>
      </c>
      <c r="U4" s="8">
        <f>Assumptions!$B3</f>
        <v>500</v>
      </c>
      <c r="V4" s="8">
        <f>Assumptions!$B3</f>
        <v>500</v>
      </c>
      <c r="W4" s="8">
        <f>Assumptions!$B3</f>
        <v>500</v>
      </c>
      <c r="X4" s="8">
        <f>Assumptions!$B3</f>
        <v>500</v>
      </c>
      <c r="Y4" s="8">
        <f>Assumptions!$B3</f>
        <v>500</v>
      </c>
      <c r="Z4" s="8">
        <f>Assumptions!$B3</f>
        <v>500</v>
      </c>
      <c r="AA4" s="8">
        <f>Assumptions!$B3</f>
        <v>500</v>
      </c>
      <c r="AB4" s="8">
        <f>Assumptions!$B3</f>
        <v>500</v>
      </c>
      <c r="AC4" s="8">
        <f>Assumptions!$B3</f>
        <v>500</v>
      </c>
      <c r="AD4" s="8">
        <f>Assumptions!$B3</f>
        <v>500</v>
      </c>
      <c r="AE4" s="8">
        <f>Assumptions!$B3</f>
        <v>500</v>
      </c>
    </row>
    <row r="6">
      <c r="A6" s="5" t="s">
        <v>74</v>
      </c>
    </row>
    <row r="7">
      <c r="A7" s="5" t="s">
        <v>75</v>
      </c>
      <c r="B7" s="8">
        <f>Assumptions!$B5</f>
        <v>380</v>
      </c>
      <c r="C7" s="8">
        <f>Assumptions!$B5</f>
        <v>380</v>
      </c>
      <c r="D7" s="8">
        <f>Assumptions!$B5</f>
        <v>380</v>
      </c>
      <c r="E7" s="8">
        <f>Assumptions!$B5</f>
        <v>380</v>
      </c>
      <c r="F7" s="8">
        <f>Assumptions!$B5</f>
        <v>380</v>
      </c>
      <c r="G7" s="8">
        <f>Assumptions!$B5</f>
        <v>380</v>
      </c>
      <c r="H7" s="8">
        <f>Assumptions!$B5</f>
        <v>380</v>
      </c>
      <c r="I7" s="8">
        <f>Assumptions!$B5</f>
        <v>380</v>
      </c>
      <c r="J7" s="8">
        <f>Assumptions!$B5</f>
        <v>380</v>
      </c>
      <c r="K7" s="8">
        <f>Assumptions!$B5</f>
        <v>380</v>
      </c>
      <c r="L7" s="8">
        <f>Assumptions!$B5</f>
        <v>380</v>
      </c>
      <c r="M7" s="8">
        <f>Assumptions!$B5</f>
        <v>380</v>
      </c>
      <c r="N7" s="8">
        <f>Assumptions!$B5</f>
        <v>380</v>
      </c>
      <c r="O7" s="8">
        <f>Assumptions!$B5</f>
        <v>380</v>
      </c>
      <c r="P7" s="8">
        <f>Assumptions!$B5</f>
        <v>380</v>
      </c>
      <c r="Q7" s="8">
        <f>Assumptions!$B5</f>
        <v>380</v>
      </c>
      <c r="R7" s="8">
        <f>Assumptions!$B5</f>
        <v>380</v>
      </c>
      <c r="S7" s="8">
        <f>Assumptions!$B5</f>
        <v>380</v>
      </c>
      <c r="T7" s="8">
        <f>Assumptions!$B5</f>
        <v>380</v>
      </c>
      <c r="U7" s="8">
        <f>Assumptions!$B5</f>
        <v>380</v>
      </c>
      <c r="V7" s="8">
        <f>Assumptions!$B5</f>
        <v>380</v>
      </c>
      <c r="W7" s="8">
        <f>Assumptions!$B5</f>
        <v>380</v>
      </c>
      <c r="X7" s="8">
        <f>Assumptions!$B5</f>
        <v>380</v>
      </c>
      <c r="Y7" s="8">
        <f>Assumptions!$B5</f>
        <v>380</v>
      </c>
      <c r="Z7" s="8">
        <f>Assumptions!$B5</f>
        <v>380</v>
      </c>
      <c r="AA7" s="8">
        <f>Assumptions!$B5</f>
        <v>380</v>
      </c>
      <c r="AB7" s="8">
        <f>Assumptions!$B5</f>
        <v>380</v>
      </c>
      <c r="AC7" s="8">
        <f>Assumptions!$B5</f>
        <v>380</v>
      </c>
      <c r="AD7" s="8">
        <f>Assumptions!$B5</f>
        <v>380</v>
      </c>
      <c r="AE7" s="8">
        <f>Assumptions!$B5</f>
        <v>380</v>
      </c>
    </row>
    <row r="8">
      <c r="A8" s="5" t="s">
        <v>12</v>
      </c>
      <c r="B8" s="8">
        <f>Assumptions!$B6</f>
        <v>450</v>
      </c>
      <c r="C8" s="8">
        <f>Assumptions!$B6</f>
        <v>450</v>
      </c>
      <c r="D8" s="8">
        <f>Assumptions!$B6</f>
        <v>450</v>
      </c>
      <c r="E8" s="8">
        <f>Assumptions!$B6</f>
        <v>450</v>
      </c>
      <c r="F8" s="8">
        <f>Assumptions!$B6</f>
        <v>450</v>
      </c>
      <c r="G8" s="8">
        <f>Assumptions!$B6</f>
        <v>450</v>
      </c>
      <c r="H8" s="8">
        <f>Assumptions!$B6</f>
        <v>450</v>
      </c>
      <c r="I8" s="8">
        <f>Assumptions!$B6</f>
        <v>450</v>
      </c>
      <c r="J8" s="8">
        <f>Assumptions!$B6</f>
        <v>450</v>
      </c>
      <c r="K8" s="8">
        <f>Assumptions!$B6</f>
        <v>450</v>
      </c>
      <c r="L8" s="8">
        <f>Assumptions!$B6</f>
        <v>450</v>
      </c>
      <c r="M8" s="8">
        <f>Assumptions!$B6</f>
        <v>450</v>
      </c>
      <c r="N8" s="8">
        <f>Assumptions!$B6</f>
        <v>450</v>
      </c>
      <c r="O8" s="8">
        <f>Assumptions!$B6</f>
        <v>450</v>
      </c>
      <c r="P8" s="8">
        <f>Assumptions!$B6</f>
        <v>450</v>
      </c>
      <c r="Q8" s="8">
        <f>Assumptions!$B6</f>
        <v>450</v>
      </c>
      <c r="R8" s="8">
        <f>Assumptions!$B6</f>
        <v>450</v>
      </c>
      <c r="S8" s="8">
        <f>Assumptions!$B6</f>
        <v>450</v>
      </c>
      <c r="T8" s="8">
        <f>Assumptions!$B6</f>
        <v>450</v>
      </c>
      <c r="U8" s="8">
        <f>Assumptions!$B6</f>
        <v>450</v>
      </c>
      <c r="V8" s="8">
        <f>Assumptions!$B6</f>
        <v>450</v>
      </c>
      <c r="W8" s="8">
        <f>Assumptions!$B6</f>
        <v>450</v>
      </c>
      <c r="X8" s="8">
        <f>Assumptions!$B6</f>
        <v>450</v>
      </c>
      <c r="Y8" s="8">
        <f>Assumptions!$B6</f>
        <v>450</v>
      </c>
      <c r="Z8" s="8">
        <f>Assumptions!$B6</f>
        <v>450</v>
      </c>
      <c r="AA8" s="8">
        <f>Assumptions!$B6</f>
        <v>450</v>
      </c>
      <c r="AB8" s="8">
        <f>Assumptions!$B6</f>
        <v>450</v>
      </c>
      <c r="AC8" s="8">
        <f>Assumptions!$B6</f>
        <v>450</v>
      </c>
      <c r="AD8" s="8">
        <f>Assumptions!$B6</f>
        <v>450</v>
      </c>
      <c r="AE8" s="8">
        <f>Assumptions!$B6</f>
        <v>450</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37" width="6.25"/>
  </cols>
  <sheetData>
    <row r="1">
      <c r="B1" s="5" t="s">
        <v>37</v>
      </c>
      <c r="C1" s="5" t="s">
        <v>38</v>
      </c>
      <c r="D1" s="5" t="s">
        <v>39</v>
      </c>
      <c r="E1" s="5" t="s">
        <v>40</v>
      </c>
      <c r="F1" s="5" t="s">
        <v>41</v>
      </c>
      <c r="G1" s="5" t="s">
        <v>42</v>
      </c>
      <c r="H1" s="5" t="s">
        <v>43</v>
      </c>
      <c r="I1" s="5" t="s">
        <v>44</v>
      </c>
      <c r="J1" s="5" t="s">
        <v>45</v>
      </c>
      <c r="K1" s="5" t="s">
        <v>46</v>
      </c>
      <c r="L1" s="5" t="s">
        <v>47</v>
      </c>
      <c r="M1" s="5" t="s">
        <v>48</v>
      </c>
      <c r="N1" s="5" t="s">
        <v>49</v>
      </c>
      <c r="O1" s="5" t="s">
        <v>50</v>
      </c>
      <c r="P1" s="5" t="s">
        <v>51</v>
      </c>
      <c r="Q1" s="5" t="s">
        <v>52</v>
      </c>
      <c r="R1" s="5" t="s">
        <v>53</v>
      </c>
      <c r="S1" s="5" t="s">
        <v>54</v>
      </c>
      <c r="T1" s="5" t="s">
        <v>55</v>
      </c>
      <c r="U1" s="5" t="s">
        <v>56</v>
      </c>
      <c r="V1" s="5" t="s">
        <v>57</v>
      </c>
      <c r="W1" s="5" t="s">
        <v>58</v>
      </c>
      <c r="X1" s="5" t="s">
        <v>59</v>
      </c>
      <c r="Y1" s="5" t="s">
        <v>60</v>
      </c>
      <c r="Z1" s="5" t="s">
        <v>61</v>
      </c>
      <c r="AA1" s="5" t="s">
        <v>62</v>
      </c>
      <c r="AB1" s="5" t="s">
        <v>63</v>
      </c>
      <c r="AC1" s="5" t="s">
        <v>64</v>
      </c>
      <c r="AD1" s="5" t="s">
        <v>65</v>
      </c>
      <c r="AE1" s="5" t="s">
        <v>66</v>
      </c>
    </row>
    <row r="2">
      <c r="A2" s="5" t="s">
        <v>76</v>
      </c>
    </row>
    <row r="3">
      <c r="A3" s="5" t="s">
        <v>10</v>
      </c>
      <c r="B3" s="8">
        <f>'Calcs-1'!B7*Assumptions!$C5</f>
        <v>171000</v>
      </c>
      <c r="C3" s="8">
        <f>'Calcs-1'!C7*Assumptions!$C5</f>
        <v>171000</v>
      </c>
      <c r="D3" s="8">
        <f>'Calcs-1'!D7*Assumptions!$C5</f>
        <v>171000</v>
      </c>
      <c r="E3" s="8">
        <f>'Calcs-1'!E7*Assumptions!$C5</f>
        <v>171000</v>
      </c>
      <c r="F3" s="8">
        <f>'Calcs-1'!F7*Assumptions!$C5</f>
        <v>171000</v>
      </c>
      <c r="G3" s="8">
        <f>'Calcs-1'!G7*Assumptions!$C5</f>
        <v>171000</v>
      </c>
      <c r="H3" s="8">
        <f>'Calcs-1'!H7*Assumptions!$C5</f>
        <v>171000</v>
      </c>
      <c r="I3" s="8">
        <f>'Calcs-1'!I7*Assumptions!$C5</f>
        <v>171000</v>
      </c>
      <c r="J3" s="8">
        <f>'Calcs-1'!J7*Assumptions!$C5</f>
        <v>171000</v>
      </c>
      <c r="K3" s="8">
        <f>'Calcs-1'!K7*Assumptions!$C5</f>
        <v>171000</v>
      </c>
      <c r="L3" s="8">
        <f>'Calcs-1'!L7*Assumptions!$C5</f>
        <v>171000</v>
      </c>
      <c r="M3" s="8">
        <f>'Calcs-1'!M7*Assumptions!$C5</f>
        <v>171000</v>
      </c>
      <c r="N3" s="8">
        <f>'Calcs-1'!N7*Assumptions!$C5</f>
        <v>171000</v>
      </c>
      <c r="O3" s="8">
        <f>'Calcs-1'!O7*Assumptions!$C5</f>
        <v>171000</v>
      </c>
      <c r="P3" s="8">
        <f>'Calcs-1'!P7*Assumptions!$C5</f>
        <v>171000</v>
      </c>
      <c r="Q3" s="8">
        <f>'Calcs-1'!Q7*Assumptions!$C5</f>
        <v>171000</v>
      </c>
      <c r="R3" s="8">
        <f>'Calcs-1'!R7*Assumptions!$C5</f>
        <v>171000</v>
      </c>
      <c r="S3" s="8">
        <f>'Calcs-1'!S7*Assumptions!$C5</f>
        <v>171000</v>
      </c>
      <c r="T3" s="8">
        <f>'Calcs-1'!T7*Assumptions!$C5</f>
        <v>171000</v>
      </c>
      <c r="U3" s="8">
        <f>'Calcs-1'!U7*Assumptions!$C5</f>
        <v>171000</v>
      </c>
      <c r="V3" s="8">
        <f>'Calcs-1'!V7*Assumptions!$C5</f>
        <v>171000</v>
      </c>
      <c r="W3" s="8">
        <f>'Calcs-1'!W7*Assumptions!$C5</f>
        <v>171000</v>
      </c>
      <c r="X3" s="8">
        <f>'Calcs-1'!X7*Assumptions!$C5</f>
        <v>171000</v>
      </c>
      <c r="Y3" s="8">
        <f>'Calcs-1'!Y7*Assumptions!$C5</f>
        <v>171000</v>
      </c>
      <c r="Z3" s="8">
        <f>'Calcs-1'!Z7*Assumptions!$C5</f>
        <v>171000</v>
      </c>
      <c r="AA3" s="8">
        <f>'Calcs-1'!AA7*Assumptions!$C5</f>
        <v>171000</v>
      </c>
      <c r="AB3" s="8">
        <f>'Calcs-1'!AB7*Assumptions!$C5</f>
        <v>171000</v>
      </c>
      <c r="AC3" s="8">
        <f>'Calcs-1'!AC7*Assumptions!$C5</f>
        <v>171000</v>
      </c>
      <c r="AD3" s="8">
        <f>'Calcs-1'!AD7*Assumptions!$C5</f>
        <v>171000</v>
      </c>
      <c r="AE3" s="8">
        <f>'Calcs-1'!AE7*Assumptions!$C5</f>
        <v>171000</v>
      </c>
    </row>
    <row r="4">
      <c r="A4" s="5" t="s">
        <v>12</v>
      </c>
      <c r="B4" s="8">
        <f>'Calcs-1'!B8*Assumptions!$C6</f>
        <v>67500</v>
      </c>
      <c r="C4" s="8">
        <f>'Calcs-1'!C8*Assumptions!$C6</f>
        <v>67500</v>
      </c>
      <c r="D4" s="8">
        <f>'Calcs-1'!D8*Assumptions!$C6</f>
        <v>67500</v>
      </c>
      <c r="E4" s="8">
        <f>'Calcs-1'!E8*Assumptions!$C6</f>
        <v>67500</v>
      </c>
      <c r="F4" s="8">
        <f>'Calcs-1'!F8*Assumptions!$C6</f>
        <v>67500</v>
      </c>
      <c r="G4" s="8">
        <f>'Calcs-1'!G8*Assumptions!$C6</f>
        <v>67500</v>
      </c>
      <c r="H4" s="8">
        <f>'Calcs-1'!H8*Assumptions!$C6</f>
        <v>67500</v>
      </c>
      <c r="I4" s="8">
        <f>'Calcs-1'!I8*Assumptions!$C6</f>
        <v>67500</v>
      </c>
      <c r="J4" s="8">
        <f>'Calcs-1'!J8*Assumptions!$C6</f>
        <v>67500</v>
      </c>
      <c r="K4" s="8">
        <f>'Calcs-1'!K8*Assumptions!$C6</f>
        <v>67500</v>
      </c>
      <c r="L4" s="8">
        <f>'Calcs-1'!L8*Assumptions!$C6</f>
        <v>67500</v>
      </c>
      <c r="M4" s="8">
        <f>'Calcs-1'!M8*Assumptions!$C6</f>
        <v>67500</v>
      </c>
      <c r="N4" s="8">
        <f>'Calcs-1'!N8*Assumptions!$C6</f>
        <v>67500</v>
      </c>
      <c r="O4" s="8">
        <f>'Calcs-1'!O8*Assumptions!$C6</f>
        <v>67500</v>
      </c>
      <c r="P4" s="8">
        <f>'Calcs-1'!P8*Assumptions!$C6</f>
        <v>67500</v>
      </c>
      <c r="Q4" s="8">
        <f>'Calcs-1'!Q8*Assumptions!$C6</f>
        <v>67500</v>
      </c>
      <c r="R4" s="8">
        <f>'Calcs-1'!R8*Assumptions!$C6</f>
        <v>67500</v>
      </c>
      <c r="S4" s="8">
        <f>'Calcs-1'!S8*Assumptions!$C6</f>
        <v>67500</v>
      </c>
      <c r="T4" s="8">
        <f>'Calcs-1'!T8*Assumptions!$C6</f>
        <v>67500</v>
      </c>
      <c r="U4" s="8">
        <f>'Calcs-1'!U8*Assumptions!$C6</f>
        <v>67500</v>
      </c>
      <c r="V4" s="8">
        <f>'Calcs-1'!V8*Assumptions!$C6</f>
        <v>67500</v>
      </c>
      <c r="W4" s="8">
        <f>'Calcs-1'!W8*Assumptions!$C6</f>
        <v>67500</v>
      </c>
      <c r="X4" s="8">
        <f>'Calcs-1'!X8*Assumptions!$C6</f>
        <v>67500</v>
      </c>
      <c r="Y4" s="8">
        <f>'Calcs-1'!Y8*Assumptions!$C6</f>
        <v>67500</v>
      </c>
      <c r="Z4" s="8">
        <f>'Calcs-1'!Z8*Assumptions!$C6</f>
        <v>67500</v>
      </c>
      <c r="AA4" s="8">
        <f>'Calcs-1'!AA8*Assumptions!$C6</f>
        <v>67500</v>
      </c>
      <c r="AB4" s="8">
        <f>'Calcs-1'!AB8*Assumptions!$C6</f>
        <v>67500</v>
      </c>
      <c r="AC4" s="8">
        <f>'Calcs-1'!AC8*Assumptions!$C6</f>
        <v>67500</v>
      </c>
      <c r="AD4" s="8">
        <f>'Calcs-1'!AD8*Assumptions!$C6</f>
        <v>67500</v>
      </c>
      <c r="AE4" s="8">
        <f>'Calcs-1'!AE8*Assumptions!$C6</f>
        <v>67500</v>
      </c>
    </row>
    <row r="5">
      <c r="A5" s="5" t="s">
        <v>77</v>
      </c>
      <c r="B5" s="8">
        <f t="shared" ref="B5:AE5" si="1">SUM(B3:B4)</f>
        <v>238500</v>
      </c>
      <c r="C5" s="8">
        <f t="shared" si="1"/>
        <v>238500</v>
      </c>
      <c r="D5" s="8">
        <f t="shared" si="1"/>
        <v>238500</v>
      </c>
      <c r="E5" s="8">
        <f t="shared" si="1"/>
        <v>238500</v>
      </c>
      <c r="F5" s="8">
        <f t="shared" si="1"/>
        <v>238500</v>
      </c>
      <c r="G5" s="8">
        <f t="shared" si="1"/>
        <v>238500</v>
      </c>
      <c r="H5" s="8">
        <f t="shared" si="1"/>
        <v>238500</v>
      </c>
      <c r="I5" s="8">
        <f t="shared" si="1"/>
        <v>238500</v>
      </c>
      <c r="J5" s="8">
        <f t="shared" si="1"/>
        <v>238500</v>
      </c>
      <c r="K5" s="8">
        <f t="shared" si="1"/>
        <v>238500</v>
      </c>
      <c r="L5" s="8">
        <f t="shared" si="1"/>
        <v>238500</v>
      </c>
      <c r="M5" s="8">
        <f t="shared" si="1"/>
        <v>238500</v>
      </c>
      <c r="N5" s="8">
        <f t="shared" si="1"/>
        <v>238500</v>
      </c>
      <c r="O5" s="8">
        <f t="shared" si="1"/>
        <v>238500</v>
      </c>
      <c r="P5" s="8">
        <f t="shared" si="1"/>
        <v>238500</v>
      </c>
      <c r="Q5" s="8">
        <f t="shared" si="1"/>
        <v>238500</v>
      </c>
      <c r="R5" s="8">
        <f t="shared" si="1"/>
        <v>238500</v>
      </c>
      <c r="S5" s="8">
        <f t="shared" si="1"/>
        <v>238500</v>
      </c>
      <c r="T5" s="8">
        <f t="shared" si="1"/>
        <v>238500</v>
      </c>
      <c r="U5" s="8">
        <f t="shared" si="1"/>
        <v>238500</v>
      </c>
      <c r="V5" s="8">
        <f t="shared" si="1"/>
        <v>238500</v>
      </c>
      <c r="W5" s="8">
        <f t="shared" si="1"/>
        <v>238500</v>
      </c>
      <c r="X5" s="8">
        <f t="shared" si="1"/>
        <v>238500</v>
      </c>
      <c r="Y5" s="8">
        <f t="shared" si="1"/>
        <v>238500</v>
      </c>
      <c r="Z5" s="8">
        <f t="shared" si="1"/>
        <v>238500</v>
      </c>
      <c r="AA5" s="8">
        <f t="shared" si="1"/>
        <v>238500</v>
      </c>
      <c r="AB5" s="8">
        <f t="shared" si="1"/>
        <v>238500</v>
      </c>
      <c r="AC5" s="8">
        <f t="shared" si="1"/>
        <v>238500</v>
      </c>
      <c r="AD5" s="8">
        <f t="shared" si="1"/>
        <v>238500</v>
      </c>
      <c r="AE5" s="8">
        <f t="shared" si="1"/>
        <v>238500</v>
      </c>
    </row>
    <row r="7">
      <c r="A7" s="5" t="s">
        <v>78</v>
      </c>
    </row>
    <row r="8">
      <c r="A8" s="5" t="s">
        <v>10</v>
      </c>
      <c r="B8" s="8">
        <f>'Calcs-1'!B7*Assumptions!$C2</f>
        <v>95000</v>
      </c>
      <c r="C8" s="8">
        <f>'Calcs-1'!C7*Assumptions!$C2</f>
        <v>95000</v>
      </c>
      <c r="D8" s="8">
        <f>'Calcs-1'!D7*Assumptions!$C2</f>
        <v>95000</v>
      </c>
      <c r="E8" s="8">
        <f>'Calcs-1'!E7*Assumptions!$C2</f>
        <v>95000</v>
      </c>
      <c r="F8" s="8">
        <f>'Calcs-1'!F7*Assumptions!$C2</f>
        <v>95000</v>
      </c>
      <c r="G8" s="8">
        <f>'Calcs-1'!G7*Assumptions!$C2</f>
        <v>95000</v>
      </c>
      <c r="H8" s="8">
        <f>'Calcs-1'!H7*Assumptions!$C2</f>
        <v>95000</v>
      </c>
      <c r="I8" s="8">
        <f>'Calcs-1'!I7*Assumptions!$C2</f>
        <v>95000</v>
      </c>
      <c r="J8" s="8">
        <f>'Calcs-1'!J7*Assumptions!$C2</f>
        <v>95000</v>
      </c>
      <c r="K8" s="8">
        <f>'Calcs-1'!K7*Assumptions!$C2</f>
        <v>95000</v>
      </c>
      <c r="L8" s="8">
        <f>'Calcs-1'!L7*Assumptions!$C2</f>
        <v>95000</v>
      </c>
      <c r="M8" s="8">
        <f>'Calcs-1'!M7*Assumptions!$C2</f>
        <v>95000</v>
      </c>
      <c r="N8" s="8">
        <f>'Calcs-1'!N7*Assumptions!$C2</f>
        <v>95000</v>
      </c>
      <c r="O8" s="8">
        <f>'Calcs-1'!O7*Assumptions!$C2</f>
        <v>95000</v>
      </c>
      <c r="P8" s="8">
        <f>'Calcs-1'!P7*Assumptions!$C2</f>
        <v>95000</v>
      </c>
      <c r="Q8" s="8">
        <f>'Calcs-1'!Q7*Assumptions!$C2</f>
        <v>95000</v>
      </c>
      <c r="R8" s="8">
        <f>'Calcs-1'!R7*Assumptions!$C2</f>
        <v>95000</v>
      </c>
      <c r="S8" s="8">
        <f>'Calcs-1'!S7*Assumptions!$C2</f>
        <v>95000</v>
      </c>
      <c r="T8" s="8">
        <f>'Calcs-1'!T7*Assumptions!$C2</f>
        <v>95000</v>
      </c>
      <c r="U8" s="8">
        <f>'Calcs-1'!U7*Assumptions!$C2</f>
        <v>95000</v>
      </c>
      <c r="V8" s="8">
        <f>'Calcs-1'!V7*Assumptions!$C2</f>
        <v>95000</v>
      </c>
      <c r="W8" s="8">
        <f>'Calcs-1'!W7*Assumptions!$C2</f>
        <v>95000</v>
      </c>
      <c r="X8" s="8">
        <f>'Calcs-1'!X7*Assumptions!$C2</f>
        <v>95000</v>
      </c>
      <c r="Y8" s="8">
        <f>'Calcs-1'!Y7*Assumptions!$C2</f>
        <v>95000</v>
      </c>
      <c r="Z8" s="8">
        <f>'Calcs-1'!Z7*Assumptions!$C2</f>
        <v>95000</v>
      </c>
      <c r="AA8" s="8">
        <f>'Calcs-1'!AA7*Assumptions!$C2</f>
        <v>95000</v>
      </c>
      <c r="AB8" s="8">
        <f>'Calcs-1'!AB7*Assumptions!$C2</f>
        <v>95000</v>
      </c>
      <c r="AC8" s="8">
        <f>'Calcs-1'!AC7*Assumptions!$C2</f>
        <v>95000</v>
      </c>
      <c r="AD8" s="8">
        <f>'Calcs-1'!AD7*Assumptions!$C2</f>
        <v>95000</v>
      </c>
      <c r="AE8" s="8">
        <f>'Calcs-1'!AE7*Assumptions!$C2</f>
        <v>95000</v>
      </c>
    </row>
    <row r="9">
      <c r="A9" s="5" t="s">
        <v>12</v>
      </c>
      <c r="B9" s="8">
        <f>'Calcs-1'!B8*Assumptions!$C3</f>
        <v>36000</v>
      </c>
      <c r="C9" s="8">
        <f>'Calcs-1'!C8*Assumptions!$C3</f>
        <v>36000</v>
      </c>
      <c r="D9" s="8">
        <f>'Calcs-1'!D8*Assumptions!$C3</f>
        <v>36000</v>
      </c>
      <c r="E9" s="8">
        <f>'Calcs-1'!E8*Assumptions!$C3</f>
        <v>36000</v>
      </c>
      <c r="F9" s="8">
        <f>'Calcs-1'!F8*Assumptions!$C3</f>
        <v>36000</v>
      </c>
      <c r="G9" s="8">
        <f>'Calcs-1'!G8*Assumptions!$C3</f>
        <v>36000</v>
      </c>
      <c r="H9" s="8">
        <f>'Calcs-1'!H8*Assumptions!$C3</f>
        <v>36000</v>
      </c>
      <c r="I9" s="8">
        <f>'Calcs-1'!I8*Assumptions!$C3</f>
        <v>36000</v>
      </c>
      <c r="J9" s="8">
        <f>'Calcs-1'!J8*Assumptions!$C3</f>
        <v>36000</v>
      </c>
      <c r="K9" s="8">
        <f>'Calcs-1'!K8*Assumptions!$C3</f>
        <v>36000</v>
      </c>
      <c r="L9" s="8">
        <f>'Calcs-1'!L8*Assumptions!$C3</f>
        <v>36000</v>
      </c>
      <c r="M9" s="8">
        <f>'Calcs-1'!M8*Assumptions!$C3</f>
        <v>36000</v>
      </c>
      <c r="N9" s="8">
        <f>'Calcs-1'!N8*Assumptions!$C3</f>
        <v>36000</v>
      </c>
      <c r="O9" s="8">
        <f>'Calcs-1'!O8*Assumptions!$C3</f>
        <v>36000</v>
      </c>
      <c r="P9" s="8">
        <f>'Calcs-1'!P8*Assumptions!$C3</f>
        <v>36000</v>
      </c>
      <c r="Q9" s="8">
        <f>'Calcs-1'!Q8*Assumptions!$C3</f>
        <v>36000</v>
      </c>
      <c r="R9" s="8">
        <f>'Calcs-1'!R8*Assumptions!$C3</f>
        <v>36000</v>
      </c>
      <c r="S9" s="8">
        <f>'Calcs-1'!S8*Assumptions!$C3</f>
        <v>36000</v>
      </c>
      <c r="T9" s="8">
        <f>'Calcs-1'!T8*Assumptions!$C3</f>
        <v>36000</v>
      </c>
      <c r="U9" s="8">
        <f>'Calcs-1'!U8*Assumptions!$C3</f>
        <v>36000</v>
      </c>
      <c r="V9" s="8">
        <f>'Calcs-1'!V8*Assumptions!$C3</f>
        <v>36000</v>
      </c>
      <c r="W9" s="8">
        <f>'Calcs-1'!W8*Assumptions!$C3</f>
        <v>36000</v>
      </c>
      <c r="X9" s="8">
        <f>'Calcs-1'!X8*Assumptions!$C3</f>
        <v>36000</v>
      </c>
      <c r="Y9" s="8">
        <f>'Calcs-1'!Y8*Assumptions!$C3</f>
        <v>36000</v>
      </c>
      <c r="Z9" s="8">
        <f>'Calcs-1'!Z8*Assumptions!$C3</f>
        <v>36000</v>
      </c>
      <c r="AA9" s="8">
        <f>'Calcs-1'!AA8*Assumptions!$C3</f>
        <v>36000</v>
      </c>
      <c r="AB9" s="8">
        <f>'Calcs-1'!AB8*Assumptions!$C3</f>
        <v>36000</v>
      </c>
      <c r="AC9" s="8">
        <f>'Calcs-1'!AC8*Assumptions!$C3</f>
        <v>36000</v>
      </c>
      <c r="AD9" s="8">
        <f>'Calcs-1'!AD8*Assumptions!$C3</f>
        <v>36000</v>
      </c>
      <c r="AE9" s="8">
        <f>'Calcs-1'!AE8*Assumptions!$C3</f>
        <v>36000</v>
      </c>
    </row>
    <row r="10">
      <c r="A10" s="5" t="s">
        <v>79</v>
      </c>
      <c r="B10" s="8">
        <f t="shared" ref="B10:AE10" si="2">SUM(B8:B9)</f>
        <v>131000</v>
      </c>
      <c r="C10" s="8">
        <f t="shared" si="2"/>
        <v>131000</v>
      </c>
      <c r="D10" s="8">
        <f t="shared" si="2"/>
        <v>131000</v>
      </c>
      <c r="E10" s="8">
        <f t="shared" si="2"/>
        <v>131000</v>
      </c>
      <c r="F10" s="8">
        <f t="shared" si="2"/>
        <v>131000</v>
      </c>
      <c r="G10" s="8">
        <f t="shared" si="2"/>
        <v>131000</v>
      </c>
      <c r="H10" s="8">
        <f t="shared" si="2"/>
        <v>131000</v>
      </c>
      <c r="I10" s="8">
        <f t="shared" si="2"/>
        <v>131000</v>
      </c>
      <c r="J10" s="8">
        <f t="shared" si="2"/>
        <v>131000</v>
      </c>
      <c r="K10" s="8">
        <f t="shared" si="2"/>
        <v>131000</v>
      </c>
      <c r="L10" s="8">
        <f t="shared" si="2"/>
        <v>131000</v>
      </c>
      <c r="M10" s="8">
        <f t="shared" si="2"/>
        <v>131000</v>
      </c>
      <c r="N10" s="8">
        <f t="shared" si="2"/>
        <v>131000</v>
      </c>
      <c r="O10" s="8">
        <f t="shared" si="2"/>
        <v>131000</v>
      </c>
      <c r="P10" s="8">
        <f t="shared" si="2"/>
        <v>131000</v>
      </c>
      <c r="Q10" s="8">
        <f t="shared" si="2"/>
        <v>131000</v>
      </c>
      <c r="R10" s="8">
        <f t="shared" si="2"/>
        <v>131000</v>
      </c>
      <c r="S10" s="8">
        <f t="shared" si="2"/>
        <v>131000</v>
      </c>
      <c r="T10" s="8">
        <f t="shared" si="2"/>
        <v>131000</v>
      </c>
      <c r="U10" s="8">
        <f t="shared" si="2"/>
        <v>131000</v>
      </c>
      <c r="V10" s="8">
        <f t="shared" si="2"/>
        <v>131000</v>
      </c>
      <c r="W10" s="8">
        <f t="shared" si="2"/>
        <v>131000</v>
      </c>
      <c r="X10" s="8">
        <f t="shared" si="2"/>
        <v>131000</v>
      </c>
      <c r="Y10" s="8">
        <f t="shared" si="2"/>
        <v>131000</v>
      </c>
      <c r="Z10" s="8">
        <f t="shared" si="2"/>
        <v>131000</v>
      </c>
      <c r="AA10" s="8">
        <f t="shared" si="2"/>
        <v>131000</v>
      </c>
      <c r="AB10" s="8">
        <f t="shared" si="2"/>
        <v>131000</v>
      </c>
      <c r="AC10" s="8">
        <f t="shared" si="2"/>
        <v>131000</v>
      </c>
      <c r="AD10" s="8">
        <f t="shared" si="2"/>
        <v>131000</v>
      </c>
      <c r="AE10" s="8">
        <f t="shared" si="2"/>
        <v>131000</v>
      </c>
    </row>
    <row r="12">
      <c r="A12" s="5" t="s">
        <v>80</v>
      </c>
    </row>
    <row r="13">
      <c r="A13" s="5" t="s">
        <v>17</v>
      </c>
      <c r="B13" s="8">
        <f>Assumptions!$B9</f>
        <v>10000</v>
      </c>
      <c r="C13" s="8">
        <f>Assumptions!$B9</f>
        <v>10000</v>
      </c>
      <c r="D13" s="8">
        <f>Assumptions!$B9</f>
        <v>10000</v>
      </c>
      <c r="E13" s="8">
        <f>Assumptions!$B9</f>
        <v>10000</v>
      </c>
      <c r="F13" s="8">
        <f>Assumptions!$B9</f>
        <v>10000</v>
      </c>
      <c r="G13" s="8">
        <f>Assumptions!$B9</f>
        <v>10000</v>
      </c>
      <c r="H13" s="8">
        <f>Assumptions!$B9</f>
        <v>10000</v>
      </c>
      <c r="I13" s="8">
        <f>Assumptions!$B9</f>
        <v>10000</v>
      </c>
      <c r="J13" s="8">
        <f>Assumptions!$B9</f>
        <v>10000</v>
      </c>
      <c r="K13" s="8">
        <f>Assumptions!$B9</f>
        <v>10000</v>
      </c>
      <c r="L13" s="8">
        <f>Assumptions!$B9</f>
        <v>10000</v>
      </c>
      <c r="M13" s="8">
        <f>Assumptions!$B9</f>
        <v>10000</v>
      </c>
      <c r="N13" s="8">
        <f>Assumptions!$B9</f>
        <v>10000</v>
      </c>
      <c r="O13" s="8">
        <f>Assumptions!$B9</f>
        <v>10000</v>
      </c>
      <c r="P13" s="8">
        <f>Assumptions!$B9</f>
        <v>10000</v>
      </c>
      <c r="Q13" s="8">
        <f>Assumptions!$B9</f>
        <v>10000</v>
      </c>
      <c r="R13" s="8">
        <f>Assumptions!$B9</f>
        <v>10000</v>
      </c>
      <c r="S13" s="8">
        <f>Assumptions!$B9</f>
        <v>10000</v>
      </c>
      <c r="T13" s="8">
        <f>Assumptions!$B9</f>
        <v>10000</v>
      </c>
      <c r="U13" s="8">
        <f>Assumptions!$B9</f>
        <v>10000</v>
      </c>
      <c r="V13" s="8">
        <f>Assumptions!$B9</f>
        <v>10000</v>
      </c>
      <c r="W13" s="8">
        <f>Assumptions!$B9</f>
        <v>10000</v>
      </c>
      <c r="X13" s="8">
        <f>Assumptions!$B9</f>
        <v>10000</v>
      </c>
      <c r="Y13" s="8">
        <f>Assumptions!$B9</f>
        <v>10000</v>
      </c>
      <c r="Z13" s="8">
        <f>Assumptions!$B9</f>
        <v>10000</v>
      </c>
      <c r="AA13" s="8">
        <f>Assumptions!$B9</f>
        <v>10000</v>
      </c>
      <c r="AB13" s="8">
        <f>Assumptions!$B9</f>
        <v>10000</v>
      </c>
      <c r="AC13" s="8">
        <f>Assumptions!$B9</f>
        <v>10000</v>
      </c>
      <c r="AD13" s="8">
        <f>Assumptions!$B9</f>
        <v>10000</v>
      </c>
      <c r="AE13" s="8">
        <f>Assumptions!$B9</f>
        <v>10000</v>
      </c>
    </row>
    <row r="14">
      <c r="A14" s="5" t="s">
        <v>19</v>
      </c>
      <c r="B14" s="8">
        <f>Assumptions!$B10</f>
        <v>3000</v>
      </c>
      <c r="C14" s="8">
        <f>Assumptions!$B10</f>
        <v>3000</v>
      </c>
      <c r="D14" s="8">
        <f>Assumptions!$B10</f>
        <v>3000</v>
      </c>
      <c r="E14" s="8">
        <f>Assumptions!$B10</f>
        <v>3000</v>
      </c>
      <c r="F14" s="8">
        <f>Assumptions!$B10</f>
        <v>3000</v>
      </c>
      <c r="G14" s="8">
        <f>Assumptions!$B10</f>
        <v>3000</v>
      </c>
      <c r="H14" s="8">
        <f>Assumptions!$B10</f>
        <v>3000</v>
      </c>
      <c r="I14" s="8">
        <f>Assumptions!$B10</f>
        <v>3000</v>
      </c>
      <c r="J14" s="8">
        <f>Assumptions!$B10</f>
        <v>3000</v>
      </c>
      <c r="K14" s="8">
        <f>Assumptions!$B10</f>
        <v>3000</v>
      </c>
      <c r="L14" s="8">
        <f>Assumptions!$B10</f>
        <v>3000</v>
      </c>
      <c r="M14" s="8">
        <f>Assumptions!$B10</f>
        <v>3000</v>
      </c>
      <c r="N14" s="8">
        <f>Assumptions!$B10</f>
        <v>3000</v>
      </c>
      <c r="O14" s="8">
        <f>Assumptions!$B10</f>
        <v>3000</v>
      </c>
      <c r="P14" s="8">
        <f>Assumptions!$B10</f>
        <v>3000</v>
      </c>
      <c r="Q14" s="8">
        <f>Assumptions!$B10</f>
        <v>3000</v>
      </c>
      <c r="R14" s="8">
        <f>Assumptions!$B10</f>
        <v>3000</v>
      </c>
      <c r="S14" s="8">
        <f>Assumptions!$B10</f>
        <v>3000</v>
      </c>
      <c r="T14" s="8">
        <f>Assumptions!$B10</f>
        <v>3000</v>
      </c>
      <c r="U14" s="8">
        <f>Assumptions!$B10</f>
        <v>3000</v>
      </c>
      <c r="V14" s="8">
        <f>Assumptions!$B10</f>
        <v>3000</v>
      </c>
      <c r="W14" s="8">
        <f>Assumptions!$B10</f>
        <v>3000</v>
      </c>
      <c r="X14" s="8">
        <f>Assumptions!$B10</f>
        <v>3000</v>
      </c>
      <c r="Y14" s="8">
        <f>Assumptions!$B10</f>
        <v>3000</v>
      </c>
      <c r="Z14" s="8">
        <f>Assumptions!$B10</f>
        <v>3000</v>
      </c>
      <c r="AA14" s="8">
        <f>Assumptions!$B10</f>
        <v>3000</v>
      </c>
      <c r="AB14" s="8">
        <f>Assumptions!$B10</f>
        <v>3000</v>
      </c>
      <c r="AC14" s="8">
        <f>Assumptions!$B10</f>
        <v>3000</v>
      </c>
      <c r="AD14" s="8">
        <f>Assumptions!$B10</f>
        <v>3000</v>
      </c>
      <c r="AE14" s="8">
        <f>Assumptions!$B10</f>
        <v>3000</v>
      </c>
    </row>
    <row r="15">
      <c r="A15" s="5" t="s">
        <v>81</v>
      </c>
      <c r="B15" s="8">
        <f>Depreciation!B8</f>
        <v>2000</v>
      </c>
      <c r="C15" s="8">
        <f>Depreciation!C8</f>
        <v>2000</v>
      </c>
      <c r="D15" s="8">
        <f>Depreciation!D8</f>
        <v>2000</v>
      </c>
      <c r="E15" s="8">
        <f>Depreciation!E8</f>
        <v>2000</v>
      </c>
      <c r="F15" s="8">
        <f>Depreciation!F8</f>
        <v>2000</v>
      </c>
      <c r="G15" s="8">
        <f>Depreciation!G8</f>
        <v>2000</v>
      </c>
      <c r="H15" s="8">
        <f>Depreciation!H8</f>
        <v>2000</v>
      </c>
      <c r="I15" s="8">
        <f>Depreciation!I8</f>
        <v>2000</v>
      </c>
      <c r="J15" s="8">
        <f>Depreciation!J8</f>
        <v>3200</v>
      </c>
      <c r="K15" s="8">
        <f>Depreciation!K8</f>
        <v>5000</v>
      </c>
      <c r="L15" s="8">
        <f>Depreciation!L8</f>
        <v>6280</v>
      </c>
      <c r="M15" s="8">
        <f>Depreciation!M8</f>
        <v>6280</v>
      </c>
      <c r="N15" s="8">
        <f>Depreciation!N8</f>
        <v>6280</v>
      </c>
      <c r="O15" s="8">
        <f>Depreciation!O8</f>
        <v>6280</v>
      </c>
      <c r="P15" s="8">
        <f>Depreciation!P8</f>
        <v>6280</v>
      </c>
      <c r="Q15" s="8">
        <f>Depreciation!Q8</f>
        <v>6280</v>
      </c>
      <c r="R15" s="8">
        <f>Depreciation!R8</f>
        <v>6280</v>
      </c>
      <c r="S15" s="8">
        <f>Depreciation!S8</f>
        <v>6280</v>
      </c>
      <c r="T15" s="8">
        <f>Depreciation!T8</f>
        <v>6280</v>
      </c>
      <c r="U15" s="8">
        <f>Depreciation!U8</f>
        <v>6280</v>
      </c>
      <c r="V15" s="8">
        <f>Depreciation!V8</f>
        <v>6280</v>
      </c>
      <c r="W15" s="8">
        <f>Depreciation!W8</f>
        <v>6280</v>
      </c>
      <c r="X15" s="8">
        <f>Depreciation!X8</f>
        <v>6280</v>
      </c>
      <c r="Y15" s="8">
        <f>Depreciation!Y8</f>
        <v>6280</v>
      </c>
      <c r="Z15" s="8">
        <f>Depreciation!Z8</f>
        <v>6280</v>
      </c>
      <c r="AA15" s="8">
        <f>Depreciation!AA8</f>
        <v>4280</v>
      </c>
      <c r="AB15" s="8">
        <f>Depreciation!AB8</f>
        <v>4280</v>
      </c>
      <c r="AC15" s="8">
        <f>Depreciation!AC8</f>
        <v>4280</v>
      </c>
      <c r="AD15" s="8">
        <f>Depreciation!AD8</f>
        <v>4280</v>
      </c>
      <c r="AE15" s="8">
        <f>Depreciation!AE8</f>
        <v>4280</v>
      </c>
    </row>
    <row r="17">
      <c r="A17" s="5" t="s">
        <v>82</v>
      </c>
      <c r="B17" s="8">
        <f t="shared" ref="B17:AE17" si="3">B10+B13+B14+B15</f>
        <v>146000</v>
      </c>
      <c r="C17" s="8">
        <f t="shared" si="3"/>
        <v>146000</v>
      </c>
      <c r="D17" s="8">
        <f t="shared" si="3"/>
        <v>146000</v>
      </c>
      <c r="E17" s="8">
        <f t="shared" si="3"/>
        <v>146000</v>
      </c>
      <c r="F17" s="8">
        <f t="shared" si="3"/>
        <v>146000</v>
      </c>
      <c r="G17" s="8">
        <f t="shared" si="3"/>
        <v>146000</v>
      </c>
      <c r="H17" s="8">
        <f t="shared" si="3"/>
        <v>146000</v>
      </c>
      <c r="I17" s="8">
        <f t="shared" si="3"/>
        <v>146000</v>
      </c>
      <c r="J17" s="8">
        <f t="shared" si="3"/>
        <v>147200</v>
      </c>
      <c r="K17" s="8">
        <f t="shared" si="3"/>
        <v>149000</v>
      </c>
      <c r="L17" s="8">
        <f t="shared" si="3"/>
        <v>150280</v>
      </c>
      <c r="M17" s="8">
        <f t="shared" si="3"/>
        <v>150280</v>
      </c>
      <c r="N17" s="8">
        <f t="shared" si="3"/>
        <v>150280</v>
      </c>
      <c r="O17" s="8">
        <f t="shared" si="3"/>
        <v>150280</v>
      </c>
      <c r="P17" s="8">
        <f t="shared" si="3"/>
        <v>150280</v>
      </c>
      <c r="Q17" s="8">
        <f t="shared" si="3"/>
        <v>150280</v>
      </c>
      <c r="R17" s="8">
        <f t="shared" si="3"/>
        <v>150280</v>
      </c>
      <c r="S17" s="8">
        <f t="shared" si="3"/>
        <v>150280</v>
      </c>
      <c r="T17" s="8">
        <f t="shared" si="3"/>
        <v>150280</v>
      </c>
      <c r="U17" s="8">
        <f t="shared" si="3"/>
        <v>150280</v>
      </c>
      <c r="V17" s="8">
        <f t="shared" si="3"/>
        <v>150280</v>
      </c>
      <c r="W17" s="8">
        <f t="shared" si="3"/>
        <v>150280</v>
      </c>
      <c r="X17" s="8">
        <f t="shared" si="3"/>
        <v>150280</v>
      </c>
      <c r="Y17" s="8">
        <f t="shared" si="3"/>
        <v>150280</v>
      </c>
      <c r="Z17" s="8">
        <f t="shared" si="3"/>
        <v>150280</v>
      </c>
      <c r="AA17" s="8">
        <f t="shared" si="3"/>
        <v>148280</v>
      </c>
      <c r="AB17" s="8">
        <f t="shared" si="3"/>
        <v>148280</v>
      </c>
      <c r="AC17" s="8">
        <f t="shared" si="3"/>
        <v>148280</v>
      </c>
      <c r="AD17" s="8">
        <f t="shared" si="3"/>
        <v>148280</v>
      </c>
      <c r="AE17" s="8">
        <f t="shared" si="3"/>
        <v>148280</v>
      </c>
    </row>
    <row r="19">
      <c r="A19" s="5" t="s">
        <v>83</v>
      </c>
      <c r="B19" s="8">
        <f t="shared" ref="B19:AE19" si="4">B5-B17</f>
        <v>92500</v>
      </c>
      <c r="C19" s="8">
        <f t="shared" si="4"/>
        <v>92500</v>
      </c>
      <c r="D19" s="8">
        <f t="shared" si="4"/>
        <v>92500</v>
      </c>
      <c r="E19" s="8">
        <f t="shared" si="4"/>
        <v>92500</v>
      </c>
      <c r="F19" s="8">
        <f t="shared" si="4"/>
        <v>92500</v>
      </c>
      <c r="G19" s="8">
        <f t="shared" si="4"/>
        <v>92500</v>
      </c>
      <c r="H19" s="8">
        <f t="shared" si="4"/>
        <v>92500</v>
      </c>
      <c r="I19" s="8">
        <f t="shared" si="4"/>
        <v>92500</v>
      </c>
      <c r="J19" s="8">
        <f t="shared" si="4"/>
        <v>91300</v>
      </c>
      <c r="K19" s="8">
        <f t="shared" si="4"/>
        <v>89500</v>
      </c>
      <c r="L19" s="8">
        <f t="shared" si="4"/>
        <v>88220</v>
      </c>
      <c r="M19" s="8">
        <f t="shared" si="4"/>
        <v>88220</v>
      </c>
      <c r="N19" s="8">
        <f t="shared" si="4"/>
        <v>88220</v>
      </c>
      <c r="O19" s="8">
        <f t="shared" si="4"/>
        <v>88220</v>
      </c>
      <c r="P19" s="8">
        <f t="shared" si="4"/>
        <v>88220</v>
      </c>
      <c r="Q19" s="8">
        <f t="shared" si="4"/>
        <v>88220</v>
      </c>
      <c r="R19" s="8">
        <f t="shared" si="4"/>
        <v>88220</v>
      </c>
      <c r="S19" s="8">
        <f t="shared" si="4"/>
        <v>88220</v>
      </c>
      <c r="T19" s="8">
        <f t="shared" si="4"/>
        <v>88220</v>
      </c>
      <c r="U19" s="8">
        <f t="shared" si="4"/>
        <v>88220</v>
      </c>
      <c r="V19" s="8">
        <f t="shared" si="4"/>
        <v>88220</v>
      </c>
      <c r="W19" s="8">
        <f t="shared" si="4"/>
        <v>88220</v>
      </c>
      <c r="X19" s="8">
        <f t="shared" si="4"/>
        <v>88220</v>
      </c>
      <c r="Y19" s="8">
        <f t="shared" si="4"/>
        <v>88220</v>
      </c>
      <c r="Z19" s="8">
        <f t="shared" si="4"/>
        <v>88220</v>
      </c>
      <c r="AA19" s="8">
        <f t="shared" si="4"/>
        <v>90220</v>
      </c>
      <c r="AB19" s="8">
        <f t="shared" si="4"/>
        <v>90220</v>
      </c>
      <c r="AC19" s="8">
        <f t="shared" si="4"/>
        <v>90220</v>
      </c>
      <c r="AD19" s="8">
        <f t="shared" si="4"/>
        <v>90220</v>
      </c>
      <c r="AE19" s="8">
        <f t="shared" si="4"/>
        <v>90220</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0"/>
    <col customWidth="1" min="2" max="37" width="6.13"/>
  </cols>
  <sheetData>
    <row r="1">
      <c r="B1" s="5" t="s">
        <v>37</v>
      </c>
      <c r="C1" s="5" t="s">
        <v>38</v>
      </c>
      <c r="D1" s="5" t="s">
        <v>39</v>
      </c>
      <c r="E1" s="5" t="s">
        <v>40</v>
      </c>
      <c r="F1" s="5" t="s">
        <v>41</v>
      </c>
      <c r="G1" s="5" t="s">
        <v>42</v>
      </c>
      <c r="H1" s="5" t="s">
        <v>43</v>
      </c>
      <c r="I1" s="5" t="s">
        <v>44</v>
      </c>
      <c r="J1" s="5" t="s">
        <v>45</v>
      </c>
      <c r="K1" s="5" t="s">
        <v>46</v>
      </c>
      <c r="L1" s="5" t="s">
        <v>47</v>
      </c>
      <c r="M1" s="5" t="s">
        <v>48</v>
      </c>
      <c r="N1" s="5" t="s">
        <v>49</v>
      </c>
      <c r="O1" s="5" t="s">
        <v>50</v>
      </c>
      <c r="P1" s="5" t="s">
        <v>51</v>
      </c>
      <c r="Q1" s="5" t="s">
        <v>52</v>
      </c>
      <c r="R1" s="5" t="s">
        <v>53</v>
      </c>
      <c r="S1" s="5" t="s">
        <v>54</v>
      </c>
      <c r="T1" s="5" t="s">
        <v>55</v>
      </c>
      <c r="U1" s="5" t="s">
        <v>56</v>
      </c>
      <c r="V1" s="5" t="s">
        <v>57</v>
      </c>
      <c r="W1" s="5" t="s">
        <v>58</v>
      </c>
      <c r="X1" s="5" t="s">
        <v>59</v>
      </c>
      <c r="Y1" s="5" t="s">
        <v>60</v>
      </c>
      <c r="Z1" s="5" t="s">
        <v>61</v>
      </c>
      <c r="AA1" s="5" t="s">
        <v>62</v>
      </c>
      <c r="AB1" s="5" t="s">
        <v>63</v>
      </c>
      <c r="AC1" s="5" t="s">
        <v>64</v>
      </c>
      <c r="AD1" s="5" t="s">
        <v>65</v>
      </c>
      <c r="AE1" s="5" t="s">
        <v>66</v>
      </c>
    </row>
    <row r="2">
      <c r="A2" s="5" t="s">
        <v>84</v>
      </c>
    </row>
    <row r="3">
      <c r="A3" s="5" t="s">
        <v>10</v>
      </c>
      <c r="B3" s="8">
        <f>'Calcs-1'!B3*Assumptions!$C2</f>
        <v>100000</v>
      </c>
      <c r="C3" s="8">
        <f>'Calcs-1'!C3*Assumptions!$C2</f>
        <v>100000</v>
      </c>
      <c r="D3" s="8">
        <f>'Calcs-1'!D3*Assumptions!$C2</f>
        <v>100000</v>
      </c>
      <c r="E3" s="8">
        <f>'Calcs-1'!E3*Assumptions!$C2</f>
        <v>100000</v>
      </c>
      <c r="F3" s="8">
        <f>'Calcs-1'!F3*Assumptions!$C2</f>
        <v>100000</v>
      </c>
      <c r="G3" s="8">
        <f>'Calcs-1'!G3*Assumptions!$C2</f>
        <v>100000</v>
      </c>
      <c r="H3" s="8">
        <f>'Calcs-1'!H3*Assumptions!$C2</f>
        <v>100000</v>
      </c>
      <c r="I3" s="8">
        <f>'Calcs-1'!I3*Assumptions!$C2</f>
        <v>100000</v>
      </c>
      <c r="J3" s="8">
        <f>'Calcs-1'!J3*Assumptions!$C2</f>
        <v>100000</v>
      </c>
      <c r="K3" s="8">
        <f>'Calcs-1'!K3*Assumptions!$C2</f>
        <v>100000</v>
      </c>
      <c r="L3" s="8">
        <f>'Calcs-1'!L3*Assumptions!$C2</f>
        <v>100000</v>
      </c>
      <c r="M3" s="8">
        <f>'Calcs-1'!M3*Assumptions!$C2</f>
        <v>100000</v>
      </c>
      <c r="N3" s="8">
        <f>'Calcs-1'!N3*Assumptions!$C2</f>
        <v>100000</v>
      </c>
      <c r="O3" s="8">
        <f>'Calcs-1'!O3*Assumptions!$C2</f>
        <v>100000</v>
      </c>
      <c r="P3" s="8">
        <f>'Calcs-1'!P3*Assumptions!$C2</f>
        <v>100000</v>
      </c>
      <c r="Q3" s="8">
        <f>'Calcs-1'!Q3*Assumptions!$C2</f>
        <v>100000</v>
      </c>
      <c r="R3" s="8">
        <f>'Calcs-1'!R3*Assumptions!$C2</f>
        <v>100000</v>
      </c>
      <c r="S3" s="8">
        <f>'Calcs-1'!S3*Assumptions!$C2</f>
        <v>100000</v>
      </c>
      <c r="T3" s="8">
        <f>'Calcs-1'!T3*Assumptions!$C2</f>
        <v>100000</v>
      </c>
      <c r="U3" s="8">
        <f>'Calcs-1'!U3*Assumptions!$C2</f>
        <v>100000</v>
      </c>
      <c r="V3" s="8">
        <f>'Calcs-1'!V3*Assumptions!$C2</f>
        <v>100000</v>
      </c>
      <c r="W3" s="8">
        <f>'Calcs-1'!W3*Assumptions!$C2</f>
        <v>100000</v>
      </c>
      <c r="X3" s="8">
        <f>'Calcs-1'!X3*Assumptions!$C2</f>
        <v>100000</v>
      </c>
      <c r="Y3" s="8">
        <f>'Calcs-1'!Y3*Assumptions!$C2</f>
        <v>100000</v>
      </c>
      <c r="Z3" s="8">
        <f>'Calcs-1'!Z3*Assumptions!$C2</f>
        <v>100000</v>
      </c>
      <c r="AA3" s="8">
        <f>'Calcs-1'!AA3*Assumptions!$C2</f>
        <v>100000</v>
      </c>
      <c r="AB3" s="8">
        <f>'Calcs-1'!AB3*Assumptions!$C2</f>
        <v>100000</v>
      </c>
      <c r="AC3" s="8">
        <f>'Calcs-1'!AC3*Assumptions!$C2</f>
        <v>100000</v>
      </c>
      <c r="AD3" s="8">
        <f>'Calcs-1'!AD3*Assumptions!$C2</f>
        <v>100000</v>
      </c>
      <c r="AE3" s="8">
        <f>'Calcs-1'!AE3*Assumptions!$C2</f>
        <v>100000</v>
      </c>
    </row>
    <row r="4">
      <c r="A4" s="5" t="s">
        <v>12</v>
      </c>
      <c r="B4" s="8">
        <f>'Calcs-1'!B4*Assumptions!$C3</f>
        <v>40000</v>
      </c>
      <c r="C4" s="8">
        <f>'Calcs-1'!C4*Assumptions!$C3</f>
        <v>40000</v>
      </c>
      <c r="D4" s="8">
        <f>'Calcs-1'!D4*Assumptions!$C3</f>
        <v>40000</v>
      </c>
      <c r="E4" s="8">
        <f>'Calcs-1'!E4*Assumptions!$C3</f>
        <v>40000</v>
      </c>
      <c r="F4" s="8">
        <f>'Calcs-1'!F4*Assumptions!$C3</f>
        <v>40000</v>
      </c>
      <c r="G4" s="8">
        <f>'Calcs-1'!G4*Assumptions!$C3</f>
        <v>40000</v>
      </c>
      <c r="H4" s="8">
        <f>'Calcs-1'!H4*Assumptions!$C3</f>
        <v>40000</v>
      </c>
      <c r="I4" s="8">
        <f>'Calcs-1'!I4*Assumptions!$C3</f>
        <v>40000</v>
      </c>
      <c r="J4" s="8">
        <f>'Calcs-1'!J4*Assumptions!$C3</f>
        <v>40000</v>
      </c>
      <c r="K4" s="8">
        <f>'Calcs-1'!K4*Assumptions!$C3</f>
        <v>40000</v>
      </c>
      <c r="L4" s="8">
        <f>'Calcs-1'!L4*Assumptions!$C3</f>
        <v>40000</v>
      </c>
      <c r="M4" s="8">
        <f>'Calcs-1'!M4*Assumptions!$C3</f>
        <v>40000</v>
      </c>
      <c r="N4" s="8">
        <f>'Calcs-1'!N4*Assumptions!$C3</f>
        <v>40000</v>
      </c>
      <c r="O4" s="8">
        <f>'Calcs-1'!O4*Assumptions!$C3</f>
        <v>40000</v>
      </c>
      <c r="P4" s="8">
        <f>'Calcs-1'!P4*Assumptions!$C3</f>
        <v>40000</v>
      </c>
      <c r="Q4" s="8">
        <f>'Calcs-1'!Q4*Assumptions!$C3</f>
        <v>40000</v>
      </c>
      <c r="R4" s="8">
        <f>'Calcs-1'!R4*Assumptions!$C3</f>
        <v>40000</v>
      </c>
      <c r="S4" s="8">
        <f>'Calcs-1'!S4*Assumptions!$C3</f>
        <v>40000</v>
      </c>
      <c r="T4" s="8">
        <f>'Calcs-1'!T4*Assumptions!$C3</f>
        <v>40000</v>
      </c>
      <c r="U4" s="8">
        <f>'Calcs-1'!U4*Assumptions!$C3</f>
        <v>40000</v>
      </c>
      <c r="V4" s="8">
        <f>'Calcs-1'!V4*Assumptions!$C3</f>
        <v>40000</v>
      </c>
      <c r="W4" s="8">
        <f>'Calcs-1'!W4*Assumptions!$C3</f>
        <v>40000</v>
      </c>
      <c r="X4" s="8">
        <f>'Calcs-1'!X4*Assumptions!$C3</f>
        <v>40000</v>
      </c>
      <c r="Y4" s="8">
        <f>'Calcs-1'!Y4*Assumptions!$C3</f>
        <v>40000</v>
      </c>
      <c r="Z4" s="8">
        <f>'Calcs-1'!Z4*Assumptions!$C3</f>
        <v>40000</v>
      </c>
      <c r="AA4" s="8">
        <f>'Calcs-1'!AA4*Assumptions!$C3</f>
        <v>40000</v>
      </c>
      <c r="AB4" s="8">
        <f>'Calcs-1'!AB4*Assumptions!$C3</f>
        <v>40000</v>
      </c>
      <c r="AC4" s="8">
        <f>'Calcs-1'!AC4*Assumptions!$C3</f>
        <v>40000</v>
      </c>
      <c r="AD4" s="8">
        <f>'Calcs-1'!AD4*Assumptions!$C3</f>
        <v>40000</v>
      </c>
      <c r="AE4" s="8">
        <f>'Calcs-1'!AE4*Assumptions!$C3</f>
        <v>40000</v>
      </c>
    </row>
    <row r="5">
      <c r="A5" s="5" t="s">
        <v>85</v>
      </c>
      <c r="B5" s="8">
        <f t="shared" ref="B5:AE5" si="1">SUM(B3:B4)</f>
        <v>140000</v>
      </c>
      <c r="C5" s="8">
        <f t="shared" si="1"/>
        <v>140000</v>
      </c>
      <c r="D5" s="8">
        <f t="shared" si="1"/>
        <v>140000</v>
      </c>
      <c r="E5" s="8">
        <f t="shared" si="1"/>
        <v>140000</v>
      </c>
      <c r="F5" s="8">
        <f t="shared" si="1"/>
        <v>140000</v>
      </c>
      <c r="G5" s="8">
        <f t="shared" si="1"/>
        <v>140000</v>
      </c>
      <c r="H5" s="8">
        <f t="shared" si="1"/>
        <v>140000</v>
      </c>
      <c r="I5" s="8">
        <f t="shared" si="1"/>
        <v>140000</v>
      </c>
      <c r="J5" s="8">
        <f t="shared" si="1"/>
        <v>140000</v>
      </c>
      <c r="K5" s="8">
        <f t="shared" si="1"/>
        <v>140000</v>
      </c>
      <c r="L5" s="8">
        <f t="shared" si="1"/>
        <v>140000</v>
      </c>
      <c r="M5" s="8">
        <f t="shared" si="1"/>
        <v>140000</v>
      </c>
      <c r="N5" s="8">
        <f t="shared" si="1"/>
        <v>140000</v>
      </c>
      <c r="O5" s="8">
        <f t="shared" si="1"/>
        <v>140000</v>
      </c>
      <c r="P5" s="8">
        <f t="shared" si="1"/>
        <v>140000</v>
      </c>
      <c r="Q5" s="8">
        <f t="shared" si="1"/>
        <v>140000</v>
      </c>
      <c r="R5" s="8">
        <f t="shared" si="1"/>
        <v>140000</v>
      </c>
      <c r="S5" s="8">
        <f t="shared" si="1"/>
        <v>140000</v>
      </c>
      <c r="T5" s="8">
        <f t="shared" si="1"/>
        <v>140000</v>
      </c>
      <c r="U5" s="8">
        <f t="shared" si="1"/>
        <v>140000</v>
      </c>
      <c r="V5" s="8">
        <f t="shared" si="1"/>
        <v>140000</v>
      </c>
      <c r="W5" s="8">
        <f t="shared" si="1"/>
        <v>140000</v>
      </c>
      <c r="X5" s="8">
        <f t="shared" si="1"/>
        <v>140000</v>
      </c>
      <c r="Y5" s="8">
        <f t="shared" si="1"/>
        <v>140000</v>
      </c>
      <c r="Z5" s="8">
        <f t="shared" si="1"/>
        <v>140000</v>
      </c>
      <c r="AA5" s="8">
        <f t="shared" si="1"/>
        <v>140000</v>
      </c>
      <c r="AB5" s="8">
        <f t="shared" si="1"/>
        <v>140000</v>
      </c>
      <c r="AC5" s="8">
        <f t="shared" si="1"/>
        <v>140000</v>
      </c>
      <c r="AD5" s="8">
        <f t="shared" si="1"/>
        <v>140000</v>
      </c>
      <c r="AE5" s="8">
        <f t="shared" si="1"/>
        <v>140000</v>
      </c>
    </row>
    <row r="7">
      <c r="A7" s="5" t="s">
        <v>86</v>
      </c>
    </row>
    <row r="8">
      <c r="A8" s="5" t="s">
        <v>10</v>
      </c>
      <c r="B8" s="5">
        <v>0.0</v>
      </c>
      <c r="C8" s="5">
        <v>0.0</v>
      </c>
      <c r="D8" s="5">
        <v>0.0</v>
      </c>
      <c r="E8" s="5">
        <v>0.0</v>
      </c>
      <c r="F8" s="8">
        <f t="shared" ref="F8:AE8" si="2">B3</f>
        <v>100000</v>
      </c>
      <c r="G8" s="8">
        <f t="shared" si="2"/>
        <v>100000</v>
      </c>
      <c r="H8" s="8">
        <f t="shared" si="2"/>
        <v>100000</v>
      </c>
      <c r="I8" s="8">
        <f t="shared" si="2"/>
        <v>100000</v>
      </c>
      <c r="J8" s="8">
        <f t="shared" si="2"/>
        <v>100000</v>
      </c>
      <c r="K8" s="8">
        <f t="shared" si="2"/>
        <v>100000</v>
      </c>
      <c r="L8" s="8">
        <f t="shared" si="2"/>
        <v>100000</v>
      </c>
      <c r="M8" s="8">
        <f t="shared" si="2"/>
        <v>100000</v>
      </c>
      <c r="N8" s="8">
        <f t="shared" si="2"/>
        <v>100000</v>
      </c>
      <c r="O8" s="8">
        <f t="shared" si="2"/>
        <v>100000</v>
      </c>
      <c r="P8" s="8">
        <f t="shared" si="2"/>
        <v>100000</v>
      </c>
      <c r="Q8" s="8">
        <f t="shared" si="2"/>
        <v>100000</v>
      </c>
      <c r="R8" s="8">
        <f t="shared" si="2"/>
        <v>100000</v>
      </c>
      <c r="S8" s="8">
        <f t="shared" si="2"/>
        <v>100000</v>
      </c>
      <c r="T8" s="8">
        <f t="shared" si="2"/>
        <v>100000</v>
      </c>
      <c r="U8" s="8">
        <f t="shared" si="2"/>
        <v>100000</v>
      </c>
      <c r="V8" s="8">
        <f t="shared" si="2"/>
        <v>100000</v>
      </c>
      <c r="W8" s="8">
        <f t="shared" si="2"/>
        <v>100000</v>
      </c>
      <c r="X8" s="8">
        <f t="shared" si="2"/>
        <v>100000</v>
      </c>
      <c r="Y8" s="8">
        <f t="shared" si="2"/>
        <v>100000</v>
      </c>
      <c r="Z8" s="8">
        <f t="shared" si="2"/>
        <v>100000</v>
      </c>
      <c r="AA8" s="8">
        <f t="shared" si="2"/>
        <v>100000</v>
      </c>
      <c r="AB8" s="8">
        <f t="shared" si="2"/>
        <v>100000</v>
      </c>
      <c r="AC8" s="8">
        <f t="shared" si="2"/>
        <v>100000</v>
      </c>
      <c r="AD8" s="8">
        <f t="shared" si="2"/>
        <v>100000</v>
      </c>
      <c r="AE8" s="8">
        <f t="shared" si="2"/>
        <v>100000</v>
      </c>
    </row>
    <row r="9">
      <c r="A9" s="5" t="s">
        <v>12</v>
      </c>
      <c r="B9" s="5">
        <v>0.0</v>
      </c>
      <c r="C9" s="5">
        <v>0.0</v>
      </c>
      <c r="D9" s="5">
        <v>0.0</v>
      </c>
      <c r="E9" s="5">
        <v>0.0</v>
      </c>
      <c r="F9" s="8">
        <f t="shared" ref="F9:AE9" si="3">B4</f>
        <v>40000</v>
      </c>
      <c r="G9" s="8">
        <f t="shared" si="3"/>
        <v>40000</v>
      </c>
      <c r="H9" s="8">
        <f t="shared" si="3"/>
        <v>40000</v>
      </c>
      <c r="I9" s="8">
        <f t="shared" si="3"/>
        <v>40000</v>
      </c>
      <c r="J9" s="8">
        <f t="shared" si="3"/>
        <v>40000</v>
      </c>
      <c r="K9" s="8">
        <f t="shared" si="3"/>
        <v>40000</v>
      </c>
      <c r="L9" s="8">
        <f t="shared" si="3"/>
        <v>40000</v>
      </c>
      <c r="M9" s="8">
        <f t="shared" si="3"/>
        <v>40000</v>
      </c>
      <c r="N9" s="8">
        <f t="shared" si="3"/>
        <v>40000</v>
      </c>
      <c r="O9" s="8">
        <f t="shared" si="3"/>
        <v>40000</v>
      </c>
      <c r="P9" s="8">
        <f t="shared" si="3"/>
        <v>40000</v>
      </c>
      <c r="Q9" s="8">
        <f t="shared" si="3"/>
        <v>40000</v>
      </c>
      <c r="R9" s="8">
        <f t="shared" si="3"/>
        <v>40000</v>
      </c>
      <c r="S9" s="8">
        <f t="shared" si="3"/>
        <v>40000</v>
      </c>
      <c r="T9" s="8">
        <f t="shared" si="3"/>
        <v>40000</v>
      </c>
      <c r="U9" s="8">
        <f t="shared" si="3"/>
        <v>40000</v>
      </c>
      <c r="V9" s="8">
        <f t="shared" si="3"/>
        <v>40000</v>
      </c>
      <c r="W9" s="8">
        <f t="shared" si="3"/>
        <v>40000</v>
      </c>
      <c r="X9" s="8">
        <f t="shared" si="3"/>
        <v>40000</v>
      </c>
      <c r="Y9" s="8">
        <f t="shared" si="3"/>
        <v>40000</v>
      </c>
      <c r="Z9" s="8">
        <f t="shared" si="3"/>
        <v>40000</v>
      </c>
      <c r="AA9" s="8">
        <f t="shared" si="3"/>
        <v>40000</v>
      </c>
      <c r="AB9" s="8">
        <f t="shared" si="3"/>
        <v>40000</v>
      </c>
      <c r="AC9" s="8">
        <f t="shared" si="3"/>
        <v>40000</v>
      </c>
      <c r="AD9" s="8">
        <f t="shared" si="3"/>
        <v>40000</v>
      </c>
      <c r="AE9" s="8">
        <f t="shared" si="3"/>
        <v>40000</v>
      </c>
    </row>
    <row r="10">
      <c r="A10" s="5" t="s">
        <v>87</v>
      </c>
      <c r="B10" s="8">
        <f t="shared" ref="B10:AE10" si="4">SUM(B8:B9)</f>
        <v>0</v>
      </c>
      <c r="C10" s="8">
        <f t="shared" si="4"/>
        <v>0</v>
      </c>
      <c r="D10" s="8">
        <f t="shared" si="4"/>
        <v>0</v>
      </c>
      <c r="E10" s="8">
        <f t="shared" si="4"/>
        <v>0</v>
      </c>
      <c r="F10" s="8">
        <f t="shared" si="4"/>
        <v>140000</v>
      </c>
      <c r="G10" s="8">
        <f t="shared" si="4"/>
        <v>140000</v>
      </c>
      <c r="H10" s="8">
        <f t="shared" si="4"/>
        <v>140000</v>
      </c>
      <c r="I10" s="8">
        <f t="shared" si="4"/>
        <v>140000</v>
      </c>
      <c r="J10" s="8">
        <f t="shared" si="4"/>
        <v>140000</v>
      </c>
      <c r="K10" s="8">
        <f t="shared" si="4"/>
        <v>140000</v>
      </c>
      <c r="L10" s="8">
        <f t="shared" si="4"/>
        <v>140000</v>
      </c>
      <c r="M10" s="8">
        <f t="shared" si="4"/>
        <v>140000</v>
      </c>
      <c r="N10" s="8">
        <f t="shared" si="4"/>
        <v>140000</v>
      </c>
      <c r="O10" s="8">
        <f t="shared" si="4"/>
        <v>140000</v>
      </c>
      <c r="P10" s="8">
        <f t="shared" si="4"/>
        <v>140000</v>
      </c>
      <c r="Q10" s="8">
        <f t="shared" si="4"/>
        <v>140000</v>
      </c>
      <c r="R10" s="8">
        <f t="shared" si="4"/>
        <v>140000</v>
      </c>
      <c r="S10" s="8">
        <f t="shared" si="4"/>
        <v>140000</v>
      </c>
      <c r="T10" s="8">
        <f t="shared" si="4"/>
        <v>140000</v>
      </c>
      <c r="U10" s="8">
        <f t="shared" si="4"/>
        <v>140000</v>
      </c>
      <c r="V10" s="8">
        <f t="shared" si="4"/>
        <v>140000</v>
      </c>
      <c r="W10" s="8">
        <f t="shared" si="4"/>
        <v>140000</v>
      </c>
      <c r="X10" s="8">
        <f t="shared" si="4"/>
        <v>140000</v>
      </c>
      <c r="Y10" s="8">
        <f t="shared" si="4"/>
        <v>140000</v>
      </c>
      <c r="Z10" s="8">
        <f t="shared" si="4"/>
        <v>140000</v>
      </c>
      <c r="AA10" s="8">
        <f t="shared" si="4"/>
        <v>140000</v>
      </c>
      <c r="AB10" s="8">
        <f t="shared" si="4"/>
        <v>140000</v>
      </c>
      <c r="AC10" s="8">
        <f t="shared" si="4"/>
        <v>140000</v>
      </c>
      <c r="AD10" s="8">
        <f t="shared" si="4"/>
        <v>140000</v>
      </c>
      <c r="AE10" s="8">
        <f t="shared" si="4"/>
        <v>140000</v>
      </c>
    </row>
    <row r="12">
      <c r="A12" s="5" t="s">
        <v>88</v>
      </c>
    </row>
    <row r="13">
      <c r="A13" s="5" t="s">
        <v>10</v>
      </c>
      <c r="B13" s="8">
        <f t="shared" ref="B13:B14" si="6">B3-B8</f>
        <v>100000</v>
      </c>
      <c r="C13" s="8">
        <f t="shared" ref="C13:AE13" si="5">B13+C3-C8</f>
        <v>200000</v>
      </c>
      <c r="D13" s="8">
        <f t="shared" si="5"/>
        <v>300000</v>
      </c>
      <c r="E13" s="8">
        <f t="shared" si="5"/>
        <v>400000</v>
      </c>
      <c r="F13" s="8">
        <f t="shared" si="5"/>
        <v>400000</v>
      </c>
      <c r="G13" s="8">
        <f t="shared" si="5"/>
        <v>400000</v>
      </c>
      <c r="H13" s="8">
        <f t="shared" si="5"/>
        <v>400000</v>
      </c>
      <c r="I13" s="8">
        <f t="shared" si="5"/>
        <v>400000</v>
      </c>
      <c r="J13" s="8">
        <f t="shared" si="5"/>
        <v>400000</v>
      </c>
      <c r="K13" s="8">
        <f t="shared" si="5"/>
        <v>400000</v>
      </c>
      <c r="L13" s="8">
        <f t="shared" si="5"/>
        <v>400000</v>
      </c>
      <c r="M13" s="8">
        <f t="shared" si="5"/>
        <v>400000</v>
      </c>
      <c r="N13" s="8">
        <f t="shared" si="5"/>
        <v>400000</v>
      </c>
      <c r="O13" s="8">
        <f t="shared" si="5"/>
        <v>400000</v>
      </c>
      <c r="P13" s="8">
        <f t="shared" si="5"/>
        <v>400000</v>
      </c>
      <c r="Q13" s="8">
        <f t="shared" si="5"/>
        <v>400000</v>
      </c>
      <c r="R13" s="8">
        <f t="shared" si="5"/>
        <v>400000</v>
      </c>
      <c r="S13" s="8">
        <f t="shared" si="5"/>
        <v>400000</v>
      </c>
      <c r="T13" s="8">
        <f t="shared" si="5"/>
        <v>400000</v>
      </c>
      <c r="U13" s="8">
        <f t="shared" si="5"/>
        <v>400000</v>
      </c>
      <c r="V13" s="8">
        <f t="shared" si="5"/>
        <v>400000</v>
      </c>
      <c r="W13" s="8">
        <f t="shared" si="5"/>
        <v>400000</v>
      </c>
      <c r="X13" s="8">
        <f t="shared" si="5"/>
        <v>400000</v>
      </c>
      <c r="Y13" s="8">
        <f t="shared" si="5"/>
        <v>400000</v>
      </c>
      <c r="Z13" s="8">
        <f t="shared" si="5"/>
        <v>400000</v>
      </c>
      <c r="AA13" s="8">
        <f t="shared" si="5"/>
        <v>400000</v>
      </c>
      <c r="AB13" s="8">
        <f t="shared" si="5"/>
        <v>400000</v>
      </c>
      <c r="AC13" s="8">
        <f t="shared" si="5"/>
        <v>400000</v>
      </c>
      <c r="AD13" s="8">
        <f t="shared" si="5"/>
        <v>400000</v>
      </c>
      <c r="AE13" s="8">
        <f t="shared" si="5"/>
        <v>400000</v>
      </c>
    </row>
    <row r="14">
      <c r="A14" s="5" t="s">
        <v>12</v>
      </c>
      <c r="B14" s="8">
        <f t="shared" si="6"/>
        <v>40000</v>
      </c>
      <c r="C14" s="8">
        <f t="shared" ref="C14:AE14" si="7">B14+C4-C9</f>
        <v>80000</v>
      </c>
      <c r="D14" s="8">
        <f t="shared" si="7"/>
        <v>120000</v>
      </c>
      <c r="E14" s="8">
        <f t="shared" si="7"/>
        <v>160000</v>
      </c>
      <c r="F14" s="8">
        <f t="shared" si="7"/>
        <v>160000</v>
      </c>
      <c r="G14" s="8">
        <f t="shared" si="7"/>
        <v>160000</v>
      </c>
      <c r="H14" s="8">
        <f t="shared" si="7"/>
        <v>160000</v>
      </c>
      <c r="I14" s="8">
        <f t="shared" si="7"/>
        <v>160000</v>
      </c>
      <c r="J14" s="8">
        <f t="shared" si="7"/>
        <v>160000</v>
      </c>
      <c r="K14" s="8">
        <f t="shared" si="7"/>
        <v>160000</v>
      </c>
      <c r="L14" s="8">
        <f t="shared" si="7"/>
        <v>160000</v>
      </c>
      <c r="M14" s="8">
        <f t="shared" si="7"/>
        <v>160000</v>
      </c>
      <c r="N14" s="8">
        <f t="shared" si="7"/>
        <v>160000</v>
      </c>
      <c r="O14" s="8">
        <f t="shared" si="7"/>
        <v>160000</v>
      </c>
      <c r="P14" s="8">
        <f t="shared" si="7"/>
        <v>160000</v>
      </c>
      <c r="Q14" s="8">
        <f t="shared" si="7"/>
        <v>160000</v>
      </c>
      <c r="R14" s="8">
        <f t="shared" si="7"/>
        <v>160000</v>
      </c>
      <c r="S14" s="8">
        <f t="shared" si="7"/>
        <v>160000</v>
      </c>
      <c r="T14" s="8">
        <f t="shared" si="7"/>
        <v>160000</v>
      </c>
      <c r="U14" s="8">
        <f t="shared" si="7"/>
        <v>160000</v>
      </c>
      <c r="V14" s="8">
        <f t="shared" si="7"/>
        <v>160000</v>
      </c>
      <c r="W14" s="8">
        <f t="shared" si="7"/>
        <v>160000</v>
      </c>
      <c r="X14" s="8">
        <f t="shared" si="7"/>
        <v>160000</v>
      </c>
      <c r="Y14" s="8">
        <f t="shared" si="7"/>
        <v>160000</v>
      </c>
      <c r="Z14" s="8">
        <f t="shared" si="7"/>
        <v>160000</v>
      </c>
      <c r="AA14" s="8">
        <f t="shared" si="7"/>
        <v>160000</v>
      </c>
      <c r="AB14" s="8">
        <f t="shared" si="7"/>
        <v>160000</v>
      </c>
      <c r="AC14" s="8">
        <f t="shared" si="7"/>
        <v>160000</v>
      </c>
      <c r="AD14" s="8">
        <f t="shared" si="7"/>
        <v>160000</v>
      </c>
      <c r="AE14" s="8">
        <f t="shared" si="7"/>
        <v>160000</v>
      </c>
    </row>
    <row r="15">
      <c r="A15" s="5" t="s">
        <v>89</v>
      </c>
      <c r="B15" s="8">
        <f t="shared" ref="B15:AE15" si="8">SUM(B13:B14)</f>
        <v>140000</v>
      </c>
      <c r="C15" s="8">
        <f t="shared" si="8"/>
        <v>280000</v>
      </c>
      <c r="D15" s="8">
        <f t="shared" si="8"/>
        <v>420000</v>
      </c>
      <c r="E15" s="8">
        <f t="shared" si="8"/>
        <v>560000</v>
      </c>
      <c r="F15" s="8">
        <f t="shared" si="8"/>
        <v>560000</v>
      </c>
      <c r="G15" s="8">
        <f t="shared" si="8"/>
        <v>560000</v>
      </c>
      <c r="H15" s="8">
        <f t="shared" si="8"/>
        <v>560000</v>
      </c>
      <c r="I15" s="8">
        <f t="shared" si="8"/>
        <v>560000</v>
      </c>
      <c r="J15" s="8">
        <f t="shared" si="8"/>
        <v>560000</v>
      </c>
      <c r="K15" s="8">
        <f t="shared" si="8"/>
        <v>560000</v>
      </c>
      <c r="L15" s="8">
        <f t="shared" si="8"/>
        <v>560000</v>
      </c>
      <c r="M15" s="8">
        <f t="shared" si="8"/>
        <v>560000</v>
      </c>
      <c r="N15" s="8">
        <f t="shared" si="8"/>
        <v>560000</v>
      </c>
      <c r="O15" s="8">
        <f t="shared" si="8"/>
        <v>560000</v>
      </c>
      <c r="P15" s="8">
        <f t="shared" si="8"/>
        <v>560000</v>
      </c>
      <c r="Q15" s="8">
        <f t="shared" si="8"/>
        <v>560000</v>
      </c>
      <c r="R15" s="8">
        <f t="shared" si="8"/>
        <v>560000</v>
      </c>
      <c r="S15" s="8">
        <f t="shared" si="8"/>
        <v>560000</v>
      </c>
      <c r="T15" s="8">
        <f t="shared" si="8"/>
        <v>560000</v>
      </c>
      <c r="U15" s="8">
        <f t="shared" si="8"/>
        <v>560000</v>
      </c>
      <c r="V15" s="8">
        <f t="shared" si="8"/>
        <v>560000</v>
      </c>
      <c r="W15" s="8">
        <f t="shared" si="8"/>
        <v>560000</v>
      </c>
      <c r="X15" s="8">
        <f t="shared" si="8"/>
        <v>560000</v>
      </c>
      <c r="Y15" s="8">
        <f t="shared" si="8"/>
        <v>560000</v>
      </c>
      <c r="Z15" s="8">
        <f t="shared" si="8"/>
        <v>560000</v>
      </c>
      <c r="AA15" s="8">
        <f t="shared" si="8"/>
        <v>560000</v>
      </c>
      <c r="AB15" s="8">
        <f t="shared" si="8"/>
        <v>560000</v>
      </c>
      <c r="AC15" s="8">
        <f t="shared" si="8"/>
        <v>560000</v>
      </c>
      <c r="AD15" s="8">
        <f t="shared" si="8"/>
        <v>560000</v>
      </c>
      <c r="AE15" s="8">
        <f t="shared" si="8"/>
        <v>560000</v>
      </c>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88"/>
    <col customWidth="1" min="2" max="37" width="5.88"/>
  </cols>
  <sheetData>
    <row r="1">
      <c r="B1" s="5" t="s">
        <v>37</v>
      </c>
      <c r="C1" s="5" t="s">
        <v>38</v>
      </c>
      <c r="D1" s="5" t="s">
        <v>39</v>
      </c>
      <c r="E1" s="5" t="s">
        <v>40</v>
      </c>
      <c r="F1" s="5" t="s">
        <v>41</v>
      </c>
      <c r="G1" s="5" t="s">
        <v>42</v>
      </c>
      <c r="H1" s="5" t="s">
        <v>43</v>
      </c>
      <c r="I1" s="5" t="s">
        <v>44</v>
      </c>
      <c r="J1" s="5" t="s">
        <v>45</v>
      </c>
      <c r="K1" s="5" t="s">
        <v>46</v>
      </c>
      <c r="L1" s="5" t="s">
        <v>47</v>
      </c>
      <c r="M1" s="5" t="s">
        <v>48</v>
      </c>
      <c r="N1" s="5" t="s">
        <v>49</v>
      </c>
      <c r="O1" s="5" t="s">
        <v>50</v>
      </c>
      <c r="P1" s="5" t="s">
        <v>51</v>
      </c>
      <c r="Q1" s="5" t="s">
        <v>52</v>
      </c>
      <c r="R1" s="5" t="s">
        <v>53</v>
      </c>
      <c r="S1" s="5" t="s">
        <v>54</v>
      </c>
      <c r="T1" s="5" t="s">
        <v>55</v>
      </c>
      <c r="U1" s="5" t="s">
        <v>56</v>
      </c>
      <c r="V1" s="5" t="s">
        <v>57</v>
      </c>
      <c r="W1" s="5" t="s">
        <v>58</v>
      </c>
      <c r="X1" s="5" t="s">
        <v>59</v>
      </c>
      <c r="Y1" s="5" t="s">
        <v>60</v>
      </c>
      <c r="Z1" s="5" t="s">
        <v>61</v>
      </c>
      <c r="AA1" s="5" t="s">
        <v>62</v>
      </c>
      <c r="AB1" s="5" t="s">
        <v>63</v>
      </c>
      <c r="AC1" s="5" t="s">
        <v>64</v>
      </c>
      <c r="AD1" s="5" t="s">
        <v>65</v>
      </c>
      <c r="AE1" s="5" t="s">
        <v>66</v>
      </c>
    </row>
    <row r="2">
      <c r="A2" s="5" t="s">
        <v>90</v>
      </c>
    </row>
    <row r="3">
      <c r="A3" s="5" t="s">
        <v>10</v>
      </c>
      <c r="B3" s="5">
        <v>0.0</v>
      </c>
      <c r="C3" s="8">
        <f t="shared" ref="C3:AE3" si="1">B11</f>
        <v>20</v>
      </c>
      <c r="D3" s="8">
        <f t="shared" si="1"/>
        <v>40</v>
      </c>
      <c r="E3" s="8">
        <f t="shared" si="1"/>
        <v>60</v>
      </c>
      <c r="F3" s="8">
        <f t="shared" si="1"/>
        <v>80</v>
      </c>
      <c r="G3" s="8">
        <f t="shared" si="1"/>
        <v>100</v>
      </c>
      <c r="H3" s="8">
        <f t="shared" si="1"/>
        <v>120</v>
      </c>
      <c r="I3" s="8">
        <f t="shared" si="1"/>
        <v>140</v>
      </c>
      <c r="J3" s="8">
        <f t="shared" si="1"/>
        <v>160</v>
      </c>
      <c r="K3" s="8">
        <f t="shared" si="1"/>
        <v>180</v>
      </c>
      <c r="L3" s="8">
        <f t="shared" si="1"/>
        <v>200</v>
      </c>
      <c r="M3" s="8">
        <f t="shared" si="1"/>
        <v>220</v>
      </c>
      <c r="N3" s="8">
        <f t="shared" si="1"/>
        <v>240</v>
      </c>
      <c r="O3" s="8">
        <f t="shared" si="1"/>
        <v>260</v>
      </c>
      <c r="P3" s="8">
        <f t="shared" si="1"/>
        <v>280</v>
      </c>
      <c r="Q3" s="8">
        <f t="shared" si="1"/>
        <v>300</v>
      </c>
      <c r="R3" s="8">
        <f t="shared" si="1"/>
        <v>320</v>
      </c>
      <c r="S3" s="8">
        <f t="shared" si="1"/>
        <v>340</v>
      </c>
      <c r="T3" s="8">
        <f t="shared" si="1"/>
        <v>360</v>
      </c>
      <c r="U3" s="8">
        <f t="shared" si="1"/>
        <v>380</v>
      </c>
      <c r="V3" s="8">
        <f t="shared" si="1"/>
        <v>400</v>
      </c>
      <c r="W3" s="8">
        <f t="shared" si="1"/>
        <v>420</v>
      </c>
      <c r="X3" s="8">
        <f t="shared" si="1"/>
        <v>440</v>
      </c>
      <c r="Y3" s="8">
        <f t="shared" si="1"/>
        <v>460</v>
      </c>
      <c r="Z3" s="8">
        <f t="shared" si="1"/>
        <v>480</v>
      </c>
      <c r="AA3" s="8">
        <f t="shared" si="1"/>
        <v>500</v>
      </c>
      <c r="AB3" s="8">
        <f t="shared" si="1"/>
        <v>520</v>
      </c>
      <c r="AC3" s="8">
        <f t="shared" si="1"/>
        <v>540</v>
      </c>
      <c r="AD3" s="8">
        <f t="shared" si="1"/>
        <v>560</v>
      </c>
      <c r="AE3" s="8">
        <f t="shared" si="1"/>
        <v>580</v>
      </c>
    </row>
    <row r="4">
      <c r="A4" s="5" t="s">
        <v>12</v>
      </c>
      <c r="B4" s="5">
        <v>0.0</v>
      </c>
      <c r="C4" s="8">
        <f t="shared" ref="C4:AE4" si="2">B12</f>
        <v>50</v>
      </c>
      <c r="D4" s="8">
        <f t="shared" si="2"/>
        <v>100</v>
      </c>
      <c r="E4" s="8">
        <f t="shared" si="2"/>
        <v>150</v>
      </c>
      <c r="F4" s="8">
        <f t="shared" si="2"/>
        <v>200</v>
      </c>
      <c r="G4" s="8">
        <f t="shared" si="2"/>
        <v>250</v>
      </c>
      <c r="H4" s="8">
        <f t="shared" si="2"/>
        <v>300</v>
      </c>
      <c r="I4" s="8">
        <f t="shared" si="2"/>
        <v>350</v>
      </c>
      <c r="J4" s="8">
        <f t="shared" si="2"/>
        <v>400</v>
      </c>
      <c r="K4" s="8">
        <f t="shared" si="2"/>
        <v>450</v>
      </c>
      <c r="L4" s="8">
        <f t="shared" si="2"/>
        <v>500</v>
      </c>
      <c r="M4" s="8">
        <f t="shared" si="2"/>
        <v>550</v>
      </c>
      <c r="N4" s="8">
        <f t="shared" si="2"/>
        <v>600</v>
      </c>
      <c r="O4" s="8">
        <f t="shared" si="2"/>
        <v>650</v>
      </c>
      <c r="P4" s="8">
        <f t="shared" si="2"/>
        <v>700</v>
      </c>
      <c r="Q4" s="8">
        <f t="shared" si="2"/>
        <v>750</v>
      </c>
      <c r="R4" s="8">
        <f t="shared" si="2"/>
        <v>800</v>
      </c>
      <c r="S4" s="8">
        <f t="shared" si="2"/>
        <v>850</v>
      </c>
      <c r="T4" s="8">
        <f t="shared" si="2"/>
        <v>900</v>
      </c>
      <c r="U4" s="8">
        <f t="shared" si="2"/>
        <v>950</v>
      </c>
      <c r="V4" s="8">
        <f t="shared" si="2"/>
        <v>1000</v>
      </c>
      <c r="W4" s="8">
        <f t="shared" si="2"/>
        <v>1050</v>
      </c>
      <c r="X4" s="8">
        <f t="shared" si="2"/>
        <v>1100</v>
      </c>
      <c r="Y4" s="8">
        <f t="shared" si="2"/>
        <v>1150</v>
      </c>
      <c r="Z4" s="8">
        <f t="shared" si="2"/>
        <v>1200</v>
      </c>
      <c r="AA4" s="8">
        <f t="shared" si="2"/>
        <v>1250</v>
      </c>
      <c r="AB4" s="8">
        <f t="shared" si="2"/>
        <v>1300</v>
      </c>
      <c r="AC4" s="8">
        <f t="shared" si="2"/>
        <v>1350</v>
      </c>
      <c r="AD4" s="8">
        <f t="shared" si="2"/>
        <v>1400</v>
      </c>
      <c r="AE4" s="8">
        <f t="shared" si="2"/>
        <v>1450</v>
      </c>
    </row>
    <row r="6">
      <c r="A6" s="5" t="s">
        <v>91</v>
      </c>
    </row>
    <row r="7">
      <c r="A7" s="5" t="s">
        <v>10</v>
      </c>
      <c r="B7" s="8">
        <f>'Calcs-1'!B3-'Calcs-1'!B7</f>
        <v>20</v>
      </c>
      <c r="C7" s="8">
        <f>'Calcs-1'!C3-'Calcs-1'!C7</f>
        <v>20</v>
      </c>
      <c r="D7" s="8">
        <f>'Calcs-1'!D3-'Calcs-1'!D7</f>
        <v>20</v>
      </c>
      <c r="E7" s="8">
        <f>'Calcs-1'!E3-'Calcs-1'!E7</f>
        <v>20</v>
      </c>
      <c r="F7" s="8">
        <f>'Calcs-1'!F3-'Calcs-1'!F7</f>
        <v>20</v>
      </c>
      <c r="G7" s="8">
        <f>'Calcs-1'!G3-'Calcs-1'!G7</f>
        <v>20</v>
      </c>
      <c r="H7" s="8">
        <f>'Calcs-1'!H3-'Calcs-1'!H7</f>
        <v>20</v>
      </c>
      <c r="I7" s="8">
        <f>'Calcs-1'!I3-'Calcs-1'!I7</f>
        <v>20</v>
      </c>
      <c r="J7" s="8">
        <f>'Calcs-1'!J3-'Calcs-1'!J7</f>
        <v>20</v>
      </c>
      <c r="K7" s="8">
        <f>'Calcs-1'!K3-'Calcs-1'!K7</f>
        <v>20</v>
      </c>
      <c r="L7" s="8">
        <f>'Calcs-1'!L3-'Calcs-1'!L7</f>
        <v>20</v>
      </c>
      <c r="M7" s="8">
        <f>'Calcs-1'!M3-'Calcs-1'!M7</f>
        <v>20</v>
      </c>
      <c r="N7" s="8">
        <f>'Calcs-1'!N3-'Calcs-1'!N7</f>
        <v>20</v>
      </c>
      <c r="O7" s="8">
        <f>'Calcs-1'!O3-'Calcs-1'!O7</f>
        <v>20</v>
      </c>
      <c r="P7" s="8">
        <f>'Calcs-1'!P3-'Calcs-1'!P7</f>
        <v>20</v>
      </c>
      <c r="Q7" s="8">
        <f>'Calcs-1'!Q3-'Calcs-1'!Q7</f>
        <v>20</v>
      </c>
      <c r="R7" s="8">
        <f>'Calcs-1'!R3-'Calcs-1'!R7</f>
        <v>20</v>
      </c>
      <c r="S7" s="8">
        <f>'Calcs-1'!S3-'Calcs-1'!S7</f>
        <v>20</v>
      </c>
      <c r="T7" s="8">
        <f>'Calcs-1'!T3-'Calcs-1'!T7</f>
        <v>20</v>
      </c>
      <c r="U7" s="8">
        <f>'Calcs-1'!U3-'Calcs-1'!U7</f>
        <v>20</v>
      </c>
      <c r="V7" s="8">
        <f>'Calcs-1'!V3-'Calcs-1'!V7</f>
        <v>20</v>
      </c>
      <c r="W7" s="8">
        <f>'Calcs-1'!W3-'Calcs-1'!W7</f>
        <v>20</v>
      </c>
      <c r="X7" s="8">
        <f>'Calcs-1'!X3-'Calcs-1'!X7</f>
        <v>20</v>
      </c>
      <c r="Y7" s="8">
        <f>'Calcs-1'!Y3-'Calcs-1'!Y7</f>
        <v>20</v>
      </c>
      <c r="Z7" s="8">
        <f>'Calcs-1'!Z3-'Calcs-1'!Z7</f>
        <v>20</v>
      </c>
      <c r="AA7" s="8">
        <f>'Calcs-1'!AA3-'Calcs-1'!AA7</f>
        <v>20</v>
      </c>
      <c r="AB7" s="8">
        <f>'Calcs-1'!AB3-'Calcs-1'!AB7</f>
        <v>20</v>
      </c>
      <c r="AC7" s="8">
        <f>'Calcs-1'!AC3-'Calcs-1'!AC7</f>
        <v>20</v>
      </c>
      <c r="AD7" s="8">
        <f>'Calcs-1'!AD3-'Calcs-1'!AD7</f>
        <v>20</v>
      </c>
      <c r="AE7" s="8">
        <f>'Calcs-1'!AE3-'Calcs-1'!AE7</f>
        <v>20</v>
      </c>
    </row>
    <row r="8">
      <c r="A8" s="5" t="s">
        <v>12</v>
      </c>
      <c r="B8" s="8">
        <f>'Calcs-1'!B4-'Calcs-1'!B8</f>
        <v>50</v>
      </c>
      <c r="C8" s="8">
        <f>'Calcs-1'!C4-'Calcs-1'!C8</f>
        <v>50</v>
      </c>
      <c r="D8" s="8">
        <f>'Calcs-1'!D4-'Calcs-1'!D8</f>
        <v>50</v>
      </c>
      <c r="E8" s="8">
        <f>'Calcs-1'!E4-'Calcs-1'!E8</f>
        <v>50</v>
      </c>
      <c r="F8" s="8">
        <f>'Calcs-1'!F4-'Calcs-1'!F8</f>
        <v>50</v>
      </c>
      <c r="G8" s="8">
        <f>'Calcs-1'!G4-'Calcs-1'!G8</f>
        <v>50</v>
      </c>
      <c r="H8" s="8">
        <f>'Calcs-1'!H4-'Calcs-1'!H8</f>
        <v>50</v>
      </c>
      <c r="I8" s="8">
        <f>'Calcs-1'!I4-'Calcs-1'!I8</f>
        <v>50</v>
      </c>
      <c r="J8" s="8">
        <f>'Calcs-1'!J4-'Calcs-1'!J8</f>
        <v>50</v>
      </c>
      <c r="K8" s="8">
        <f>'Calcs-1'!K4-'Calcs-1'!K8</f>
        <v>50</v>
      </c>
      <c r="L8" s="8">
        <f>'Calcs-1'!L4-'Calcs-1'!L8</f>
        <v>50</v>
      </c>
      <c r="M8" s="8">
        <f>'Calcs-1'!M4-'Calcs-1'!M8</f>
        <v>50</v>
      </c>
      <c r="N8" s="8">
        <f>'Calcs-1'!N4-'Calcs-1'!N8</f>
        <v>50</v>
      </c>
      <c r="O8" s="8">
        <f>'Calcs-1'!O4-'Calcs-1'!O8</f>
        <v>50</v>
      </c>
      <c r="P8" s="8">
        <f>'Calcs-1'!P4-'Calcs-1'!P8</f>
        <v>50</v>
      </c>
      <c r="Q8" s="8">
        <f>'Calcs-1'!Q4-'Calcs-1'!Q8</f>
        <v>50</v>
      </c>
      <c r="R8" s="8">
        <f>'Calcs-1'!R4-'Calcs-1'!R8</f>
        <v>50</v>
      </c>
      <c r="S8" s="8">
        <f>'Calcs-1'!S4-'Calcs-1'!S8</f>
        <v>50</v>
      </c>
      <c r="T8" s="8">
        <f>'Calcs-1'!T4-'Calcs-1'!T8</f>
        <v>50</v>
      </c>
      <c r="U8" s="8">
        <f>'Calcs-1'!U4-'Calcs-1'!U8</f>
        <v>50</v>
      </c>
      <c r="V8" s="8">
        <f>'Calcs-1'!V4-'Calcs-1'!V8</f>
        <v>50</v>
      </c>
      <c r="W8" s="8">
        <f>'Calcs-1'!W4-'Calcs-1'!W8</f>
        <v>50</v>
      </c>
      <c r="X8" s="8">
        <f>'Calcs-1'!X4-'Calcs-1'!X8</f>
        <v>50</v>
      </c>
      <c r="Y8" s="8">
        <f>'Calcs-1'!Y4-'Calcs-1'!Y8</f>
        <v>50</v>
      </c>
      <c r="Z8" s="8">
        <f>'Calcs-1'!Z4-'Calcs-1'!Z8</f>
        <v>50</v>
      </c>
      <c r="AA8" s="8">
        <f>'Calcs-1'!AA4-'Calcs-1'!AA8</f>
        <v>50</v>
      </c>
      <c r="AB8" s="8">
        <f>'Calcs-1'!AB4-'Calcs-1'!AB8</f>
        <v>50</v>
      </c>
      <c r="AC8" s="8">
        <f>'Calcs-1'!AC4-'Calcs-1'!AC8</f>
        <v>50</v>
      </c>
      <c r="AD8" s="8">
        <f>'Calcs-1'!AD4-'Calcs-1'!AD8</f>
        <v>50</v>
      </c>
      <c r="AE8" s="8">
        <f>'Calcs-1'!AE4-'Calcs-1'!AE8</f>
        <v>50</v>
      </c>
    </row>
    <row r="10">
      <c r="A10" s="5" t="s">
        <v>92</v>
      </c>
    </row>
    <row r="11">
      <c r="A11" s="5" t="s">
        <v>10</v>
      </c>
      <c r="B11" s="8">
        <f t="shared" ref="B11:AE11" si="3">B3+B7</f>
        <v>20</v>
      </c>
      <c r="C11" s="8">
        <f t="shared" si="3"/>
        <v>40</v>
      </c>
      <c r="D11" s="8">
        <f t="shared" si="3"/>
        <v>60</v>
      </c>
      <c r="E11" s="8">
        <f t="shared" si="3"/>
        <v>80</v>
      </c>
      <c r="F11" s="8">
        <f t="shared" si="3"/>
        <v>100</v>
      </c>
      <c r="G11" s="8">
        <f t="shared" si="3"/>
        <v>120</v>
      </c>
      <c r="H11" s="8">
        <f t="shared" si="3"/>
        <v>140</v>
      </c>
      <c r="I11" s="8">
        <f t="shared" si="3"/>
        <v>160</v>
      </c>
      <c r="J11" s="8">
        <f t="shared" si="3"/>
        <v>180</v>
      </c>
      <c r="K11" s="8">
        <f t="shared" si="3"/>
        <v>200</v>
      </c>
      <c r="L11" s="8">
        <f t="shared" si="3"/>
        <v>220</v>
      </c>
      <c r="M11" s="8">
        <f t="shared" si="3"/>
        <v>240</v>
      </c>
      <c r="N11" s="8">
        <f t="shared" si="3"/>
        <v>260</v>
      </c>
      <c r="O11" s="8">
        <f t="shared" si="3"/>
        <v>280</v>
      </c>
      <c r="P11" s="8">
        <f t="shared" si="3"/>
        <v>300</v>
      </c>
      <c r="Q11" s="8">
        <f t="shared" si="3"/>
        <v>320</v>
      </c>
      <c r="R11" s="8">
        <f t="shared" si="3"/>
        <v>340</v>
      </c>
      <c r="S11" s="8">
        <f t="shared" si="3"/>
        <v>360</v>
      </c>
      <c r="T11" s="8">
        <f t="shared" si="3"/>
        <v>380</v>
      </c>
      <c r="U11" s="8">
        <f t="shared" si="3"/>
        <v>400</v>
      </c>
      <c r="V11" s="8">
        <f t="shared" si="3"/>
        <v>420</v>
      </c>
      <c r="W11" s="8">
        <f t="shared" si="3"/>
        <v>440</v>
      </c>
      <c r="X11" s="8">
        <f t="shared" si="3"/>
        <v>460</v>
      </c>
      <c r="Y11" s="8">
        <f t="shared" si="3"/>
        <v>480</v>
      </c>
      <c r="Z11" s="8">
        <f t="shared" si="3"/>
        <v>500</v>
      </c>
      <c r="AA11" s="8">
        <f t="shared" si="3"/>
        <v>520</v>
      </c>
      <c r="AB11" s="8">
        <f t="shared" si="3"/>
        <v>540</v>
      </c>
      <c r="AC11" s="8">
        <f t="shared" si="3"/>
        <v>560</v>
      </c>
      <c r="AD11" s="8">
        <f t="shared" si="3"/>
        <v>580</v>
      </c>
      <c r="AE11" s="8">
        <f t="shared" si="3"/>
        <v>600</v>
      </c>
    </row>
    <row r="12">
      <c r="A12" s="5" t="s">
        <v>12</v>
      </c>
      <c r="B12" s="8">
        <f t="shared" ref="B12:AE12" si="4">B4+B8</f>
        <v>50</v>
      </c>
      <c r="C12" s="8">
        <f t="shared" si="4"/>
        <v>100</v>
      </c>
      <c r="D12" s="8">
        <f t="shared" si="4"/>
        <v>150</v>
      </c>
      <c r="E12" s="8">
        <f t="shared" si="4"/>
        <v>200</v>
      </c>
      <c r="F12" s="8">
        <f t="shared" si="4"/>
        <v>250</v>
      </c>
      <c r="G12" s="8">
        <f t="shared" si="4"/>
        <v>300</v>
      </c>
      <c r="H12" s="8">
        <f t="shared" si="4"/>
        <v>350</v>
      </c>
      <c r="I12" s="8">
        <f t="shared" si="4"/>
        <v>400</v>
      </c>
      <c r="J12" s="8">
        <f t="shared" si="4"/>
        <v>450</v>
      </c>
      <c r="K12" s="8">
        <f t="shared" si="4"/>
        <v>500</v>
      </c>
      <c r="L12" s="8">
        <f t="shared" si="4"/>
        <v>550</v>
      </c>
      <c r="M12" s="8">
        <f t="shared" si="4"/>
        <v>600</v>
      </c>
      <c r="N12" s="8">
        <f t="shared" si="4"/>
        <v>650</v>
      </c>
      <c r="O12" s="8">
        <f t="shared" si="4"/>
        <v>700</v>
      </c>
      <c r="P12" s="8">
        <f t="shared" si="4"/>
        <v>750</v>
      </c>
      <c r="Q12" s="8">
        <f t="shared" si="4"/>
        <v>800</v>
      </c>
      <c r="R12" s="8">
        <f t="shared" si="4"/>
        <v>850</v>
      </c>
      <c r="S12" s="8">
        <f t="shared" si="4"/>
        <v>900</v>
      </c>
      <c r="T12" s="8">
        <f t="shared" si="4"/>
        <v>950</v>
      </c>
      <c r="U12" s="8">
        <f t="shared" si="4"/>
        <v>1000</v>
      </c>
      <c r="V12" s="8">
        <f t="shared" si="4"/>
        <v>1050</v>
      </c>
      <c r="W12" s="8">
        <f t="shared" si="4"/>
        <v>1100</v>
      </c>
      <c r="X12" s="8">
        <f t="shared" si="4"/>
        <v>1150</v>
      </c>
      <c r="Y12" s="8">
        <f t="shared" si="4"/>
        <v>1200</v>
      </c>
      <c r="Z12" s="8">
        <f t="shared" si="4"/>
        <v>1250</v>
      </c>
      <c r="AA12" s="8">
        <f t="shared" si="4"/>
        <v>1300</v>
      </c>
      <c r="AB12" s="8">
        <f t="shared" si="4"/>
        <v>1350</v>
      </c>
      <c r="AC12" s="8">
        <f t="shared" si="4"/>
        <v>1400</v>
      </c>
      <c r="AD12" s="8">
        <f t="shared" si="4"/>
        <v>1450</v>
      </c>
      <c r="AE12" s="8">
        <f t="shared" si="4"/>
        <v>1500</v>
      </c>
    </row>
    <row r="14">
      <c r="A14" s="5" t="s">
        <v>93</v>
      </c>
    </row>
    <row r="15">
      <c r="A15" s="5" t="s">
        <v>75</v>
      </c>
      <c r="B15" s="8">
        <f>B11*Assumptions!$C2</f>
        <v>5000</v>
      </c>
      <c r="C15" s="8">
        <f>C11*Assumptions!$C2</f>
        <v>10000</v>
      </c>
      <c r="D15" s="8">
        <f>D11*Assumptions!$C2</f>
        <v>15000</v>
      </c>
      <c r="E15" s="8">
        <f>E11*Assumptions!$C2</f>
        <v>20000</v>
      </c>
      <c r="F15" s="8">
        <f>F11*Assumptions!$C2</f>
        <v>25000</v>
      </c>
      <c r="G15" s="8">
        <f>G11*Assumptions!$C2</f>
        <v>30000</v>
      </c>
      <c r="H15" s="8">
        <f>H11*Assumptions!$C2</f>
        <v>35000</v>
      </c>
      <c r="I15" s="8">
        <f>I11*Assumptions!$C2</f>
        <v>40000</v>
      </c>
      <c r="J15" s="8">
        <f>J11*Assumptions!$C2</f>
        <v>45000</v>
      </c>
      <c r="K15" s="8">
        <f>K11*Assumptions!$C2</f>
        <v>50000</v>
      </c>
      <c r="L15" s="8">
        <f>L11*Assumptions!$C2</f>
        <v>55000</v>
      </c>
      <c r="M15" s="8">
        <f>M11*Assumptions!$C2</f>
        <v>60000</v>
      </c>
      <c r="N15" s="8">
        <f>N11*Assumptions!$C2</f>
        <v>65000</v>
      </c>
      <c r="O15" s="8">
        <f>O11*Assumptions!$C2</f>
        <v>70000</v>
      </c>
      <c r="P15" s="8">
        <f>P11*Assumptions!$C2</f>
        <v>75000</v>
      </c>
      <c r="Q15" s="8">
        <f>Q11*Assumptions!$C2</f>
        <v>80000</v>
      </c>
      <c r="R15" s="8">
        <f>R11*Assumptions!$C2</f>
        <v>85000</v>
      </c>
      <c r="S15" s="8">
        <f>S11*Assumptions!$C2</f>
        <v>90000</v>
      </c>
      <c r="T15" s="8">
        <f>T11*Assumptions!$C2</f>
        <v>95000</v>
      </c>
      <c r="U15" s="8">
        <f>U11*Assumptions!$C2</f>
        <v>100000</v>
      </c>
      <c r="V15" s="8">
        <f>V11*Assumptions!$C2</f>
        <v>105000</v>
      </c>
      <c r="W15" s="8">
        <f>W11*Assumptions!$C2</f>
        <v>110000</v>
      </c>
      <c r="X15" s="8">
        <f>X11*Assumptions!$C2</f>
        <v>115000</v>
      </c>
      <c r="Y15" s="8">
        <f>Y11*Assumptions!$C2</f>
        <v>120000</v>
      </c>
      <c r="Z15" s="8">
        <f>Z11*Assumptions!$C2</f>
        <v>125000</v>
      </c>
      <c r="AA15" s="8">
        <f>AA11*Assumptions!$C2</f>
        <v>130000</v>
      </c>
      <c r="AB15" s="8">
        <f>AB11*Assumptions!$C2</f>
        <v>135000</v>
      </c>
      <c r="AC15" s="8">
        <f>AC11*Assumptions!$C2</f>
        <v>140000</v>
      </c>
      <c r="AD15" s="8">
        <f>AD11*Assumptions!$C2</f>
        <v>145000</v>
      </c>
      <c r="AE15" s="8">
        <f>AE11*Assumptions!$C2</f>
        <v>150000</v>
      </c>
    </row>
    <row r="16">
      <c r="A16" s="5" t="s">
        <v>12</v>
      </c>
      <c r="B16" s="8">
        <f>B12*Assumptions!$C3</f>
        <v>4000</v>
      </c>
      <c r="C16" s="8">
        <f>C12*Assumptions!$C3</f>
        <v>8000</v>
      </c>
      <c r="D16" s="8">
        <f>D12*Assumptions!$C3</f>
        <v>12000</v>
      </c>
      <c r="E16" s="8">
        <f>E12*Assumptions!$C3</f>
        <v>16000</v>
      </c>
      <c r="F16" s="8">
        <f>F12*Assumptions!$C3</f>
        <v>20000</v>
      </c>
      <c r="G16" s="8">
        <f>G12*Assumptions!$C3</f>
        <v>24000</v>
      </c>
      <c r="H16" s="8">
        <f>H12*Assumptions!$C3</f>
        <v>28000</v>
      </c>
      <c r="I16" s="8">
        <f>I12*Assumptions!$C3</f>
        <v>32000</v>
      </c>
      <c r="J16" s="8">
        <f>J12*Assumptions!$C3</f>
        <v>36000</v>
      </c>
      <c r="K16" s="8">
        <f>K12*Assumptions!$C3</f>
        <v>40000</v>
      </c>
      <c r="L16" s="8">
        <f>L12*Assumptions!$C3</f>
        <v>44000</v>
      </c>
      <c r="M16" s="8">
        <f>M12*Assumptions!$C3</f>
        <v>48000</v>
      </c>
      <c r="N16" s="8">
        <f>N12*Assumptions!$C3</f>
        <v>52000</v>
      </c>
      <c r="O16" s="8">
        <f>O12*Assumptions!$C3</f>
        <v>56000</v>
      </c>
      <c r="P16" s="8">
        <f>P12*Assumptions!$C3</f>
        <v>60000</v>
      </c>
      <c r="Q16" s="8">
        <f>Q12*Assumptions!$C3</f>
        <v>64000</v>
      </c>
      <c r="R16" s="8">
        <f>R12*Assumptions!$C3</f>
        <v>68000</v>
      </c>
      <c r="S16" s="8">
        <f>S12*Assumptions!$C3</f>
        <v>72000</v>
      </c>
      <c r="T16" s="8">
        <f>T12*Assumptions!$C3</f>
        <v>76000</v>
      </c>
      <c r="U16" s="8">
        <f>U12*Assumptions!$C3</f>
        <v>80000</v>
      </c>
      <c r="V16" s="8">
        <f>V12*Assumptions!$C3</f>
        <v>84000</v>
      </c>
      <c r="W16" s="8">
        <f>W12*Assumptions!$C3</f>
        <v>88000</v>
      </c>
      <c r="X16" s="8">
        <f>X12*Assumptions!$C3</f>
        <v>92000</v>
      </c>
      <c r="Y16" s="8">
        <f>Y12*Assumptions!$C3</f>
        <v>96000</v>
      </c>
      <c r="Z16" s="8">
        <f>Z12*Assumptions!$C3</f>
        <v>100000</v>
      </c>
      <c r="AA16" s="8">
        <f>AA12*Assumptions!$C3</f>
        <v>104000</v>
      </c>
      <c r="AB16" s="8">
        <f>AB12*Assumptions!$C3</f>
        <v>108000</v>
      </c>
      <c r="AC16" s="8">
        <f>AC12*Assumptions!$C3</f>
        <v>112000</v>
      </c>
      <c r="AD16" s="8">
        <f>AD12*Assumptions!$C3</f>
        <v>116000</v>
      </c>
      <c r="AE16" s="8">
        <f>AE12*Assumptions!$C3</f>
        <v>120000</v>
      </c>
    </row>
    <row r="17">
      <c r="A17" s="5" t="s">
        <v>94</v>
      </c>
      <c r="B17" s="8">
        <f t="shared" ref="B17:AE17" si="5">SUM(B15:B16)</f>
        <v>9000</v>
      </c>
      <c r="C17" s="8">
        <f t="shared" si="5"/>
        <v>18000</v>
      </c>
      <c r="D17" s="8">
        <f t="shared" si="5"/>
        <v>27000</v>
      </c>
      <c r="E17" s="8">
        <f t="shared" si="5"/>
        <v>36000</v>
      </c>
      <c r="F17" s="8">
        <f t="shared" si="5"/>
        <v>45000</v>
      </c>
      <c r="G17" s="8">
        <f t="shared" si="5"/>
        <v>54000</v>
      </c>
      <c r="H17" s="8">
        <f t="shared" si="5"/>
        <v>63000</v>
      </c>
      <c r="I17" s="8">
        <f t="shared" si="5"/>
        <v>72000</v>
      </c>
      <c r="J17" s="8">
        <f t="shared" si="5"/>
        <v>81000</v>
      </c>
      <c r="K17" s="8">
        <f t="shared" si="5"/>
        <v>90000</v>
      </c>
      <c r="L17" s="8">
        <f t="shared" si="5"/>
        <v>99000</v>
      </c>
      <c r="M17" s="8">
        <f t="shared" si="5"/>
        <v>108000</v>
      </c>
      <c r="N17" s="8">
        <f t="shared" si="5"/>
        <v>117000</v>
      </c>
      <c r="O17" s="8">
        <f t="shared" si="5"/>
        <v>126000</v>
      </c>
      <c r="P17" s="8">
        <f t="shared" si="5"/>
        <v>135000</v>
      </c>
      <c r="Q17" s="8">
        <f t="shared" si="5"/>
        <v>144000</v>
      </c>
      <c r="R17" s="8">
        <f t="shared" si="5"/>
        <v>153000</v>
      </c>
      <c r="S17" s="8">
        <f t="shared" si="5"/>
        <v>162000</v>
      </c>
      <c r="T17" s="8">
        <f t="shared" si="5"/>
        <v>171000</v>
      </c>
      <c r="U17" s="8">
        <f t="shared" si="5"/>
        <v>180000</v>
      </c>
      <c r="V17" s="8">
        <f t="shared" si="5"/>
        <v>189000</v>
      </c>
      <c r="W17" s="8">
        <f t="shared" si="5"/>
        <v>198000</v>
      </c>
      <c r="X17" s="8">
        <f t="shared" si="5"/>
        <v>207000</v>
      </c>
      <c r="Y17" s="8">
        <f t="shared" si="5"/>
        <v>216000</v>
      </c>
      <c r="Z17" s="8">
        <f t="shared" si="5"/>
        <v>225000</v>
      </c>
      <c r="AA17" s="8">
        <f t="shared" si="5"/>
        <v>234000</v>
      </c>
      <c r="AB17" s="8">
        <f t="shared" si="5"/>
        <v>243000</v>
      </c>
      <c r="AC17" s="8">
        <f t="shared" si="5"/>
        <v>252000</v>
      </c>
      <c r="AD17" s="8">
        <f t="shared" si="5"/>
        <v>261000</v>
      </c>
      <c r="AE17" s="8">
        <f t="shared" si="5"/>
        <v>270000</v>
      </c>
    </row>
  </sheetData>
  <drawing r:id="rId1"/>
</worksheet>
</file>