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</sheets>
  <definedNames/>
  <calcPr/>
</workbook>
</file>

<file path=xl/sharedStrings.xml><?xml version="1.0" encoding="utf-8"?>
<sst xmlns="http://schemas.openxmlformats.org/spreadsheetml/2006/main" count="90" uniqueCount="55">
  <si>
    <t>Description</t>
  </si>
  <si>
    <t>Glittering Gems sells Necklace and Bangles. They bought 1 Necklace at Rs 500 and sold it at Rs 700. They bought 1 Bangle at Rs 400 and sold it at Rs 500.</t>
  </si>
  <si>
    <t>Every month they purchased 1000 Necklace and 1200 Bangles. They sold 900 Necklace and 1150 Bangles every month. The company purchases all its products in cash.</t>
  </si>
  <si>
    <t>Rent was Rs 18000 per month and Electricity expenses were Rs 12000 per month. They also employ a salaried person and the salary was Rs. 20000.</t>
  </si>
  <si>
    <t>The company has purchased Furniture (F125R0) in month 1 for Rs 25000 which has a life of 12 months. It also purchased a Fan (NA101) for Rs. 1200 in month 2 which has a life of 15 months. It purchases its fixed assets at the start of the month.</t>
  </si>
  <si>
    <t>20% of the company's sales is to Customer1 who pays the company after 1 month.</t>
  </si>
  <si>
    <t>15% of the company's sales is to Customer2 who pays the company after 2 months.</t>
  </si>
  <si>
    <t>65%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</si>
  <si>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</si>
  <si>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</si>
  <si>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</si>
  <si>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</si>
  <si>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Necklace</t>
  </si>
  <si>
    <t>Cash</t>
  </si>
  <si>
    <t>Bangles</t>
  </si>
  <si>
    <t>Sales</t>
  </si>
  <si>
    <t>Selling Price</t>
  </si>
  <si>
    <t>% Share of sales</t>
  </si>
  <si>
    <t>Collections</t>
  </si>
  <si>
    <t>Customer 1</t>
  </si>
  <si>
    <t>Customer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</si>
  <si>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</si>
  <si>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</si>
  <si>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</si>
  <si>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</si>
  <si>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</si>
  <si>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</si>
  <si>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</si>
  <si>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</si>
  <si>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</si>
  <si>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</si>
  <si>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</si>
  <si>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FAS001</t>
  </si>
  <si>
    <t>Furniture</t>
  </si>
  <si>
    <t>F125R0</t>
  </si>
  <si>
    <t>FAS002</t>
  </si>
  <si>
    <t>Fan</t>
  </si>
  <si>
    <t>NA101</t>
  </si>
  <si>
    <t>M1</t>
  </si>
  <si>
    <t>M2</t>
  </si>
  <si>
    <t>M3</t>
  </si>
  <si>
    <t>M4</t>
  </si>
  <si>
    <t>M5</t>
  </si>
  <si>
    <t>M6</t>
  </si>
  <si>
    <t>M7</t>
  </si>
  <si>
    <t>M8</t>
  </si>
  <si>
    <t>Opening Balance</t>
  </si>
  <si>
    <t xml:space="preserve">Furniture </t>
  </si>
  <si>
    <t>Total</t>
  </si>
  <si>
    <t>Purchase</t>
  </si>
  <si>
    <t>Disposal</t>
  </si>
  <si>
    <t>Closing Balance</t>
  </si>
  <si>
    <t>AC</t>
  </si>
  <si>
    <t>Depreciation</t>
  </si>
  <si>
    <t>Depreciation of Disposal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</si>
</sst>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9</v>
      </c>
      <c r="C1" s="9" t="s">
        <v>10</v>
      </c>
      <c r="D1" s="9" t="s">
        <v>11</v>
      </c>
    </row>
    <row r="2">
      <c r="A2" s="9" t="s">
        <v>12</v>
      </c>
      <c r="B2" s="9">
        <v>1000.0</v>
      </c>
      <c r="C2" s="9">
        <v>500.0</v>
      </c>
      <c r="D2" s="9" t="s">
        <v>13</v>
      </c>
    </row>
    <row r="3">
      <c r="A3" s="9" t="s">
        <v>14</v>
      </c>
      <c r="B3" s="9">
        <v>1200.0</v>
      </c>
      <c r="C3" s="9">
        <v>400.0</v>
      </c>
      <c r="D3" s="9" t="s">
        <v>13</v>
      </c>
    </row>
    <row r="5">
      <c r="B5" s="9" t="s">
        <v>15</v>
      </c>
      <c r="C5" s="9" t="s">
        <v>16</v>
      </c>
    </row>
    <row r="6">
      <c r="A6" s="9" t="s">
        <v>12</v>
      </c>
      <c r="B6" s="9">
        <v>900.0</v>
      </c>
      <c r="C6" s="9">
        <v>700.0</v>
      </c>
    </row>
    <row r="7">
      <c r="A7" s="9" t="s">
        <v>14</v>
      </c>
      <c r="B7" s="9">
        <v>1150.0</v>
      </c>
      <c r="C7" s="9">
        <v>500.0</v>
      </c>
    </row>
    <row r="8">
      <c r="B8" s="9"/>
      <c r="C8" s="9"/>
    </row>
    <row r="9">
      <c r="B9" s="9" t="s">
        <v>17</v>
      </c>
      <c r="C9" s="9" t="s">
        <v>18</v>
      </c>
    </row>
    <row r="10">
      <c r="A10" s="9" t="s">
        <v>19</v>
      </c>
      <c r="B10" s="10">
        <v>0.2</v>
      </c>
      <c r="C10" s="9">
        <v>1.0</v>
      </c>
    </row>
    <row r="11">
      <c r="A11" s="9" t="s">
        <v>20</v>
      </c>
      <c r="B11" s="10">
        <v>0.15</v>
      </c>
      <c r="C11" s="9">
        <v>2.0</v>
      </c>
    </row>
    <row r="12">
      <c r="A12" s="9" t="s">
        <v>21</v>
      </c>
      <c r="B12" s="10">
        <v>0.65</v>
      </c>
      <c r="C12" s="9" t="s">
        <v>13</v>
      </c>
    </row>
    <row r="14">
      <c r="A14" s="9" t="s">
        <v>22</v>
      </c>
    </row>
    <row r="15">
      <c r="A15" s="9" t="s">
        <v>23</v>
      </c>
      <c r="B15" s="9">
        <v>18000.0</v>
      </c>
    </row>
    <row r="16">
      <c r="A16" s="9" t="s">
        <v>24</v>
      </c>
      <c r="B16" s="9">
        <v>12000.0</v>
      </c>
    </row>
    <row r="17">
      <c r="A17" s="9" t="s">
        <v>25</v>
      </c>
      <c r="B17" s="9">
        <v>20000.0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</row>
    <row r="2">
      <c r="A2" s="9" t="s">
        <v>32</v>
      </c>
      <c r="B2" s="9" t="s">
        <v>33</v>
      </c>
      <c r="C2" s="9" t="s">
        <v>34</v>
      </c>
      <c r="D2" s="9">
        <v>1.0</v>
      </c>
      <c r="E2" s="9">
        <v>25000.0</v>
      </c>
      <c r="F2" s="9">
        <v>12.0</v>
      </c>
    </row>
    <row r="3">
      <c r="A3" s="9" t="s">
        <v>35</v>
      </c>
      <c r="B3" s="9" t="s">
        <v>36</v>
      </c>
      <c r="C3" s="9" t="s">
        <v>37</v>
      </c>
      <c r="D3" s="9">
        <v>2.0</v>
      </c>
      <c r="E3" s="9">
        <v>1200.0</v>
      </c>
      <c r="F3" s="9">
        <v>15.0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</row>
    <row r="2">
      <c r="A2" s="11" t="s">
        <v>46</v>
      </c>
      <c r="B2" s="2"/>
      <c r="C2" s="2"/>
      <c r="D2" s="2"/>
      <c r="E2" s="2"/>
      <c r="F2" s="2"/>
      <c r="G2" s="2"/>
      <c r="H2" s="2"/>
      <c r="I2" s="2"/>
    </row>
    <row r="3">
      <c r="A3" s="2" t="s">
        <v>47</v>
      </c>
      <c r="B3" s="12">
        <v>0.0</v>
      </c>
      <c r="C3" s="12">
        <f t="shared" ref="C3:I3" si="1">B18</f>
        <v>25000</v>
      </c>
      <c r="D3" s="12">
        <f t="shared" si="1"/>
        <v>25000</v>
      </c>
      <c r="E3" s="12">
        <f t="shared" si="1"/>
        <v>25000</v>
      </c>
      <c r="F3" s="12">
        <f t="shared" si="1"/>
        <v>25000</v>
      </c>
      <c r="G3" s="12">
        <f t="shared" si="1"/>
        <v>25000</v>
      </c>
      <c r="H3" s="12">
        <f t="shared" si="1"/>
        <v>25000</v>
      </c>
      <c r="I3" s="12">
        <f t="shared" si="1"/>
        <v>25000</v>
      </c>
    </row>
    <row r="4">
      <c r="A4" s="13" t="s">
        <v>36</v>
      </c>
      <c r="B4" s="12">
        <v>0.0</v>
      </c>
      <c r="C4" s="12">
        <f t="shared" ref="C4:I4" si="2">B19</f>
        <v>0</v>
      </c>
      <c r="D4" s="12">
        <f t="shared" si="2"/>
        <v>1200</v>
      </c>
      <c r="E4" s="12">
        <f t="shared" si="2"/>
        <v>1200</v>
      </c>
      <c r="F4" s="12">
        <f t="shared" si="2"/>
        <v>1200</v>
      </c>
      <c r="G4" s="12">
        <f t="shared" si="2"/>
        <v>1200</v>
      </c>
      <c r="H4" s="12">
        <f t="shared" si="2"/>
        <v>1200</v>
      </c>
      <c r="I4" s="12">
        <f t="shared" si="2"/>
        <v>1200</v>
      </c>
    </row>
    <row r="5">
      <c r="A5" s="2" t="s">
        <v>48</v>
      </c>
      <c r="B5" s="12">
        <f t="shared" ref="B5:I5" si="3">SUM(B3:B4)</f>
        <v>0</v>
      </c>
      <c r="C5" s="12">
        <f t="shared" si="3"/>
        <v>25000</v>
      </c>
      <c r="D5" s="12">
        <f t="shared" si="3"/>
        <v>26200</v>
      </c>
      <c r="E5" s="12">
        <f t="shared" si="3"/>
        <v>26200</v>
      </c>
      <c r="F5" s="12">
        <f t="shared" si="3"/>
        <v>26200</v>
      </c>
      <c r="G5" s="12">
        <f t="shared" si="3"/>
        <v>26200</v>
      </c>
      <c r="H5" s="12">
        <f t="shared" si="3"/>
        <v>26200</v>
      </c>
      <c r="I5" s="12">
        <f t="shared" si="3"/>
        <v>26200</v>
      </c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2" t="s">
        <v>49</v>
      </c>
      <c r="B7" s="2"/>
      <c r="C7" s="2"/>
      <c r="D7" s="2"/>
      <c r="E7" s="2"/>
      <c r="F7" s="2"/>
      <c r="G7" s="2"/>
      <c r="H7" s="2"/>
      <c r="I7" s="2"/>
    </row>
    <row r="8">
      <c r="A8" s="2" t="s">
        <v>33</v>
      </c>
      <c r="B8" s="12">
        <f>FAR!E2</f>
        <v>25000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</row>
    <row r="9">
      <c r="A9" s="13" t="s">
        <v>36</v>
      </c>
      <c r="B9" s="12">
        <v>0.0</v>
      </c>
      <c r="C9" s="12">
        <f>FAR!E3</f>
        <v>1200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</row>
    <row r="10">
      <c r="A10" s="2" t="s">
        <v>48</v>
      </c>
      <c r="B10" s="12">
        <f t="shared" ref="B10:I10" si="4">SUM(B8:B9)</f>
        <v>25000</v>
      </c>
      <c r="C10" s="12">
        <f t="shared" si="4"/>
        <v>1200</v>
      </c>
      <c r="D10" s="12">
        <f t="shared" si="4"/>
        <v>0</v>
      </c>
      <c r="E10" s="12">
        <f t="shared" si="4"/>
        <v>0</v>
      </c>
      <c r="F10" s="12">
        <f t="shared" si="4"/>
        <v>0</v>
      </c>
      <c r="G10" s="12">
        <f t="shared" si="4"/>
        <v>0</v>
      </c>
      <c r="H10" s="12">
        <f t="shared" si="4"/>
        <v>0</v>
      </c>
      <c r="I10" s="12">
        <f t="shared" si="4"/>
        <v>0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 t="s">
        <v>50</v>
      </c>
      <c r="B12" s="2"/>
      <c r="C12" s="2"/>
      <c r="D12" s="2"/>
      <c r="E12" s="2"/>
      <c r="F12" s="2"/>
      <c r="G12" s="2"/>
      <c r="H12" s="2"/>
      <c r="I12" s="2"/>
    </row>
    <row r="13">
      <c r="A13" s="2" t="s">
        <v>33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</row>
    <row r="14">
      <c r="A14" s="13" t="s">
        <v>36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</row>
    <row r="15">
      <c r="A15" s="2" t="s">
        <v>48</v>
      </c>
      <c r="B15" s="12">
        <f t="shared" ref="B15:I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 t="s">
        <v>51</v>
      </c>
      <c r="B17" s="2"/>
      <c r="C17" s="2"/>
      <c r="D17" s="2"/>
      <c r="E17" s="2"/>
      <c r="F17" s="2"/>
      <c r="G17" s="2"/>
      <c r="H17" s="2"/>
      <c r="I17" s="2"/>
    </row>
    <row r="18">
      <c r="A18" s="2" t="s">
        <v>33</v>
      </c>
      <c r="B18" s="12">
        <f t="shared" ref="B18:I18" si="6">B3+B8-B13</f>
        <v>25000</v>
      </c>
      <c r="C18" s="12">
        <f t="shared" si="6"/>
        <v>25000</v>
      </c>
      <c r="D18" s="12">
        <f t="shared" si="6"/>
        <v>25000</v>
      </c>
      <c r="E18" s="12">
        <f t="shared" si="6"/>
        <v>25000</v>
      </c>
      <c r="F18" s="12">
        <f t="shared" si="6"/>
        <v>25000</v>
      </c>
      <c r="G18" s="12">
        <f t="shared" si="6"/>
        <v>25000</v>
      </c>
      <c r="H18" s="12">
        <f t="shared" si="6"/>
        <v>25000</v>
      </c>
      <c r="I18" s="12">
        <f t="shared" si="6"/>
        <v>25000</v>
      </c>
    </row>
    <row r="19">
      <c r="A19" s="13" t="s">
        <v>36</v>
      </c>
      <c r="B19" s="12">
        <f t="shared" ref="B19:I19" si="7">B4+B9-B14</f>
        <v>0</v>
      </c>
      <c r="C19" s="12">
        <f t="shared" si="7"/>
        <v>1200</v>
      </c>
      <c r="D19" s="12">
        <f t="shared" si="7"/>
        <v>1200</v>
      </c>
      <c r="E19" s="12">
        <f t="shared" si="7"/>
        <v>1200</v>
      </c>
      <c r="F19" s="12">
        <f t="shared" si="7"/>
        <v>1200</v>
      </c>
      <c r="G19" s="12">
        <f t="shared" si="7"/>
        <v>1200</v>
      </c>
      <c r="H19" s="12">
        <f t="shared" si="7"/>
        <v>1200</v>
      </c>
      <c r="I19" s="12">
        <f t="shared" si="7"/>
        <v>1200</v>
      </c>
    </row>
    <row r="20">
      <c r="A20" s="2" t="s">
        <v>48</v>
      </c>
      <c r="B20" s="12">
        <f>SUM(B18:B19)</f>
        <v>25000</v>
      </c>
      <c r="C20" s="12">
        <f>C5+C10-C15</f>
        <v>26200</v>
      </c>
      <c r="D20" s="12">
        <f t="shared" ref="D20:I20" si="8">SUM(D18:D19)</f>
        <v>26200</v>
      </c>
      <c r="E20" s="12">
        <f t="shared" si="8"/>
        <v>26200</v>
      </c>
      <c r="F20" s="12">
        <f t="shared" si="8"/>
        <v>26200</v>
      </c>
      <c r="G20" s="12">
        <f t="shared" si="8"/>
        <v>26200</v>
      </c>
      <c r="H20" s="12">
        <f t="shared" si="8"/>
        <v>26200</v>
      </c>
      <c r="I20" s="12">
        <f t="shared" si="8"/>
        <v>26200</v>
      </c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</row>
    <row r="3">
      <c r="A3" s="2" t="s">
        <v>47</v>
      </c>
      <c r="B3" s="12">
        <v>0.0</v>
      </c>
      <c r="C3" s="14">
        <f t="shared" ref="C3:I3" si="1">B18</f>
        <v>2083.333333</v>
      </c>
      <c r="D3" s="14">
        <f t="shared" si="1"/>
        <v>4166.666667</v>
      </c>
      <c r="E3" s="14">
        <f t="shared" si="1"/>
        <v>6250</v>
      </c>
      <c r="F3" s="14">
        <f t="shared" si="1"/>
        <v>8333.333333</v>
      </c>
      <c r="G3" s="14">
        <f t="shared" si="1"/>
        <v>10416.66667</v>
      </c>
      <c r="H3" s="14">
        <f t="shared" si="1"/>
        <v>12500</v>
      </c>
      <c r="I3" s="14">
        <f t="shared" si="1"/>
        <v>14583.33333</v>
      </c>
    </row>
    <row r="4">
      <c r="A4" s="2" t="s">
        <v>52</v>
      </c>
      <c r="B4" s="12">
        <v>0.0</v>
      </c>
      <c r="C4" s="14">
        <f t="shared" ref="C4:I4" si="2">B19</f>
        <v>0</v>
      </c>
      <c r="D4" s="14">
        <f t="shared" si="2"/>
        <v>80</v>
      </c>
      <c r="E4" s="14">
        <f t="shared" si="2"/>
        <v>160</v>
      </c>
      <c r="F4" s="14">
        <f t="shared" si="2"/>
        <v>240</v>
      </c>
      <c r="G4" s="14">
        <f t="shared" si="2"/>
        <v>320</v>
      </c>
      <c r="H4" s="14">
        <f t="shared" si="2"/>
        <v>400</v>
      </c>
      <c r="I4" s="14">
        <f t="shared" si="2"/>
        <v>480</v>
      </c>
    </row>
    <row r="5">
      <c r="A5" s="2" t="s">
        <v>48</v>
      </c>
      <c r="B5" s="12">
        <f t="shared" ref="B5:I5" si="3">SUM(B3:B4)</f>
        <v>0</v>
      </c>
      <c r="C5" s="14">
        <f t="shared" si="3"/>
        <v>2083.333333</v>
      </c>
      <c r="D5" s="14">
        <f t="shared" si="3"/>
        <v>4246.666667</v>
      </c>
      <c r="E5" s="14">
        <f t="shared" si="3"/>
        <v>6410</v>
      </c>
      <c r="F5" s="14">
        <f t="shared" si="3"/>
        <v>8573.333333</v>
      </c>
      <c r="G5" s="14">
        <f t="shared" si="3"/>
        <v>10736.66667</v>
      </c>
      <c r="H5" s="14">
        <f t="shared" si="3"/>
        <v>12900</v>
      </c>
      <c r="I5" s="14">
        <f t="shared" si="3"/>
        <v>15063.33333</v>
      </c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2" t="s">
        <v>53</v>
      </c>
      <c r="B7" s="2"/>
      <c r="C7" s="2"/>
      <c r="D7" s="2"/>
      <c r="E7" s="2"/>
      <c r="F7" s="2"/>
      <c r="G7" s="2"/>
      <c r="H7" s="2"/>
      <c r="I7" s="2"/>
    </row>
    <row r="8">
      <c r="A8" s="2" t="s">
        <v>33</v>
      </c>
      <c r="B8" s="14">
        <f>'Fixed Asset Balance'!B18/FAR!$F2</f>
        <v>2083.333333</v>
      </c>
      <c r="C8" s="14">
        <f>'Fixed Asset Balance'!C18/FAR!$F2</f>
        <v>2083.333333</v>
      </c>
      <c r="D8" s="14">
        <f>'Fixed Asset Balance'!D18/FAR!$F2</f>
        <v>2083.333333</v>
      </c>
      <c r="E8" s="14">
        <f>'Fixed Asset Balance'!E18/FAR!$F2</f>
        <v>2083.333333</v>
      </c>
      <c r="F8" s="14">
        <f>'Fixed Asset Balance'!F18/FAR!$F2</f>
        <v>2083.333333</v>
      </c>
      <c r="G8" s="14">
        <f>'Fixed Asset Balance'!G18/FAR!$F2</f>
        <v>2083.333333</v>
      </c>
      <c r="H8" s="14">
        <f>'Fixed Asset Balance'!H18/FAR!$F2</f>
        <v>2083.333333</v>
      </c>
      <c r="I8" s="14">
        <f>'Fixed Asset Balance'!I18/FAR!$F2</f>
        <v>2083.333333</v>
      </c>
    </row>
    <row r="9">
      <c r="A9" s="2" t="s">
        <v>52</v>
      </c>
      <c r="B9" s="14">
        <f>'Fixed Asset Balance'!B19/FAR!$F3</f>
        <v>0</v>
      </c>
      <c r="C9" s="14">
        <f>'Fixed Asset Balance'!C19/FAR!$F3</f>
        <v>80</v>
      </c>
      <c r="D9" s="14">
        <f>'Fixed Asset Balance'!D19/FAR!$F3</f>
        <v>80</v>
      </c>
      <c r="E9" s="14">
        <f>'Fixed Asset Balance'!E19/FAR!$F3</f>
        <v>80</v>
      </c>
      <c r="F9" s="14">
        <f>'Fixed Asset Balance'!F19/FAR!$F3</f>
        <v>80</v>
      </c>
      <c r="G9" s="14">
        <f>'Fixed Asset Balance'!G19/FAR!$F3</f>
        <v>80</v>
      </c>
      <c r="H9" s="14">
        <f>'Fixed Asset Balance'!H19/FAR!$F3</f>
        <v>80</v>
      </c>
      <c r="I9" s="14">
        <f>'Fixed Asset Balance'!I19/FAR!$F3</f>
        <v>80</v>
      </c>
    </row>
    <row r="10">
      <c r="A10" s="2" t="s">
        <v>48</v>
      </c>
      <c r="B10" s="14">
        <f t="shared" ref="B10:I10" si="4">SUM(B8:B9)</f>
        <v>2083.333333</v>
      </c>
      <c r="C10" s="14">
        <f t="shared" si="4"/>
        <v>2163.333333</v>
      </c>
      <c r="D10" s="14">
        <f t="shared" si="4"/>
        <v>2163.333333</v>
      </c>
      <c r="E10" s="14">
        <f t="shared" si="4"/>
        <v>2163.333333</v>
      </c>
      <c r="F10" s="14">
        <f t="shared" si="4"/>
        <v>2163.333333</v>
      </c>
      <c r="G10" s="14">
        <f t="shared" si="4"/>
        <v>2163.333333</v>
      </c>
      <c r="H10" s="14">
        <f t="shared" si="4"/>
        <v>2163.333333</v>
      </c>
      <c r="I10" s="14">
        <f t="shared" si="4"/>
        <v>2163.333333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 t="s">
        <v>54</v>
      </c>
      <c r="B12" s="2"/>
      <c r="C12" s="2"/>
      <c r="D12" s="2"/>
      <c r="E12" s="2"/>
      <c r="F12" s="2"/>
      <c r="G12" s="2"/>
      <c r="H12" s="2"/>
      <c r="I12" s="2"/>
    </row>
    <row r="13">
      <c r="A13" s="2" t="s">
        <v>33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</row>
    <row r="14">
      <c r="A14" s="2" t="s">
        <v>52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</row>
    <row r="15">
      <c r="A15" s="2" t="s">
        <v>48</v>
      </c>
      <c r="B15" s="12">
        <f t="shared" ref="B15:I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 t="s">
        <v>51</v>
      </c>
      <c r="B17" s="2"/>
      <c r="C17" s="2"/>
      <c r="D17" s="2"/>
      <c r="E17" s="2"/>
      <c r="F17" s="2"/>
      <c r="G17" s="2"/>
      <c r="H17" s="2"/>
      <c r="I17" s="2"/>
    </row>
    <row r="18">
      <c r="A18" s="2" t="s">
        <v>33</v>
      </c>
      <c r="B18" s="14">
        <f t="shared" ref="B18:I18" si="6">B3+B8-B13</f>
        <v>2083.333333</v>
      </c>
      <c r="C18" s="14">
        <f t="shared" si="6"/>
        <v>4166.666667</v>
      </c>
      <c r="D18" s="14">
        <f t="shared" si="6"/>
        <v>6250</v>
      </c>
      <c r="E18" s="14">
        <f t="shared" si="6"/>
        <v>8333.333333</v>
      </c>
      <c r="F18" s="14">
        <f t="shared" si="6"/>
        <v>10416.66667</v>
      </c>
      <c r="G18" s="14">
        <f t="shared" si="6"/>
        <v>12500</v>
      </c>
      <c r="H18" s="14">
        <f t="shared" si="6"/>
        <v>14583.33333</v>
      </c>
      <c r="I18" s="14">
        <f t="shared" si="6"/>
        <v>16666.66667</v>
      </c>
    </row>
    <row r="19">
      <c r="A19" s="2" t="s">
        <v>52</v>
      </c>
      <c r="B19" s="14">
        <f t="shared" ref="B19:I19" si="7">B4+B9-B14</f>
        <v>0</v>
      </c>
      <c r="C19" s="14">
        <f t="shared" si="7"/>
        <v>80</v>
      </c>
      <c r="D19" s="14">
        <f t="shared" si="7"/>
        <v>160</v>
      </c>
      <c r="E19" s="14">
        <f t="shared" si="7"/>
        <v>240</v>
      </c>
      <c r="F19" s="14">
        <f t="shared" si="7"/>
        <v>320</v>
      </c>
      <c r="G19" s="14">
        <f t="shared" si="7"/>
        <v>400</v>
      </c>
      <c r="H19" s="14">
        <f t="shared" si="7"/>
        <v>480</v>
      </c>
      <c r="I19" s="14">
        <f t="shared" si="7"/>
        <v>560</v>
      </c>
    </row>
    <row r="20">
      <c r="A20" s="2" t="s">
        <v>48</v>
      </c>
      <c r="B20" s="14">
        <f t="shared" ref="B20:I20" si="8">SUM(B18:B19)</f>
        <v>2083.333333</v>
      </c>
      <c r="C20" s="14">
        <f t="shared" si="8"/>
        <v>4246.666667</v>
      </c>
      <c r="D20" s="14">
        <f t="shared" si="8"/>
        <v>6410</v>
      </c>
      <c r="E20" s="14">
        <f t="shared" si="8"/>
        <v>8573.333333</v>
      </c>
      <c r="F20" s="14">
        <f t="shared" si="8"/>
        <v>10736.66667</v>
      </c>
      <c r="G20" s="14">
        <f t="shared" si="8"/>
        <v>12900</v>
      </c>
      <c r="H20" s="14">
        <f t="shared" si="8"/>
        <v>15063.33333</v>
      </c>
      <c r="I20" s="14">
        <f t="shared" si="8"/>
        <v>17226.66667</v>
      </c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