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s>
  <definedNames/>
  <calcPr/>
</workbook>
</file>

<file path=xl/sharedStrings.xml><?xml version="1.0" encoding="utf-8"?>
<sst xmlns="http://schemas.openxmlformats.org/spreadsheetml/2006/main" count="108" uniqueCount="58">
  <si>
    <t>Description</t>
  </si>
  <si>
    <t>Silver Shine sells Plate, Bowl, Spoon and Fork. They bought 1 Plate at Rs 400, Bowl at Rs 250, Spoon at Rs 150 and Fork at Rs 150. They sold 1 Plate at Rs 600, Bowl at Rs 400, Spoon at Rs 250 and Fork at Rs 250.</t>
  </si>
  <si>
    <t>Every month they purchase 600 Plates, 1200 Bowls, 800 Spoons and 750 Forks. They sold 500 Plates, 1000 Bowls, 750 Spoons and 650 Forks every month. The company purchases all its products in cash.</t>
  </si>
  <si>
    <t>Rent was Rs 8000 per month and Electricity expenses were Rs 6000 per month. They also employ a salaried person and salary was Rs. 12000.</t>
  </si>
  <si>
    <t>The company has purchased Furniture (RE1121) for Rs 10000 which has a life of 14 months and Curtain (CUR200) for Rs 2000 which has a life of 10 months in month 1. It also purchased an AC (SCA111) for Rs. 50000 in month 2 which has a life of 15 months. It purchases its fixed assets in the starting of the month.</t>
  </si>
  <si>
    <t>15% of the company's sales is to BigRetailer1 who pays the company after 1 month.</t>
  </si>
  <si>
    <t>10% of the company's sales is to BigRetailer2 who pays the company after 2 months.</t>
  </si>
  <si>
    <t>75% of the company's sales is to people visiting the store and they pay in cash.</t>
  </si>
  <si>
    <t>Please make a model for 8 months and prepare Fixed Asset Register and calculate depreciation.</t>
  </si>
  <si>
    <t>Purchase</t>
  </si>
  <si>
    <t>Purchase Price</t>
  </si>
  <si>
    <t>Payments</t>
  </si>
  <si>
    <t>Plate</t>
  </si>
  <si>
    <t>Cash</t>
  </si>
  <si>
    <t>Bowl</t>
  </si>
  <si>
    <t>Spoon</t>
  </si>
  <si>
    <t>Fork</t>
  </si>
  <si>
    <t>Sales</t>
  </si>
  <si>
    <t>Selling Price</t>
  </si>
  <si>
    <t xml:space="preserve">Customer </t>
  </si>
  <si>
    <t>% share of Sales</t>
  </si>
  <si>
    <t>Collections</t>
  </si>
  <si>
    <t>Big Retailer 1</t>
  </si>
  <si>
    <t>Big Retailer 2</t>
  </si>
  <si>
    <t>Walkin</t>
  </si>
  <si>
    <t>Other Costs</t>
  </si>
  <si>
    <t>Rent</t>
  </si>
  <si>
    <t>Electricity</t>
  </si>
  <si>
    <t>Salary</t>
  </si>
  <si>
    <t>Item Code</t>
  </si>
  <si>
    <t>Item Type</t>
  </si>
  <si>
    <t>Item Details</t>
  </si>
  <si>
    <t>Month of Purchase</t>
  </si>
  <si>
    <t>Price</t>
  </si>
  <si>
    <t>Life Time</t>
  </si>
  <si>
    <t>FAS001</t>
  </si>
  <si>
    <t>Furniture</t>
  </si>
  <si>
    <t>RE1121</t>
  </si>
  <si>
    <t>FAS002</t>
  </si>
  <si>
    <t>Curtain</t>
  </si>
  <si>
    <t>CUR200</t>
  </si>
  <si>
    <t>FAS003</t>
  </si>
  <si>
    <t>AC</t>
  </si>
  <si>
    <t>SCA111</t>
  </si>
  <si>
    <t>M1</t>
  </si>
  <si>
    <t>M2</t>
  </si>
  <si>
    <t>M3</t>
  </si>
  <si>
    <t>M4</t>
  </si>
  <si>
    <t>M5</t>
  </si>
  <si>
    <t>M6</t>
  </si>
  <si>
    <t>M7</t>
  </si>
  <si>
    <t>M8</t>
  </si>
  <si>
    <t>Opening Balance</t>
  </si>
  <si>
    <t>Total</t>
  </si>
  <si>
    <t>Disposal</t>
  </si>
  <si>
    <t>Closing Balance</t>
  </si>
  <si>
    <t>Depreciation</t>
  </si>
  <si>
    <t>Disposal Deprecication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</si>
</sst>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2" fontId="3" numFmtId="0" xfId="0" applyAlignment="1" applyFill="1" applyFont="1">
      <alignment shrinkToFit="0" vertical="bottom" wrapText="1"/>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4"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3" t="s">
        <v>5</v>
      </c>
      <c r="B7" s="2"/>
      <c r="C7" s="2"/>
      <c r="D7" s="2"/>
      <c r="E7" s="2"/>
      <c r="F7" s="2"/>
      <c r="G7" s="2"/>
      <c r="H7" s="2"/>
      <c r="I7" s="2"/>
      <c r="J7" s="2"/>
      <c r="K7" s="2"/>
      <c r="L7" s="2"/>
      <c r="M7" s="2"/>
      <c r="N7" s="2"/>
      <c r="O7" s="2"/>
      <c r="P7" s="2"/>
      <c r="Q7" s="2"/>
      <c r="R7" s="2"/>
      <c r="S7" s="2"/>
      <c r="T7" s="2"/>
      <c r="U7" s="2"/>
      <c r="V7" s="2"/>
      <c r="W7" s="2"/>
      <c r="X7" s="2"/>
      <c r="Y7" s="2"/>
      <c r="Z7" s="2"/>
    </row>
    <row r="8">
      <c r="A8" s="3" t="s">
        <v>6</v>
      </c>
      <c r="B8" s="2"/>
      <c r="C8" s="2"/>
      <c r="D8" s="2"/>
      <c r="E8" s="2"/>
      <c r="F8" s="2"/>
      <c r="G8" s="2"/>
      <c r="H8" s="2"/>
      <c r="I8" s="2"/>
      <c r="J8" s="2"/>
      <c r="K8" s="2"/>
      <c r="L8" s="2"/>
      <c r="M8" s="2"/>
      <c r="N8" s="2"/>
      <c r="O8" s="2"/>
      <c r="P8" s="2"/>
      <c r="Q8" s="2"/>
      <c r="R8" s="2"/>
      <c r="S8" s="2"/>
      <c r="T8" s="2"/>
      <c r="U8" s="2"/>
      <c r="V8" s="2"/>
      <c r="W8" s="2"/>
      <c r="X8" s="2"/>
      <c r="Y8" s="2"/>
      <c r="Z8" s="2"/>
    </row>
    <row r="9">
      <c r="A9" s="3" t="s">
        <v>7</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600.0</v>
      </c>
      <c r="C2" s="6">
        <v>400.0</v>
      </c>
      <c r="D2" s="6" t="s">
        <v>13</v>
      </c>
    </row>
    <row r="3">
      <c r="A3" s="6" t="s">
        <v>14</v>
      </c>
      <c r="B3" s="6">
        <v>1200.0</v>
      </c>
      <c r="C3" s="6">
        <v>250.0</v>
      </c>
      <c r="D3" s="6" t="s">
        <v>13</v>
      </c>
    </row>
    <row r="4">
      <c r="A4" s="6" t="s">
        <v>15</v>
      </c>
      <c r="B4" s="6">
        <v>800.0</v>
      </c>
      <c r="C4" s="6">
        <v>150.0</v>
      </c>
      <c r="D4" s="6" t="s">
        <v>13</v>
      </c>
    </row>
    <row r="5">
      <c r="A5" s="6" t="s">
        <v>16</v>
      </c>
      <c r="B5" s="6">
        <v>750.0</v>
      </c>
      <c r="C5" s="6">
        <v>150.0</v>
      </c>
      <c r="D5" s="6" t="s">
        <v>13</v>
      </c>
    </row>
    <row r="7">
      <c r="B7" s="6" t="s">
        <v>17</v>
      </c>
      <c r="C7" s="6" t="s">
        <v>18</v>
      </c>
    </row>
    <row r="8">
      <c r="A8" s="6" t="s">
        <v>12</v>
      </c>
      <c r="B8" s="6">
        <v>500.0</v>
      </c>
      <c r="C8" s="6">
        <v>600.0</v>
      </c>
    </row>
    <row r="9">
      <c r="A9" s="6" t="s">
        <v>14</v>
      </c>
      <c r="B9" s="6">
        <v>1000.0</v>
      </c>
      <c r="C9" s="6">
        <v>400.0</v>
      </c>
    </row>
    <row r="10">
      <c r="A10" s="6" t="s">
        <v>15</v>
      </c>
      <c r="B10" s="6">
        <v>750.0</v>
      </c>
      <c r="C10" s="6">
        <v>250.0</v>
      </c>
    </row>
    <row r="11">
      <c r="A11" s="6" t="s">
        <v>16</v>
      </c>
      <c r="B11" s="6">
        <v>650.0</v>
      </c>
      <c r="C11" s="6">
        <v>250.0</v>
      </c>
    </row>
    <row r="13">
      <c r="A13" s="6" t="s">
        <v>19</v>
      </c>
      <c r="B13" s="6" t="s">
        <v>20</v>
      </c>
      <c r="C13" s="6" t="s">
        <v>21</v>
      </c>
    </row>
    <row r="14">
      <c r="A14" s="6" t="s">
        <v>22</v>
      </c>
      <c r="B14" s="7">
        <v>0.15</v>
      </c>
      <c r="C14" s="6">
        <v>1.0</v>
      </c>
    </row>
    <row r="15">
      <c r="A15" s="6" t="s">
        <v>23</v>
      </c>
      <c r="B15" s="7">
        <v>0.1</v>
      </c>
      <c r="C15" s="6">
        <v>2.0</v>
      </c>
    </row>
    <row r="16">
      <c r="A16" s="6" t="s">
        <v>24</v>
      </c>
      <c r="B16" s="7">
        <v>0.75</v>
      </c>
      <c r="C16" s="6" t="s">
        <v>13</v>
      </c>
    </row>
    <row r="18">
      <c r="A18" s="6" t="s">
        <v>25</v>
      </c>
    </row>
    <row r="19">
      <c r="A19" s="6" t="s">
        <v>26</v>
      </c>
      <c r="B19" s="6">
        <v>8000.0</v>
      </c>
    </row>
    <row r="20">
      <c r="A20" s="6" t="s">
        <v>27</v>
      </c>
      <c r="B20" s="6">
        <v>6000.0</v>
      </c>
    </row>
    <row r="21">
      <c r="A21" s="6" t="s">
        <v>28</v>
      </c>
      <c r="B21" s="6">
        <v>12000.0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29</v>
      </c>
      <c r="B1" s="6" t="s">
        <v>30</v>
      </c>
      <c r="C1" s="6" t="s">
        <v>31</v>
      </c>
      <c r="D1" s="6" t="s">
        <v>32</v>
      </c>
      <c r="E1" s="6" t="s">
        <v>33</v>
      </c>
      <c r="F1" s="6" t="s">
        <v>34</v>
      </c>
    </row>
    <row r="2">
      <c r="A2" s="6" t="s">
        <v>35</v>
      </c>
      <c r="B2" s="6" t="s">
        <v>36</v>
      </c>
      <c r="C2" s="6" t="s">
        <v>37</v>
      </c>
      <c r="D2" s="6">
        <v>1.0</v>
      </c>
      <c r="E2" s="6">
        <v>10000.0</v>
      </c>
      <c r="F2" s="6">
        <v>14.0</v>
      </c>
    </row>
    <row r="3">
      <c r="A3" s="6" t="s">
        <v>38</v>
      </c>
      <c r="B3" s="6" t="s">
        <v>39</v>
      </c>
      <c r="C3" s="6" t="s">
        <v>40</v>
      </c>
      <c r="D3" s="6">
        <v>1.0</v>
      </c>
      <c r="E3" s="6">
        <v>2000.0</v>
      </c>
      <c r="F3" s="6">
        <v>10.0</v>
      </c>
    </row>
    <row r="4">
      <c r="A4" s="6" t="s">
        <v>41</v>
      </c>
      <c r="B4" s="6" t="s">
        <v>42</v>
      </c>
      <c r="C4" s="6" t="s">
        <v>43</v>
      </c>
      <c r="D4" s="6">
        <v>2.0</v>
      </c>
      <c r="E4" s="6">
        <v>50000.0</v>
      </c>
      <c r="F4" s="6">
        <v>15.0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s>
  <sheetData>
    <row r="1">
      <c r="B1" s="6" t="s">
        <v>44</v>
      </c>
      <c r="C1" s="6" t="s">
        <v>45</v>
      </c>
      <c r="D1" s="6" t="s">
        <v>46</v>
      </c>
      <c r="E1" s="6" t="s">
        <v>47</v>
      </c>
      <c r="F1" s="6" t="s">
        <v>48</v>
      </c>
      <c r="G1" s="6" t="s">
        <v>49</v>
      </c>
      <c r="H1" s="6" t="s">
        <v>50</v>
      </c>
      <c r="I1" s="6" t="s">
        <v>51</v>
      </c>
    </row>
    <row r="2">
      <c r="A2" s="6" t="s">
        <v>52</v>
      </c>
    </row>
    <row r="3">
      <c r="A3" s="6" t="s">
        <v>36</v>
      </c>
      <c r="B3" s="6">
        <v>0.0</v>
      </c>
      <c r="C3" s="8">
        <f t="shared" ref="C3:I3" si="1">B21</f>
        <v>10000</v>
      </c>
      <c r="D3" s="8">
        <f t="shared" si="1"/>
        <v>10000</v>
      </c>
      <c r="E3" s="8">
        <f t="shared" si="1"/>
        <v>10000</v>
      </c>
      <c r="F3" s="8">
        <f t="shared" si="1"/>
        <v>10000</v>
      </c>
      <c r="G3" s="8">
        <f t="shared" si="1"/>
        <v>10000</v>
      </c>
      <c r="H3" s="8">
        <f t="shared" si="1"/>
        <v>10000</v>
      </c>
      <c r="I3" s="8">
        <f t="shared" si="1"/>
        <v>10000</v>
      </c>
    </row>
    <row r="4">
      <c r="A4" s="6" t="s">
        <v>39</v>
      </c>
      <c r="B4" s="6">
        <v>0.0</v>
      </c>
      <c r="C4" s="8">
        <f t="shared" ref="C4:I4" si="2">B22</f>
        <v>2000</v>
      </c>
      <c r="D4" s="8">
        <f t="shared" si="2"/>
        <v>2000</v>
      </c>
      <c r="E4" s="8">
        <f t="shared" si="2"/>
        <v>2000</v>
      </c>
      <c r="F4" s="8">
        <f t="shared" si="2"/>
        <v>2000</v>
      </c>
      <c r="G4" s="8">
        <f t="shared" si="2"/>
        <v>2000</v>
      </c>
      <c r="H4" s="8">
        <f t="shared" si="2"/>
        <v>2000</v>
      </c>
      <c r="I4" s="8">
        <f t="shared" si="2"/>
        <v>2000</v>
      </c>
    </row>
    <row r="5">
      <c r="A5" s="6" t="s">
        <v>42</v>
      </c>
      <c r="B5" s="6">
        <v>0.0</v>
      </c>
      <c r="C5" s="8">
        <f t="shared" ref="C5:I5" si="3">B23</f>
        <v>0</v>
      </c>
      <c r="D5" s="8">
        <f t="shared" si="3"/>
        <v>50000</v>
      </c>
      <c r="E5" s="8">
        <f t="shared" si="3"/>
        <v>50000</v>
      </c>
      <c r="F5" s="8">
        <f t="shared" si="3"/>
        <v>50000</v>
      </c>
      <c r="G5" s="8">
        <f t="shared" si="3"/>
        <v>50000</v>
      </c>
      <c r="H5" s="8">
        <f t="shared" si="3"/>
        <v>50000</v>
      </c>
      <c r="I5" s="8">
        <f t="shared" si="3"/>
        <v>50000</v>
      </c>
    </row>
    <row r="6">
      <c r="A6" s="6" t="s">
        <v>53</v>
      </c>
      <c r="B6" s="8">
        <f t="shared" ref="B6:I6" si="4">Sum(B3:B5)</f>
        <v>0</v>
      </c>
      <c r="C6" s="8">
        <f t="shared" si="4"/>
        <v>12000</v>
      </c>
      <c r="D6" s="8">
        <f t="shared" si="4"/>
        <v>62000</v>
      </c>
      <c r="E6" s="8">
        <f t="shared" si="4"/>
        <v>62000</v>
      </c>
      <c r="F6" s="8">
        <f t="shared" si="4"/>
        <v>62000</v>
      </c>
      <c r="G6" s="8">
        <f t="shared" si="4"/>
        <v>62000</v>
      </c>
      <c r="H6" s="8">
        <f t="shared" si="4"/>
        <v>62000</v>
      </c>
      <c r="I6" s="8">
        <f t="shared" si="4"/>
        <v>62000</v>
      </c>
    </row>
    <row r="8">
      <c r="A8" s="6" t="s">
        <v>9</v>
      </c>
    </row>
    <row r="9">
      <c r="A9" s="6" t="s">
        <v>36</v>
      </c>
      <c r="B9" s="8">
        <f>FAR!E2</f>
        <v>10000</v>
      </c>
      <c r="C9" s="6">
        <v>0.0</v>
      </c>
      <c r="D9" s="6">
        <v>0.0</v>
      </c>
      <c r="E9" s="6">
        <v>0.0</v>
      </c>
      <c r="F9" s="6">
        <v>0.0</v>
      </c>
      <c r="G9" s="6">
        <v>0.0</v>
      </c>
      <c r="H9" s="6">
        <v>0.0</v>
      </c>
      <c r="I9" s="6">
        <v>0.0</v>
      </c>
    </row>
    <row r="10">
      <c r="A10" s="6" t="s">
        <v>39</v>
      </c>
      <c r="B10" s="8">
        <f>FAR!E3</f>
        <v>2000</v>
      </c>
      <c r="C10" s="6">
        <v>0.0</v>
      </c>
      <c r="D10" s="6">
        <v>0.0</v>
      </c>
      <c r="E10" s="6">
        <v>0.0</v>
      </c>
      <c r="F10" s="6">
        <v>0.0</v>
      </c>
      <c r="G10" s="6">
        <v>0.0</v>
      </c>
      <c r="H10" s="6">
        <v>0.0</v>
      </c>
      <c r="I10" s="6">
        <v>0.0</v>
      </c>
    </row>
    <row r="11">
      <c r="A11" s="6" t="s">
        <v>42</v>
      </c>
      <c r="B11" s="6">
        <v>0.0</v>
      </c>
      <c r="C11" s="8">
        <f>FAR!E4</f>
        <v>50000</v>
      </c>
      <c r="D11" s="6">
        <v>0.0</v>
      </c>
      <c r="E11" s="6">
        <v>0.0</v>
      </c>
      <c r="F11" s="6">
        <v>0.0</v>
      </c>
      <c r="G11" s="6">
        <v>0.0</v>
      </c>
      <c r="H11" s="6">
        <v>0.0</v>
      </c>
      <c r="I11" s="6">
        <v>0.0</v>
      </c>
    </row>
    <row r="12">
      <c r="A12" s="6" t="s">
        <v>53</v>
      </c>
      <c r="B12" s="8">
        <f t="shared" ref="B12:I12" si="5">SUM(B9:B11)</f>
        <v>12000</v>
      </c>
      <c r="C12" s="8">
        <f t="shared" si="5"/>
        <v>50000</v>
      </c>
      <c r="D12" s="8">
        <f t="shared" si="5"/>
        <v>0</v>
      </c>
      <c r="E12" s="8">
        <f t="shared" si="5"/>
        <v>0</v>
      </c>
      <c r="F12" s="8">
        <f t="shared" si="5"/>
        <v>0</v>
      </c>
      <c r="G12" s="8">
        <f t="shared" si="5"/>
        <v>0</v>
      </c>
      <c r="H12" s="8">
        <f t="shared" si="5"/>
        <v>0</v>
      </c>
      <c r="I12" s="8">
        <f t="shared" si="5"/>
        <v>0</v>
      </c>
    </row>
    <row r="14">
      <c r="A14" s="6" t="s">
        <v>54</v>
      </c>
    </row>
    <row r="15">
      <c r="A15" s="6" t="s">
        <v>36</v>
      </c>
      <c r="B15" s="6">
        <v>0.0</v>
      </c>
      <c r="C15" s="6">
        <v>0.0</v>
      </c>
      <c r="D15" s="6">
        <v>0.0</v>
      </c>
      <c r="E15" s="6">
        <v>0.0</v>
      </c>
      <c r="F15" s="6">
        <v>0.0</v>
      </c>
      <c r="G15" s="6">
        <v>0.0</v>
      </c>
      <c r="H15" s="6">
        <v>0.0</v>
      </c>
      <c r="I15" s="6">
        <v>0.0</v>
      </c>
    </row>
    <row r="16">
      <c r="A16" s="6" t="s">
        <v>39</v>
      </c>
      <c r="B16" s="6">
        <v>0.0</v>
      </c>
      <c r="C16" s="6">
        <v>0.0</v>
      </c>
      <c r="D16" s="6">
        <v>0.0</v>
      </c>
      <c r="E16" s="6">
        <v>0.0</v>
      </c>
      <c r="F16" s="6">
        <v>0.0</v>
      </c>
      <c r="G16" s="6">
        <v>0.0</v>
      </c>
      <c r="H16" s="6">
        <v>0.0</v>
      </c>
      <c r="I16" s="6">
        <v>0.0</v>
      </c>
    </row>
    <row r="17">
      <c r="A17" s="6" t="s">
        <v>42</v>
      </c>
      <c r="B17" s="6">
        <v>0.0</v>
      </c>
      <c r="C17" s="6">
        <v>0.0</v>
      </c>
      <c r="D17" s="6">
        <v>0.0</v>
      </c>
      <c r="E17" s="6">
        <v>0.0</v>
      </c>
      <c r="F17" s="6">
        <v>0.0</v>
      </c>
      <c r="G17" s="6">
        <v>0.0</v>
      </c>
      <c r="H17" s="6">
        <v>0.0</v>
      </c>
      <c r="I17" s="6">
        <v>0.0</v>
      </c>
    </row>
    <row r="18">
      <c r="A18" s="6" t="s">
        <v>53</v>
      </c>
      <c r="B18" s="8">
        <f t="shared" ref="B18:I18" si="6">SUM(B15:B17)</f>
        <v>0</v>
      </c>
      <c r="C18" s="8">
        <f t="shared" si="6"/>
        <v>0</v>
      </c>
      <c r="D18" s="8">
        <f t="shared" si="6"/>
        <v>0</v>
      </c>
      <c r="E18" s="8">
        <f t="shared" si="6"/>
        <v>0</v>
      </c>
      <c r="F18" s="8">
        <f t="shared" si="6"/>
        <v>0</v>
      </c>
      <c r="G18" s="8">
        <f t="shared" si="6"/>
        <v>0</v>
      </c>
      <c r="H18" s="8">
        <f t="shared" si="6"/>
        <v>0</v>
      </c>
      <c r="I18" s="8">
        <f t="shared" si="6"/>
        <v>0</v>
      </c>
    </row>
    <row r="20">
      <c r="A20" s="6" t="s">
        <v>55</v>
      </c>
    </row>
    <row r="21">
      <c r="A21" s="6" t="s">
        <v>36</v>
      </c>
      <c r="B21" s="8">
        <f t="shared" ref="B21:I21" si="7">B3+B9-B15</f>
        <v>10000</v>
      </c>
      <c r="C21" s="8">
        <f t="shared" si="7"/>
        <v>10000</v>
      </c>
      <c r="D21" s="8">
        <f t="shared" si="7"/>
        <v>10000</v>
      </c>
      <c r="E21" s="8">
        <f t="shared" si="7"/>
        <v>10000</v>
      </c>
      <c r="F21" s="8">
        <f t="shared" si="7"/>
        <v>10000</v>
      </c>
      <c r="G21" s="8">
        <f t="shared" si="7"/>
        <v>10000</v>
      </c>
      <c r="H21" s="8">
        <f t="shared" si="7"/>
        <v>10000</v>
      </c>
      <c r="I21" s="8">
        <f t="shared" si="7"/>
        <v>10000</v>
      </c>
    </row>
    <row r="22">
      <c r="A22" s="6" t="s">
        <v>39</v>
      </c>
      <c r="B22" s="8">
        <f t="shared" ref="B22:I22" si="8">B4+B10-B16</f>
        <v>2000</v>
      </c>
      <c r="C22" s="8">
        <f t="shared" si="8"/>
        <v>2000</v>
      </c>
      <c r="D22" s="8">
        <f t="shared" si="8"/>
        <v>2000</v>
      </c>
      <c r="E22" s="8">
        <f t="shared" si="8"/>
        <v>2000</v>
      </c>
      <c r="F22" s="8">
        <f t="shared" si="8"/>
        <v>2000</v>
      </c>
      <c r="G22" s="8">
        <f t="shared" si="8"/>
        <v>2000</v>
      </c>
      <c r="H22" s="8">
        <f t="shared" si="8"/>
        <v>2000</v>
      </c>
      <c r="I22" s="8">
        <f t="shared" si="8"/>
        <v>2000</v>
      </c>
    </row>
    <row r="23">
      <c r="A23" s="6" t="s">
        <v>42</v>
      </c>
      <c r="B23" s="8">
        <f t="shared" ref="B23:I23" si="9">B5+B11-B17</f>
        <v>0</v>
      </c>
      <c r="C23" s="8">
        <f t="shared" si="9"/>
        <v>50000</v>
      </c>
      <c r="D23" s="8">
        <f t="shared" si="9"/>
        <v>50000</v>
      </c>
      <c r="E23" s="8">
        <f t="shared" si="9"/>
        <v>50000</v>
      </c>
      <c r="F23" s="8">
        <f t="shared" si="9"/>
        <v>50000</v>
      </c>
      <c r="G23" s="8">
        <f t="shared" si="9"/>
        <v>50000</v>
      </c>
      <c r="H23" s="8">
        <f t="shared" si="9"/>
        <v>50000</v>
      </c>
      <c r="I23" s="8">
        <f t="shared" si="9"/>
        <v>50000</v>
      </c>
    </row>
    <row r="24">
      <c r="A24" s="6" t="s">
        <v>53</v>
      </c>
      <c r="B24" s="8">
        <f t="shared" ref="B24:I24" si="10">SUM(B21:B23)</f>
        <v>12000</v>
      </c>
      <c r="C24" s="8">
        <f t="shared" si="10"/>
        <v>62000</v>
      </c>
      <c r="D24" s="8">
        <f t="shared" si="10"/>
        <v>62000</v>
      </c>
      <c r="E24" s="8">
        <f t="shared" si="10"/>
        <v>62000</v>
      </c>
      <c r="F24" s="8">
        <f t="shared" si="10"/>
        <v>62000</v>
      </c>
      <c r="G24" s="8">
        <f t="shared" si="10"/>
        <v>62000</v>
      </c>
      <c r="H24" s="8">
        <f t="shared" si="10"/>
        <v>62000</v>
      </c>
      <c r="I24" s="8">
        <f t="shared" si="10"/>
        <v>62000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s>
  <sheetData>
    <row r="1">
      <c r="B1" s="6" t="s">
        <v>44</v>
      </c>
      <c r="C1" s="6" t="s">
        <v>45</v>
      </c>
      <c r="D1" s="6" t="s">
        <v>46</v>
      </c>
      <c r="E1" s="6" t="s">
        <v>47</v>
      </c>
      <c r="F1" s="6" t="s">
        <v>48</v>
      </c>
      <c r="G1" s="6" t="s">
        <v>49</v>
      </c>
      <c r="H1" s="6" t="s">
        <v>50</v>
      </c>
      <c r="I1" s="6" t="s">
        <v>51</v>
      </c>
    </row>
    <row r="2">
      <c r="A2" s="6" t="s">
        <v>52</v>
      </c>
    </row>
    <row r="3">
      <c r="A3" s="6" t="s">
        <v>36</v>
      </c>
      <c r="B3" s="6">
        <v>0.0</v>
      </c>
      <c r="C3" s="9">
        <f t="shared" ref="C3:I3" si="1">B21</f>
        <v>714.2857143</v>
      </c>
      <c r="D3" s="9">
        <f t="shared" si="1"/>
        <v>1428.571429</v>
      </c>
      <c r="E3" s="9">
        <f t="shared" si="1"/>
        <v>2142.857143</v>
      </c>
      <c r="F3" s="9">
        <f t="shared" si="1"/>
        <v>2857.142857</v>
      </c>
      <c r="G3" s="9">
        <f t="shared" si="1"/>
        <v>3571.428571</v>
      </c>
      <c r="H3" s="9">
        <f t="shared" si="1"/>
        <v>4285.714286</v>
      </c>
      <c r="I3" s="9">
        <f t="shared" si="1"/>
        <v>5000</v>
      </c>
    </row>
    <row r="4">
      <c r="A4" s="6" t="s">
        <v>39</v>
      </c>
      <c r="B4" s="6">
        <v>0.0</v>
      </c>
      <c r="C4" s="9">
        <f t="shared" ref="C4:I4" si="2">B22</f>
        <v>200</v>
      </c>
      <c r="D4" s="9">
        <f t="shared" si="2"/>
        <v>400</v>
      </c>
      <c r="E4" s="9">
        <f t="shared" si="2"/>
        <v>600</v>
      </c>
      <c r="F4" s="9">
        <f t="shared" si="2"/>
        <v>800</v>
      </c>
      <c r="G4" s="9">
        <f t="shared" si="2"/>
        <v>1000</v>
      </c>
      <c r="H4" s="9">
        <f t="shared" si="2"/>
        <v>1200</v>
      </c>
      <c r="I4" s="9">
        <f t="shared" si="2"/>
        <v>1400</v>
      </c>
    </row>
    <row r="5">
      <c r="A5" s="6" t="s">
        <v>42</v>
      </c>
      <c r="B5" s="6">
        <v>0.0</v>
      </c>
      <c r="C5" s="9">
        <f t="shared" ref="C5:I5" si="3">B23</f>
        <v>0</v>
      </c>
      <c r="D5" s="9">
        <f t="shared" si="3"/>
        <v>3333.333333</v>
      </c>
      <c r="E5" s="9">
        <f t="shared" si="3"/>
        <v>6666.666667</v>
      </c>
      <c r="F5" s="9">
        <f t="shared" si="3"/>
        <v>10000</v>
      </c>
      <c r="G5" s="9">
        <f t="shared" si="3"/>
        <v>13333.33333</v>
      </c>
      <c r="H5" s="9">
        <f t="shared" si="3"/>
        <v>16666.66667</v>
      </c>
      <c r="I5" s="9">
        <f t="shared" si="3"/>
        <v>20000</v>
      </c>
    </row>
    <row r="6">
      <c r="A6" s="6" t="s">
        <v>53</v>
      </c>
      <c r="B6" s="8">
        <f t="shared" ref="B6:I6" si="4">SUM(B3:B5)</f>
        <v>0</v>
      </c>
      <c r="C6" s="9">
        <f t="shared" si="4"/>
        <v>914.2857143</v>
      </c>
      <c r="D6" s="9">
        <f t="shared" si="4"/>
        <v>5161.904762</v>
      </c>
      <c r="E6" s="9">
        <f t="shared" si="4"/>
        <v>9409.52381</v>
      </c>
      <c r="F6" s="9">
        <f t="shared" si="4"/>
        <v>13657.14286</v>
      </c>
      <c r="G6" s="9">
        <f t="shared" si="4"/>
        <v>17904.7619</v>
      </c>
      <c r="H6" s="9">
        <f t="shared" si="4"/>
        <v>22152.38095</v>
      </c>
      <c r="I6" s="9">
        <f t="shared" si="4"/>
        <v>26400</v>
      </c>
    </row>
    <row r="8">
      <c r="A8" s="6" t="s">
        <v>56</v>
      </c>
    </row>
    <row r="9">
      <c r="A9" s="6" t="s">
        <v>36</v>
      </c>
      <c r="B9" s="9">
        <f>'Fixed Asset Balance'!B21/FAR!$F2</f>
        <v>714.2857143</v>
      </c>
      <c r="C9" s="9">
        <f>'Fixed Asset Balance'!C21/FAR!$F2</f>
        <v>714.2857143</v>
      </c>
      <c r="D9" s="9">
        <f>'Fixed Asset Balance'!D21/FAR!$F2</f>
        <v>714.2857143</v>
      </c>
      <c r="E9" s="9">
        <f>'Fixed Asset Balance'!E21/FAR!$F2</f>
        <v>714.2857143</v>
      </c>
      <c r="F9" s="9">
        <f>'Fixed Asset Balance'!F21/FAR!$F2</f>
        <v>714.2857143</v>
      </c>
      <c r="G9" s="9">
        <f>'Fixed Asset Balance'!G21/FAR!$F2</f>
        <v>714.2857143</v>
      </c>
      <c r="H9" s="9">
        <f>'Fixed Asset Balance'!H21/FAR!$F2</f>
        <v>714.2857143</v>
      </c>
      <c r="I9" s="9">
        <f>'Fixed Asset Balance'!I21/FAR!$F2</f>
        <v>714.2857143</v>
      </c>
    </row>
    <row r="10">
      <c r="A10" s="6" t="s">
        <v>39</v>
      </c>
      <c r="B10" s="9">
        <f>'Fixed Asset Balance'!B22/FAR!$F3</f>
        <v>200</v>
      </c>
      <c r="C10" s="9">
        <f>'Fixed Asset Balance'!C22/FAR!$F3</f>
        <v>200</v>
      </c>
      <c r="D10" s="9">
        <f>'Fixed Asset Balance'!D22/FAR!$F3</f>
        <v>200</v>
      </c>
      <c r="E10" s="9">
        <f>'Fixed Asset Balance'!E22/FAR!$F3</f>
        <v>200</v>
      </c>
      <c r="F10" s="9">
        <f>'Fixed Asset Balance'!F22/FAR!$F3</f>
        <v>200</v>
      </c>
      <c r="G10" s="9">
        <f>'Fixed Asset Balance'!G22/FAR!$F3</f>
        <v>200</v>
      </c>
      <c r="H10" s="9">
        <f>'Fixed Asset Balance'!H22/FAR!$F3</f>
        <v>200</v>
      </c>
      <c r="I10" s="9">
        <f>'Fixed Asset Balance'!I22/FAR!$F3</f>
        <v>200</v>
      </c>
    </row>
    <row r="11">
      <c r="A11" s="6" t="s">
        <v>42</v>
      </c>
      <c r="B11" s="9">
        <f>'Fixed Asset Balance'!B23/FAR!$F4</f>
        <v>0</v>
      </c>
      <c r="C11" s="9">
        <f>'Fixed Asset Balance'!C23/FAR!$F4</f>
        <v>3333.333333</v>
      </c>
      <c r="D11" s="9">
        <f>'Fixed Asset Balance'!D23/FAR!$F4</f>
        <v>3333.333333</v>
      </c>
      <c r="E11" s="9">
        <f>'Fixed Asset Balance'!E23/FAR!$F4</f>
        <v>3333.333333</v>
      </c>
      <c r="F11" s="9">
        <f>'Fixed Asset Balance'!F23/FAR!$F4</f>
        <v>3333.333333</v>
      </c>
      <c r="G11" s="9">
        <f>'Fixed Asset Balance'!G23/FAR!$F4</f>
        <v>3333.333333</v>
      </c>
      <c r="H11" s="9">
        <f>'Fixed Asset Balance'!H23/FAR!$F4</f>
        <v>3333.333333</v>
      </c>
      <c r="I11" s="9">
        <f>'Fixed Asset Balance'!I23/FAR!$F4</f>
        <v>3333.333333</v>
      </c>
    </row>
    <row r="12">
      <c r="A12" s="6" t="s">
        <v>53</v>
      </c>
      <c r="B12" s="9">
        <f t="shared" ref="B12:I12" si="5">SUM(B9:B11)</f>
        <v>914.2857143</v>
      </c>
      <c r="C12" s="9">
        <f t="shared" si="5"/>
        <v>4247.619048</v>
      </c>
      <c r="D12" s="9">
        <f t="shared" si="5"/>
        <v>4247.619048</v>
      </c>
      <c r="E12" s="9">
        <f t="shared" si="5"/>
        <v>4247.619048</v>
      </c>
      <c r="F12" s="9">
        <f t="shared" si="5"/>
        <v>4247.619048</v>
      </c>
      <c r="G12" s="9">
        <f t="shared" si="5"/>
        <v>4247.619048</v>
      </c>
      <c r="H12" s="9">
        <f t="shared" si="5"/>
        <v>4247.619048</v>
      </c>
      <c r="I12" s="9">
        <f t="shared" si="5"/>
        <v>4247.619048</v>
      </c>
    </row>
    <row r="14">
      <c r="A14" s="6" t="s">
        <v>57</v>
      </c>
    </row>
    <row r="15">
      <c r="A15" s="6" t="s">
        <v>36</v>
      </c>
      <c r="B15" s="6">
        <v>0.0</v>
      </c>
      <c r="C15" s="6">
        <v>0.0</v>
      </c>
      <c r="D15" s="6">
        <v>0.0</v>
      </c>
      <c r="E15" s="6">
        <v>0.0</v>
      </c>
      <c r="F15" s="6">
        <v>0.0</v>
      </c>
      <c r="G15" s="6">
        <v>0.0</v>
      </c>
      <c r="H15" s="6">
        <v>0.0</v>
      </c>
      <c r="I15" s="6">
        <v>0.0</v>
      </c>
    </row>
    <row r="16">
      <c r="A16" s="6" t="s">
        <v>39</v>
      </c>
      <c r="B16" s="6">
        <v>0.0</v>
      </c>
      <c r="C16" s="6">
        <v>0.0</v>
      </c>
      <c r="D16" s="6">
        <v>0.0</v>
      </c>
      <c r="E16" s="6">
        <v>0.0</v>
      </c>
      <c r="F16" s="6">
        <v>0.0</v>
      </c>
      <c r="G16" s="6">
        <v>0.0</v>
      </c>
      <c r="H16" s="6">
        <v>0.0</v>
      </c>
      <c r="I16" s="6">
        <v>0.0</v>
      </c>
    </row>
    <row r="17">
      <c r="A17" s="6" t="s">
        <v>42</v>
      </c>
      <c r="B17" s="6">
        <v>0.0</v>
      </c>
      <c r="C17" s="6">
        <v>0.0</v>
      </c>
      <c r="D17" s="6">
        <v>0.0</v>
      </c>
      <c r="E17" s="6">
        <v>0.0</v>
      </c>
      <c r="F17" s="6">
        <v>0.0</v>
      </c>
      <c r="G17" s="6">
        <v>0.0</v>
      </c>
      <c r="H17" s="6">
        <v>0.0</v>
      </c>
      <c r="I17" s="6">
        <v>0.0</v>
      </c>
    </row>
    <row r="18">
      <c r="A18" s="6" t="s">
        <v>53</v>
      </c>
      <c r="B18" s="8">
        <f t="shared" ref="B18:I18" si="6">SUM(B15:B17)</f>
        <v>0</v>
      </c>
      <c r="C18" s="8">
        <f t="shared" si="6"/>
        <v>0</v>
      </c>
      <c r="D18" s="8">
        <f t="shared" si="6"/>
        <v>0</v>
      </c>
      <c r="E18" s="8">
        <f t="shared" si="6"/>
        <v>0</v>
      </c>
      <c r="F18" s="8">
        <f t="shared" si="6"/>
        <v>0</v>
      </c>
      <c r="G18" s="8">
        <f t="shared" si="6"/>
        <v>0</v>
      </c>
      <c r="H18" s="8">
        <f t="shared" si="6"/>
        <v>0</v>
      </c>
      <c r="I18" s="8">
        <f t="shared" si="6"/>
        <v>0</v>
      </c>
    </row>
    <row r="20">
      <c r="A20" s="6" t="s">
        <v>55</v>
      </c>
    </row>
    <row r="21">
      <c r="A21" s="6" t="s">
        <v>36</v>
      </c>
      <c r="B21" s="9">
        <f t="shared" ref="B21:I21" si="7">B3+B9-B15</f>
        <v>714.2857143</v>
      </c>
      <c r="C21" s="9">
        <f t="shared" si="7"/>
        <v>1428.571429</v>
      </c>
      <c r="D21" s="9">
        <f t="shared" si="7"/>
        <v>2142.857143</v>
      </c>
      <c r="E21" s="9">
        <f t="shared" si="7"/>
        <v>2857.142857</v>
      </c>
      <c r="F21" s="9">
        <f t="shared" si="7"/>
        <v>3571.428571</v>
      </c>
      <c r="G21" s="9">
        <f t="shared" si="7"/>
        <v>4285.714286</v>
      </c>
      <c r="H21" s="9">
        <f t="shared" si="7"/>
        <v>5000</v>
      </c>
      <c r="I21" s="9">
        <f t="shared" si="7"/>
        <v>5714.285714</v>
      </c>
    </row>
    <row r="22">
      <c r="A22" s="6" t="s">
        <v>39</v>
      </c>
      <c r="B22" s="9">
        <f t="shared" ref="B22:I22" si="8">B4+B10-B16</f>
        <v>200</v>
      </c>
      <c r="C22" s="9">
        <f t="shared" si="8"/>
        <v>400</v>
      </c>
      <c r="D22" s="9">
        <f t="shared" si="8"/>
        <v>600</v>
      </c>
      <c r="E22" s="9">
        <f t="shared" si="8"/>
        <v>800</v>
      </c>
      <c r="F22" s="9">
        <f t="shared" si="8"/>
        <v>1000</v>
      </c>
      <c r="G22" s="9">
        <f t="shared" si="8"/>
        <v>1200</v>
      </c>
      <c r="H22" s="9">
        <f t="shared" si="8"/>
        <v>1400</v>
      </c>
      <c r="I22" s="9">
        <f t="shared" si="8"/>
        <v>1600</v>
      </c>
    </row>
    <row r="23">
      <c r="A23" s="6" t="s">
        <v>42</v>
      </c>
      <c r="B23" s="9">
        <f t="shared" ref="B23:I23" si="9">B5+B11-B17</f>
        <v>0</v>
      </c>
      <c r="C23" s="9">
        <f t="shared" si="9"/>
        <v>3333.333333</v>
      </c>
      <c r="D23" s="9">
        <f t="shared" si="9"/>
        <v>6666.666667</v>
      </c>
      <c r="E23" s="9">
        <f t="shared" si="9"/>
        <v>10000</v>
      </c>
      <c r="F23" s="9">
        <f t="shared" si="9"/>
        <v>13333.33333</v>
      </c>
      <c r="G23" s="9">
        <f t="shared" si="9"/>
        <v>16666.66667</v>
      </c>
      <c r="H23" s="9">
        <f t="shared" si="9"/>
        <v>20000</v>
      </c>
      <c r="I23" s="9">
        <f t="shared" si="9"/>
        <v>23333.33333</v>
      </c>
    </row>
    <row r="24">
      <c r="A24" s="6" t="s">
        <v>53</v>
      </c>
      <c r="B24" s="9">
        <f t="shared" ref="B24:I24" si="10">SUM(B21:B23)</f>
        <v>914.2857143</v>
      </c>
      <c r="C24" s="9">
        <f t="shared" si="10"/>
        <v>5161.904762</v>
      </c>
      <c r="D24" s="9">
        <f t="shared" si="10"/>
        <v>9409.52381</v>
      </c>
      <c r="E24" s="9">
        <f t="shared" si="10"/>
        <v>13657.14286</v>
      </c>
      <c r="F24" s="9">
        <f t="shared" si="10"/>
        <v>17904.7619</v>
      </c>
      <c r="G24" s="9">
        <f t="shared" si="10"/>
        <v>22152.38095</v>
      </c>
      <c r="H24" s="9">
        <f t="shared" si="10"/>
        <v>26400</v>
      </c>
      <c r="I24" s="9">
        <f t="shared" si="10"/>
        <v>30647.61905</v>
      </c>
    </row>
  </sheetData>
  <drawing r:id="rId1"/>
</worksheet>
</file>