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" sheetId="3" r:id="rId6"/>
    <sheet state="visible" name="Fixed Asset Balance" sheetId="4" r:id="rId7"/>
    <sheet state="visible" name="Depreciation" sheetId="5" r:id="rId8"/>
  </sheets>
  <definedNames/>
  <calcPr/>
</workbook>
</file>

<file path=xl/sharedStrings.xml><?xml version="1.0" encoding="utf-8"?>
<sst xmlns="http://schemas.openxmlformats.org/spreadsheetml/2006/main" count="97" uniqueCount="57">
  <si>
    <t>Description</t>
  </si>
  <si>
    <t>TeeWave sells T-shirts and Jeans. They bought 1 T-shirt at Rs 150 and sold it at Rs 300. They bought 1 Jeans at Rs 350 and sold it at Rs 600.</t>
  </si>
  <si>
    <t>Every month they purchased 400 T-shirts and 620 jeans.They sold 400 T-shirt and 600 Jeans in every month. The company purchases all its products in cash.</t>
  </si>
  <si>
    <t>Rent was Rs 12000 per month and Electricity expenses were Rs 7500 per month. They also employ a salaried person and salary was Rs. 10000.</t>
  </si>
  <si>
    <t>The company has purchased furniture (FUR005) in month 1 for Rs 30000 which has a life of 12 months. It also purchased an AC (MAC001) for Rs. 50000 in month 2 which has a life of 15 months. It purchases its fixed assets in the starting of the month.</t>
  </si>
  <si>
    <t>25% of the company's sales is to BigRetailer1 who pays the company after 1 month.</t>
  </si>
  <si>
    <t>30% of the company's sales is to BigRetailer2 who pays the company after 2 months.</t>
  </si>
  <si>
    <t>45% of the company's sales is to people visiting the store and they pay in cash.</t>
  </si>
  <si>
    <t>Please make a model for 8 months and prepare Fixed Asset Register and calculate depreciation.</t>
  </si>
  <si>
    <t>Purchases</t>
  </si>
  <si>
    <t>Purchase Price</t>
  </si>
  <si>
    <t>Payments</t>
  </si>
  <si>
    <t>T-shirts</t>
  </si>
  <si>
    <t>Cash</t>
  </si>
  <si>
    <t>Jeans</t>
  </si>
  <si>
    <t>Sales</t>
  </si>
  <si>
    <t>Selling Price</t>
  </si>
  <si>
    <t>% share of sales</t>
  </si>
  <si>
    <t>Collections</t>
  </si>
  <si>
    <t>Big Retailer 1</t>
  </si>
  <si>
    <t>month delay</t>
  </si>
  <si>
    <t>Big Retailer 2</t>
  </si>
  <si>
    <t>Walkin</t>
  </si>
  <si>
    <t>Other costs</t>
  </si>
  <si>
    <t>Rent</t>
  </si>
  <si>
    <t>per month</t>
  </si>
  <si>
    <t>Electricity</t>
  </si>
  <si>
    <t>Salary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</si>
  <si>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</si>
  <si>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</si>
  <si>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</si>
  <si>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</si>
  <si>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</si>
  <si>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</si>
  <si>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</si>
  <si>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FAS001</t>
  </si>
  <si>
    <t>Furniture</t>
  </si>
  <si>
    <t>FUR005</t>
  </si>
  <si>
    <t>FAS002</t>
  </si>
  <si>
    <t>AC</t>
  </si>
  <si>
    <t>MAC001</t>
  </si>
  <si>
    <t>M1</t>
  </si>
  <si>
    <t>M2</t>
  </si>
  <si>
    <t>M3</t>
  </si>
  <si>
    <t>M4</t>
  </si>
  <si>
    <t>M5</t>
  </si>
  <si>
    <t>M6</t>
  </si>
  <si>
    <t>M7</t>
  </si>
  <si>
    <t>M8</t>
  </si>
  <si>
    <t>Opening Balance</t>
  </si>
  <si>
    <t xml:space="preserve">Furniture </t>
  </si>
  <si>
    <t>Total</t>
  </si>
  <si>
    <t>Purchase</t>
  </si>
  <si>
    <t>Disposal</t>
  </si>
  <si>
    <t>Closing Balance</t>
  </si>
  <si>
    <t>Depreciation</t>
  </si>
  <si>
    <t>Depreciation of Disposal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</si>
</sst>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5" numFmtId="0" xfId="0" applyFont="1"/>
    <xf borderId="0" fillId="0" fontId="5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9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</row>
    <row r="5">
      <c r="A5" s="4" t="s">
        <v>4</v>
      </c>
    </row>
    <row r="7">
      <c r="A7" s="4" t="s">
        <v>5</v>
      </c>
    </row>
    <row r="8">
      <c r="A8" s="4" t="s">
        <v>6</v>
      </c>
    </row>
    <row r="9">
      <c r="A9" s="4" t="s">
        <v>7</v>
      </c>
    </row>
    <row r="11">
      <c r="A11" s="4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9</v>
      </c>
      <c r="C1" s="5" t="s">
        <v>10</v>
      </c>
      <c r="D1" s="5" t="s">
        <v>11</v>
      </c>
    </row>
    <row r="2">
      <c r="A2" s="5" t="s">
        <v>12</v>
      </c>
      <c r="B2" s="5">
        <v>400.0</v>
      </c>
      <c r="C2" s="5">
        <v>150.0</v>
      </c>
      <c r="D2" s="5" t="s">
        <v>13</v>
      </c>
    </row>
    <row r="3">
      <c r="A3" s="5" t="s">
        <v>14</v>
      </c>
      <c r="B3" s="5">
        <v>620.0</v>
      </c>
      <c r="C3" s="5">
        <v>350.0</v>
      </c>
      <c r="D3" s="5" t="s">
        <v>13</v>
      </c>
    </row>
    <row r="5">
      <c r="B5" s="5" t="s">
        <v>15</v>
      </c>
      <c r="C5" s="5" t="s">
        <v>16</v>
      </c>
    </row>
    <row r="6">
      <c r="A6" s="5" t="s">
        <v>12</v>
      </c>
      <c r="B6" s="5">
        <v>400.0</v>
      </c>
      <c r="C6" s="5">
        <v>300.0</v>
      </c>
    </row>
    <row r="7">
      <c r="A7" s="5" t="s">
        <v>14</v>
      </c>
      <c r="B7" s="5">
        <v>600.0</v>
      </c>
      <c r="C7" s="5">
        <v>600.0</v>
      </c>
    </row>
    <row r="9">
      <c r="A9" s="5" t="s">
        <v>15</v>
      </c>
      <c r="B9" s="5" t="s">
        <v>17</v>
      </c>
      <c r="C9" s="5" t="s">
        <v>18</v>
      </c>
    </row>
    <row r="10">
      <c r="A10" s="5" t="s">
        <v>19</v>
      </c>
      <c r="B10" s="6">
        <v>0.25</v>
      </c>
      <c r="C10" s="5">
        <v>1.0</v>
      </c>
      <c r="D10" s="5" t="s">
        <v>20</v>
      </c>
    </row>
    <row r="11">
      <c r="A11" s="5" t="s">
        <v>21</v>
      </c>
      <c r="B11" s="6">
        <v>0.3</v>
      </c>
      <c r="C11" s="5">
        <v>2.0</v>
      </c>
      <c r="D11" s="5" t="s">
        <v>20</v>
      </c>
    </row>
    <row r="12">
      <c r="A12" s="5" t="s">
        <v>22</v>
      </c>
      <c r="B12" s="6">
        <v>0.45</v>
      </c>
      <c r="C12" s="5" t="s">
        <v>13</v>
      </c>
    </row>
    <row r="14">
      <c r="A14" s="5" t="s">
        <v>23</v>
      </c>
    </row>
    <row r="15">
      <c r="A15" s="5" t="s">
        <v>24</v>
      </c>
      <c r="B15" s="5">
        <v>12000.0</v>
      </c>
      <c r="C15" s="5" t="s">
        <v>25</v>
      </c>
    </row>
    <row r="16">
      <c r="A16" s="5" t="s">
        <v>26</v>
      </c>
      <c r="B16" s="5">
        <v>7500.0</v>
      </c>
      <c r="C16" s="5" t="s">
        <v>25</v>
      </c>
    </row>
    <row r="17">
      <c r="A17" s="5" t="s">
        <v>27</v>
      </c>
      <c r="B17" s="5">
        <v>10000.0</v>
      </c>
      <c r="C17" s="5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</row>
    <row r="2">
      <c r="A2" s="5" t="s">
        <v>35</v>
      </c>
      <c r="B2" s="5" t="s">
        <v>36</v>
      </c>
      <c r="C2" s="5" t="s">
        <v>37</v>
      </c>
      <c r="D2" s="5">
        <v>1.0</v>
      </c>
      <c r="E2" s="5">
        <v>30000.0</v>
      </c>
      <c r="F2" s="5">
        <v>12.0</v>
      </c>
      <c r="G2" s="7">
        <f t="shared" ref="G2:G3" si="1">F2+D2</f>
        <v>13</v>
      </c>
    </row>
    <row r="3">
      <c r="A3" s="5" t="s">
        <v>38</v>
      </c>
      <c r="B3" s="5" t="s">
        <v>39</v>
      </c>
      <c r="C3" s="5" t="s">
        <v>40</v>
      </c>
      <c r="D3" s="5">
        <v>2.0</v>
      </c>
      <c r="E3" s="5">
        <v>50000.0</v>
      </c>
      <c r="F3" s="5">
        <v>15.0</v>
      </c>
      <c r="G3" s="7">
        <f t="shared" si="1"/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</row>
    <row r="2">
      <c r="A2" s="5" t="s">
        <v>49</v>
      </c>
    </row>
    <row r="3">
      <c r="A3" s="5" t="s">
        <v>50</v>
      </c>
      <c r="B3" s="5">
        <v>0.0</v>
      </c>
      <c r="C3" s="7">
        <f t="shared" ref="C3:I3" si="1">B18</f>
        <v>30000</v>
      </c>
      <c r="D3" s="7">
        <f t="shared" si="1"/>
        <v>30000</v>
      </c>
      <c r="E3" s="7">
        <f t="shared" si="1"/>
        <v>30000</v>
      </c>
      <c r="F3" s="7">
        <f t="shared" si="1"/>
        <v>30000</v>
      </c>
      <c r="G3" s="7">
        <f t="shared" si="1"/>
        <v>30000</v>
      </c>
      <c r="H3" s="7">
        <f t="shared" si="1"/>
        <v>30000</v>
      </c>
      <c r="I3" s="7">
        <f t="shared" si="1"/>
        <v>30000</v>
      </c>
    </row>
    <row r="4">
      <c r="A4" s="5" t="s">
        <v>39</v>
      </c>
      <c r="B4" s="5">
        <v>0.0</v>
      </c>
      <c r="C4" s="7">
        <f t="shared" ref="C4:I4" si="2">B19</f>
        <v>0</v>
      </c>
      <c r="D4" s="7">
        <f t="shared" si="2"/>
        <v>50000</v>
      </c>
      <c r="E4" s="7">
        <f t="shared" si="2"/>
        <v>50000</v>
      </c>
      <c r="F4" s="7">
        <f t="shared" si="2"/>
        <v>50000</v>
      </c>
      <c r="G4" s="7">
        <f t="shared" si="2"/>
        <v>50000</v>
      </c>
      <c r="H4" s="7">
        <f t="shared" si="2"/>
        <v>50000</v>
      </c>
      <c r="I4" s="7">
        <f t="shared" si="2"/>
        <v>50000</v>
      </c>
    </row>
    <row r="5">
      <c r="A5" s="5" t="s">
        <v>51</v>
      </c>
      <c r="B5" s="7">
        <f t="shared" ref="B5:I5" si="3">SUM(B3:B4)</f>
        <v>0</v>
      </c>
      <c r="C5" s="7">
        <f t="shared" si="3"/>
        <v>30000</v>
      </c>
      <c r="D5" s="7">
        <f t="shared" si="3"/>
        <v>80000</v>
      </c>
      <c r="E5" s="7">
        <f t="shared" si="3"/>
        <v>80000</v>
      </c>
      <c r="F5" s="7">
        <f t="shared" si="3"/>
        <v>80000</v>
      </c>
      <c r="G5" s="7">
        <f t="shared" si="3"/>
        <v>80000</v>
      </c>
      <c r="H5" s="7">
        <f t="shared" si="3"/>
        <v>80000</v>
      </c>
      <c r="I5" s="7">
        <f t="shared" si="3"/>
        <v>80000</v>
      </c>
    </row>
    <row r="7">
      <c r="A7" s="5" t="s">
        <v>52</v>
      </c>
    </row>
    <row r="8">
      <c r="A8" s="5" t="s">
        <v>36</v>
      </c>
      <c r="B8" s="7">
        <f>'Fixed Asset'!E2</f>
        <v>30000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</row>
    <row r="9">
      <c r="A9" s="5" t="s">
        <v>39</v>
      </c>
      <c r="B9" s="5">
        <v>0.0</v>
      </c>
      <c r="C9" s="7">
        <f>'Fixed Asset'!E3</f>
        <v>50000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</row>
    <row r="10">
      <c r="A10" s="5" t="s">
        <v>51</v>
      </c>
      <c r="B10" s="7">
        <f t="shared" ref="B10:I10" si="4">SUM(B8:B9)</f>
        <v>30000</v>
      </c>
      <c r="C10" s="7">
        <f t="shared" si="4"/>
        <v>50000</v>
      </c>
      <c r="D10" s="7">
        <f t="shared" si="4"/>
        <v>0</v>
      </c>
      <c r="E10" s="7">
        <f t="shared" si="4"/>
        <v>0</v>
      </c>
      <c r="F10" s="7">
        <f t="shared" si="4"/>
        <v>0</v>
      </c>
      <c r="G10" s="7">
        <f t="shared" si="4"/>
        <v>0</v>
      </c>
      <c r="H10" s="7">
        <f t="shared" si="4"/>
        <v>0</v>
      </c>
      <c r="I10" s="7">
        <f t="shared" si="4"/>
        <v>0</v>
      </c>
    </row>
    <row r="12">
      <c r="A12" s="5" t="s">
        <v>53</v>
      </c>
    </row>
    <row r="13">
      <c r="A13" s="5" t="s">
        <v>36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</row>
    <row r="14">
      <c r="A14" s="5" t="s">
        <v>39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</row>
    <row r="15">
      <c r="A15" s="5" t="s">
        <v>51</v>
      </c>
      <c r="B15" s="7">
        <f t="shared" ref="B15:I15" si="5">SUM(B13:B14)</f>
        <v>0</v>
      </c>
      <c r="C15" s="7">
        <f t="shared" si="5"/>
        <v>0</v>
      </c>
      <c r="D15" s="7">
        <f t="shared" si="5"/>
        <v>0</v>
      </c>
      <c r="E15" s="7">
        <f t="shared" si="5"/>
        <v>0</v>
      </c>
      <c r="F15" s="7">
        <f t="shared" si="5"/>
        <v>0</v>
      </c>
      <c r="G15" s="7">
        <f t="shared" si="5"/>
        <v>0</v>
      </c>
      <c r="H15" s="7">
        <f t="shared" si="5"/>
        <v>0</v>
      </c>
      <c r="I15" s="7">
        <f t="shared" si="5"/>
        <v>0</v>
      </c>
    </row>
    <row r="17">
      <c r="A17" s="5" t="s">
        <v>54</v>
      </c>
    </row>
    <row r="18">
      <c r="A18" s="5" t="s">
        <v>36</v>
      </c>
      <c r="B18" s="7">
        <f t="shared" ref="B18:I18" si="6">B3+B8-B13</f>
        <v>30000</v>
      </c>
      <c r="C18" s="7">
        <f t="shared" si="6"/>
        <v>30000</v>
      </c>
      <c r="D18" s="7">
        <f t="shared" si="6"/>
        <v>30000</v>
      </c>
      <c r="E18" s="7">
        <f t="shared" si="6"/>
        <v>30000</v>
      </c>
      <c r="F18" s="7">
        <f t="shared" si="6"/>
        <v>30000</v>
      </c>
      <c r="G18" s="7">
        <f t="shared" si="6"/>
        <v>30000</v>
      </c>
      <c r="H18" s="7">
        <f t="shared" si="6"/>
        <v>30000</v>
      </c>
      <c r="I18" s="7">
        <f t="shared" si="6"/>
        <v>30000</v>
      </c>
    </row>
    <row r="19">
      <c r="A19" s="5" t="s">
        <v>39</v>
      </c>
      <c r="B19" s="7">
        <f t="shared" ref="B19:I19" si="7">B4+B9-B14</f>
        <v>0</v>
      </c>
      <c r="C19" s="7">
        <f t="shared" si="7"/>
        <v>50000</v>
      </c>
      <c r="D19" s="7">
        <f t="shared" si="7"/>
        <v>50000</v>
      </c>
      <c r="E19" s="7">
        <f t="shared" si="7"/>
        <v>50000</v>
      </c>
      <c r="F19" s="7">
        <f t="shared" si="7"/>
        <v>50000</v>
      </c>
      <c r="G19" s="7">
        <f t="shared" si="7"/>
        <v>50000</v>
      </c>
      <c r="H19" s="7">
        <f t="shared" si="7"/>
        <v>50000</v>
      </c>
      <c r="I19" s="7">
        <f t="shared" si="7"/>
        <v>50000</v>
      </c>
    </row>
    <row r="20">
      <c r="A20" s="5" t="s">
        <v>51</v>
      </c>
      <c r="B20" s="7">
        <f>SUM(B18:B19)</f>
        <v>30000</v>
      </c>
      <c r="C20" s="7">
        <f>C5+C10-C15</f>
        <v>80000</v>
      </c>
      <c r="D20" s="7">
        <f t="shared" ref="D20:I20" si="8">SUM(D18:D19)</f>
        <v>80000</v>
      </c>
      <c r="E20" s="7">
        <f t="shared" si="8"/>
        <v>80000</v>
      </c>
      <c r="F20" s="7">
        <f t="shared" si="8"/>
        <v>80000</v>
      </c>
      <c r="G20" s="7">
        <f t="shared" si="8"/>
        <v>80000</v>
      </c>
      <c r="H20" s="7">
        <f t="shared" si="8"/>
        <v>80000</v>
      </c>
      <c r="I20" s="7">
        <f t="shared" si="8"/>
        <v>80000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</row>
    <row r="2">
      <c r="A2" s="5" t="s">
        <v>49</v>
      </c>
    </row>
    <row r="3">
      <c r="A3" s="5" t="s">
        <v>50</v>
      </c>
      <c r="B3" s="5">
        <v>0.0</v>
      </c>
      <c r="C3" s="8">
        <f t="shared" ref="C3:I3" si="1">B18</f>
        <v>2500</v>
      </c>
      <c r="D3" s="8">
        <f t="shared" si="1"/>
        <v>5000</v>
      </c>
      <c r="E3" s="8">
        <f t="shared" si="1"/>
        <v>7500</v>
      </c>
      <c r="F3" s="8">
        <f t="shared" si="1"/>
        <v>10000</v>
      </c>
      <c r="G3" s="8">
        <f t="shared" si="1"/>
        <v>12500</v>
      </c>
      <c r="H3" s="8">
        <f t="shared" si="1"/>
        <v>15000</v>
      </c>
      <c r="I3" s="8">
        <f t="shared" si="1"/>
        <v>17500</v>
      </c>
    </row>
    <row r="4">
      <c r="A4" s="5" t="s">
        <v>39</v>
      </c>
      <c r="B4" s="5">
        <v>0.0</v>
      </c>
      <c r="C4" s="8">
        <f t="shared" ref="C4:I4" si="2">B19</f>
        <v>0</v>
      </c>
      <c r="D4" s="8">
        <f t="shared" si="2"/>
        <v>3333.333333</v>
      </c>
      <c r="E4" s="8">
        <f t="shared" si="2"/>
        <v>6666.666667</v>
      </c>
      <c r="F4" s="8">
        <f t="shared" si="2"/>
        <v>10000</v>
      </c>
      <c r="G4" s="8">
        <f t="shared" si="2"/>
        <v>13333.33333</v>
      </c>
      <c r="H4" s="8">
        <f t="shared" si="2"/>
        <v>16666.66667</v>
      </c>
      <c r="I4" s="8">
        <f t="shared" si="2"/>
        <v>20000</v>
      </c>
    </row>
    <row r="5">
      <c r="A5" s="5" t="s">
        <v>51</v>
      </c>
      <c r="B5" s="7">
        <f t="shared" ref="B5:I5" si="3">SUM(B3:B4)</f>
        <v>0</v>
      </c>
      <c r="C5" s="8">
        <f t="shared" si="3"/>
        <v>2500</v>
      </c>
      <c r="D5" s="8">
        <f t="shared" si="3"/>
        <v>8333.333333</v>
      </c>
      <c r="E5" s="8">
        <f t="shared" si="3"/>
        <v>14166.66667</v>
      </c>
      <c r="F5" s="8">
        <f t="shared" si="3"/>
        <v>20000</v>
      </c>
      <c r="G5" s="8">
        <f t="shared" si="3"/>
        <v>25833.33333</v>
      </c>
      <c r="H5" s="8">
        <f t="shared" si="3"/>
        <v>31666.66667</v>
      </c>
      <c r="I5" s="8">
        <f t="shared" si="3"/>
        <v>37500</v>
      </c>
    </row>
    <row r="7">
      <c r="A7" s="5" t="s">
        <v>55</v>
      </c>
    </row>
    <row r="8">
      <c r="A8" s="5" t="s">
        <v>36</v>
      </c>
      <c r="B8" s="8">
        <f>'Fixed Asset Balance'!B18/'Fixed Asset'!$F2</f>
        <v>2500</v>
      </c>
      <c r="C8" s="8">
        <f>'Fixed Asset Balance'!C18/'Fixed Asset'!$F2</f>
        <v>2500</v>
      </c>
      <c r="D8" s="8">
        <f>'Fixed Asset Balance'!D18/'Fixed Asset'!$F2</f>
        <v>2500</v>
      </c>
      <c r="E8" s="8">
        <f>'Fixed Asset Balance'!E18/'Fixed Asset'!$F2</f>
        <v>2500</v>
      </c>
      <c r="F8" s="8">
        <f>'Fixed Asset Balance'!F18/'Fixed Asset'!$F2</f>
        <v>2500</v>
      </c>
      <c r="G8" s="8">
        <f>'Fixed Asset Balance'!G18/'Fixed Asset'!$F2</f>
        <v>2500</v>
      </c>
      <c r="H8" s="8">
        <f>'Fixed Asset Balance'!H18/'Fixed Asset'!$F2</f>
        <v>2500</v>
      </c>
      <c r="I8" s="8">
        <f>'Fixed Asset Balance'!I18/'Fixed Asset'!$F2</f>
        <v>2500</v>
      </c>
    </row>
    <row r="9">
      <c r="A9" s="5" t="s">
        <v>39</v>
      </c>
      <c r="B9" s="8">
        <f>'Fixed Asset Balance'!B19/'Fixed Asset'!$F3</f>
        <v>0</v>
      </c>
      <c r="C9" s="8">
        <f>'Fixed Asset Balance'!C19/'Fixed Asset'!$F3</f>
        <v>3333.333333</v>
      </c>
      <c r="D9" s="8">
        <f>'Fixed Asset Balance'!D19/'Fixed Asset'!$F3</f>
        <v>3333.333333</v>
      </c>
      <c r="E9" s="8">
        <f>'Fixed Asset Balance'!E19/'Fixed Asset'!$F3</f>
        <v>3333.333333</v>
      </c>
      <c r="F9" s="8">
        <f>'Fixed Asset Balance'!F19/'Fixed Asset'!$F3</f>
        <v>3333.333333</v>
      </c>
      <c r="G9" s="8">
        <f>'Fixed Asset Balance'!G19/'Fixed Asset'!$F3</f>
        <v>3333.333333</v>
      </c>
      <c r="H9" s="8">
        <f>'Fixed Asset Balance'!H19/'Fixed Asset'!$F3</f>
        <v>3333.333333</v>
      </c>
      <c r="I9" s="8">
        <f>'Fixed Asset Balance'!I19/'Fixed Asset'!$F3</f>
        <v>3333.333333</v>
      </c>
    </row>
    <row r="10">
      <c r="A10" s="5" t="s">
        <v>51</v>
      </c>
      <c r="B10" s="8">
        <f t="shared" ref="B10:I10" si="4">SUM(B8:B9)</f>
        <v>2500</v>
      </c>
      <c r="C10" s="8">
        <f t="shared" si="4"/>
        <v>5833.333333</v>
      </c>
      <c r="D10" s="8">
        <f t="shared" si="4"/>
        <v>5833.333333</v>
      </c>
      <c r="E10" s="8">
        <f t="shared" si="4"/>
        <v>5833.333333</v>
      </c>
      <c r="F10" s="8">
        <f t="shared" si="4"/>
        <v>5833.333333</v>
      </c>
      <c r="G10" s="8">
        <f t="shared" si="4"/>
        <v>5833.333333</v>
      </c>
      <c r="H10" s="8">
        <f t="shared" si="4"/>
        <v>5833.333333</v>
      </c>
      <c r="I10" s="8">
        <f t="shared" si="4"/>
        <v>5833.333333</v>
      </c>
    </row>
    <row r="12">
      <c r="A12" s="5" t="s">
        <v>56</v>
      </c>
    </row>
    <row r="13">
      <c r="A13" s="5" t="s">
        <v>36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</row>
    <row r="14">
      <c r="A14" s="5" t="s">
        <v>39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</row>
    <row r="15">
      <c r="A15" s="5" t="s">
        <v>51</v>
      </c>
      <c r="B15" s="7">
        <f t="shared" ref="B15:I15" si="5">SUM(B13:B14)</f>
        <v>0</v>
      </c>
      <c r="C15" s="7">
        <f t="shared" si="5"/>
        <v>0</v>
      </c>
      <c r="D15" s="7">
        <f t="shared" si="5"/>
        <v>0</v>
      </c>
      <c r="E15" s="7">
        <f t="shared" si="5"/>
        <v>0</v>
      </c>
      <c r="F15" s="7">
        <f t="shared" si="5"/>
        <v>0</v>
      </c>
      <c r="G15" s="7">
        <f t="shared" si="5"/>
        <v>0</v>
      </c>
      <c r="H15" s="7">
        <f t="shared" si="5"/>
        <v>0</v>
      </c>
      <c r="I15" s="7">
        <f t="shared" si="5"/>
        <v>0</v>
      </c>
    </row>
    <row r="17">
      <c r="A17" s="5" t="s">
        <v>54</v>
      </c>
    </row>
    <row r="18">
      <c r="A18" s="5" t="s">
        <v>36</v>
      </c>
      <c r="B18" s="8">
        <f t="shared" ref="B18:I18" si="6">B3+B8-B13</f>
        <v>2500</v>
      </c>
      <c r="C18" s="8">
        <f t="shared" si="6"/>
        <v>5000</v>
      </c>
      <c r="D18" s="8">
        <f t="shared" si="6"/>
        <v>7500</v>
      </c>
      <c r="E18" s="8">
        <f t="shared" si="6"/>
        <v>10000</v>
      </c>
      <c r="F18" s="8">
        <f t="shared" si="6"/>
        <v>12500</v>
      </c>
      <c r="G18" s="8">
        <f t="shared" si="6"/>
        <v>15000</v>
      </c>
      <c r="H18" s="8">
        <f t="shared" si="6"/>
        <v>17500</v>
      </c>
      <c r="I18" s="8">
        <f t="shared" si="6"/>
        <v>20000</v>
      </c>
    </row>
    <row r="19">
      <c r="A19" s="5" t="s">
        <v>39</v>
      </c>
      <c r="B19" s="8">
        <f t="shared" ref="B19:I19" si="7">B4+B9-B14</f>
        <v>0</v>
      </c>
      <c r="C19" s="8">
        <f t="shared" si="7"/>
        <v>3333.333333</v>
      </c>
      <c r="D19" s="8">
        <f t="shared" si="7"/>
        <v>6666.666667</v>
      </c>
      <c r="E19" s="8">
        <f t="shared" si="7"/>
        <v>10000</v>
      </c>
      <c r="F19" s="8">
        <f t="shared" si="7"/>
        <v>13333.33333</v>
      </c>
      <c r="G19" s="8">
        <f t="shared" si="7"/>
        <v>16666.66667</v>
      </c>
      <c r="H19" s="8">
        <f t="shared" si="7"/>
        <v>20000</v>
      </c>
      <c r="I19" s="8">
        <f t="shared" si="7"/>
        <v>23333.33333</v>
      </c>
    </row>
    <row r="20">
      <c r="A20" s="5" t="s">
        <v>51</v>
      </c>
      <c r="B20" s="8">
        <f t="shared" ref="B20:I20" si="8">SUM(B18:B19)</f>
        <v>2500</v>
      </c>
      <c r="C20" s="8">
        <f t="shared" si="8"/>
        <v>8333.333333</v>
      </c>
      <c r="D20" s="8">
        <f t="shared" si="8"/>
        <v>14166.66667</v>
      </c>
      <c r="E20" s="8">
        <f t="shared" si="8"/>
        <v>20000</v>
      </c>
      <c r="F20" s="8">
        <f t="shared" si="8"/>
        <v>25833.33333</v>
      </c>
      <c r="G20" s="8">
        <f t="shared" si="8"/>
        <v>31666.66667</v>
      </c>
      <c r="H20" s="8">
        <f t="shared" si="8"/>
        <v>37500</v>
      </c>
      <c r="I20" s="8">
        <f t="shared" si="8"/>
        <v>43333.33333</v>
      </c>
    </row>
  </sheetData>
  <drawing r:id="rId1"/>
</worksheet>
</file>