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 sheetId="1" r:id="rId4"/>
    <sheet state="visible" name="Assumptions" sheetId="2" r:id="rId5"/>
    <sheet state="visible" name="Calcs-1" sheetId="3" r:id="rId6"/>
    <sheet state="visible" name="Expenses-Payments" sheetId="4" r:id="rId7"/>
    <sheet state="visible" name="Sales and Costs" sheetId="5" r:id="rId8"/>
    <sheet state="visible" name="Purchases" sheetId="6" r:id="rId9"/>
    <sheet state="visible" name="Stocks" sheetId="7" r:id="rId10"/>
    <sheet state="visible" name="Collections" sheetId="8" r:id="rId11"/>
    <sheet state="visible" name="FAR" sheetId="9" r:id="rId12"/>
    <sheet state="visible" name="Fixed Asset Balance" sheetId="10" r:id="rId13"/>
    <sheet state="visible" name="Depreciation" sheetId="11" r:id="rId14"/>
    <sheet state="visible" name="Capital" sheetId="12" r:id="rId15"/>
    <sheet state="visible" name="Cash Detail" sheetId="13" r:id="rId16"/>
    <sheet state="visible" name="Balances" sheetId="14" r:id="rId17"/>
  </sheets>
  <definedNames/>
  <calcPr/>
</workbook>
</file>

<file path=xl/sharedStrings.xml><?xml version="1.0" encoding="utf-8"?>
<sst xmlns="http://schemas.openxmlformats.org/spreadsheetml/2006/main" count="347" uniqueCount="118">
  <si>
    <t>Description</t>
  </si>
  <si>
    <t>Creative Homes deals in selling Curtains, Rugs and Cushion Covers. It sells one Curtain for Rs. 601 to Households and purchase it for Rs. 356. It sells one Rug for Rs. 1199 to Households and purchase it for Rs. 842. It sells one Cushion Cover for Rs. 299 to Households and purchase it for Rs. 137.</t>
  </si>
  <si>
    <t>Every month they purchase 2577 Curtains, 1789 Rugs and 2946 Cushion Covers. They sold 2254 Curtains, 1578 Rugs and 2822 Cushion Covers.</t>
  </si>
  <si>
    <t>In the first month Creative Homes issued 32874 shares of Rs. 19 each to its shareholders who paid for these shares in cash.</t>
  </si>
  <si>
    <t>Creative Homes also employs 2 sales person to each of whom Rs. 21540 salary per month is paid. The salary of a given month is paid on 2nd of the next month. The rent of the company is Rs. 32450 per month which is paid after 2 months. Electricity bill is Rs. 16274 per month which is paid in every 3 months and makes the balance 0.</t>
  </si>
  <si>
    <t xml:space="preserve">The company has purchased Computer (CO642M) in Month 1 for Rs. 94650 and has a life of 18 months. It also purchased an AC (KLH0041) in Month 1 which costs Rs. 78995 and has a life of 23 months. </t>
  </si>
  <si>
    <t>Payment for Purchases of Curtains is made after 1 month and payment for purchases of Rugs and Cushion Covers are made every 2 months and 3 months respectively and makes the balance 0. Collections from sales to households is done in the next month.</t>
  </si>
  <si>
    <t>They paid 16% tax on the profit after interest.</t>
  </si>
  <si>
    <t>Make a model for 12 months.</t>
  </si>
  <si>
    <t>Quantity</t>
  </si>
  <si>
    <t>Purchase Price</t>
  </si>
  <si>
    <t>Payments</t>
  </si>
  <si>
    <t>Curtain</t>
  </si>
  <si>
    <t>After 1 month</t>
  </si>
  <si>
    <t>Rugs</t>
  </si>
  <si>
    <t>Every 2 months</t>
  </si>
  <si>
    <t>Cushion Covers</t>
  </si>
  <si>
    <t>Every 3 months</t>
  </si>
  <si>
    <t>Sales</t>
  </si>
  <si>
    <t>Selling Price</t>
  </si>
  <si>
    <t>Collections</t>
  </si>
  <si>
    <t>Other Costs</t>
  </si>
  <si>
    <t>Rent</t>
  </si>
  <si>
    <t>After 2 months</t>
  </si>
  <si>
    <t>Electricity</t>
  </si>
  <si>
    <t>every 3 months</t>
  </si>
  <si>
    <t>Staff</t>
  </si>
  <si>
    <t>Sales Person</t>
  </si>
  <si>
    <t>Paid on next month</t>
  </si>
  <si>
    <t>Shares Issued</t>
  </si>
  <si>
    <t>Month 1</t>
  </si>
  <si>
    <t>Issue Price</t>
  </si>
  <si>
    <t>Number of Shares</t>
  </si>
  <si>
    <t>Tax</t>
  </si>
  <si>
    <t>Profit After Interest</t>
  </si>
  <si>
    <t>M1</t>
  </si>
  <si>
    <t>M2</t>
  </si>
  <si>
    <t>M3</t>
  </si>
  <si>
    <t>M4</t>
  </si>
  <si>
    <t>M5</t>
  </si>
  <si>
    <t>M6</t>
  </si>
  <si>
    <t>M7</t>
  </si>
  <si>
    <t>M8</t>
  </si>
  <si>
    <t>M9</t>
  </si>
  <si>
    <t>M10</t>
  </si>
  <si>
    <t>M11</t>
  </si>
  <si>
    <t>M12</t>
  </si>
  <si>
    <t>Purchase</t>
  </si>
  <si>
    <t>Expenses</t>
  </si>
  <si>
    <t>Salary</t>
  </si>
  <si>
    <t>Total</t>
  </si>
  <si>
    <t>Payment for Expenses</t>
  </si>
  <si>
    <t>Expenses to  be paid</t>
  </si>
  <si>
    <t>Cost of Goods</t>
  </si>
  <si>
    <t>Other costs</t>
  </si>
  <si>
    <t>Depreciation</t>
  </si>
  <si>
    <t>Profit</t>
  </si>
  <si>
    <t>Interest</t>
  </si>
  <si>
    <t>Purchases</t>
  </si>
  <si>
    <t>Purchase Payments</t>
  </si>
  <si>
    <t>Payment Outstanfding</t>
  </si>
  <si>
    <t>Opening Stock</t>
  </si>
  <si>
    <t>Change in Stocks</t>
  </si>
  <si>
    <t>Closing Stocks</t>
  </si>
  <si>
    <t>Households</t>
  </si>
  <si>
    <t>Cash to be collected</t>
  </si>
  <si>
    <t>Item Code</t>
  </si>
  <si>
    <t>Item Type</t>
  </si>
  <si>
    <t>Item Details</t>
  </si>
  <si>
    <t>Month of Purchase</t>
  </si>
  <si>
    <t>Price</t>
  </si>
  <si>
    <t>Life Time</t>
  </si>
  <si>
    <t>Month of Disposal</t>
  </si>
  <si>
    <t>Disposal Depreciation</t>
  </si>
  <si>
    <t xml:space="preserve">Computer </t>
  </si>
  <si>
    <t>AC</t>
  </si>
  <si>
    <t>Opening Balance</t>
  </si>
  <si>
    <t>Computer</t>
  </si>
  <si>
    <t>Disposal</t>
  </si>
  <si>
    <t>Closing Balance</t>
  </si>
  <si>
    <t>Share Issue</t>
  </si>
  <si>
    <t>Issue Price (Rs)</t>
  </si>
  <si>
    <t>Equity Share Issue(numbers)</t>
  </si>
  <si>
    <t>Opening Number of Shares</t>
  </si>
  <si>
    <t>Number of Shares issued in a month</t>
  </si>
  <si>
    <t>Closing Number of Shares</t>
  </si>
  <si>
    <t>Equity Share Capital (in Rs)</t>
  </si>
  <si>
    <t>Share capital Issued</t>
  </si>
  <si>
    <t>Closing  Balance</t>
  </si>
  <si>
    <t>Cash Inflow</t>
  </si>
  <si>
    <t>Collections from Customers</t>
  </si>
  <si>
    <t>Cash from Loan</t>
  </si>
  <si>
    <t>Cash Received from Equity Share Capital</t>
  </si>
  <si>
    <t>Cash Outflow</t>
  </si>
  <si>
    <t>Fixed Asset</t>
  </si>
  <si>
    <t>Payment for purchases</t>
  </si>
  <si>
    <t>Tax Paid</t>
  </si>
  <si>
    <t>Net Cash for the month</t>
  </si>
  <si>
    <t>Cash Inhand</t>
  </si>
  <si>
    <t>Opening Cash</t>
  </si>
  <si>
    <t>Closing Cash</t>
  </si>
  <si>
    <t>Assets</t>
  </si>
  <si>
    <t>Fixed asset</t>
  </si>
  <si>
    <t>Stocks</t>
  </si>
  <si>
    <t>Total Assets</t>
  </si>
  <si>
    <t>Liabilities</t>
  </si>
  <si>
    <t>Payment Outstanding</t>
  </si>
  <si>
    <t>Expenses paid</t>
  </si>
  <si>
    <t>Loan Term</t>
  </si>
  <si>
    <t>Total Liabilities</t>
  </si>
  <si>
    <t>Difference 1</t>
  </si>
  <si>
    <t>Equity</t>
  </si>
  <si>
    <t>Equity Share Capital</t>
  </si>
  <si>
    <t>Accumulated Profit</t>
  </si>
  <si>
    <t>Opening Profit</t>
  </si>
  <si>
    <t>Net Profit for the month</t>
  </si>
  <si>
    <t>Dividend Paid</t>
  </si>
  <si>
    <t>Difference 2</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</si>
</sst>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font>
    <font>
      <sz val="12.0"/>
      <color theme="1"/>
      <name val="Arial"/>
    </font>
    <font>
      <color theme="1"/>
      <name val="Arial"/>
    </font>
    <font>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FAF9F9"/>
        <bgColor rgb="FFFAF9F9"/>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readingOrder="0" shrinkToFit="0" vertical="bottom" wrapText="1"/>
    </xf>
    <xf borderId="0" fillId="2" fontId="2" numFmtId="0" xfId="0" applyAlignment="1" applyFill="1" applyFont="1">
      <alignment readingOrder="0" shrinkToFit="0" vertical="bottom" wrapText="1"/>
    </xf>
    <xf borderId="0" fillId="0" fontId="3" numFmtId="0" xfId="0" applyAlignment="1" applyFont="1">
      <alignment shrinkToFit="0" vertical="bottom" wrapText="1"/>
    </xf>
    <xf borderId="0" fillId="0" fontId="2" numFmtId="0" xfId="0" applyAlignment="1" applyFont="1">
      <alignment shrinkToFit="0" vertical="bottom" wrapText="1"/>
    </xf>
    <xf borderId="0" fillId="0" fontId="4" numFmtId="0" xfId="0" applyAlignment="1" applyFont="1">
      <alignment readingOrder="0"/>
    </xf>
    <xf borderId="0" fillId="0" fontId="4" numFmtId="9" xfId="0" applyAlignment="1" applyFont="1" applyNumberFormat="1">
      <alignment readingOrder="0"/>
    </xf>
    <xf borderId="0" fillId="0" fontId="4" numFmtId="0" xfId="0" applyFont="1"/>
    <xf borderId="0" fillId="0" fontId="3" numFmtId="0" xfId="0" applyAlignment="1" applyFont="1">
      <alignment vertical="bottom"/>
    </xf>
    <xf borderId="0" fillId="0" fontId="3" numFmtId="0" xfId="0" applyAlignment="1" applyFont="1">
      <alignment shrinkToFit="0" vertical="bottom" wrapText="0"/>
    </xf>
    <xf borderId="0" fillId="0" fontId="4" numFmtId="1" xfId="0" applyFont="1" applyNumberFormat="1"/>
    <xf borderId="0" fillId="3" fontId="3"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5"/>
  </cols>
  <sheetData>
    <row r="1">
      <c r="A1" s="1" t="s">
        <v>0</v>
      </c>
    </row>
    <row r="2">
      <c r="A2" s="2" t="s">
        <v>1</v>
      </c>
    </row>
    <row r="3">
      <c r="A3" s="2" t="s">
        <v>2</v>
      </c>
    </row>
    <row r="4">
      <c r="A4" s="3" t="s">
        <v>3</v>
      </c>
    </row>
    <row r="5">
      <c r="A5" s="4"/>
    </row>
    <row r="6">
      <c r="A6" s="2" t="s">
        <v>4</v>
      </c>
    </row>
    <row r="7">
      <c r="A7" s="5"/>
    </row>
    <row r="8">
      <c r="A8" s="2" t="s">
        <v>5</v>
      </c>
    </row>
    <row r="9">
      <c r="A9" s="5"/>
    </row>
    <row r="10">
      <c r="A10" s="2" t="s">
        <v>6</v>
      </c>
    </row>
    <row r="11">
      <c r="A11" s="2" t="s">
        <v>7</v>
      </c>
    </row>
    <row r="12">
      <c r="A12" s="5"/>
    </row>
    <row r="13">
      <c r="A13" s="5" t="s">
        <v>8</v>
      </c>
    </row>
    <row r="14">
      <c r="A14"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9</v>
      </c>
      <c r="C1" s="6" t="s">
        <v>10</v>
      </c>
      <c r="D1" s="6" t="s">
        <v>11</v>
      </c>
    </row>
    <row r="2">
      <c r="A2" s="6" t="s">
        <v>12</v>
      </c>
      <c r="B2" s="6">
        <v>2577.0</v>
      </c>
      <c r="C2" s="6">
        <v>356.0</v>
      </c>
      <c r="D2" s="6" t="s">
        <v>13</v>
      </c>
    </row>
    <row r="3">
      <c r="A3" s="6" t="s">
        <v>14</v>
      </c>
      <c r="B3" s="6">
        <v>1789.0</v>
      </c>
      <c r="C3" s="6">
        <v>842.0</v>
      </c>
      <c r="D3" s="6" t="s">
        <v>15</v>
      </c>
    </row>
    <row r="4">
      <c r="A4" s="6" t="s">
        <v>16</v>
      </c>
      <c r="B4" s="6">
        <v>2946.0</v>
      </c>
      <c r="C4" s="6">
        <v>137.0</v>
      </c>
      <c r="D4" s="6" t="s">
        <v>17</v>
      </c>
    </row>
    <row r="6">
      <c r="A6" s="6" t="s">
        <v>18</v>
      </c>
      <c r="B6" s="6" t="s">
        <v>9</v>
      </c>
      <c r="C6" s="6" t="s">
        <v>19</v>
      </c>
      <c r="D6" s="6" t="s">
        <v>20</v>
      </c>
    </row>
    <row r="7">
      <c r="A7" s="6" t="s">
        <v>12</v>
      </c>
      <c r="B7" s="6">
        <v>2254.0</v>
      </c>
      <c r="C7" s="6">
        <v>601.0</v>
      </c>
      <c r="D7" s="6" t="s">
        <v>13</v>
      </c>
    </row>
    <row r="8">
      <c r="A8" s="6" t="s">
        <v>14</v>
      </c>
      <c r="B8" s="6">
        <v>1578.0</v>
      </c>
      <c r="C8" s="6">
        <v>1199.0</v>
      </c>
      <c r="D8" s="6" t="s">
        <v>13</v>
      </c>
    </row>
    <row r="9">
      <c r="A9" s="6" t="s">
        <v>16</v>
      </c>
      <c r="B9" s="6">
        <v>2822.0</v>
      </c>
      <c r="C9" s="6">
        <v>299.0</v>
      </c>
      <c r="D9" s="6" t="s">
        <v>13</v>
      </c>
    </row>
    <row r="11">
      <c r="A11" s="6" t="s">
        <v>21</v>
      </c>
    </row>
    <row r="12">
      <c r="A12" s="6" t="s">
        <v>22</v>
      </c>
      <c r="B12" s="6">
        <v>32450.0</v>
      </c>
      <c r="C12" s="6" t="s">
        <v>23</v>
      </c>
    </row>
    <row r="13">
      <c r="A13" s="6" t="s">
        <v>24</v>
      </c>
      <c r="B13" s="6">
        <v>16274.0</v>
      </c>
      <c r="C13" s="6" t="s">
        <v>25</v>
      </c>
    </row>
    <row r="15">
      <c r="A15" s="6" t="s">
        <v>26</v>
      </c>
    </row>
    <row r="16">
      <c r="A16" s="6" t="s">
        <v>27</v>
      </c>
      <c r="B16" s="6">
        <v>2.0</v>
      </c>
      <c r="C16" s="6">
        <v>21540.0</v>
      </c>
      <c r="D16" s="6" t="s">
        <v>28</v>
      </c>
    </row>
    <row r="18">
      <c r="A18" s="6" t="s">
        <v>29</v>
      </c>
      <c r="B18" s="6" t="s">
        <v>30</v>
      </c>
    </row>
    <row r="19">
      <c r="A19" s="6" t="s">
        <v>31</v>
      </c>
      <c r="B19" s="6">
        <v>19.0</v>
      </c>
    </row>
    <row r="20">
      <c r="A20" s="6" t="s">
        <v>32</v>
      </c>
      <c r="B20" s="6">
        <v>32874.0</v>
      </c>
    </row>
    <row r="22">
      <c r="A22" s="6" t="s">
        <v>33</v>
      </c>
      <c r="B22" s="7">
        <v>0.16</v>
      </c>
      <c r="C22" s="6" t="s">
        <v>34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35</v>
      </c>
      <c r="C1" s="6" t="s">
        <v>36</v>
      </c>
      <c r="D1" s="6" t="s">
        <v>37</v>
      </c>
      <c r="E1" s="6" t="s">
        <v>38</v>
      </c>
      <c r="F1" s="6" t="s">
        <v>39</v>
      </c>
      <c r="G1" s="6" t="s">
        <v>40</v>
      </c>
      <c r="H1" s="6" t="s">
        <v>41</v>
      </c>
      <c r="I1" s="6" t="s">
        <v>42</v>
      </c>
      <c r="J1" s="6" t="s">
        <v>43</v>
      </c>
      <c r="K1" s="6" t="s">
        <v>44</v>
      </c>
      <c r="L1" s="6" t="s">
        <v>45</v>
      </c>
      <c r="M1" s="6" t="s">
        <v>46</v>
      </c>
    </row>
    <row r="2">
      <c r="A2" s="6" t="s">
        <v>47</v>
      </c>
    </row>
    <row r="3">
      <c r="A3" s="6" t="s">
        <v>12</v>
      </c>
      <c r="B3" s="8">
        <f>Assumptions!$B2</f>
        <v>2577</v>
      </c>
      <c r="C3" s="8">
        <f>Assumptions!$B2</f>
        <v>2577</v>
      </c>
      <c r="D3" s="8">
        <f>Assumptions!$B2</f>
        <v>2577</v>
      </c>
      <c r="E3" s="8">
        <f>Assumptions!$B2</f>
        <v>2577</v>
      </c>
      <c r="F3" s="8">
        <f>Assumptions!$B2</f>
        <v>2577</v>
      </c>
      <c r="G3" s="8">
        <f>Assumptions!$B2</f>
        <v>2577</v>
      </c>
      <c r="H3" s="8">
        <f>Assumptions!$B2</f>
        <v>2577</v>
      </c>
      <c r="I3" s="8">
        <f>Assumptions!$B2</f>
        <v>2577</v>
      </c>
      <c r="J3" s="8">
        <f>Assumptions!$B2</f>
        <v>2577</v>
      </c>
      <c r="K3" s="8">
        <f>Assumptions!$B2</f>
        <v>2577</v>
      </c>
      <c r="L3" s="8">
        <f>Assumptions!$B2</f>
        <v>2577</v>
      </c>
      <c r="M3" s="8">
        <f>Assumptions!$B2</f>
        <v>2577</v>
      </c>
    </row>
    <row r="4">
      <c r="A4" s="6" t="s">
        <v>14</v>
      </c>
      <c r="B4" s="8">
        <f>Assumptions!$B3</f>
        <v>1789</v>
      </c>
      <c r="C4" s="8">
        <f>Assumptions!$B3</f>
        <v>1789</v>
      </c>
      <c r="D4" s="8">
        <f>Assumptions!$B3</f>
        <v>1789</v>
      </c>
      <c r="E4" s="8">
        <f>Assumptions!$B3</f>
        <v>1789</v>
      </c>
      <c r="F4" s="8">
        <f>Assumptions!$B3</f>
        <v>1789</v>
      </c>
      <c r="G4" s="8">
        <f>Assumptions!$B3</f>
        <v>1789</v>
      </c>
      <c r="H4" s="8">
        <f>Assumptions!$B3</f>
        <v>1789</v>
      </c>
      <c r="I4" s="8">
        <f>Assumptions!$B3</f>
        <v>1789</v>
      </c>
      <c r="J4" s="8">
        <f>Assumptions!$B3</f>
        <v>1789</v>
      </c>
      <c r="K4" s="8">
        <f>Assumptions!$B3</f>
        <v>1789</v>
      </c>
      <c r="L4" s="8">
        <f>Assumptions!$B3</f>
        <v>1789</v>
      </c>
      <c r="M4" s="8">
        <f>Assumptions!$B3</f>
        <v>1789</v>
      </c>
    </row>
    <row r="5">
      <c r="A5" s="6" t="s">
        <v>16</v>
      </c>
      <c r="B5" s="8">
        <f>Assumptions!$B4</f>
        <v>2946</v>
      </c>
      <c r="C5" s="8">
        <f>Assumptions!$B4</f>
        <v>2946</v>
      </c>
      <c r="D5" s="8">
        <f>Assumptions!$B4</f>
        <v>2946</v>
      </c>
      <c r="E5" s="8">
        <f>Assumptions!$B4</f>
        <v>2946</v>
      </c>
      <c r="F5" s="8">
        <f>Assumptions!$B4</f>
        <v>2946</v>
      </c>
      <c r="G5" s="8">
        <f>Assumptions!$B4</f>
        <v>2946</v>
      </c>
      <c r="H5" s="8">
        <f>Assumptions!$B4</f>
        <v>2946</v>
      </c>
      <c r="I5" s="8">
        <f>Assumptions!$B4</f>
        <v>2946</v>
      </c>
      <c r="J5" s="8">
        <f>Assumptions!$B4</f>
        <v>2946</v>
      </c>
      <c r="K5" s="8">
        <f>Assumptions!$B4</f>
        <v>2946</v>
      </c>
      <c r="L5" s="8">
        <f>Assumptions!$B4</f>
        <v>2946</v>
      </c>
      <c r="M5" s="8">
        <f>Assumptions!$B4</f>
        <v>2946</v>
      </c>
    </row>
    <row r="7">
      <c r="A7" s="6" t="s">
        <v>18</v>
      </c>
    </row>
    <row r="8">
      <c r="A8" s="6" t="s">
        <v>12</v>
      </c>
      <c r="B8" s="8">
        <f>Assumptions!$B7</f>
        <v>2254</v>
      </c>
      <c r="C8" s="8">
        <f>Assumptions!$B7</f>
        <v>2254</v>
      </c>
      <c r="D8" s="8">
        <f>Assumptions!$B7</f>
        <v>2254</v>
      </c>
      <c r="E8" s="8">
        <f>Assumptions!$B7</f>
        <v>2254</v>
      </c>
      <c r="F8" s="8">
        <f>Assumptions!$B7</f>
        <v>2254</v>
      </c>
      <c r="G8" s="8">
        <f>Assumptions!$B7</f>
        <v>2254</v>
      </c>
      <c r="H8" s="8">
        <f>Assumptions!$B7</f>
        <v>2254</v>
      </c>
      <c r="I8" s="8">
        <f>Assumptions!$B7</f>
        <v>2254</v>
      </c>
      <c r="J8" s="8">
        <f>Assumptions!$B7</f>
        <v>2254</v>
      </c>
      <c r="K8" s="8">
        <f>Assumptions!$B7</f>
        <v>2254</v>
      </c>
      <c r="L8" s="8">
        <f>Assumptions!$B7</f>
        <v>2254</v>
      </c>
      <c r="M8" s="8">
        <f>Assumptions!$B7</f>
        <v>2254</v>
      </c>
    </row>
    <row r="9">
      <c r="A9" s="6" t="s">
        <v>14</v>
      </c>
      <c r="B9" s="8">
        <f>Assumptions!$B8</f>
        <v>1578</v>
      </c>
      <c r="C9" s="8">
        <f>Assumptions!$B8</f>
        <v>1578</v>
      </c>
      <c r="D9" s="8">
        <f>Assumptions!$B8</f>
        <v>1578</v>
      </c>
      <c r="E9" s="8">
        <f>Assumptions!$B8</f>
        <v>1578</v>
      </c>
      <c r="F9" s="8">
        <f>Assumptions!$B8</f>
        <v>1578</v>
      </c>
      <c r="G9" s="8">
        <f>Assumptions!$B8</f>
        <v>1578</v>
      </c>
      <c r="H9" s="8">
        <f>Assumptions!$B8</f>
        <v>1578</v>
      </c>
      <c r="I9" s="8">
        <f>Assumptions!$B8</f>
        <v>1578</v>
      </c>
      <c r="J9" s="8">
        <f>Assumptions!$B8</f>
        <v>1578</v>
      </c>
      <c r="K9" s="8">
        <f>Assumptions!$B8</f>
        <v>1578</v>
      </c>
      <c r="L9" s="8">
        <f>Assumptions!$B8</f>
        <v>1578</v>
      </c>
      <c r="M9" s="8">
        <f>Assumptions!$B8</f>
        <v>1578</v>
      </c>
    </row>
    <row r="10">
      <c r="A10" s="6" t="s">
        <v>16</v>
      </c>
      <c r="B10" s="8">
        <f>Assumptions!$B9</f>
        <v>2822</v>
      </c>
      <c r="C10" s="8">
        <f>Assumptions!$B9</f>
        <v>2822</v>
      </c>
      <c r="D10" s="8">
        <f>Assumptions!$B9</f>
        <v>2822</v>
      </c>
      <c r="E10" s="8">
        <f>Assumptions!$B9</f>
        <v>2822</v>
      </c>
      <c r="F10" s="8">
        <f>Assumptions!$B9</f>
        <v>2822</v>
      </c>
      <c r="G10" s="8">
        <f>Assumptions!$B9</f>
        <v>2822</v>
      </c>
      <c r="H10" s="8">
        <f>Assumptions!$B9</f>
        <v>2822</v>
      </c>
      <c r="I10" s="8">
        <f>Assumptions!$B9</f>
        <v>2822</v>
      </c>
      <c r="J10" s="8">
        <f>Assumptions!$B9</f>
        <v>2822</v>
      </c>
      <c r="K10" s="8">
        <f>Assumptions!$B9</f>
        <v>2822</v>
      </c>
      <c r="L10" s="8">
        <f>Assumptions!$B9</f>
        <v>2822</v>
      </c>
      <c r="M10" s="8">
        <f>Assumptions!$B9</f>
        <v>2822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c r="B1" s="6" t="s">
        <v>35</v>
      </c>
      <c r="C1" s="6" t="s">
        <v>36</v>
      </c>
      <c r="D1" s="6" t="s">
        <v>37</v>
      </c>
      <c r="E1" s="6" t="s">
        <v>38</v>
      </c>
      <c r="F1" s="6" t="s">
        <v>39</v>
      </c>
      <c r="G1" s="6" t="s">
        <v>40</v>
      </c>
      <c r="H1" s="6" t="s">
        <v>41</v>
      </c>
      <c r="I1" s="6" t="s">
        <v>42</v>
      </c>
      <c r="J1" s="6" t="s">
        <v>43</v>
      </c>
      <c r="K1" s="6" t="s">
        <v>44</v>
      </c>
      <c r="L1" s="6" t="s">
        <v>45</v>
      </c>
      <c r="M1" s="6" t="s">
        <v>46</v>
      </c>
    </row>
    <row r="2">
      <c r="A2" s="9" t="s">
        <v>48</v>
      </c>
    </row>
    <row r="3">
      <c r="A3" s="9" t="s">
        <v>49</v>
      </c>
      <c r="B3" s="8">
        <f>Assumptions!$B16*Assumptions!$C16</f>
        <v>43080</v>
      </c>
      <c r="C3" s="8">
        <f>Assumptions!$B16*Assumptions!$C16</f>
        <v>43080</v>
      </c>
      <c r="D3" s="8">
        <f>Assumptions!$B16*Assumptions!$C16</f>
        <v>43080</v>
      </c>
      <c r="E3" s="8">
        <f>Assumptions!$B16*Assumptions!$C16</f>
        <v>43080</v>
      </c>
      <c r="F3" s="8">
        <f>Assumptions!$B16*Assumptions!$C16</f>
        <v>43080</v>
      </c>
      <c r="G3" s="8">
        <f>Assumptions!$B16*Assumptions!$C16</f>
        <v>43080</v>
      </c>
      <c r="H3" s="8">
        <f>Assumptions!$B16*Assumptions!$C16</f>
        <v>43080</v>
      </c>
      <c r="I3" s="8">
        <f>Assumptions!$B16*Assumptions!$C16</f>
        <v>43080</v>
      </c>
      <c r="J3" s="8">
        <f>Assumptions!$B16*Assumptions!$C16</f>
        <v>43080</v>
      </c>
      <c r="K3" s="8">
        <f>Assumptions!$B16*Assumptions!$C16</f>
        <v>43080</v>
      </c>
      <c r="L3" s="8">
        <f>Assumptions!$B16*Assumptions!$C16</f>
        <v>43080</v>
      </c>
      <c r="M3" s="8">
        <f>Assumptions!$B16*Assumptions!$C16</f>
        <v>43080</v>
      </c>
    </row>
    <row r="4">
      <c r="A4" s="9" t="s">
        <v>22</v>
      </c>
      <c r="B4" s="8">
        <f>Assumptions!$B12</f>
        <v>32450</v>
      </c>
      <c r="C4" s="8">
        <f>Assumptions!$B12</f>
        <v>32450</v>
      </c>
      <c r="D4" s="8">
        <f>Assumptions!$B12</f>
        <v>32450</v>
      </c>
      <c r="E4" s="8">
        <f>Assumptions!$B12</f>
        <v>32450</v>
      </c>
      <c r="F4" s="8">
        <f>Assumptions!$B12</f>
        <v>32450</v>
      </c>
      <c r="G4" s="8">
        <f>Assumptions!$B12</f>
        <v>32450</v>
      </c>
      <c r="H4" s="8">
        <f>Assumptions!$B12</f>
        <v>32450</v>
      </c>
      <c r="I4" s="8">
        <f>Assumptions!$B12</f>
        <v>32450</v>
      </c>
      <c r="J4" s="8">
        <f>Assumptions!$B12</f>
        <v>32450</v>
      </c>
      <c r="K4" s="8">
        <f>Assumptions!$B12</f>
        <v>32450</v>
      </c>
      <c r="L4" s="8">
        <f>Assumptions!$B12</f>
        <v>32450</v>
      </c>
      <c r="M4" s="8">
        <f>Assumptions!$B12</f>
        <v>32450</v>
      </c>
    </row>
    <row r="5">
      <c r="A5" s="9" t="s">
        <v>24</v>
      </c>
      <c r="B5" s="8">
        <f>Assumptions!$B13</f>
        <v>16274</v>
      </c>
      <c r="C5" s="8">
        <f>Assumptions!$B13</f>
        <v>16274</v>
      </c>
      <c r="D5" s="8">
        <f>Assumptions!$B13</f>
        <v>16274</v>
      </c>
      <c r="E5" s="8">
        <f>Assumptions!$B13</f>
        <v>16274</v>
      </c>
      <c r="F5" s="8">
        <f>Assumptions!$B13</f>
        <v>16274</v>
      </c>
      <c r="G5" s="8">
        <f>Assumptions!$B13</f>
        <v>16274</v>
      </c>
      <c r="H5" s="8">
        <f>Assumptions!$B13</f>
        <v>16274</v>
      </c>
      <c r="I5" s="8">
        <f>Assumptions!$B13</f>
        <v>16274</v>
      </c>
      <c r="J5" s="8">
        <f>Assumptions!$B13</f>
        <v>16274</v>
      </c>
      <c r="K5" s="8">
        <f>Assumptions!$B13</f>
        <v>16274</v>
      </c>
      <c r="L5" s="8">
        <f>Assumptions!$B13</f>
        <v>16274</v>
      </c>
      <c r="M5" s="8">
        <f>Assumptions!$B13</f>
        <v>16274</v>
      </c>
    </row>
    <row r="6">
      <c r="A6" s="9" t="s">
        <v>50</v>
      </c>
      <c r="B6" s="8">
        <f t="shared" ref="B6:M6" si="1">SUM(B3:B5)</f>
        <v>91804</v>
      </c>
      <c r="C6" s="8">
        <f t="shared" si="1"/>
        <v>91804</v>
      </c>
      <c r="D6" s="8">
        <f t="shared" si="1"/>
        <v>91804</v>
      </c>
      <c r="E6" s="8">
        <f t="shared" si="1"/>
        <v>91804</v>
      </c>
      <c r="F6" s="8">
        <f t="shared" si="1"/>
        <v>91804</v>
      </c>
      <c r="G6" s="8">
        <f t="shared" si="1"/>
        <v>91804</v>
      </c>
      <c r="H6" s="8">
        <f t="shared" si="1"/>
        <v>91804</v>
      </c>
      <c r="I6" s="8">
        <f t="shared" si="1"/>
        <v>91804</v>
      </c>
      <c r="J6" s="8">
        <f t="shared" si="1"/>
        <v>91804</v>
      </c>
      <c r="K6" s="8">
        <f t="shared" si="1"/>
        <v>91804</v>
      </c>
      <c r="L6" s="8">
        <f t="shared" si="1"/>
        <v>91804</v>
      </c>
      <c r="M6" s="8">
        <f t="shared" si="1"/>
        <v>91804</v>
      </c>
    </row>
    <row r="7">
      <c r="A7" s="9"/>
    </row>
    <row r="8">
      <c r="A8" s="10" t="s">
        <v>51</v>
      </c>
    </row>
    <row r="9">
      <c r="A9" s="9" t="s">
        <v>49</v>
      </c>
      <c r="B9" s="6">
        <v>0.0</v>
      </c>
      <c r="C9" s="8">
        <f t="shared" ref="C9:M9" si="2">B3</f>
        <v>43080</v>
      </c>
      <c r="D9" s="8">
        <f t="shared" si="2"/>
        <v>43080</v>
      </c>
      <c r="E9" s="8">
        <f t="shared" si="2"/>
        <v>43080</v>
      </c>
      <c r="F9" s="8">
        <f t="shared" si="2"/>
        <v>43080</v>
      </c>
      <c r="G9" s="8">
        <f t="shared" si="2"/>
        <v>43080</v>
      </c>
      <c r="H9" s="8">
        <f t="shared" si="2"/>
        <v>43080</v>
      </c>
      <c r="I9" s="8">
        <f t="shared" si="2"/>
        <v>43080</v>
      </c>
      <c r="J9" s="8">
        <f t="shared" si="2"/>
        <v>43080</v>
      </c>
      <c r="K9" s="8">
        <f t="shared" si="2"/>
        <v>43080</v>
      </c>
      <c r="L9" s="8">
        <f t="shared" si="2"/>
        <v>43080</v>
      </c>
      <c r="M9" s="8">
        <f t="shared" si="2"/>
        <v>43080</v>
      </c>
    </row>
    <row r="10">
      <c r="A10" s="9" t="s">
        <v>22</v>
      </c>
      <c r="B10" s="6">
        <v>0.0</v>
      </c>
      <c r="C10" s="6">
        <v>0.0</v>
      </c>
      <c r="D10" s="8">
        <f t="shared" ref="D10:M10" si="3">B4</f>
        <v>32450</v>
      </c>
      <c r="E10" s="8">
        <f t="shared" si="3"/>
        <v>32450</v>
      </c>
      <c r="F10" s="8">
        <f t="shared" si="3"/>
        <v>32450</v>
      </c>
      <c r="G10" s="8">
        <f t="shared" si="3"/>
        <v>32450</v>
      </c>
      <c r="H10" s="8">
        <f t="shared" si="3"/>
        <v>32450</v>
      </c>
      <c r="I10" s="8">
        <f t="shared" si="3"/>
        <v>32450</v>
      </c>
      <c r="J10" s="8">
        <f t="shared" si="3"/>
        <v>32450</v>
      </c>
      <c r="K10" s="8">
        <f t="shared" si="3"/>
        <v>32450</v>
      </c>
      <c r="L10" s="8">
        <f t="shared" si="3"/>
        <v>32450</v>
      </c>
      <c r="M10" s="8">
        <f t="shared" si="3"/>
        <v>32450</v>
      </c>
    </row>
    <row r="11">
      <c r="A11" s="9" t="s">
        <v>24</v>
      </c>
      <c r="B11" s="6">
        <v>0.0</v>
      </c>
      <c r="C11" s="6">
        <v>0.0</v>
      </c>
      <c r="D11" s="8">
        <f>B5+C5+D5</f>
        <v>48822</v>
      </c>
      <c r="E11" s="6">
        <v>0.0</v>
      </c>
      <c r="F11" s="6">
        <v>0.0</v>
      </c>
      <c r="G11" s="8">
        <f>E5+F5+G5</f>
        <v>48822</v>
      </c>
      <c r="H11" s="6">
        <v>0.0</v>
      </c>
      <c r="I11" s="6">
        <v>0.0</v>
      </c>
      <c r="J11" s="8">
        <f>H5+I5+J5</f>
        <v>48822</v>
      </c>
      <c r="K11" s="6">
        <v>0.0</v>
      </c>
      <c r="L11" s="6">
        <v>0.0</v>
      </c>
      <c r="M11" s="8">
        <f>K5+L5+M5</f>
        <v>48822</v>
      </c>
    </row>
    <row r="12">
      <c r="A12" s="9" t="s">
        <v>50</v>
      </c>
      <c r="B12" s="8">
        <f t="shared" ref="B12:M12" si="4">SUM(B9:B11)</f>
        <v>0</v>
      </c>
      <c r="C12" s="8">
        <f t="shared" si="4"/>
        <v>43080</v>
      </c>
      <c r="D12" s="8">
        <f t="shared" si="4"/>
        <v>124352</v>
      </c>
      <c r="E12" s="8">
        <f t="shared" si="4"/>
        <v>75530</v>
      </c>
      <c r="F12" s="8">
        <f t="shared" si="4"/>
        <v>75530</v>
      </c>
      <c r="G12" s="8">
        <f t="shared" si="4"/>
        <v>124352</v>
      </c>
      <c r="H12" s="8">
        <f t="shared" si="4"/>
        <v>75530</v>
      </c>
      <c r="I12" s="8">
        <f t="shared" si="4"/>
        <v>75530</v>
      </c>
      <c r="J12" s="8">
        <f t="shared" si="4"/>
        <v>124352</v>
      </c>
      <c r="K12" s="8">
        <f t="shared" si="4"/>
        <v>75530</v>
      </c>
      <c r="L12" s="8">
        <f t="shared" si="4"/>
        <v>75530</v>
      </c>
      <c r="M12" s="8">
        <f t="shared" si="4"/>
        <v>124352</v>
      </c>
    </row>
    <row r="13">
      <c r="A13" s="9"/>
    </row>
    <row r="14">
      <c r="A14" s="10" t="s">
        <v>52</v>
      </c>
    </row>
    <row r="15">
      <c r="A15" s="9" t="s">
        <v>49</v>
      </c>
      <c r="B15" s="8">
        <f t="shared" ref="B15:B17" si="6">B3-B9</f>
        <v>43080</v>
      </c>
      <c r="C15" s="8">
        <f t="shared" ref="C15:M15" si="5">B15+C3-C9</f>
        <v>43080</v>
      </c>
      <c r="D15" s="8">
        <f t="shared" si="5"/>
        <v>43080</v>
      </c>
      <c r="E15" s="8">
        <f t="shared" si="5"/>
        <v>43080</v>
      </c>
      <c r="F15" s="8">
        <f t="shared" si="5"/>
        <v>43080</v>
      </c>
      <c r="G15" s="8">
        <f t="shared" si="5"/>
        <v>43080</v>
      </c>
      <c r="H15" s="8">
        <f t="shared" si="5"/>
        <v>43080</v>
      </c>
      <c r="I15" s="8">
        <f t="shared" si="5"/>
        <v>43080</v>
      </c>
      <c r="J15" s="8">
        <f t="shared" si="5"/>
        <v>43080</v>
      </c>
      <c r="K15" s="8">
        <f t="shared" si="5"/>
        <v>43080</v>
      </c>
      <c r="L15" s="8">
        <f t="shared" si="5"/>
        <v>43080</v>
      </c>
      <c r="M15" s="8">
        <f t="shared" si="5"/>
        <v>43080</v>
      </c>
    </row>
    <row r="16">
      <c r="A16" s="9" t="s">
        <v>22</v>
      </c>
      <c r="B16" s="8">
        <f t="shared" si="6"/>
        <v>32450</v>
      </c>
      <c r="C16" s="8">
        <f t="shared" ref="C16:M16" si="7">B16+C4-C10</f>
        <v>64900</v>
      </c>
      <c r="D16" s="8">
        <f t="shared" si="7"/>
        <v>64900</v>
      </c>
      <c r="E16" s="8">
        <f t="shared" si="7"/>
        <v>64900</v>
      </c>
      <c r="F16" s="8">
        <f t="shared" si="7"/>
        <v>64900</v>
      </c>
      <c r="G16" s="8">
        <f t="shared" si="7"/>
        <v>64900</v>
      </c>
      <c r="H16" s="8">
        <f t="shared" si="7"/>
        <v>64900</v>
      </c>
      <c r="I16" s="8">
        <f t="shared" si="7"/>
        <v>64900</v>
      </c>
      <c r="J16" s="8">
        <f t="shared" si="7"/>
        <v>64900</v>
      </c>
      <c r="K16" s="8">
        <f t="shared" si="7"/>
        <v>64900</v>
      </c>
      <c r="L16" s="8">
        <f t="shared" si="7"/>
        <v>64900</v>
      </c>
      <c r="M16" s="8">
        <f t="shared" si="7"/>
        <v>64900</v>
      </c>
    </row>
    <row r="17">
      <c r="A17" s="9" t="s">
        <v>24</v>
      </c>
      <c r="B17" s="8">
        <f t="shared" si="6"/>
        <v>16274</v>
      </c>
      <c r="C17" s="8">
        <f t="shared" ref="C17:M17" si="8">B17+C5-C11</f>
        <v>32548</v>
      </c>
      <c r="D17" s="8">
        <f t="shared" si="8"/>
        <v>0</v>
      </c>
      <c r="E17" s="8">
        <f t="shared" si="8"/>
        <v>16274</v>
      </c>
      <c r="F17" s="8">
        <f t="shared" si="8"/>
        <v>32548</v>
      </c>
      <c r="G17" s="8">
        <f t="shared" si="8"/>
        <v>0</v>
      </c>
      <c r="H17" s="8">
        <f t="shared" si="8"/>
        <v>16274</v>
      </c>
      <c r="I17" s="8">
        <f t="shared" si="8"/>
        <v>32548</v>
      </c>
      <c r="J17" s="8">
        <f t="shared" si="8"/>
        <v>0</v>
      </c>
      <c r="K17" s="8">
        <f t="shared" si="8"/>
        <v>16274</v>
      </c>
      <c r="L17" s="8">
        <f t="shared" si="8"/>
        <v>32548</v>
      </c>
      <c r="M17" s="8">
        <f t="shared" si="8"/>
        <v>0</v>
      </c>
    </row>
    <row r="18">
      <c r="A18" s="9" t="s">
        <v>50</v>
      </c>
      <c r="B18" s="8">
        <f t="shared" ref="B18:M18" si="9">SUM(B15:B17)</f>
        <v>91804</v>
      </c>
      <c r="C18" s="8">
        <f t="shared" si="9"/>
        <v>140528</v>
      </c>
      <c r="D18" s="8">
        <f t="shared" si="9"/>
        <v>107980</v>
      </c>
      <c r="E18" s="8">
        <f t="shared" si="9"/>
        <v>124254</v>
      </c>
      <c r="F18" s="8">
        <f t="shared" si="9"/>
        <v>140528</v>
      </c>
      <c r="G18" s="8">
        <f t="shared" si="9"/>
        <v>107980</v>
      </c>
      <c r="H18" s="8">
        <f t="shared" si="9"/>
        <v>124254</v>
      </c>
      <c r="I18" s="8">
        <f t="shared" si="9"/>
        <v>140528</v>
      </c>
      <c r="J18" s="8">
        <f t="shared" si="9"/>
        <v>107980</v>
      </c>
      <c r="K18" s="8">
        <f t="shared" si="9"/>
        <v>124254</v>
      </c>
      <c r="L18" s="8">
        <f t="shared" si="9"/>
        <v>140528</v>
      </c>
      <c r="M18" s="8">
        <f t="shared" si="9"/>
        <v>107980</v>
      </c>
    </row>
    <row r="19">
      <c r="A19" s="9"/>
    </row>
    <row r="20">
      <c r="A20" s="9"/>
    </row>
    <row r="21">
      <c r="A21" s="9"/>
    </row>
    <row r="22">
      <c r="A22" s="9"/>
    </row>
    <row r="23">
      <c r="A23" s="9"/>
    </row>
    <row r="24">
      <c r="A24" s="9"/>
    </row>
    <row r="25">
      <c r="A25" s="9"/>
    </row>
    <row r="26">
      <c r="A26" s="9"/>
    </row>
    <row r="27">
      <c r="A27" s="9"/>
    </row>
    <row r="28">
      <c r="A28" s="9"/>
    </row>
    <row r="29">
      <c r="A29" s="9"/>
    </row>
    <row r="30">
      <c r="A30" s="9"/>
    </row>
    <row r="31">
      <c r="A31" s="9"/>
    </row>
    <row r="32">
      <c r="A32" s="9"/>
    </row>
    <row r="33">
      <c r="A33" s="9"/>
    </row>
    <row r="34">
      <c r="A34" s="9"/>
    </row>
    <row r="35">
      <c r="A35" s="9"/>
    </row>
    <row r="36">
      <c r="A36" s="9"/>
    </row>
    <row r="37">
      <c r="A37" s="9"/>
    </row>
    <row r="38">
      <c r="A38" s="9"/>
    </row>
    <row r="39">
      <c r="A39" s="9"/>
    </row>
    <row r="40">
      <c r="A40" s="9"/>
    </row>
    <row r="41">
      <c r="A41" s="9"/>
    </row>
    <row r="42">
      <c r="A42" s="9"/>
    </row>
    <row r="43">
      <c r="A43" s="9"/>
    </row>
    <row r="44">
      <c r="A44" s="9"/>
    </row>
    <row r="45">
      <c r="A45" s="9"/>
    </row>
    <row r="46">
      <c r="A46" s="9"/>
    </row>
    <row r="47">
      <c r="A47" s="9"/>
    </row>
    <row r="48">
      <c r="A48" s="9"/>
    </row>
    <row r="49">
      <c r="A49" s="9"/>
    </row>
    <row r="50">
      <c r="A50" s="9"/>
    </row>
    <row r="51">
      <c r="A51" s="9"/>
    </row>
    <row r="52">
      <c r="A52" s="9"/>
    </row>
    <row r="53">
      <c r="A53" s="9"/>
    </row>
    <row r="54">
      <c r="A54" s="9"/>
    </row>
    <row r="55">
      <c r="A55" s="9"/>
    </row>
    <row r="56">
      <c r="A56" s="9"/>
    </row>
    <row r="57">
      <c r="A57" s="9"/>
    </row>
    <row r="58">
      <c r="A58" s="9"/>
    </row>
    <row r="59">
      <c r="A59" s="9"/>
    </row>
    <row r="60">
      <c r="A60" s="9"/>
    </row>
    <row r="61">
      <c r="A61" s="9"/>
    </row>
    <row r="62">
      <c r="A62" s="9"/>
    </row>
    <row r="63">
      <c r="A63" s="9"/>
    </row>
    <row r="64">
      <c r="A64" s="9"/>
    </row>
    <row r="65">
      <c r="A65" s="9"/>
    </row>
    <row r="66">
      <c r="A66" s="9"/>
    </row>
    <row r="67">
      <c r="A67" s="9"/>
    </row>
    <row r="68">
      <c r="A68" s="9"/>
    </row>
    <row r="69">
      <c r="A69" s="9"/>
    </row>
    <row r="70">
      <c r="A70" s="9"/>
    </row>
    <row r="71">
      <c r="A71" s="9"/>
    </row>
    <row r="72">
      <c r="A72" s="9"/>
    </row>
    <row r="73">
      <c r="A73" s="9"/>
    </row>
    <row r="74">
      <c r="A74" s="9"/>
    </row>
    <row r="75">
      <c r="A75" s="9"/>
    </row>
    <row r="76">
      <c r="A76" s="9"/>
    </row>
    <row r="77">
      <c r="A77" s="9"/>
    </row>
    <row r="78">
      <c r="A78" s="9"/>
    </row>
    <row r="79">
      <c r="A79" s="9"/>
    </row>
    <row r="80">
      <c r="A80" s="9"/>
    </row>
    <row r="81">
      <c r="A81" s="9"/>
    </row>
    <row r="82">
      <c r="A82" s="9"/>
    </row>
    <row r="83">
      <c r="A83" s="9"/>
    </row>
    <row r="84">
      <c r="A84" s="9"/>
    </row>
    <row r="85">
      <c r="A85" s="9"/>
    </row>
    <row r="86">
      <c r="A86" s="9"/>
    </row>
    <row r="87">
      <c r="A87" s="9"/>
    </row>
    <row r="88">
      <c r="A88" s="9"/>
    </row>
    <row r="89">
      <c r="A89" s="9"/>
    </row>
    <row r="90">
      <c r="A90" s="9"/>
    </row>
    <row r="91">
      <c r="A91" s="9"/>
    </row>
    <row r="92">
      <c r="A92" s="9"/>
    </row>
    <row r="93">
      <c r="A93" s="9"/>
    </row>
    <row r="94">
      <c r="A94" s="9"/>
    </row>
    <row r="95">
      <c r="A95" s="9"/>
    </row>
    <row r="96">
      <c r="A96" s="9"/>
    </row>
    <row r="97">
      <c r="A97" s="9"/>
    </row>
    <row r="98">
      <c r="A98" s="9"/>
    </row>
    <row r="99">
      <c r="A99" s="9"/>
    </row>
    <row r="100">
      <c r="A100" s="9"/>
    </row>
    <row r="101">
      <c r="A101" s="9"/>
    </row>
    <row r="102">
      <c r="A102" s="9"/>
    </row>
    <row r="103">
      <c r="A103" s="9"/>
    </row>
    <row r="104">
      <c r="A104" s="9"/>
    </row>
    <row r="105">
      <c r="A105" s="9"/>
    </row>
    <row r="106">
      <c r="A106" s="9"/>
    </row>
    <row r="107">
      <c r="A107" s="9"/>
    </row>
    <row r="108">
      <c r="A108" s="9"/>
    </row>
    <row r="109">
      <c r="A109" s="9"/>
    </row>
    <row r="110">
      <c r="A110" s="9"/>
    </row>
    <row r="111">
      <c r="A111" s="9"/>
    </row>
    <row r="112">
      <c r="A112" s="9"/>
    </row>
    <row r="113">
      <c r="A113" s="9"/>
    </row>
    <row r="114">
      <c r="A114" s="9"/>
    </row>
    <row r="115">
      <c r="A115" s="9"/>
    </row>
    <row r="116">
      <c r="A116" s="9"/>
    </row>
    <row r="117">
      <c r="A117" s="9"/>
    </row>
    <row r="118">
      <c r="A118" s="9"/>
    </row>
    <row r="119">
      <c r="A119" s="9"/>
    </row>
    <row r="120">
      <c r="A120" s="9"/>
    </row>
    <row r="121">
      <c r="A121" s="9"/>
    </row>
    <row r="122">
      <c r="A122" s="9"/>
    </row>
    <row r="123">
      <c r="A123" s="9"/>
    </row>
    <row r="124">
      <c r="A124" s="9"/>
    </row>
    <row r="125">
      <c r="A125" s="9"/>
    </row>
    <row r="126">
      <c r="A126" s="9"/>
    </row>
    <row r="127">
      <c r="A127" s="9"/>
    </row>
    <row r="128">
      <c r="A128" s="9"/>
    </row>
    <row r="129">
      <c r="A129" s="9"/>
    </row>
    <row r="130">
      <c r="A130" s="9"/>
    </row>
    <row r="131">
      <c r="A131" s="9"/>
    </row>
    <row r="132">
      <c r="A132" s="9"/>
    </row>
    <row r="133">
      <c r="A133" s="9"/>
    </row>
    <row r="134">
      <c r="A134" s="9"/>
    </row>
    <row r="135">
      <c r="A135" s="9"/>
    </row>
    <row r="136">
      <c r="A136" s="9"/>
    </row>
    <row r="137">
      <c r="A137" s="9"/>
    </row>
    <row r="138">
      <c r="A138" s="9"/>
    </row>
    <row r="139">
      <c r="A139" s="9"/>
    </row>
    <row r="140">
      <c r="A140" s="9"/>
    </row>
    <row r="141">
      <c r="A141" s="9"/>
    </row>
    <row r="142">
      <c r="A142" s="9"/>
    </row>
    <row r="143">
      <c r="A143" s="9"/>
    </row>
    <row r="144">
      <c r="A144" s="9"/>
    </row>
    <row r="145">
      <c r="A145" s="9"/>
    </row>
    <row r="146">
      <c r="A146" s="9"/>
    </row>
    <row r="147">
      <c r="A147" s="9"/>
    </row>
    <row r="148">
      <c r="A148" s="9"/>
    </row>
    <row r="149">
      <c r="A149" s="9"/>
    </row>
    <row r="150">
      <c r="A150" s="9"/>
    </row>
    <row r="151">
      <c r="A151" s="9"/>
    </row>
    <row r="152">
      <c r="A152" s="9"/>
    </row>
    <row r="153">
      <c r="A153" s="9"/>
    </row>
    <row r="154">
      <c r="A154" s="9"/>
    </row>
    <row r="155">
      <c r="A155" s="9"/>
    </row>
    <row r="156">
      <c r="A156" s="9"/>
    </row>
    <row r="157">
      <c r="A157" s="9"/>
    </row>
    <row r="158">
      <c r="A158" s="9"/>
    </row>
    <row r="159">
      <c r="A159" s="9"/>
    </row>
    <row r="160">
      <c r="A160" s="9"/>
    </row>
    <row r="161">
      <c r="A161" s="9"/>
    </row>
    <row r="162">
      <c r="A162" s="9"/>
    </row>
    <row r="163">
      <c r="A163" s="9"/>
    </row>
    <row r="164">
      <c r="A164" s="9"/>
    </row>
    <row r="165">
      <c r="A165" s="9"/>
    </row>
    <row r="166">
      <c r="A166" s="9"/>
    </row>
    <row r="167">
      <c r="A167" s="9"/>
    </row>
    <row r="168">
      <c r="A168" s="9"/>
    </row>
    <row r="169">
      <c r="A169" s="9"/>
    </row>
    <row r="170">
      <c r="A170" s="9"/>
    </row>
    <row r="171">
      <c r="A171" s="9"/>
    </row>
    <row r="172">
      <c r="A172" s="9"/>
    </row>
    <row r="173">
      <c r="A173" s="9"/>
    </row>
    <row r="174">
      <c r="A174" s="9"/>
    </row>
    <row r="175">
      <c r="A175" s="9"/>
    </row>
    <row r="176">
      <c r="A176" s="9"/>
    </row>
    <row r="177">
      <c r="A177" s="9"/>
    </row>
    <row r="178">
      <c r="A178" s="9"/>
    </row>
    <row r="179">
      <c r="A179" s="9"/>
    </row>
    <row r="180">
      <c r="A180" s="9"/>
    </row>
    <row r="181">
      <c r="A181" s="9"/>
    </row>
    <row r="182">
      <c r="A182" s="9"/>
    </row>
    <row r="183">
      <c r="A183" s="9"/>
    </row>
    <row r="184">
      <c r="A184" s="9"/>
    </row>
    <row r="185">
      <c r="A185" s="9"/>
    </row>
    <row r="186">
      <c r="A186" s="9"/>
    </row>
    <row r="187">
      <c r="A187" s="9"/>
    </row>
    <row r="188">
      <c r="A188" s="9"/>
    </row>
    <row r="189">
      <c r="A189" s="9"/>
    </row>
    <row r="190">
      <c r="A190" s="9"/>
    </row>
    <row r="191">
      <c r="A191" s="9"/>
    </row>
    <row r="192">
      <c r="A192" s="9"/>
    </row>
    <row r="193">
      <c r="A193" s="9"/>
    </row>
    <row r="194">
      <c r="A194" s="9"/>
    </row>
    <row r="195">
      <c r="A195" s="9"/>
    </row>
    <row r="196">
      <c r="A196" s="9"/>
    </row>
    <row r="197">
      <c r="A197" s="9"/>
    </row>
    <row r="198">
      <c r="A198" s="9"/>
    </row>
    <row r="199">
      <c r="A199" s="9"/>
    </row>
    <row r="200">
      <c r="A200" s="9"/>
    </row>
    <row r="201">
      <c r="A201" s="9"/>
    </row>
    <row r="202">
      <c r="A202" s="9"/>
    </row>
    <row r="203">
      <c r="A203" s="9"/>
    </row>
    <row r="204">
      <c r="A204" s="9"/>
    </row>
    <row r="205">
      <c r="A205" s="9"/>
    </row>
    <row r="206">
      <c r="A206" s="9"/>
    </row>
    <row r="207">
      <c r="A207" s="9"/>
    </row>
    <row r="208">
      <c r="A208" s="9"/>
    </row>
    <row r="209">
      <c r="A209" s="9"/>
    </row>
    <row r="210">
      <c r="A210" s="9"/>
    </row>
    <row r="211">
      <c r="A211" s="9"/>
    </row>
    <row r="212">
      <c r="A212" s="9"/>
    </row>
    <row r="213">
      <c r="A213" s="9"/>
    </row>
    <row r="214">
      <c r="A214" s="9"/>
    </row>
    <row r="215">
      <c r="A215" s="9"/>
    </row>
    <row r="216">
      <c r="A216" s="9"/>
    </row>
    <row r="217">
      <c r="A217" s="9"/>
    </row>
    <row r="218">
      <c r="A218" s="9"/>
    </row>
    <row r="219">
      <c r="A219" s="9"/>
    </row>
    <row r="220">
      <c r="A220" s="9"/>
    </row>
    <row r="221">
      <c r="A221" s="9"/>
    </row>
    <row r="222">
      <c r="A222" s="9"/>
    </row>
    <row r="223">
      <c r="A223" s="9"/>
    </row>
    <row r="224">
      <c r="A224" s="9"/>
    </row>
    <row r="225">
      <c r="A225" s="9"/>
    </row>
    <row r="226">
      <c r="A226" s="9"/>
    </row>
    <row r="227">
      <c r="A227" s="9"/>
    </row>
    <row r="228">
      <c r="A228" s="9"/>
    </row>
    <row r="229">
      <c r="A229" s="9"/>
    </row>
    <row r="230">
      <c r="A230" s="9"/>
    </row>
    <row r="231">
      <c r="A231" s="9"/>
    </row>
    <row r="232">
      <c r="A232" s="9"/>
    </row>
    <row r="233">
      <c r="A233" s="9"/>
    </row>
    <row r="234">
      <c r="A234" s="9"/>
    </row>
    <row r="235">
      <c r="A235" s="9"/>
    </row>
    <row r="236">
      <c r="A236" s="9"/>
    </row>
    <row r="237">
      <c r="A237" s="9"/>
    </row>
    <row r="238">
      <c r="A238" s="9"/>
    </row>
    <row r="239">
      <c r="A239" s="9"/>
    </row>
    <row r="240">
      <c r="A240" s="9"/>
    </row>
    <row r="241">
      <c r="A241" s="9"/>
    </row>
    <row r="242">
      <c r="A242" s="9"/>
    </row>
    <row r="243">
      <c r="A243" s="9"/>
    </row>
    <row r="244">
      <c r="A244" s="9"/>
    </row>
    <row r="245">
      <c r="A245" s="9"/>
    </row>
    <row r="246">
      <c r="A246" s="9"/>
    </row>
    <row r="247">
      <c r="A247" s="9"/>
    </row>
    <row r="248">
      <c r="A248" s="9"/>
    </row>
    <row r="249">
      <c r="A249" s="9"/>
    </row>
    <row r="250">
      <c r="A250" s="9"/>
    </row>
    <row r="251">
      <c r="A251" s="9"/>
    </row>
    <row r="252">
      <c r="A252" s="9"/>
    </row>
    <row r="253">
      <c r="A253" s="9"/>
    </row>
    <row r="254">
      <c r="A254" s="9"/>
    </row>
    <row r="255">
      <c r="A255" s="9"/>
    </row>
    <row r="256">
      <c r="A256" s="9"/>
    </row>
    <row r="257">
      <c r="A257" s="9"/>
    </row>
    <row r="258">
      <c r="A258" s="9"/>
    </row>
    <row r="259">
      <c r="A259" s="9"/>
    </row>
    <row r="260">
      <c r="A260" s="9"/>
    </row>
    <row r="261">
      <c r="A261" s="9"/>
    </row>
    <row r="262">
      <c r="A262" s="9"/>
    </row>
    <row r="263">
      <c r="A263" s="9"/>
    </row>
    <row r="264">
      <c r="A264" s="9"/>
    </row>
    <row r="265">
      <c r="A265" s="9"/>
    </row>
    <row r="266">
      <c r="A266" s="9"/>
    </row>
    <row r="267">
      <c r="A267" s="9"/>
    </row>
    <row r="268">
      <c r="A268" s="9"/>
    </row>
    <row r="269">
      <c r="A269" s="9"/>
    </row>
    <row r="270">
      <c r="A270" s="9"/>
    </row>
    <row r="271">
      <c r="A271" s="9"/>
    </row>
    <row r="272">
      <c r="A272" s="9"/>
    </row>
    <row r="273">
      <c r="A273" s="9"/>
    </row>
    <row r="274">
      <c r="A274" s="9"/>
    </row>
    <row r="275">
      <c r="A275" s="9"/>
    </row>
    <row r="276">
      <c r="A276" s="9"/>
    </row>
    <row r="277">
      <c r="A277" s="9"/>
    </row>
    <row r="278">
      <c r="A278" s="9"/>
    </row>
    <row r="279">
      <c r="A279" s="9"/>
    </row>
    <row r="280">
      <c r="A280" s="9"/>
    </row>
    <row r="281">
      <c r="A281" s="9"/>
    </row>
    <row r="282">
      <c r="A282" s="9"/>
    </row>
    <row r="283">
      <c r="A283" s="9"/>
    </row>
    <row r="284">
      <c r="A284" s="9"/>
    </row>
    <row r="285">
      <c r="A285" s="9"/>
    </row>
    <row r="286">
      <c r="A286" s="9"/>
    </row>
    <row r="287">
      <c r="A287" s="9"/>
    </row>
    <row r="288">
      <c r="A288" s="9"/>
    </row>
    <row r="289">
      <c r="A289" s="9"/>
    </row>
    <row r="290">
      <c r="A290" s="9"/>
    </row>
    <row r="291">
      <c r="A291" s="9"/>
    </row>
    <row r="292">
      <c r="A292" s="9"/>
    </row>
    <row r="293">
      <c r="A293" s="9"/>
    </row>
    <row r="294">
      <c r="A294" s="9"/>
    </row>
    <row r="295">
      <c r="A295" s="9"/>
    </row>
    <row r="296">
      <c r="A296" s="9"/>
    </row>
    <row r="297">
      <c r="A297" s="9"/>
    </row>
    <row r="298">
      <c r="A298" s="9"/>
    </row>
    <row r="299">
      <c r="A299" s="9"/>
    </row>
    <row r="300">
      <c r="A300" s="9"/>
    </row>
    <row r="301">
      <c r="A301" s="9"/>
    </row>
    <row r="302">
      <c r="A302" s="9"/>
    </row>
    <row r="303">
      <c r="A303" s="9"/>
    </row>
    <row r="304">
      <c r="A304" s="9"/>
    </row>
    <row r="305">
      <c r="A305" s="9"/>
    </row>
    <row r="306">
      <c r="A306" s="9"/>
    </row>
    <row r="307">
      <c r="A307" s="9"/>
    </row>
    <row r="308">
      <c r="A308" s="9"/>
    </row>
    <row r="309">
      <c r="A309" s="9"/>
    </row>
    <row r="310">
      <c r="A310" s="9"/>
    </row>
    <row r="311">
      <c r="A311" s="9"/>
    </row>
    <row r="312">
      <c r="A312" s="9"/>
    </row>
    <row r="313">
      <c r="A313" s="9"/>
    </row>
    <row r="314">
      <c r="A314" s="9"/>
    </row>
    <row r="315">
      <c r="A315" s="9"/>
    </row>
    <row r="316">
      <c r="A316" s="9"/>
    </row>
    <row r="317">
      <c r="A317" s="9"/>
    </row>
    <row r="318">
      <c r="A318" s="9"/>
    </row>
    <row r="319">
      <c r="A319" s="9"/>
    </row>
    <row r="320">
      <c r="A320" s="9"/>
    </row>
    <row r="321">
      <c r="A321" s="9"/>
    </row>
    <row r="322">
      <c r="A322" s="9"/>
    </row>
    <row r="323">
      <c r="A323" s="9"/>
    </row>
    <row r="324">
      <c r="A324" s="9"/>
    </row>
    <row r="325">
      <c r="A325" s="9"/>
    </row>
    <row r="326">
      <c r="A326" s="9"/>
    </row>
    <row r="327">
      <c r="A327" s="9"/>
    </row>
    <row r="328">
      <c r="A328" s="9"/>
    </row>
    <row r="329">
      <c r="A329" s="9"/>
    </row>
    <row r="330">
      <c r="A330" s="9"/>
    </row>
    <row r="331">
      <c r="A331" s="9"/>
    </row>
    <row r="332">
      <c r="A332" s="9"/>
    </row>
    <row r="333">
      <c r="A333" s="9"/>
    </row>
    <row r="334">
      <c r="A334" s="9"/>
    </row>
    <row r="335">
      <c r="A335" s="9"/>
    </row>
    <row r="336">
      <c r="A336" s="9"/>
    </row>
    <row r="337">
      <c r="A337" s="9"/>
    </row>
    <row r="338">
      <c r="A338" s="9"/>
    </row>
    <row r="339">
      <c r="A339" s="9"/>
    </row>
    <row r="340">
      <c r="A340" s="9"/>
    </row>
    <row r="341">
      <c r="A341" s="9"/>
    </row>
    <row r="342">
      <c r="A342" s="9"/>
    </row>
    <row r="343">
      <c r="A343" s="9"/>
    </row>
    <row r="344">
      <c r="A344" s="9"/>
    </row>
    <row r="345">
      <c r="A345" s="9"/>
    </row>
    <row r="346">
      <c r="A346" s="9"/>
    </row>
    <row r="347">
      <c r="A347" s="9"/>
    </row>
    <row r="348">
      <c r="A348" s="9"/>
    </row>
    <row r="349">
      <c r="A349" s="9"/>
    </row>
    <row r="350">
      <c r="A350" s="9"/>
    </row>
    <row r="351">
      <c r="A351" s="9"/>
    </row>
    <row r="352">
      <c r="A352" s="9"/>
    </row>
    <row r="353">
      <c r="A353" s="9"/>
    </row>
    <row r="354">
      <c r="A354" s="9"/>
    </row>
    <row r="355">
      <c r="A355" s="9"/>
    </row>
    <row r="356">
      <c r="A356" s="9"/>
    </row>
    <row r="357">
      <c r="A357" s="9"/>
    </row>
    <row r="358">
      <c r="A358" s="9"/>
    </row>
    <row r="359">
      <c r="A359" s="9"/>
    </row>
    <row r="360">
      <c r="A360" s="9"/>
    </row>
    <row r="361">
      <c r="A361" s="9"/>
    </row>
    <row r="362">
      <c r="A362" s="9"/>
    </row>
    <row r="363">
      <c r="A363" s="9"/>
    </row>
    <row r="364">
      <c r="A364" s="9"/>
    </row>
    <row r="365">
      <c r="A365" s="9"/>
    </row>
    <row r="366">
      <c r="A366" s="9"/>
    </row>
    <row r="367">
      <c r="A367" s="9"/>
    </row>
    <row r="368">
      <c r="A368" s="9"/>
    </row>
    <row r="369">
      <c r="A369" s="9"/>
    </row>
    <row r="370">
      <c r="A370" s="9"/>
    </row>
    <row r="371">
      <c r="A371" s="9"/>
    </row>
    <row r="372">
      <c r="A372" s="9"/>
    </row>
    <row r="373">
      <c r="A373" s="9"/>
    </row>
    <row r="374">
      <c r="A374" s="9"/>
    </row>
    <row r="375">
      <c r="A375" s="9"/>
    </row>
    <row r="376">
      <c r="A376" s="9"/>
    </row>
    <row r="377">
      <c r="A377" s="9"/>
    </row>
    <row r="378">
      <c r="A378" s="9"/>
    </row>
    <row r="379">
      <c r="A379" s="9"/>
    </row>
    <row r="380">
      <c r="A380" s="9"/>
    </row>
    <row r="381">
      <c r="A381" s="9"/>
    </row>
    <row r="382">
      <c r="A382" s="9"/>
    </row>
    <row r="383">
      <c r="A383" s="9"/>
    </row>
    <row r="384">
      <c r="A384" s="9"/>
    </row>
    <row r="385">
      <c r="A385" s="9"/>
    </row>
    <row r="386">
      <c r="A386" s="9"/>
    </row>
    <row r="387">
      <c r="A387" s="9"/>
    </row>
    <row r="388">
      <c r="A388" s="9"/>
    </row>
    <row r="389">
      <c r="A389" s="9"/>
    </row>
    <row r="390">
      <c r="A390" s="9"/>
    </row>
    <row r="391">
      <c r="A391" s="9"/>
    </row>
    <row r="392">
      <c r="A392" s="9"/>
    </row>
    <row r="393">
      <c r="A393" s="9"/>
    </row>
    <row r="394">
      <c r="A394" s="9"/>
    </row>
    <row r="395">
      <c r="A395" s="9"/>
    </row>
    <row r="396">
      <c r="A396" s="9"/>
    </row>
    <row r="397">
      <c r="A397" s="9"/>
    </row>
    <row r="398">
      <c r="A398" s="9"/>
    </row>
    <row r="399">
      <c r="A399" s="9"/>
    </row>
    <row r="400">
      <c r="A400" s="9"/>
    </row>
    <row r="401">
      <c r="A401" s="9"/>
    </row>
    <row r="402">
      <c r="A402" s="9"/>
    </row>
    <row r="403">
      <c r="A403" s="9"/>
    </row>
    <row r="404">
      <c r="A404" s="9"/>
    </row>
    <row r="405">
      <c r="A405" s="9"/>
    </row>
    <row r="406">
      <c r="A406" s="9"/>
    </row>
    <row r="407">
      <c r="A407" s="9"/>
    </row>
    <row r="408">
      <c r="A408" s="9"/>
    </row>
    <row r="409">
      <c r="A409" s="9"/>
    </row>
    <row r="410">
      <c r="A410" s="9"/>
    </row>
    <row r="411">
      <c r="A411" s="9"/>
    </row>
    <row r="412">
      <c r="A412" s="9"/>
    </row>
    <row r="413">
      <c r="A413" s="9"/>
    </row>
    <row r="414">
      <c r="A414" s="9"/>
    </row>
    <row r="415">
      <c r="A415" s="9"/>
    </row>
    <row r="416">
      <c r="A416" s="9"/>
    </row>
    <row r="417">
      <c r="A417" s="9"/>
    </row>
    <row r="418">
      <c r="A418" s="9"/>
    </row>
    <row r="419">
      <c r="A419" s="9"/>
    </row>
    <row r="420">
      <c r="A420" s="9"/>
    </row>
    <row r="421">
      <c r="A421" s="9"/>
    </row>
    <row r="422">
      <c r="A422" s="9"/>
    </row>
    <row r="423">
      <c r="A423" s="9"/>
    </row>
    <row r="424">
      <c r="A424" s="9"/>
    </row>
    <row r="425">
      <c r="A425" s="9"/>
    </row>
    <row r="426">
      <c r="A426" s="9"/>
    </row>
    <row r="427">
      <c r="A427" s="9"/>
    </row>
    <row r="428">
      <c r="A428" s="9"/>
    </row>
    <row r="429">
      <c r="A429" s="9"/>
    </row>
    <row r="430">
      <c r="A430" s="9"/>
    </row>
    <row r="431">
      <c r="A431" s="9"/>
    </row>
    <row r="432">
      <c r="A432" s="9"/>
    </row>
    <row r="433">
      <c r="A433" s="9"/>
    </row>
    <row r="434">
      <c r="A434" s="9"/>
    </row>
    <row r="435">
      <c r="A435" s="9"/>
    </row>
    <row r="436">
      <c r="A436" s="9"/>
    </row>
    <row r="437">
      <c r="A437" s="9"/>
    </row>
    <row r="438">
      <c r="A438" s="9"/>
    </row>
    <row r="439">
      <c r="A439" s="9"/>
    </row>
    <row r="440">
      <c r="A440" s="9"/>
    </row>
    <row r="441">
      <c r="A441" s="9"/>
    </row>
    <row r="442">
      <c r="A442" s="9"/>
    </row>
    <row r="443">
      <c r="A443" s="9"/>
    </row>
    <row r="444">
      <c r="A444" s="9"/>
    </row>
    <row r="445">
      <c r="A445" s="9"/>
    </row>
    <row r="446">
      <c r="A446" s="9"/>
    </row>
    <row r="447">
      <c r="A447" s="9"/>
    </row>
    <row r="448">
      <c r="A448" s="9"/>
    </row>
    <row r="449">
      <c r="A449" s="9"/>
    </row>
    <row r="450">
      <c r="A450" s="9"/>
    </row>
    <row r="451">
      <c r="A451" s="9"/>
    </row>
    <row r="452">
      <c r="A452" s="9"/>
    </row>
    <row r="453">
      <c r="A453" s="9"/>
    </row>
    <row r="454">
      <c r="A454" s="9"/>
    </row>
    <row r="455">
      <c r="A455" s="9"/>
    </row>
    <row r="456">
      <c r="A456" s="9"/>
    </row>
    <row r="457">
      <c r="A457" s="9"/>
    </row>
    <row r="458">
      <c r="A458" s="9"/>
    </row>
    <row r="459">
      <c r="A459" s="9"/>
    </row>
    <row r="460">
      <c r="A460" s="9"/>
    </row>
    <row r="461">
      <c r="A461" s="9"/>
    </row>
    <row r="462">
      <c r="A462" s="9"/>
    </row>
    <row r="463">
      <c r="A463" s="9"/>
    </row>
    <row r="464">
      <c r="A464" s="9"/>
    </row>
    <row r="465">
      <c r="A465" s="9"/>
    </row>
    <row r="466">
      <c r="A466" s="9"/>
    </row>
    <row r="467">
      <c r="A467" s="9"/>
    </row>
    <row r="468">
      <c r="A468" s="9"/>
    </row>
    <row r="469">
      <c r="A469" s="9"/>
    </row>
    <row r="470">
      <c r="A470" s="9"/>
    </row>
    <row r="471">
      <c r="A471" s="9"/>
    </row>
    <row r="472">
      <c r="A472" s="9"/>
    </row>
    <row r="473">
      <c r="A473" s="9"/>
    </row>
    <row r="474">
      <c r="A474" s="9"/>
    </row>
    <row r="475">
      <c r="A475" s="9"/>
    </row>
    <row r="476">
      <c r="A476" s="9"/>
    </row>
    <row r="477">
      <c r="A477" s="9"/>
    </row>
    <row r="478">
      <c r="A478" s="9"/>
    </row>
    <row r="479">
      <c r="A479" s="9"/>
    </row>
    <row r="480">
      <c r="A480" s="9"/>
    </row>
    <row r="481">
      <c r="A481" s="9"/>
    </row>
    <row r="482">
      <c r="A482" s="9"/>
    </row>
    <row r="483">
      <c r="A483" s="9"/>
    </row>
    <row r="484">
      <c r="A484" s="9"/>
    </row>
    <row r="485">
      <c r="A485" s="9"/>
    </row>
    <row r="486">
      <c r="A486" s="9"/>
    </row>
    <row r="487">
      <c r="A487" s="9"/>
    </row>
    <row r="488">
      <c r="A488" s="9"/>
    </row>
    <row r="489">
      <c r="A489" s="9"/>
    </row>
    <row r="490">
      <c r="A490" s="9"/>
    </row>
    <row r="491">
      <c r="A491" s="9"/>
    </row>
    <row r="492">
      <c r="A492" s="9"/>
    </row>
    <row r="493">
      <c r="A493" s="9"/>
    </row>
    <row r="494">
      <c r="A494" s="9"/>
    </row>
    <row r="495">
      <c r="A495" s="9"/>
    </row>
    <row r="496">
      <c r="A496" s="9"/>
    </row>
    <row r="497">
      <c r="A497" s="9"/>
    </row>
    <row r="498">
      <c r="A498" s="9"/>
    </row>
    <row r="499">
      <c r="A499" s="9"/>
    </row>
    <row r="500">
      <c r="A500" s="9"/>
    </row>
    <row r="501">
      <c r="A501" s="9"/>
    </row>
    <row r="502">
      <c r="A502" s="9"/>
    </row>
    <row r="503">
      <c r="A503" s="9"/>
    </row>
    <row r="504">
      <c r="A504" s="9"/>
    </row>
    <row r="505">
      <c r="A505" s="9"/>
    </row>
    <row r="506">
      <c r="A506" s="9"/>
    </row>
    <row r="507">
      <c r="A507" s="9"/>
    </row>
    <row r="508">
      <c r="A508" s="9"/>
    </row>
    <row r="509">
      <c r="A509" s="9"/>
    </row>
    <row r="510">
      <c r="A510" s="9"/>
    </row>
    <row r="511">
      <c r="A511" s="9"/>
    </row>
    <row r="512">
      <c r="A512" s="9"/>
    </row>
    <row r="513">
      <c r="A513" s="9"/>
    </row>
    <row r="514">
      <c r="A514" s="9"/>
    </row>
    <row r="515">
      <c r="A515" s="9"/>
    </row>
    <row r="516">
      <c r="A516" s="9"/>
    </row>
    <row r="517">
      <c r="A517" s="9"/>
    </row>
    <row r="518">
      <c r="A518" s="9"/>
    </row>
    <row r="519">
      <c r="A519" s="9"/>
    </row>
    <row r="520">
      <c r="A520" s="9"/>
    </row>
    <row r="521">
      <c r="A521" s="9"/>
    </row>
    <row r="522">
      <c r="A522" s="9"/>
    </row>
    <row r="523">
      <c r="A523" s="9"/>
    </row>
    <row r="524">
      <c r="A524" s="9"/>
    </row>
    <row r="525">
      <c r="A525" s="9"/>
    </row>
    <row r="526">
      <c r="A526" s="9"/>
    </row>
    <row r="527">
      <c r="A527" s="9"/>
    </row>
    <row r="528">
      <c r="A528" s="9"/>
    </row>
    <row r="529">
      <c r="A529" s="9"/>
    </row>
    <row r="530">
      <c r="A530" s="9"/>
    </row>
    <row r="531">
      <c r="A531" s="9"/>
    </row>
    <row r="532">
      <c r="A532" s="9"/>
    </row>
    <row r="533">
      <c r="A533" s="9"/>
    </row>
    <row r="534">
      <c r="A534" s="9"/>
    </row>
    <row r="535">
      <c r="A535" s="9"/>
    </row>
    <row r="536">
      <c r="A536" s="9"/>
    </row>
    <row r="537">
      <c r="A537" s="9"/>
    </row>
    <row r="538">
      <c r="A538" s="9"/>
    </row>
    <row r="539">
      <c r="A539" s="9"/>
    </row>
    <row r="540">
      <c r="A540" s="9"/>
    </row>
    <row r="541">
      <c r="A541" s="9"/>
    </row>
    <row r="542">
      <c r="A542" s="9"/>
    </row>
    <row r="543">
      <c r="A543" s="9"/>
    </row>
    <row r="544">
      <c r="A544" s="9"/>
    </row>
    <row r="545">
      <c r="A545" s="9"/>
    </row>
    <row r="546">
      <c r="A546" s="9"/>
    </row>
    <row r="547">
      <c r="A547" s="9"/>
    </row>
    <row r="548">
      <c r="A548" s="9"/>
    </row>
    <row r="549">
      <c r="A549" s="9"/>
    </row>
    <row r="550">
      <c r="A550" s="9"/>
    </row>
    <row r="551">
      <c r="A551" s="9"/>
    </row>
    <row r="552">
      <c r="A552" s="9"/>
    </row>
    <row r="553">
      <c r="A553" s="9"/>
    </row>
    <row r="554">
      <c r="A554" s="9"/>
    </row>
    <row r="555">
      <c r="A555" s="9"/>
    </row>
    <row r="556">
      <c r="A556" s="9"/>
    </row>
    <row r="557">
      <c r="A557" s="9"/>
    </row>
    <row r="558">
      <c r="A558" s="9"/>
    </row>
    <row r="559">
      <c r="A559" s="9"/>
    </row>
    <row r="560">
      <c r="A560" s="9"/>
    </row>
    <row r="561">
      <c r="A561" s="9"/>
    </row>
    <row r="562">
      <c r="A562" s="9"/>
    </row>
    <row r="563">
      <c r="A563" s="9"/>
    </row>
    <row r="564">
      <c r="A564" s="9"/>
    </row>
    <row r="565">
      <c r="A565" s="9"/>
    </row>
    <row r="566">
      <c r="A566" s="9"/>
    </row>
    <row r="567">
      <c r="A567" s="9"/>
    </row>
    <row r="568">
      <c r="A568" s="9"/>
    </row>
    <row r="569">
      <c r="A569" s="9"/>
    </row>
    <row r="570">
      <c r="A570" s="9"/>
    </row>
    <row r="571">
      <c r="A571" s="9"/>
    </row>
    <row r="572">
      <c r="A572" s="9"/>
    </row>
    <row r="573">
      <c r="A573" s="9"/>
    </row>
    <row r="574">
      <c r="A574" s="9"/>
    </row>
    <row r="575">
      <c r="A575" s="9"/>
    </row>
    <row r="576">
      <c r="A576" s="9"/>
    </row>
    <row r="577">
      <c r="A577" s="9"/>
    </row>
    <row r="578">
      <c r="A578" s="9"/>
    </row>
    <row r="579">
      <c r="A579" s="9"/>
    </row>
    <row r="580">
      <c r="A580" s="9"/>
    </row>
    <row r="581">
      <c r="A581" s="9"/>
    </row>
    <row r="582">
      <c r="A582" s="9"/>
    </row>
    <row r="583">
      <c r="A583" s="9"/>
    </row>
    <row r="584">
      <c r="A584" s="9"/>
    </row>
    <row r="585">
      <c r="A585" s="9"/>
    </row>
    <row r="586">
      <c r="A586" s="9"/>
    </row>
    <row r="587">
      <c r="A587" s="9"/>
    </row>
    <row r="588">
      <c r="A588" s="9"/>
    </row>
    <row r="589">
      <c r="A589" s="9"/>
    </row>
    <row r="590">
      <c r="A590" s="9"/>
    </row>
    <row r="591">
      <c r="A591" s="9"/>
    </row>
    <row r="592">
      <c r="A592" s="9"/>
    </row>
    <row r="593">
      <c r="A593" s="9"/>
    </row>
    <row r="594">
      <c r="A594" s="9"/>
    </row>
    <row r="595">
      <c r="A595" s="9"/>
    </row>
    <row r="596">
      <c r="A596" s="9"/>
    </row>
    <row r="597">
      <c r="A597" s="9"/>
    </row>
    <row r="598">
      <c r="A598" s="9"/>
    </row>
    <row r="599">
      <c r="A599" s="9"/>
    </row>
    <row r="600">
      <c r="A600" s="9"/>
    </row>
    <row r="601">
      <c r="A601" s="9"/>
    </row>
    <row r="602">
      <c r="A602" s="9"/>
    </row>
    <row r="603">
      <c r="A603" s="9"/>
    </row>
    <row r="604">
      <c r="A604" s="9"/>
    </row>
    <row r="605">
      <c r="A605" s="9"/>
    </row>
    <row r="606">
      <c r="A606" s="9"/>
    </row>
    <row r="607">
      <c r="A607" s="9"/>
    </row>
    <row r="608">
      <c r="A608" s="9"/>
    </row>
    <row r="609">
      <c r="A609" s="9"/>
    </row>
    <row r="610">
      <c r="A610" s="9"/>
    </row>
    <row r="611">
      <c r="A611" s="9"/>
    </row>
    <row r="612">
      <c r="A612" s="9"/>
    </row>
    <row r="613">
      <c r="A613" s="9"/>
    </row>
    <row r="614">
      <c r="A614" s="9"/>
    </row>
    <row r="615">
      <c r="A615" s="9"/>
    </row>
    <row r="616">
      <c r="A616" s="9"/>
    </row>
    <row r="617">
      <c r="A617" s="9"/>
    </row>
    <row r="618">
      <c r="A618" s="9"/>
    </row>
    <row r="619">
      <c r="A619" s="9"/>
    </row>
    <row r="620">
      <c r="A620" s="9"/>
    </row>
    <row r="621">
      <c r="A621" s="9"/>
    </row>
    <row r="622">
      <c r="A622" s="9"/>
    </row>
    <row r="623">
      <c r="A623" s="9"/>
    </row>
    <row r="624">
      <c r="A624" s="9"/>
    </row>
    <row r="625">
      <c r="A625" s="9"/>
    </row>
    <row r="626">
      <c r="A626" s="9"/>
    </row>
    <row r="627">
      <c r="A627" s="9"/>
    </row>
    <row r="628">
      <c r="A628" s="9"/>
    </row>
    <row r="629">
      <c r="A629" s="9"/>
    </row>
    <row r="630">
      <c r="A630" s="9"/>
    </row>
    <row r="631">
      <c r="A631" s="9"/>
    </row>
    <row r="632">
      <c r="A632" s="9"/>
    </row>
    <row r="633">
      <c r="A633" s="9"/>
    </row>
    <row r="634">
      <c r="A634" s="9"/>
    </row>
    <row r="635">
      <c r="A635" s="9"/>
    </row>
    <row r="636">
      <c r="A636" s="9"/>
    </row>
    <row r="637">
      <c r="A637" s="9"/>
    </row>
    <row r="638">
      <c r="A638" s="9"/>
    </row>
    <row r="639">
      <c r="A639" s="9"/>
    </row>
    <row r="640">
      <c r="A640" s="9"/>
    </row>
    <row r="641">
      <c r="A641" s="9"/>
    </row>
    <row r="642">
      <c r="A642" s="9"/>
    </row>
    <row r="643">
      <c r="A643" s="9"/>
    </row>
    <row r="644">
      <c r="A644" s="9"/>
    </row>
    <row r="645">
      <c r="A645" s="9"/>
    </row>
    <row r="646">
      <c r="A646" s="9"/>
    </row>
    <row r="647">
      <c r="A647" s="9"/>
    </row>
    <row r="648">
      <c r="A648" s="9"/>
    </row>
    <row r="649">
      <c r="A649" s="9"/>
    </row>
    <row r="650">
      <c r="A650" s="9"/>
    </row>
    <row r="651">
      <c r="A651" s="9"/>
    </row>
    <row r="652">
      <c r="A652" s="9"/>
    </row>
    <row r="653">
      <c r="A653" s="9"/>
    </row>
    <row r="654">
      <c r="A654" s="9"/>
    </row>
    <row r="655">
      <c r="A655" s="9"/>
    </row>
    <row r="656">
      <c r="A656" s="9"/>
    </row>
    <row r="657">
      <c r="A657" s="9"/>
    </row>
    <row r="658">
      <c r="A658" s="9"/>
    </row>
    <row r="659">
      <c r="A659" s="9"/>
    </row>
    <row r="660">
      <c r="A660" s="9"/>
    </row>
    <row r="661">
      <c r="A661" s="9"/>
    </row>
    <row r="662">
      <c r="A662" s="9"/>
    </row>
    <row r="663">
      <c r="A663" s="9"/>
    </row>
    <row r="664">
      <c r="A664" s="9"/>
    </row>
    <row r="665">
      <c r="A665" s="9"/>
    </row>
    <row r="666">
      <c r="A666" s="9"/>
    </row>
    <row r="667">
      <c r="A667" s="9"/>
    </row>
    <row r="668">
      <c r="A668" s="9"/>
    </row>
    <row r="669">
      <c r="A669" s="9"/>
    </row>
    <row r="670">
      <c r="A670" s="9"/>
    </row>
    <row r="671">
      <c r="A671" s="9"/>
    </row>
    <row r="672">
      <c r="A672" s="9"/>
    </row>
    <row r="673">
      <c r="A673" s="9"/>
    </row>
    <row r="674">
      <c r="A674" s="9"/>
    </row>
    <row r="675">
      <c r="A675" s="9"/>
    </row>
    <row r="676">
      <c r="A676" s="9"/>
    </row>
    <row r="677">
      <c r="A677" s="9"/>
    </row>
    <row r="678">
      <c r="A678" s="9"/>
    </row>
    <row r="679">
      <c r="A679" s="9"/>
    </row>
    <row r="680">
      <c r="A680" s="9"/>
    </row>
    <row r="681">
      <c r="A681" s="9"/>
    </row>
    <row r="682">
      <c r="A682" s="9"/>
    </row>
    <row r="683">
      <c r="A683" s="9"/>
    </row>
    <row r="684">
      <c r="A684" s="9"/>
    </row>
    <row r="685">
      <c r="A685" s="9"/>
    </row>
    <row r="686">
      <c r="A686" s="9"/>
    </row>
    <row r="687">
      <c r="A687" s="9"/>
    </row>
    <row r="688">
      <c r="A688" s="9"/>
    </row>
    <row r="689">
      <c r="A689" s="9"/>
    </row>
    <row r="690">
      <c r="A690" s="9"/>
    </row>
    <row r="691">
      <c r="A691" s="9"/>
    </row>
    <row r="692">
      <c r="A692" s="9"/>
    </row>
    <row r="693">
      <c r="A693" s="9"/>
    </row>
    <row r="694">
      <c r="A694" s="9"/>
    </row>
    <row r="695">
      <c r="A695" s="9"/>
    </row>
    <row r="696">
      <c r="A696" s="9"/>
    </row>
    <row r="697">
      <c r="A697" s="9"/>
    </row>
    <row r="698">
      <c r="A698" s="9"/>
    </row>
    <row r="699">
      <c r="A699" s="9"/>
    </row>
    <row r="700">
      <c r="A700" s="9"/>
    </row>
    <row r="701">
      <c r="A701" s="9"/>
    </row>
    <row r="702">
      <c r="A702" s="9"/>
    </row>
    <row r="703">
      <c r="A703" s="9"/>
    </row>
    <row r="704">
      <c r="A704" s="9"/>
    </row>
    <row r="705">
      <c r="A705" s="9"/>
    </row>
    <row r="706">
      <c r="A706" s="9"/>
    </row>
    <row r="707">
      <c r="A707" s="9"/>
    </row>
    <row r="708">
      <c r="A708" s="9"/>
    </row>
    <row r="709">
      <c r="A709" s="9"/>
    </row>
    <row r="710">
      <c r="A710" s="9"/>
    </row>
    <row r="711">
      <c r="A711" s="9"/>
    </row>
    <row r="712">
      <c r="A712" s="9"/>
    </row>
    <row r="713">
      <c r="A713" s="9"/>
    </row>
    <row r="714">
      <c r="A714" s="9"/>
    </row>
    <row r="715">
      <c r="A715" s="9"/>
    </row>
    <row r="716">
      <c r="A716" s="9"/>
    </row>
    <row r="717">
      <c r="A717" s="9"/>
    </row>
    <row r="718">
      <c r="A718" s="9"/>
    </row>
    <row r="719">
      <c r="A719" s="9"/>
    </row>
    <row r="720">
      <c r="A720" s="9"/>
    </row>
    <row r="721">
      <c r="A721" s="9"/>
    </row>
    <row r="722">
      <c r="A722" s="9"/>
    </row>
    <row r="723">
      <c r="A723" s="9"/>
    </row>
    <row r="724">
      <c r="A724" s="9"/>
    </row>
    <row r="725">
      <c r="A725" s="9"/>
    </row>
    <row r="726">
      <c r="A726" s="9"/>
    </row>
    <row r="727">
      <c r="A727" s="9"/>
    </row>
    <row r="728">
      <c r="A728" s="9"/>
    </row>
    <row r="729">
      <c r="A729" s="9"/>
    </row>
    <row r="730">
      <c r="A730" s="9"/>
    </row>
    <row r="731">
      <c r="A731" s="9"/>
    </row>
    <row r="732">
      <c r="A732" s="9"/>
    </row>
    <row r="733">
      <c r="A733" s="9"/>
    </row>
    <row r="734">
      <c r="A734" s="9"/>
    </row>
    <row r="735">
      <c r="A735" s="9"/>
    </row>
    <row r="736">
      <c r="A736" s="9"/>
    </row>
    <row r="737">
      <c r="A737" s="9"/>
    </row>
    <row r="738">
      <c r="A738" s="9"/>
    </row>
    <row r="739">
      <c r="A739" s="9"/>
    </row>
    <row r="740">
      <c r="A740" s="9"/>
    </row>
    <row r="741">
      <c r="A741" s="9"/>
    </row>
    <row r="742">
      <c r="A742" s="9"/>
    </row>
    <row r="743">
      <c r="A743" s="9"/>
    </row>
    <row r="744">
      <c r="A744" s="9"/>
    </row>
    <row r="745">
      <c r="A745" s="9"/>
    </row>
    <row r="746">
      <c r="A746" s="9"/>
    </row>
    <row r="747">
      <c r="A747" s="9"/>
    </row>
    <row r="748">
      <c r="A748" s="9"/>
    </row>
    <row r="749">
      <c r="A749" s="9"/>
    </row>
    <row r="750">
      <c r="A750" s="9"/>
    </row>
    <row r="751">
      <c r="A751" s="9"/>
    </row>
    <row r="752">
      <c r="A752" s="9"/>
    </row>
    <row r="753">
      <c r="A753" s="9"/>
    </row>
    <row r="754">
      <c r="A754" s="9"/>
    </row>
    <row r="755">
      <c r="A755" s="9"/>
    </row>
    <row r="756">
      <c r="A756" s="9"/>
    </row>
    <row r="757">
      <c r="A757" s="9"/>
    </row>
    <row r="758">
      <c r="A758" s="9"/>
    </row>
    <row r="759">
      <c r="A759" s="9"/>
    </row>
    <row r="760">
      <c r="A760" s="9"/>
    </row>
    <row r="761">
      <c r="A761" s="9"/>
    </row>
    <row r="762">
      <c r="A762" s="9"/>
    </row>
    <row r="763">
      <c r="A763" s="9"/>
    </row>
    <row r="764">
      <c r="A764" s="9"/>
    </row>
    <row r="765">
      <c r="A765" s="9"/>
    </row>
    <row r="766">
      <c r="A766" s="9"/>
    </row>
    <row r="767">
      <c r="A767" s="9"/>
    </row>
    <row r="768">
      <c r="A768" s="9"/>
    </row>
    <row r="769">
      <c r="A769" s="9"/>
    </row>
    <row r="770">
      <c r="A770" s="9"/>
    </row>
    <row r="771">
      <c r="A771" s="9"/>
    </row>
    <row r="772">
      <c r="A772" s="9"/>
    </row>
    <row r="773">
      <c r="A773" s="9"/>
    </row>
    <row r="774">
      <c r="A774" s="9"/>
    </row>
    <row r="775">
      <c r="A775" s="9"/>
    </row>
    <row r="776">
      <c r="A776" s="9"/>
    </row>
    <row r="777">
      <c r="A777" s="9"/>
    </row>
    <row r="778">
      <c r="A778" s="9"/>
    </row>
    <row r="779">
      <c r="A779" s="9"/>
    </row>
    <row r="780">
      <c r="A780" s="9"/>
    </row>
    <row r="781">
      <c r="A781" s="9"/>
    </row>
    <row r="782">
      <c r="A782" s="9"/>
    </row>
    <row r="783">
      <c r="A783" s="9"/>
    </row>
    <row r="784">
      <c r="A784" s="9"/>
    </row>
    <row r="785">
      <c r="A785" s="9"/>
    </row>
    <row r="786">
      <c r="A786" s="9"/>
    </row>
    <row r="787">
      <c r="A787" s="9"/>
    </row>
    <row r="788">
      <c r="A788" s="9"/>
    </row>
    <row r="789">
      <c r="A789" s="9"/>
    </row>
    <row r="790">
      <c r="A790" s="9"/>
    </row>
    <row r="791">
      <c r="A791" s="9"/>
    </row>
    <row r="792">
      <c r="A792" s="9"/>
    </row>
    <row r="793">
      <c r="A793" s="9"/>
    </row>
    <row r="794">
      <c r="A794" s="9"/>
    </row>
    <row r="795">
      <c r="A795" s="9"/>
    </row>
    <row r="796">
      <c r="A796" s="9"/>
    </row>
    <row r="797">
      <c r="A797" s="9"/>
    </row>
    <row r="798">
      <c r="A798" s="9"/>
    </row>
    <row r="799">
      <c r="A799" s="9"/>
    </row>
    <row r="800">
      <c r="A800" s="9"/>
    </row>
    <row r="801">
      <c r="A801" s="9"/>
    </row>
    <row r="802">
      <c r="A802" s="9"/>
    </row>
    <row r="803">
      <c r="A803" s="9"/>
    </row>
    <row r="804">
      <c r="A804" s="9"/>
    </row>
    <row r="805">
      <c r="A805" s="9"/>
    </row>
    <row r="806">
      <c r="A806" s="9"/>
    </row>
    <row r="807">
      <c r="A807" s="9"/>
    </row>
    <row r="808">
      <c r="A808" s="9"/>
    </row>
    <row r="809">
      <c r="A809" s="9"/>
    </row>
    <row r="810">
      <c r="A810" s="9"/>
    </row>
    <row r="811">
      <c r="A811" s="9"/>
    </row>
    <row r="812">
      <c r="A812" s="9"/>
    </row>
    <row r="813">
      <c r="A813" s="9"/>
    </row>
    <row r="814">
      <c r="A814" s="9"/>
    </row>
    <row r="815">
      <c r="A815" s="9"/>
    </row>
    <row r="816">
      <c r="A816" s="9"/>
    </row>
    <row r="817">
      <c r="A817" s="9"/>
    </row>
    <row r="818">
      <c r="A818" s="9"/>
    </row>
    <row r="819">
      <c r="A819" s="9"/>
    </row>
    <row r="820">
      <c r="A820" s="9"/>
    </row>
    <row r="821">
      <c r="A821" s="9"/>
    </row>
    <row r="822">
      <c r="A822" s="9"/>
    </row>
    <row r="823">
      <c r="A823" s="9"/>
    </row>
    <row r="824">
      <c r="A824" s="9"/>
    </row>
    <row r="825">
      <c r="A825" s="9"/>
    </row>
    <row r="826">
      <c r="A826" s="9"/>
    </row>
    <row r="827">
      <c r="A827" s="9"/>
    </row>
    <row r="828">
      <c r="A828" s="9"/>
    </row>
    <row r="829">
      <c r="A829" s="9"/>
    </row>
    <row r="830">
      <c r="A830" s="9"/>
    </row>
    <row r="831">
      <c r="A831" s="9"/>
    </row>
    <row r="832">
      <c r="A832" s="9"/>
    </row>
    <row r="833">
      <c r="A833" s="9"/>
    </row>
    <row r="834">
      <c r="A834" s="9"/>
    </row>
    <row r="835">
      <c r="A835" s="9"/>
    </row>
    <row r="836">
      <c r="A836" s="9"/>
    </row>
    <row r="837">
      <c r="A837" s="9"/>
    </row>
    <row r="838">
      <c r="A838" s="9"/>
    </row>
    <row r="839">
      <c r="A839" s="9"/>
    </row>
    <row r="840">
      <c r="A840" s="9"/>
    </row>
    <row r="841">
      <c r="A841" s="9"/>
    </row>
    <row r="842">
      <c r="A842" s="9"/>
    </row>
    <row r="843">
      <c r="A843" s="9"/>
    </row>
    <row r="844">
      <c r="A844" s="9"/>
    </row>
    <row r="845">
      <c r="A845" s="9"/>
    </row>
    <row r="846">
      <c r="A846" s="9"/>
    </row>
    <row r="847">
      <c r="A847" s="9"/>
    </row>
    <row r="848">
      <c r="A848" s="9"/>
    </row>
    <row r="849">
      <c r="A849" s="9"/>
    </row>
    <row r="850">
      <c r="A850" s="9"/>
    </row>
    <row r="851">
      <c r="A851" s="9"/>
    </row>
    <row r="852">
      <c r="A852" s="9"/>
    </row>
    <row r="853">
      <c r="A853" s="9"/>
    </row>
    <row r="854">
      <c r="A854" s="9"/>
    </row>
    <row r="855">
      <c r="A855" s="9"/>
    </row>
    <row r="856">
      <c r="A856" s="9"/>
    </row>
    <row r="857">
      <c r="A857" s="9"/>
    </row>
    <row r="858">
      <c r="A858" s="9"/>
    </row>
    <row r="859">
      <c r="A859" s="9"/>
    </row>
    <row r="860">
      <c r="A860" s="9"/>
    </row>
    <row r="861">
      <c r="A861" s="9"/>
    </row>
    <row r="862">
      <c r="A862" s="9"/>
    </row>
    <row r="863">
      <c r="A863" s="9"/>
    </row>
    <row r="864">
      <c r="A864" s="9"/>
    </row>
    <row r="865">
      <c r="A865" s="9"/>
    </row>
    <row r="866">
      <c r="A866" s="9"/>
    </row>
    <row r="867">
      <c r="A867" s="9"/>
    </row>
    <row r="868">
      <c r="A868" s="9"/>
    </row>
    <row r="869">
      <c r="A869" s="9"/>
    </row>
    <row r="870">
      <c r="A870" s="9"/>
    </row>
    <row r="871">
      <c r="A871" s="9"/>
    </row>
    <row r="872">
      <c r="A872" s="9"/>
    </row>
    <row r="873">
      <c r="A873" s="9"/>
    </row>
    <row r="874">
      <c r="A874" s="9"/>
    </row>
    <row r="875">
      <c r="A875" s="9"/>
    </row>
    <row r="876">
      <c r="A876" s="9"/>
    </row>
    <row r="877">
      <c r="A877" s="9"/>
    </row>
    <row r="878">
      <c r="A878" s="9"/>
    </row>
    <row r="879">
      <c r="A879" s="9"/>
    </row>
    <row r="880">
      <c r="A880" s="9"/>
    </row>
    <row r="881">
      <c r="A881" s="9"/>
    </row>
    <row r="882">
      <c r="A882" s="9"/>
    </row>
    <row r="883">
      <c r="A883" s="9"/>
    </row>
    <row r="884">
      <c r="A884" s="9"/>
    </row>
    <row r="885">
      <c r="A885" s="9"/>
    </row>
    <row r="886">
      <c r="A886" s="9"/>
    </row>
    <row r="887">
      <c r="A887" s="9"/>
    </row>
    <row r="888">
      <c r="A888" s="9"/>
    </row>
    <row r="889">
      <c r="A889" s="9"/>
    </row>
    <row r="890">
      <c r="A890" s="9"/>
    </row>
    <row r="891">
      <c r="A891" s="9"/>
    </row>
    <row r="892">
      <c r="A892" s="9"/>
    </row>
    <row r="893">
      <c r="A893" s="9"/>
    </row>
    <row r="894">
      <c r="A894" s="9"/>
    </row>
    <row r="895">
      <c r="A895" s="9"/>
    </row>
    <row r="896">
      <c r="A896" s="9"/>
    </row>
    <row r="897">
      <c r="A897" s="9"/>
    </row>
    <row r="898">
      <c r="A898" s="9"/>
    </row>
    <row r="899">
      <c r="A899" s="9"/>
    </row>
    <row r="900">
      <c r="A900" s="9"/>
    </row>
    <row r="901">
      <c r="A901" s="9"/>
    </row>
    <row r="902">
      <c r="A902" s="9"/>
    </row>
    <row r="903">
      <c r="A903" s="9"/>
    </row>
    <row r="904">
      <c r="A904" s="9"/>
    </row>
    <row r="905">
      <c r="A905" s="9"/>
    </row>
    <row r="906">
      <c r="A906" s="9"/>
    </row>
    <row r="907">
      <c r="A907" s="9"/>
    </row>
    <row r="908">
      <c r="A908" s="9"/>
    </row>
    <row r="909">
      <c r="A909" s="9"/>
    </row>
    <row r="910">
      <c r="A910" s="9"/>
    </row>
    <row r="911">
      <c r="A911" s="9"/>
    </row>
    <row r="912">
      <c r="A912" s="9"/>
    </row>
    <row r="913">
      <c r="A913" s="9"/>
    </row>
    <row r="914">
      <c r="A914" s="9"/>
    </row>
    <row r="915">
      <c r="A915" s="9"/>
    </row>
    <row r="916">
      <c r="A916" s="9"/>
    </row>
    <row r="917">
      <c r="A917" s="9"/>
    </row>
    <row r="918">
      <c r="A918" s="9"/>
    </row>
    <row r="919">
      <c r="A919" s="9"/>
    </row>
    <row r="920">
      <c r="A920" s="9"/>
    </row>
    <row r="921">
      <c r="A921" s="9"/>
    </row>
    <row r="922">
      <c r="A922" s="9"/>
    </row>
    <row r="923">
      <c r="A923" s="9"/>
    </row>
    <row r="924">
      <c r="A924" s="9"/>
    </row>
    <row r="925">
      <c r="A925" s="9"/>
    </row>
    <row r="926">
      <c r="A926" s="9"/>
    </row>
    <row r="927">
      <c r="A927" s="9"/>
    </row>
    <row r="928">
      <c r="A928" s="9"/>
    </row>
    <row r="929">
      <c r="A929" s="9"/>
    </row>
    <row r="930">
      <c r="A930" s="9"/>
    </row>
    <row r="931">
      <c r="A931" s="9"/>
    </row>
    <row r="932">
      <c r="A932" s="9"/>
    </row>
    <row r="933">
      <c r="A933" s="9"/>
    </row>
    <row r="934">
      <c r="A934" s="9"/>
    </row>
    <row r="935">
      <c r="A935" s="9"/>
    </row>
    <row r="936">
      <c r="A936" s="9"/>
    </row>
    <row r="937">
      <c r="A937" s="9"/>
    </row>
    <row r="938">
      <c r="A938" s="9"/>
    </row>
    <row r="939">
      <c r="A939" s="9"/>
    </row>
    <row r="940">
      <c r="A940" s="9"/>
    </row>
    <row r="941">
      <c r="A941" s="9"/>
    </row>
    <row r="942">
      <c r="A942" s="9"/>
    </row>
    <row r="943">
      <c r="A943" s="9"/>
    </row>
    <row r="944">
      <c r="A944" s="9"/>
    </row>
    <row r="945">
      <c r="A945" s="9"/>
    </row>
    <row r="946">
      <c r="A946" s="9"/>
    </row>
    <row r="947">
      <c r="A947" s="9"/>
    </row>
    <row r="948">
      <c r="A948" s="9"/>
    </row>
    <row r="949">
      <c r="A949" s="9"/>
    </row>
    <row r="950">
      <c r="A950" s="9"/>
    </row>
    <row r="951">
      <c r="A951" s="9"/>
    </row>
    <row r="952">
      <c r="A952" s="9"/>
    </row>
    <row r="953">
      <c r="A953" s="9"/>
    </row>
    <row r="954">
      <c r="A954" s="9"/>
    </row>
    <row r="955">
      <c r="A955" s="9"/>
    </row>
    <row r="956">
      <c r="A956" s="9"/>
    </row>
    <row r="957">
      <c r="A957" s="9"/>
    </row>
    <row r="958">
      <c r="A958" s="9"/>
    </row>
    <row r="959">
      <c r="A959" s="9"/>
    </row>
    <row r="960">
      <c r="A960" s="9"/>
    </row>
    <row r="961">
      <c r="A961" s="9"/>
    </row>
    <row r="962">
      <c r="A962" s="9"/>
    </row>
    <row r="963">
      <c r="A963" s="9"/>
    </row>
    <row r="964">
      <c r="A964" s="9"/>
    </row>
    <row r="965">
      <c r="A965" s="9"/>
    </row>
    <row r="966">
      <c r="A966" s="9"/>
    </row>
    <row r="967">
      <c r="A967" s="9"/>
    </row>
    <row r="968">
      <c r="A968" s="9"/>
    </row>
    <row r="969">
      <c r="A969" s="9"/>
    </row>
    <row r="970">
      <c r="A970" s="9"/>
    </row>
    <row r="971">
      <c r="A971" s="9"/>
    </row>
    <row r="972">
      <c r="A972" s="9"/>
    </row>
    <row r="973">
      <c r="A973" s="9"/>
    </row>
    <row r="974">
      <c r="A974" s="9"/>
    </row>
    <row r="975">
      <c r="A975" s="9"/>
    </row>
    <row r="976">
      <c r="A976" s="9"/>
    </row>
    <row r="977">
      <c r="A977" s="9"/>
    </row>
    <row r="978">
      <c r="A978" s="9"/>
    </row>
    <row r="979">
      <c r="A979" s="9"/>
    </row>
    <row r="980">
      <c r="A980" s="9"/>
    </row>
    <row r="981">
      <c r="A981" s="9"/>
    </row>
    <row r="982">
      <c r="A982" s="9"/>
    </row>
    <row r="983">
      <c r="A983" s="9"/>
    </row>
    <row r="984">
      <c r="A984" s="9"/>
    </row>
    <row r="985">
      <c r="A985" s="9"/>
    </row>
    <row r="986">
      <c r="A986" s="9"/>
    </row>
    <row r="987">
      <c r="A987" s="9"/>
    </row>
    <row r="988">
      <c r="A988" s="9"/>
    </row>
    <row r="989">
      <c r="A989" s="9"/>
    </row>
    <row r="990">
      <c r="A990" s="9"/>
    </row>
    <row r="991">
      <c r="A991" s="9"/>
    </row>
    <row r="992">
      <c r="A992" s="9"/>
    </row>
    <row r="993">
      <c r="A993" s="9"/>
    </row>
    <row r="994">
      <c r="A994" s="9"/>
    </row>
    <row r="995">
      <c r="A995" s="9"/>
    </row>
    <row r="996">
      <c r="A996" s="9"/>
    </row>
    <row r="997">
      <c r="A997" s="9"/>
    </row>
    <row r="998">
      <c r="A998" s="9"/>
    </row>
    <row r="999">
      <c r="A999" s="9"/>
    </row>
    <row r="1000">
      <c r="A1000" s="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35</v>
      </c>
      <c r="C1" s="6" t="s">
        <v>36</v>
      </c>
      <c r="D1" s="6" t="s">
        <v>37</v>
      </c>
      <c r="E1" s="6" t="s">
        <v>38</v>
      </c>
      <c r="F1" s="6" t="s">
        <v>39</v>
      </c>
      <c r="G1" s="6" t="s">
        <v>40</v>
      </c>
      <c r="H1" s="6" t="s">
        <v>41</v>
      </c>
      <c r="I1" s="6" t="s">
        <v>42</v>
      </c>
      <c r="J1" s="6" t="s">
        <v>43</v>
      </c>
      <c r="K1" s="6" t="s">
        <v>44</v>
      </c>
      <c r="L1" s="6" t="s">
        <v>45</v>
      </c>
      <c r="M1" s="6" t="s">
        <v>46</v>
      </c>
    </row>
    <row r="2">
      <c r="A2" s="6" t="s">
        <v>18</v>
      </c>
    </row>
    <row r="3">
      <c r="A3" s="6" t="s">
        <v>12</v>
      </c>
      <c r="B3" s="8">
        <f>'Calcs-1'!B8*Assumptions!$C7</f>
        <v>1354654</v>
      </c>
      <c r="C3" s="8">
        <f>'Calcs-1'!C8*Assumptions!$C7</f>
        <v>1354654</v>
      </c>
      <c r="D3" s="8">
        <f>'Calcs-1'!D8*Assumptions!$C7</f>
        <v>1354654</v>
      </c>
      <c r="E3" s="8">
        <f>'Calcs-1'!E8*Assumptions!$C7</f>
        <v>1354654</v>
      </c>
      <c r="F3" s="8">
        <f>'Calcs-1'!F8*Assumptions!$C7</f>
        <v>1354654</v>
      </c>
      <c r="G3" s="8">
        <f>'Calcs-1'!G8*Assumptions!$C7</f>
        <v>1354654</v>
      </c>
      <c r="H3" s="8">
        <f>'Calcs-1'!H8*Assumptions!$C7</f>
        <v>1354654</v>
      </c>
      <c r="I3" s="8">
        <f>'Calcs-1'!I8*Assumptions!$C7</f>
        <v>1354654</v>
      </c>
      <c r="J3" s="8">
        <f>'Calcs-1'!J8*Assumptions!$C7</f>
        <v>1354654</v>
      </c>
      <c r="K3" s="8">
        <f>'Calcs-1'!K8*Assumptions!$C7</f>
        <v>1354654</v>
      </c>
      <c r="L3" s="8">
        <f>'Calcs-1'!L8*Assumptions!$C7</f>
        <v>1354654</v>
      </c>
      <c r="M3" s="8">
        <f>'Calcs-1'!M8*Assumptions!$C7</f>
        <v>1354654</v>
      </c>
    </row>
    <row r="4">
      <c r="A4" s="6" t="s">
        <v>14</v>
      </c>
      <c r="B4" s="8">
        <f>'Calcs-1'!B9*Assumptions!$C8</f>
        <v>1892022</v>
      </c>
      <c r="C4" s="8">
        <f>'Calcs-1'!C9*Assumptions!$C8</f>
        <v>1892022</v>
      </c>
      <c r="D4" s="8">
        <f>'Calcs-1'!D9*Assumptions!$C8</f>
        <v>1892022</v>
      </c>
      <c r="E4" s="8">
        <f>'Calcs-1'!E9*Assumptions!$C8</f>
        <v>1892022</v>
      </c>
      <c r="F4" s="8">
        <f>'Calcs-1'!F9*Assumptions!$C8</f>
        <v>1892022</v>
      </c>
      <c r="G4" s="8">
        <f>'Calcs-1'!G9*Assumptions!$C8</f>
        <v>1892022</v>
      </c>
      <c r="H4" s="8">
        <f>'Calcs-1'!H9*Assumptions!$C8</f>
        <v>1892022</v>
      </c>
      <c r="I4" s="8">
        <f>'Calcs-1'!I9*Assumptions!$C8</f>
        <v>1892022</v>
      </c>
      <c r="J4" s="8">
        <f>'Calcs-1'!J9*Assumptions!$C8</f>
        <v>1892022</v>
      </c>
      <c r="K4" s="8">
        <f>'Calcs-1'!K9*Assumptions!$C8</f>
        <v>1892022</v>
      </c>
      <c r="L4" s="8">
        <f>'Calcs-1'!L9*Assumptions!$C8</f>
        <v>1892022</v>
      </c>
      <c r="M4" s="8">
        <f>'Calcs-1'!M9*Assumptions!$C8</f>
        <v>1892022</v>
      </c>
    </row>
    <row r="5">
      <c r="A5" s="6" t="s">
        <v>16</v>
      </c>
      <c r="B5" s="8">
        <f>'Calcs-1'!B10*Assumptions!$C9</f>
        <v>843778</v>
      </c>
      <c r="C5" s="8">
        <f>'Calcs-1'!C10*Assumptions!$C9</f>
        <v>843778</v>
      </c>
      <c r="D5" s="8">
        <f>'Calcs-1'!D10*Assumptions!$C9</f>
        <v>843778</v>
      </c>
      <c r="E5" s="8">
        <f>'Calcs-1'!E10*Assumptions!$C9</f>
        <v>843778</v>
      </c>
      <c r="F5" s="8">
        <f>'Calcs-1'!F10*Assumptions!$C9</f>
        <v>843778</v>
      </c>
      <c r="G5" s="8">
        <f>'Calcs-1'!G10*Assumptions!$C9</f>
        <v>843778</v>
      </c>
      <c r="H5" s="8">
        <f>'Calcs-1'!H10*Assumptions!$C9</f>
        <v>843778</v>
      </c>
      <c r="I5" s="8">
        <f>'Calcs-1'!I10*Assumptions!$C9</f>
        <v>843778</v>
      </c>
      <c r="J5" s="8">
        <f>'Calcs-1'!J10*Assumptions!$C9</f>
        <v>843778</v>
      </c>
      <c r="K5" s="8">
        <f>'Calcs-1'!K10*Assumptions!$C9</f>
        <v>843778</v>
      </c>
      <c r="L5" s="8">
        <f>'Calcs-1'!L10*Assumptions!$C9</f>
        <v>843778</v>
      </c>
      <c r="M5" s="8">
        <f>'Calcs-1'!M10*Assumptions!$C9</f>
        <v>843778</v>
      </c>
    </row>
    <row r="6">
      <c r="A6" s="6" t="s">
        <v>50</v>
      </c>
      <c r="B6" s="8">
        <f t="shared" ref="B6:M6" si="1">SUM(B3:B5)</f>
        <v>4090454</v>
      </c>
      <c r="C6" s="8">
        <f t="shared" si="1"/>
        <v>4090454</v>
      </c>
      <c r="D6" s="8">
        <f t="shared" si="1"/>
        <v>4090454</v>
      </c>
      <c r="E6" s="8">
        <f t="shared" si="1"/>
        <v>4090454</v>
      </c>
      <c r="F6" s="8">
        <f t="shared" si="1"/>
        <v>4090454</v>
      </c>
      <c r="G6" s="8">
        <f t="shared" si="1"/>
        <v>4090454</v>
      </c>
      <c r="H6" s="8">
        <f t="shared" si="1"/>
        <v>4090454</v>
      </c>
      <c r="I6" s="8">
        <f t="shared" si="1"/>
        <v>4090454</v>
      </c>
      <c r="J6" s="8">
        <f t="shared" si="1"/>
        <v>4090454</v>
      </c>
      <c r="K6" s="8">
        <f t="shared" si="1"/>
        <v>4090454</v>
      </c>
      <c r="L6" s="8">
        <f t="shared" si="1"/>
        <v>4090454</v>
      </c>
      <c r="M6" s="8">
        <f t="shared" si="1"/>
        <v>4090454</v>
      </c>
    </row>
    <row r="8">
      <c r="A8" s="6" t="s">
        <v>53</v>
      </c>
    </row>
    <row r="9">
      <c r="A9" s="6" t="s">
        <v>12</v>
      </c>
      <c r="B9" s="8">
        <f>'Calcs-1'!B8*Assumptions!$C2</f>
        <v>802424</v>
      </c>
      <c r="C9" s="8">
        <f>'Calcs-1'!C8*Assumptions!$C2</f>
        <v>802424</v>
      </c>
      <c r="D9" s="8">
        <f>'Calcs-1'!D8*Assumptions!$C2</f>
        <v>802424</v>
      </c>
      <c r="E9" s="8">
        <f>'Calcs-1'!E8*Assumptions!$C2</f>
        <v>802424</v>
      </c>
      <c r="F9" s="8">
        <f>'Calcs-1'!F8*Assumptions!$C2</f>
        <v>802424</v>
      </c>
      <c r="G9" s="8">
        <f>'Calcs-1'!G8*Assumptions!$C2</f>
        <v>802424</v>
      </c>
      <c r="H9" s="8">
        <f>'Calcs-1'!H8*Assumptions!$C2</f>
        <v>802424</v>
      </c>
      <c r="I9" s="8">
        <f>'Calcs-1'!I8*Assumptions!$C2</f>
        <v>802424</v>
      </c>
      <c r="J9" s="8">
        <f>'Calcs-1'!J8*Assumptions!$C2</f>
        <v>802424</v>
      </c>
      <c r="K9" s="8">
        <f>'Calcs-1'!K8*Assumptions!$C2</f>
        <v>802424</v>
      </c>
      <c r="L9" s="8">
        <f>'Calcs-1'!L8*Assumptions!$C2</f>
        <v>802424</v>
      </c>
      <c r="M9" s="8">
        <f>'Calcs-1'!M8*Assumptions!$C2</f>
        <v>802424</v>
      </c>
    </row>
    <row r="10">
      <c r="A10" s="6" t="s">
        <v>14</v>
      </c>
      <c r="B10" s="8">
        <f>'Calcs-1'!B9*Assumptions!$C3</f>
        <v>1328676</v>
      </c>
      <c r="C10" s="8">
        <f>'Calcs-1'!C9*Assumptions!$C3</f>
        <v>1328676</v>
      </c>
      <c r="D10" s="8">
        <f>'Calcs-1'!D9*Assumptions!$C3</f>
        <v>1328676</v>
      </c>
      <c r="E10" s="8">
        <f>'Calcs-1'!E9*Assumptions!$C3</f>
        <v>1328676</v>
      </c>
      <c r="F10" s="8">
        <f>'Calcs-1'!F9*Assumptions!$C3</f>
        <v>1328676</v>
      </c>
      <c r="G10" s="8">
        <f>'Calcs-1'!G9*Assumptions!$C3</f>
        <v>1328676</v>
      </c>
      <c r="H10" s="8">
        <f>'Calcs-1'!H9*Assumptions!$C3</f>
        <v>1328676</v>
      </c>
      <c r="I10" s="8">
        <f>'Calcs-1'!I9*Assumptions!$C3</f>
        <v>1328676</v>
      </c>
      <c r="J10" s="8">
        <f>'Calcs-1'!J9*Assumptions!$C3</f>
        <v>1328676</v>
      </c>
      <c r="K10" s="8">
        <f>'Calcs-1'!K9*Assumptions!$C3</f>
        <v>1328676</v>
      </c>
      <c r="L10" s="8">
        <f>'Calcs-1'!L9*Assumptions!$C3</f>
        <v>1328676</v>
      </c>
      <c r="M10" s="8">
        <f>'Calcs-1'!M9*Assumptions!$C3</f>
        <v>1328676</v>
      </c>
    </row>
    <row r="11">
      <c r="A11" s="6" t="s">
        <v>16</v>
      </c>
      <c r="B11" s="8">
        <f>'Calcs-1'!B10*Assumptions!$C4</f>
        <v>386614</v>
      </c>
      <c r="C11" s="8">
        <f>'Calcs-1'!C10*Assumptions!$C4</f>
        <v>386614</v>
      </c>
      <c r="D11" s="8">
        <f>'Calcs-1'!D10*Assumptions!$C4</f>
        <v>386614</v>
      </c>
      <c r="E11" s="8">
        <f>'Calcs-1'!E10*Assumptions!$C4</f>
        <v>386614</v>
      </c>
      <c r="F11" s="8">
        <f>'Calcs-1'!F10*Assumptions!$C4</f>
        <v>386614</v>
      </c>
      <c r="G11" s="8">
        <f>'Calcs-1'!G10*Assumptions!$C4</f>
        <v>386614</v>
      </c>
      <c r="H11" s="8">
        <f>'Calcs-1'!H10*Assumptions!$C4</f>
        <v>386614</v>
      </c>
      <c r="I11" s="8">
        <f>'Calcs-1'!I10*Assumptions!$C4</f>
        <v>386614</v>
      </c>
      <c r="J11" s="8">
        <f>'Calcs-1'!J10*Assumptions!$C4</f>
        <v>386614</v>
      </c>
      <c r="K11" s="8">
        <f>'Calcs-1'!K10*Assumptions!$C4</f>
        <v>386614</v>
      </c>
      <c r="L11" s="8">
        <f>'Calcs-1'!L10*Assumptions!$C4</f>
        <v>386614</v>
      </c>
      <c r="M11" s="8">
        <f>'Calcs-1'!M10*Assumptions!$C4</f>
        <v>386614</v>
      </c>
    </row>
    <row r="12">
      <c r="A12" s="6" t="s">
        <v>50</v>
      </c>
      <c r="B12" s="8">
        <f t="shared" ref="B12:M12" si="2">SUM(B9:B11)</f>
        <v>2517714</v>
      </c>
      <c r="C12" s="8">
        <f t="shared" si="2"/>
        <v>2517714</v>
      </c>
      <c r="D12" s="8">
        <f t="shared" si="2"/>
        <v>2517714</v>
      </c>
      <c r="E12" s="8">
        <f t="shared" si="2"/>
        <v>2517714</v>
      </c>
      <c r="F12" s="8">
        <f t="shared" si="2"/>
        <v>2517714</v>
      </c>
      <c r="G12" s="8">
        <f t="shared" si="2"/>
        <v>2517714</v>
      </c>
      <c r="H12" s="8">
        <f t="shared" si="2"/>
        <v>2517714</v>
      </c>
      <c r="I12" s="8">
        <f t="shared" si="2"/>
        <v>2517714</v>
      </c>
      <c r="J12" s="8">
        <f t="shared" si="2"/>
        <v>2517714</v>
      </c>
      <c r="K12" s="8">
        <f t="shared" si="2"/>
        <v>2517714</v>
      </c>
      <c r="L12" s="8">
        <f t="shared" si="2"/>
        <v>2517714</v>
      </c>
      <c r="M12" s="8">
        <f t="shared" si="2"/>
        <v>2517714</v>
      </c>
    </row>
    <row r="14">
      <c r="A14" s="6" t="s">
        <v>54</v>
      </c>
      <c r="B14" s="8">
        <f>'Expenses-Payments'!B6</f>
        <v>91804</v>
      </c>
      <c r="C14" s="8">
        <f>'Expenses-Payments'!C6</f>
        <v>91804</v>
      </c>
      <c r="D14" s="8">
        <f>'Expenses-Payments'!D6</f>
        <v>91804</v>
      </c>
      <c r="E14" s="8">
        <f>'Expenses-Payments'!E6</f>
        <v>91804</v>
      </c>
      <c r="F14" s="8">
        <f>'Expenses-Payments'!F6</f>
        <v>91804</v>
      </c>
      <c r="G14" s="8">
        <f>'Expenses-Payments'!G6</f>
        <v>91804</v>
      </c>
      <c r="H14" s="8">
        <f>'Expenses-Payments'!H6</f>
        <v>91804</v>
      </c>
      <c r="I14" s="8">
        <f>'Expenses-Payments'!I6</f>
        <v>91804</v>
      </c>
      <c r="J14" s="8">
        <f>'Expenses-Payments'!J6</f>
        <v>91804</v>
      </c>
      <c r="K14" s="8">
        <f>'Expenses-Payments'!K6</f>
        <v>91804</v>
      </c>
      <c r="L14" s="8">
        <f>'Expenses-Payments'!L6</f>
        <v>91804</v>
      </c>
      <c r="M14" s="8">
        <f>'Expenses-Payments'!M6</f>
        <v>91804</v>
      </c>
    </row>
    <row r="15">
      <c r="A15" s="6" t="s">
        <v>55</v>
      </c>
      <c r="B15" s="11">
        <f>Depreciation!B10</f>
        <v>8692.898551</v>
      </c>
      <c r="C15" s="11">
        <f>Depreciation!C10</f>
        <v>8692.898551</v>
      </c>
      <c r="D15" s="11">
        <f>Depreciation!D10</f>
        <v>8692.898551</v>
      </c>
      <c r="E15" s="11">
        <f>Depreciation!E10</f>
        <v>8692.898551</v>
      </c>
      <c r="F15" s="11">
        <f>Depreciation!F10</f>
        <v>8692.898551</v>
      </c>
      <c r="G15" s="11">
        <f>Depreciation!G10</f>
        <v>8692.898551</v>
      </c>
      <c r="H15" s="11">
        <f>Depreciation!H10</f>
        <v>8692.898551</v>
      </c>
      <c r="I15" s="11">
        <f>Depreciation!I10</f>
        <v>8692.898551</v>
      </c>
      <c r="J15" s="11">
        <f>Depreciation!J10</f>
        <v>8692.898551</v>
      </c>
      <c r="K15" s="11">
        <f>Depreciation!K10</f>
        <v>8692.898551</v>
      </c>
      <c r="L15" s="11">
        <f>Depreciation!L10</f>
        <v>8692.898551</v>
      </c>
      <c r="M15" s="11">
        <f>Depreciation!M10</f>
        <v>8692.898551</v>
      </c>
    </row>
    <row r="17">
      <c r="A17" s="6" t="s">
        <v>50</v>
      </c>
      <c r="B17" s="11">
        <f t="shared" ref="B17:M17" si="3">B12+B14+B15</f>
        <v>2618210.899</v>
      </c>
      <c r="C17" s="11">
        <f t="shared" si="3"/>
        <v>2618210.899</v>
      </c>
      <c r="D17" s="11">
        <f t="shared" si="3"/>
        <v>2618210.899</v>
      </c>
      <c r="E17" s="11">
        <f t="shared" si="3"/>
        <v>2618210.899</v>
      </c>
      <c r="F17" s="11">
        <f t="shared" si="3"/>
        <v>2618210.899</v>
      </c>
      <c r="G17" s="11">
        <f t="shared" si="3"/>
        <v>2618210.899</v>
      </c>
      <c r="H17" s="11">
        <f t="shared" si="3"/>
        <v>2618210.899</v>
      </c>
      <c r="I17" s="11">
        <f t="shared" si="3"/>
        <v>2618210.899</v>
      </c>
      <c r="J17" s="11">
        <f t="shared" si="3"/>
        <v>2618210.899</v>
      </c>
      <c r="K17" s="11">
        <f t="shared" si="3"/>
        <v>2618210.899</v>
      </c>
      <c r="L17" s="11">
        <f t="shared" si="3"/>
        <v>2618210.899</v>
      </c>
      <c r="M17" s="11">
        <f t="shared" si="3"/>
        <v>2618210.899</v>
      </c>
    </row>
    <row r="19">
      <c r="A19" s="6" t="s">
        <v>56</v>
      </c>
      <c r="B19" s="11">
        <f t="shared" ref="B19:M19" si="4">B6-B17</f>
        <v>1472243.101</v>
      </c>
      <c r="C19" s="11">
        <f t="shared" si="4"/>
        <v>1472243.101</v>
      </c>
      <c r="D19" s="11">
        <f t="shared" si="4"/>
        <v>1472243.101</v>
      </c>
      <c r="E19" s="11">
        <f t="shared" si="4"/>
        <v>1472243.101</v>
      </c>
      <c r="F19" s="11">
        <f t="shared" si="4"/>
        <v>1472243.101</v>
      </c>
      <c r="G19" s="11">
        <f t="shared" si="4"/>
        <v>1472243.101</v>
      </c>
      <c r="H19" s="11">
        <f t="shared" si="4"/>
        <v>1472243.101</v>
      </c>
      <c r="I19" s="11">
        <f t="shared" si="4"/>
        <v>1472243.101</v>
      </c>
      <c r="J19" s="11">
        <f t="shared" si="4"/>
        <v>1472243.101</v>
      </c>
      <c r="K19" s="11">
        <f t="shared" si="4"/>
        <v>1472243.101</v>
      </c>
      <c r="L19" s="11">
        <f t="shared" si="4"/>
        <v>1472243.101</v>
      </c>
      <c r="M19" s="11">
        <f t="shared" si="4"/>
        <v>1472243.101</v>
      </c>
    </row>
    <row r="21">
      <c r="A21" s="6" t="s">
        <v>57</v>
      </c>
      <c r="B21" s="6">
        <v>0.0</v>
      </c>
      <c r="C21" s="6">
        <v>0.0</v>
      </c>
      <c r="D21" s="6">
        <v>0.0</v>
      </c>
      <c r="E21" s="6">
        <v>0.0</v>
      </c>
      <c r="F21" s="6">
        <v>0.0</v>
      </c>
      <c r="G21" s="6">
        <v>0.0</v>
      </c>
      <c r="H21" s="6">
        <v>0.0</v>
      </c>
      <c r="I21" s="6">
        <v>0.0</v>
      </c>
      <c r="J21" s="6">
        <v>0.0</v>
      </c>
      <c r="K21" s="6">
        <v>0.0</v>
      </c>
      <c r="L21" s="6">
        <v>0.0</v>
      </c>
      <c r="M21" s="6">
        <v>0.0</v>
      </c>
    </row>
    <row r="23">
      <c r="A23" s="6" t="s">
        <v>56</v>
      </c>
      <c r="B23" s="11">
        <f t="shared" ref="B23:M23" si="5">B19-B21</f>
        <v>1472243.101</v>
      </c>
      <c r="C23" s="11">
        <f t="shared" si="5"/>
        <v>1472243.101</v>
      </c>
      <c r="D23" s="11">
        <f t="shared" si="5"/>
        <v>1472243.101</v>
      </c>
      <c r="E23" s="11">
        <f t="shared" si="5"/>
        <v>1472243.101</v>
      </c>
      <c r="F23" s="11">
        <f t="shared" si="5"/>
        <v>1472243.101</v>
      </c>
      <c r="G23" s="11">
        <f t="shared" si="5"/>
        <v>1472243.101</v>
      </c>
      <c r="H23" s="11">
        <f t="shared" si="5"/>
        <v>1472243.101</v>
      </c>
      <c r="I23" s="11">
        <f t="shared" si="5"/>
        <v>1472243.101</v>
      </c>
      <c r="J23" s="11">
        <f t="shared" si="5"/>
        <v>1472243.101</v>
      </c>
      <c r="K23" s="11">
        <f t="shared" si="5"/>
        <v>1472243.101</v>
      </c>
      <c r="L23" s="11">
        <f t="shared" si="5"/>
        <v>1472243.101</v>
      </c>
      <c r="M23" s="11">
        <f t="shared" si="5"/>
        <v>1472243.101</v>
      </c>
    </row>
    <row r="25">
      <c r="A25" s="6" t="s">
        <v>33</v>
      </c>
      <c r="B25" s="11">
        <f>B23*Assumptions!$B22</f>
        <v>235558.8962</v>
      </c>
      <c r="C25" s="11">
        <f>C23*Assumptions!$B22</f>
        <v>235558.8962</v>
      </c>
      <c r="D25" s="11">
        <f>D23*Assumptions!$B22</f>
        <v>235558.8962</v>
      </c>
      <c r="E25" s="11">
        <f>E23*Assumptions!$B22</f>
        <v>235558.8962</v>
      </c>
      <c r="F25" s="11">
        <f>F23*Assumptions!$B22</f>
        <v>235558.8962</v>
      </c>
      <c r="G25" s="11">
        <f>G23*Assumptions!$B22</f>
        <v>235558.8962</v>
      </c>
      <c r="H25" s="11">
        <f>H23*Assumptions!$B22</f>
        <v>235558.8962</v>
      </c>
      <c r="I25" s="11">
        <f>I23*Assumptions!$B22</f>
        <v>235558.8962</v>
      </c>
      <c r="J25" s="11">
        <f>J23*Assumptions!$B22</f>
        <v>235558.8962</v>
      </c>
      <c r="K25" s="11">
        <f>K23*Assumptions!$B22</f>
        <v>235558.8962</v>
      </c>
      <c r="L25" s="11">
        <f>L23*Assumptions!$B22</f>
        <v>235558.8962</v>
      </c>
      <c r="M25" s="11">
        <f>M23*Assumptions!$B22</f>
        <v>235558.8962</v>
      </c>
    </row>
    <row r="27">
      <c r="A27" s="6" t="s">
        <v>56</v>
      </c>
      <c r="B27" s="11">
        <f t="shared" ref="B27:M27" si="6">B23-B25</f>
        <v>1236684.205</v>
      </c>
      <c r="C27" s="11">
        <f t="shared" si="6"/>
        <v>1236684.205</v>
      </c>
      <c r="D27" s="11">
        <f t="shared" si="6"/>
        <v>1236684.205</v>
      </c>
      <c r="E27" s="11">
        <f t="shared" si="6"/>
        <v>1236684.205</v>
      </c>
      <c r="F27" s="11">
        <f t="shared" si="6"/>
        <v>1236684.205</v>
      </c>
      <c r="G27" s="11">
        <f t="shared" si="6"/>
        <v>1236684.205</v>
      </c>
      <c r="H27" s="11">
        <f t="shared" si="6"/>
        <v>1236684.205</v>
      </c>
      <c r="I27" s="11">
        <f t="shared" si="6"/>
        <v>1236684.205</v>
      </c>
      <c r="J27" s="11">
        <f t="shared" si="6"/>
        <v>1236684.205</v>
      </c>
      <c r="K27" s="11">
        <f t="shared" si="6"/>
        <v>1236684.205</v>
      </c>
      <c r="L27" s="11">
        <f t="shared" si="6"/>
        <v>1236684.205</v>
      </c>
      <c r="M27" s="11">
        <f t="shared" si="6"/>
        <v>1236684.205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35</v>
      </c>
      <c r="C1" s="6" t="s">
        <v>36</v>
      </c>
      <c r="D1" s="6" t="s">
        <v>37</v>
      </c>
      <c r="E1" s="6" t="s">
        <v>38</v>
      </c>
      <c r="F1" s="6" t="s">
        <v>39</v>
      </c>
      <c r="G1" s="6" t="s">
        <v>40</v>
      </c>
      <c r="H1" s="6" t="s">
        <v>41</v>
      </c>
      <c r="I1" s="6" t="s">
        <v>42</v>
      </c>
      <c r="J1" s="6" t="s">
        <v>43</v>
      </c>
      <c r="K1" s="6" t="s">
        <v>44</v>
      </c>
      <c r="L1" s="6" t="s">
        <v>45</v>
      </c>
      <c r="M1" s="6" t="s">
        <v>46</v>
      </c>
    </row>
    <row r="2">
      <c r="A2" s="6" t="s">
        <v>58</v>
      </c>
    </row>
    <row r="3">
      <c r="A3" s="6" t="s">
        <v>12</v>
      </c>
      <c r="B3" s="8">
        <f>'Calcs-1'!B3*Assumptions!$C2</f>
        <v>917412</v>
      </c>
      <c r="C3" s="8">
        <f>'Calcs-1'!C3*Assumptions!$C2</f>
        <v>917412</v>
      </c>
      <c r="D3" s="8">
        <f>'Calcs-1'!D3*Assumptions!$C2</f>
        <v>917412</v>
      </c>
      <c r="E3" s="8">
        <f>'Calcs-1'!E3*Assumptions!$C2</f>
        <v>917412</v>
      </c>
      <c r="F3" s="8">
        <f>'Calcs-1'!F3*Assumptions!$C2</f>
        <v>917412</v>
      </c>
      <c r="G3" s="8">
        <f>'Calcs-1'!G3*Assumptions!$C2</f>
        <v>917412</v>
      </c>
      <c r="H3" s="8">
        <f>'Calcs-1'!H3*Assumptions!$C2</f>
        <v>917412</v>
      </c>
      <c r="I3" s="8">
        <f>'Calcs-1'!I3*Assumptions!$C2</f>
        <v>917412</v>
      </c>
      <c r="J3" s="8">
        <f>'Calcs-1'!J3*Assumptions!$C2</f>
        <v>917412</v>
      </c>
      <c r="K3" s="8">
        <f>'Calcs-1'!K3*Assumptions!$C2</f>
        <v>917412</v>
      </c>
      <c r="L3" s="8">
        <f>'Calcs-1'!L3*Assumptions!$C2</f>
        <v>917412</v>
      </c>
      <c r="M3" s="8">
        <f>'Calcs-1'!M3*Assumptions!$C2</f>
        <v>917412</v>
      </c>
    </row>
    <row r="4">
      <c r="A4" s="6" t="s">
        <v>14</v>
      </c>
      <c r="B4" s="8">
        <f>'Calcs-1'!B4*Assumptions!$C3</f>
        <v>1506338</v>
      </c>
      <c r="C4" s="8">
        <f>'Calcs-1'!C4*Assumptions!$C3</f>
        <v>1506338</v>
      </c>
      <c r="D4" s="8">
        <f>'Calcs-1'!D4*Assumptions!$C3</f>
        <v>1506338</v>
      </c>
      <c r="E4" s="8">
        <f>'Calcs-1'!E4*Assumptions!$C3</f>
        <v>1506338</v>
      </c>
      <c r="F4" s="8">
        <f>'Calcs-1'!F4*Assumptions!$C3</f>
        <v>1506338</v>
      </c>
      <c r="G4" s="8">
        <f>'Calcs-1'!G4*Assumptions!$C3</f>
        <v>1506338</v>
      </c>
      <c r="H4" s="8">
        <f>'Calcs-1'!H4*Assumptions!$C3</f>
        <v>1506338</v>
      </c>
      <c r="I4" s="8">
        <f>'Calcs-1'!I4*Assumptions!$C3</f>
        <v>1506338</v>
      </c>
      <c r="J4" s="8">
        <f>'Calcs-1'!J4*Assumptions!$C3</f>
        <v>1506338</v>
      </c>
      <c r="K4" s="8">
        <f>'Calcs-1'!K4*Assumptions!$C3</f>
        <v>1506338</v>
      </c>
      <c r="L4" s="8">
        <f>'Calcs-1'!L4*Assumptions!$C3</f>
        <v>1506338</v>
      </c>
      <c r="M4" s="8">
        <f>'Calcs-1'!M4*Assumptions!$C3</f>
        <v>1506338</v>
      </c>
    </row>
    <row r="5">
      <c r="A5" s="6" t="s">
        <v>16</v>
      </c>
      <c r="B5" s="8">
        <f>'Calcs-1'!B5*Assumptions!$C4</f>
        <v>403602</v>
      </c>
      <c r="C5" s="8">
        <f>'Calcs-1'!C5*Assumptions!$C4</f>
        <v>403602</v>
      </c>
      <c r="D5" s="8">
        <f>'Calcs-1'!D5*Assumptions!$C4</f>
        <v>403602</v>
      </c>
      <c r="E5" s="8">
        <f>'Calcs-1'!E5*Assumptions!$C4</f>
        <v>403602</v>
      </c>
      <c r="F5" s="8">
        <f>'Calcs-1'!F5*Assumptions!$C4</f>
        <v>403602</v>
      </c>
      <c r="G5" s="8">
        <f>'Calcs-1'!G5*Assumptions!$C4</f>
        <v>403602</v>
      </c>
      <c r="H5" s="8">
        <f>'Calcs-1'!H5*Assumptions!$C4</f>
        <v>403602</v>
      </c>
      <c r="I5" s="8">
        <f>'Calcs-1'!I5*Assumptions!$C4</f>
        <v>403602</v>
      </c>
      <c r="J5" s="8">
        <f>'Calcs-1'!J5*Assumptions!$C4</f>
        <v>403602</v>
      </c>
      <c r="K5" s="8">
        <f>'Calcs-1'!K5*Assumptions!$C4</f>
        <v>403602</v>
      </c>
      <c r="L5" s="8">
        <f>'Calcs-1'!L5*Assumptions!$C4</f>
        <v>403602</v>
      </c>
      <c r="M5" s="8">
        <f>'Calcs-1'!M5*Assumptions!$C4</f>
        <v>403602</v>
      </c>
    </row>
    <row r="6">
      <c r="A6" s="6" t="s">
        <v>50</v>
      </c>
      <c r="B6" s="8">
        <f t="shared" ref="B6:M6" si="1">SUM(B3:B5)</f>
        <v>2827352</v>
      </c>
      <c r="C6" s="8">
        <f t="shared" si="1"/>
        <v>2827352</v>
      </c>
      <c r="D6" s="8">
        <f t="shared" si="1"/>
        <v>2827352</v>
      </c>
      <c r="E6" s="8">
        <f t="shared" si="1"/>
        <v>2827352</v>
      </c>
      <c r="F6" s="8">
        <f t="shared" si="1"/>
        <v>2827352</v>
      </c>
      <c r="G6" s="8">
        <f t="shared" si="1"/>
        <v>2827352</v>
      </c>
      <c r="H6" s="8">
        <f t="shared" si="1"/>
        <v>2827352</v>
      </c>
      <c r="I6" s="8">
        <f t="shared" si="1"/>
        <v>2827352</v>
      </c>
      <c r="J6" s="8">
        <f t="shared" si="1"/>
        <v>2827352</v>
      </c>
      <c r="K6" s="8">
        <f t="shared" si="1"/>
        <v>2827352</v>
      </c>
      <c r="L6" s="8">
        <f t="shared" si="1"/>
        <v>2827352</v>
      </c>
      <c r="M6" s="8">
        <f t="shared" si="1"/>
        <v>2827352</v>
      </c>
    </row>
    <row r="8">
      <c r="A8" s="6" t="s">
        <v>59</v>
      </c>
    </row>
    <row r="9">
      <c r="A9" s="6" t="s">
        <v>12</v>
      </c>
      <c r="B9" s="6">
        <v>0.0</v>
      </c>
      <c r="C9" s="8">
        <f t="shared" ref="C9:M9" si="2">B3</f>
        <v>917412</v>
      </c>
      <c r="D9" s="8">
        <f t="shared" si="2"/>
        <v>917412</v>
      </c>
      <c r="E9" s="8">
        <f t="shared" si="2"/>
        <v>917412</v>
      </c>
      <c r="F9" s="8">
        <f t="shared" si="2"/>
        <v>917412</v>
      </c>
      <c r="G9" s="8">
        <f t="shared" si="2"/>
        <v>917412</v>
      </c>
      <c r="H9" s="8">
        <f t="shared" si="2"/>
        <v>917412</v>
      </c>
      <c r="I9" s="8">
        <f t="shared" si="2"/>
        <v>917412</v>
      </c>
      <c r="J9" s="8">
        <f t="shared" si="2"/>
        <v>917412</v>
      </c>
      <c r="K9" s="8">
        <f t="shared" si="2"/>
        <v>917412</v>
      </c>
      <c r="L9" s="8">
        <f t="shared" si="2"/>
        <v>917412</v>
      </c>
      <c r="M9" s="8">
        <f t="shared" si="2"/>
        <v>917412</v>
      </c>
    </row>
    <row r="10">
      <c r="A10" s="6" t="s">
        <v>14</v>
      </c>
      <c r="B10" s="6">
        <v>0.0</v>
      </c>
      <c r="C10" s="8">
        <f>B4+C4</f>
        <v>3012676</v>
      </c>
      <c r="D10" s="6">
        <v>0.0</v>
      </c>
      <c r="E10" s="8">
        <f>D4+E4</f>
        <v>3012676</v>
      </c>
      <c r="F10" s="6">
        <v>0.0</v>
      </c>
      <c r="G10" s="8">
        <f>F4+G4</f>
        <v>3012676</v>
      </c>
      <c r="H10" s="6">
        <v>0.0</v>
      </c>
      <c r="I10" s="8">
        <f>H4+I4</f>
        <v>3012676</v>
      </c>
      <c r="J10" s="6">
        <v>0.0</v>
      </c>
      <c r="K10" s="8">
        <f>J4+K4</f>
        <v>3012676</v>
      </c>
      <c r="L10" s="6">
        <v>0.0</v>
      </c>
      <c r="M10" s="8">
        <f>L4+M4</f>
        <v>3012676</v>
      </c>
    </row>
    <row r="11">
      <c r="A11" s="6" t="s">
        <v>16</v>
      </c>
      <c r="B11" s="6">
        <v>0.0</v>
      </c>
      <c r="C11" s="6">
        <v>0.0</v>
      </c>
      <c r="D11" s="8">
        <f>B5+C5+D5</f>
        <v>1210806</v>
      </c>
      <c r="E11" s="6">
        <v>0.0</v>
      </c>
      <c r="F11" s="6">
        <v>0.0</v>
      </c>
      <c r="G11" s="8">
        <f>E5+F5+G5</f>
        <v>1210806</v>
      </c>
      <c r="H11" s="6">
        <v>0.0</v>
      </c>
      <c r="I11" s="6">
        <v>0.0</v>
      </c>
      <c r="J11" s="8">
        <f>H5+I5+J5</f>
        <v>1210806</v>
      </c>
      <c r="K11" s="6">
        <v>0.0</v>
      </c>
      <c r="L11" s="6">
        <v>0.0</v>
      </c>
      <c r="M11" s="8">
        <f>K5+L5+M5</f>
        <v>1210806</v>
      </c>
    </row>
    <row r="12">
      <c r="A12" s="6" t="s">
        <v>50</v>
      </c>
      <c r="B12" s="8">
        <f t="shared" ref="B12:M12" si="3">SUM(B9:B11)</f>
        <v>0</v>
      </c>
      <c r="C12" s="8">
        <f t="shared" si="3"/>
        <v>3930088</v>
      </c>
      <c r="D12" s="8">
        <f t="shared" si="3"/>
        <v>2128218</v>
      </c>
      <c r="E12" s="8">
        <f t="shared" si="3"/>
        <v>3930088</v>
      </c>
      <c r="F12" s="8">
        <f t="shared" si="3"/>
        <v>917412</v>
      </c>
      <c r="G12" s="8">
        <f t="shared" si="3"/>
        <v>5140894</v>
      </c>
      <c r="H12" s="8">
        <f t="shared" si="3"/>
        <v>917412</v>
      </c>
      <c r="I12" s="8">
        <f t="shared" si="3"/>
        <v>3930088</v>
      </c>
      <c r="J12" s="8">
        <f t="shared" si="3"/>
        <v>2128218</v>
      </c>
      <c r="K12" s="8">
        <f t="shared" si="3"/>
        <v>3930088</v>
      </c>
      <c r="L12" s="8">
        <f t="shared" si="3"/>
        <v>917412</v>
      </c>
      <c r="M12" s="8">
        <f t="shared" si="3"/>
        <v>5140894</v>
      </c>
    </row>
    <row r="14">
      <c r="A14" s="6" t="s">
        <v>60</v>
      </c>
    </row>
    <row r="15">
      <c r="A15" s="6" t="s">
        <v>12</v>
      </c>
      <c r="B15" s="8">
        <f t="shared" ref="B15:B17" si="5">B3-B9</f>
        <v>917412</v>
      </c>
      <c r="C15" s="8">
        <f t="shared" ref="C15:M15" si="4">B15+C3-C9</f>
        <v>917412</v>
      </c>
      <c r="D15" s="8">
        <f t="shared" si="4"/>
        <v>917412</v>
      </c>
      <c r="E15" s="8">
        <f t="shared" si="4"/>
        <v>917412</v>
      </c>
      <c r="F15" s="8">
        <f t="shared" si="4"/>
        <v>917412</v>
      </c>
      <c r="G15" s="8">
        <f t="shared" si="4"/>
        <v>917412</v>
      </c>
      <c r="H15" s="8">
        <f t="shared" si="4"/>
        <v>917412</v>
      </c>
      <c r="I15" s="8">
        <f t="shared" si="4"/>
        <v>917412</v>
      </c>
      <c r="J15" s="8">
        <f t="shared" si="4"/>
        <v>917412</v>
      </c>
      <c r="K15" s="8">
        <f t="shared" si="4"/>
        <v>917412</v>
      </c>
      <c r="L15" s="8">
        <f t="shared" si="4"/>
        <v>917412</v>
      </c>
      <c r="M15" s="8">
        <f t="shared" si="4"/>
        <v>917412</v>
      </c>
    </row>
    <row r="16">
      <c r="A16" s="6" t="s">
        <v>14</v>
      </c>
      <c r="B16" s="8">
        <f t="shared" si="5"/>
        <v>1506338</v>
      </c>
      <c r="C16" s="8">
        <f t="shared" ref="C16:M16" si="6">B16+C4-C10</f>
        <v>0</v>
      </c>
      <c r="D16" s="8">
        <f t="shared" si="6"/>
        <v>1506338</v>
      </c>
      <c r="E16" s="8">
        <f t="shared" si="6"/>
        <v>0</v>
      </c>
      <c r="F16" s="8">
        <f t="shared" si="6"/>
        <v>1506338</v>
      </c>
      <c r="G16" s="8">
        <f t="shared" si="6"/>
        <v>0</v>
      </c>
      <c r="H16" s="8">
        <f t="shared" si="6"/>
        <v>1506338</v>
      </c>
      <c r="I16" s="8">
        <f t="shared" si="6"/>
        <v>0</v>
      </c>
      <c r="J16" s="8">
        <f t="shared" si="6"/>
        <v>1506338</v>
      </c>
      <c r="K16" s="8">
        <f t="shared" si="6"/>
        <v>0</v>
      </c>
      <c r="L16" s="8">
        <f t="shared" si="6"/>
        <v>1506338</v>
      </c>
      <c r="M16" s="8">
        <f t="shared" si="6"/>
        <v>0</v>
      </c>
    </row>
    <row r="17">
      <c r="A17" s="6" t="s">
        <v>16</v>
      </c>
      <c r="B17" s="8">
        <f t="shared" si="5"/>
        <v>403602</v>
      </c>
      <c r="C17" s="8">
        <f t="shared" ref="C17:M17" si="7">B17+C5-C11</f>
        <v>807204</v>
      </c>
      <c r="D17" s="8">
        <f t="shared" si="7"/>
        <v>0</v>
      </c>
      <c r="E17" s="8">
        <f t="shared" si="7"/>
        <v>403602</v>
      </c>
      <c r="F17" s="8">
        <f t="shared" si="7"/>
        <v>807204</v>
      </c>
      <c r="G17" s="8">
        <f t="shared" si="7"/>
        <v>0</v>
      </c>
      <c r="H17" s="8">
        <f t="shared" si="7"/>
        <v>403602</v>
      </c>
      <c r="I17" s="8">
        <f t="shared" si="7"/>
        <v>807204</v>
      </c>
      <c r="J17" s="8">
        <f t="shared" si="7"/>
        <v>0</v>
      </c>
      <c r="K17" s="8">
        <f t="shared" si="7"/>
        <v>403602</v>
      </c>
      <c r="L17" s="8">
        <f t="shared" si="7"/>
        <v>807204</v>
      </c>
      <c r="M17" s="8">
        <f t="shared" si="7"/>
        <v>0</v>
      </c>
    </row>
    <row r="18">
      <c r="A18" s="6" t="s">
        <v>50</v>
      </c>
      <c r="B18" s="8">
        <f t="shared" ref="B18:M18" si="8">SUM(B15:B17)</f>
        <v>2827352</v>
      </c>
      <c r="C18" s="8">
        <f t="shared" si="8"/>
        <v>1724616</v>
      </c>
      <c r="D18" s="8">
        <f t="shared" si="8"/>
        <v>2423750</v>
      </c>
      <c r="E18" s="8">
        <f t="shared" si="8"/>
        <v>1321014</v>
      </c>
      <c r="F18" s="8">
        <f t="shared" si="8"/>
        <v>3230954</v>
      </c>
      <c r="G18" s="8">
        <f t="shared" si="8"/>
        <v>917412</v>
      </c>
      <c r="H18" s="8">
        <f t="shared" si="8"/>
        <v>2827352</v>
      </c>
      <c r="I18" s="8">
        <f t="shared" si="8"/>
        <v>1724616</v>
      </c>
      <c r="J18" s="8">
        <f t="shared" si="8"/>
        <v>2423750</v>
      </c>
      <c r="K18" s="8">
        <f t="shared" si="8"/>
        <v>1321014</v>
      </c>
      <c r="L18" s="8">
        <f t="shared" si="8"/>
        <v>3230954</v>
      </c>
      <c r="M18" s="8">
        <f t="shared" si="8"/>
        <v>917412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35</v>
      </c>
      <c r="C1" s="6" t="s">
        <v>36</v>
      </c>
      <c r="D1" s="6" t="s">
        <v>37</v>
      </c>
      <c r="E1" s="6" t="s">
        <v>38</v>
      </c>
      <c r="F1" s="6" t="s">
        <v>39</v>
      </c>
      <c r="G1" s="6" t="s">
        <v>40</v>
      </c>
      <c r="H1" s="6" t="s">
        <v>41</v>
      </c>
      <c r="I1" s="6" t="s">
        <v>42</v>
      </c>
      <c r="J1" s="6" t="s">
        <v>43</v>
      </c>
      <c r="K1" s="6" t="s">
        <v>44</v>
      </c>
      <c r="L1" s="6" t="s">
        <v>45</v>
      </c>
      <c r="M1" s="6" t="s">
        <v>46</v>
      </c>
    </row>
    <row r="2">
      <c r="A2" s="6" t="s">
        <v>61</v>
      </c>
    </row>
    <row r="3">
      <c r="A3" s="6" t="s">
        <v>12</v>
      </c>
      <c r="B3" s="6">
        <v>0.0</v>
      </c>
      <c r="C3" s="8">
        <f t="shared" ref="C3:M3" si="1">B13</f>
        <v>323</v>
      </c>
      <c r="D3" s="8">
        <f t="shared" si="1"/>
        <v>646</v>
      </c>
      <c r="E3" s="8">
        <f t="shared" si="1"/>
        <v>969</v>
      </c>
      <c r="F3" s="8">
        <f t="shared" si="1"/>
        <v>1292</v>
      </c>
      <c r="G3" s="8">
        <f t="shared" si="1"/>
        <v>1615</v>
      </c>
      <c r="H3" s="8">
        <f t="shared" si="1"/>
        <v>1938</v>
      </c>
      <c r="I3" s="8">
        <f t="shared" si="1"/>
        <v>2261</v>
      </c>
      <c r="J3" s="8">
        <f t="shared" si="1"/>
        <v>2584</v>
      </c>
      <c r="K3" s="8">
        <f t="shared" si="1"/>
        <v>2907</v>
      </c>
      <c r="L3" s="8">
        <f t="shared" si="1"/>
        <v>3230</v>
      </c>
      <c r="M3" s="8">
        <f t="shared" si="1"/>
        <v>3553</v>
      </c>
    </row>
    <row r="4">
      <c r="A4" s="6" t="s">
        <v>14</v>
      </c>
      <c r="B4" s="6">
        <v>0.0</v>
      </c>
      <c r="C4" s="8">
        <f t="shared" ref="C4:M4" si="2">B14</f>
        <v>211</v>
      </c>
      <c r="D4" s="8">
        <f t="shared" si="2"/>
        <v>422</v>
      </c>
      <c r="E4" s="8">
        <f t="shared" si="2"/>
        <v>633</v>
      </c>
      <c r="F4" s="8">
        <f t="shared" si="2"/>
        <v>844</v>
      </c>
      <c r="G4" s="8">
        <f t="shared" si="2"/>
        <v>1055</v>
      </c>
      <c r="H4" s="8">
        <f t="shared" si="2"/>
        <v>1266</v>
      </c>
      <c r="I4" s="8">
        <f t="shared" si="2"/>
        <v>1477</v>
      </c>
      <c r="J4" s="8">
        <f t="shared" si="2"/>
        <v>1688</v>
      </c>
      <c r="K4" s="8">
        <f t="shared" si="2"/>
        <v>1899</v>
      </c>
      <c r="L4" s="8">
        <f t="shared" si="2"/>
        <v>2110</v>
      </c>
      <c r="M4" s="8">
        <f t="shared" si="2"/>
        <v>2321</v>
      </c>
    </row>
    <row r="5">
      <c r="A5" s="6" t="s">
        <v>16</v>
      </c>
      <c r="B5" s="6">
        <v>0.0</v>
      </c>
      <c r="C5" s="8">
        <f t="shared" ref="C5:M5" si="3">B15</f>
        <v>124</v>
      </c>
      <c r="D5" s="8">
        <f t="shared" si="3"/>
        <v>248</v>
      </c>
      <c r="E5" s="8">
        <f t="shared" si="3"/>
        <v>372</v>
      </c>
      <c r="F5" s="8">
        <f t="shared" si="3"/>
        <v>496</v>
      </c>
      <c r="G5" s="8">
        <f t="shared" si="3"/>
        <v>620</v>
      </c>
      <c r="H5" s="8">
        <f t="shared" si="3"/>
        <v>744</v>
      </c>
      <c r="I5" s="8">
        <f t="shared" si="3"/>
        <v>868</v>
      </c>
      <c r="J5" s="8">
        <f t="shared" si="3"/>
        <v>992</v>
      </c>
      <c r="K5" s="8">
        <f t="shared" si="3"/>
        <v>1116</v>
      </c>
      <c r="L5" s="8">
        <f t="shared" si="3"/>
        <v>1240</v>
      </c>
      <c r="M5" s="8">
        <f t="shared" si="3"/>
        <v>1364</v>
      </c>
    </row>
    <row r="7">
      <c r="A7" s="6" t="s">
        <v>62</v>
      </c>
    </row>
    <row r="8">
      <c r="A8" s="6" t="s">
        <v>12</v>
      </c>
      <c r="B8" s="8">
        <f>'Calcs-1'!B3-'Calcs-1'!B8</f>
        <v>323</v>
      </c>
      <c r="C8" s="8">
        <f>'Calcs-1'!C3-'Calcs-1'!C8</f>
        <v>323</v>
      </c>
      <c r="D8" s="8">
        <f>'Calcs-1'!D3-'Calcs-1'!D8</f>
        <v>323</v>
      </c>
      <c r="E8" s="8">
        <f>'Calcs-1'!E3-'Calcs-1'!E8</f>
        <v>323</v>
      </c>
      <c r="F8" s="8">
        <f>'Calcs-1'!F3-'Calcs-1'!F8</f>
        <v>323</v>
      </c>
      <c r="G8" s="8">
        <f>'Calcs-1'!G3-'Calcs-1'!G8</f>
        <v>323</v>
      </c>
      <c r="H8" s="8">
        <f>'Calcs-1'!H3-'Calcs-1'!H8</f>
        <v>323</v>
      </c>
      <c r="I8" s="8">
        <f>'Calcs-1'!I3-'Calcs-1'!I8</f>
        <v>323</v>
      </c>
      <c r="J8" s="8">
        <f>'Calcs-1'!J3-'Calcs-1'!J8</f>
        <v>323</v>
      </c>
      <c r="K8" s="8">
        <f>'Calcs-1'!K3-'Calcs-1'!K8</f>
        <v>323</v>
      </c>
      <c r="L8" s="8">
        <f>'Calcs-1'!L3-'Calcs-1'!L8</f>
        <v>323</v>
      </c>
      <c r="M8" s="8">
        <f>'Calcs-1'!M3-'Calcs-1'!M8</f>
        <v>323</v>
      </c>
    </row>
    <row r="9">
      <c r="A9" s="6" t="s">
        <v>14</v>
      </c>
      <c r="B9" s="8">
        <f>'Calcs-1'!B4-'Calcs-1'!B9</f>
        <v>211</v>
      </c>
      <c r="C9" s="8">
        <f>'Calcs-1'!C4-'Calcs-1'!C9</f>
        <v>211</v>
      </c>
      <c r="D9" s="8">
        <f>'Calcs-1'!D4-'Calcs-1'!D9</f>
        <v>211</v>
      </c>
      <c r="E9" s="8">
        <f>'Calcs-1'!E4-'Calcs-1'!E9</f>
        <v>211</v>
      </c>
      <c r="F9" s="8">
        <f>'Calcs-1'!F4-'Calcs-1'!F9</f>
        <v>211</v>
      </c>
      <c r="G9" s="8">
        <f>'Calcs-1'!G4-'Calcs-1'!G9</f>
        <v>211</v>
      </c>
      <c r="H9" s="8">
        <f>'Calcs-1'!H4-'Calcs-1'!H9</f>
        <v>211</v>
      </c>
      <c r="I9" s="8">
        <f>'Calcs-1'!I4-'Calcs-1'!I9</f>
        <v>211</v>
      </c>
      <c r="J9" s="8">
        <f>'Calcs-1'!J4-'Calcs-1'!J9</f>
        <v>211</v>
      </c>
      <c r="K9" s="8">
        <f>'Calcs-1'!K4-'Calcs-1'!K9</f>
        <v>211</v>
      </c>
      <c r="L9" s="8">
        <f>'Calcs-1'!L4-'Calcs-1'!L9</f>
        <v>211</v>
      </c>
      <c r="M9" s="8">
        <f>'Calcs-1'!M4-'Calcs-1'!M9</f>
        <v>211</v>
      </c>
    </row>
    <row r="10">
      <c r="A10" s="6" t="s">
        <v>16</v>
      </c>
      <c r="B10" s="8">
        <f>'Calcs-1'!B5-'Calcs-1'!B10</f>
        <v>124</v>
      </c>
      <c r="C10" s="8">
        <f>'Calcs-1'!C5-'Calcs-1'!C10</f>
        <v>124</v>
      </c>
      <c r="D10" s="8">
        <f>'Calcs-1'!D5-'Calcs-1'!D10</f>
        <v>124</v>
      </c>
      <c r="E10" s="8">
        <f>'Calcs-1'!E5-'Calcs-1'!E10</f>
        <v>124</v>
      </c>
      <c r="F10" s="8">
        <f>'Calcs-1'!F5-'Calcs-1'!F10</f>
        <v>124</v>
      </c>
      <c r="G10" s="8">
        <f>'Calcs-1'!G5-'Calcs-1'!G10</f>
        <v>124</v>
      </c>
      <c r="H10" s="8">
        <f>'Calcs-1'!H5-'Calcs-1'!H10</f>
        <v>124</v>
      </c>
      <c r="I10" s="8">
        <f>'Calcs-1'!I5-'Calcs-1'!I10</f>
        <v>124</v>
      </c>
      <c r="J10" s="8">
        <f>'Calcs-1'!J5-'Calcs-1'!J10</f>
        <v>124</v>
      </c>
      <c r="K10" s="8">
        <f>'Calcs-1'!K5-'Calcs-1'!K10</f>
        <v>124</v>
      </c>
      <c r="L10" s="8">
        <f>'Calcs-1'!L5-'Calcs-1'!L10</f>
        <v>124</v>
      </c>
      <c r="M10" s="8">
        <f>'Calcs-1'!M5-'Calcs-1'!M10</f>
        <v>124</v>
      </c>
    </row>
    <row r="12">
      <c r="A12" s="6" t="s">
        <v>63</v>
      </c>
    </row>
    <row r="13">
      <c r="A13" s="6" t="s">
        <v>12</v>
      </c>
      <c r="B13" s="8">
        <f t="shared" ref="B13:M13" si="4">B3+B8</f>
        <v>323</v>
      </c>
      <c r="C13" s="8">
        <f t="shared" si="4"/>
        <v>646</v>
      </c>
      <c r="D13" s="8">
        <f t="shared" si="4"/>
        <v>969</v>
      </c>
      <c r="E13" s="8">
        <f t="shared" si="4"/>
        <v>1292</v>
      </c>
      <c r="F13" s="8">
        <f t="shared" si="4"/>
        <v>1615</v>
      </c>
      <c r="G13" s="8">
        <f t="shared" si="4"/>
        <v>1938</v>
      </c>
      <c r="H13" s="8">
        <f t="shared" si="4"/>
        <v>2261</v>
      </c>
      <c r="I13" s="8">
        <f t="shared" si="4"/>
        <v>2584</v>
      </c>
      <c r="J13" s="8">
        <f t="shared" si="4"/>
        <v>2907</v>
      </c>
      <c r="K13" s="8">
        <f t="shared" si="4"/>
        <v>3230</v>
      </c>
      <c r="L13" s="8">
        <f t="shared" si="4"/>
        <v>3553</v>
      </c>
      <c r="M13" s="8">
        <f t="shared" si="4"/>
        <v>3876</v>
      </c>
    </row>
    <row r="14">
      <c r="A14" s="6" t="s">
        <v>14</v>
      </c>
      <c r="B14" s="8">
        <f t="shared" ref="B14:M14" si="5">B4+B9</f>
        <v>211</v>
      </c>
      <c r="C14" s="8">
        <f t="shared" si="5"/>
        <v>422</v>
      </c>
      <c r="D14" s="8">
        <f t="shared" si="5"/>
        <v>633</v>
      </c>
      <c r="E14" s="8">
        <f t="shared" si="5"/>
        <v>844</v>
      </c>
      <c r="F14" s="8">
        <f t="shared" si="5"/>
        <v>1055</v>
      </c>
      <c r="G14" s="8">
        <f t="shared" si="5"/>
        <v>1266</v>
      </c>
      <c r="H14" s="8">
        <f t="shared" si="5"/>
        <v>1477</v>
      </c>
      <c r="I14" s="8">
        <f t="shared" si="5"/>
        <v>1688</v>
      </c>
      <c r="J14" s="8">
        <f t="shared" si="5"/>
        <v>1899</v>
      </c>
      <c r="K14" s="8">
        <f t="shared" si="5"/>
        <v>2110</v>
      </c>
      <c r="L14" s="8">
        <f t="shared" si="5"/>
        <v>2321</v>
      </c>
      <c r="M14" s="8">
        <f t="shared" si="5"/>
        <v>2532</v>
      </c>
    </row>
    <row r="15">
      <c r="A15" s="6" t="s">
        <v>16</v>
      </c>
      <c r="B15" s="8">
        <f t="shared" ref="B15:M15" si="6">B5+B10</f>
        <v>124</v>
      </c>
      <c r="C15" s="8">
        <f t="shared" si="6"/>
        <v>248</v>
      </c>
      <c r="D15" s="8">
        <f t="shared" si="6"/>
        <v>372</v>
      </c>
      <c r="E15" s="8">
        <f t="shared" si="6"/>
        <v>496</v>
      </c>
      <c r="F15" s="8">
        <f t="shared" si="6"/>
        <v>620</v>
      </c>
      <c r="G15" s="8">
        <f t="shared" si="6"/>
        <v>744</v>
      </c>
      <c r="H15" s="8">
        <f t="shared" si="6"/>
        <v>868</v>
      </c>
      <c r="I15" s="8">
        <f t="shared" si="6"/>
        <v>992</v>
      </c>
      <c r="J15" s="8">
        <f t="shared" si="6"/>
        <v>1116</v>
      </c>
      <c r="K15" s="8">
        <f t="shared" si="6"/>
        <v>1240</v>
      </c>
      <c r="L15" s="8">
        <f t="shared" si="6"/>
        <v>1364</v>
      </c>
      <c r="M15" s="8">
        <f t="shared" si="6"/>
        <v>1488</v>
      </c>
    </row>
    <row r="17">
      <c r="A17" s="6" t="s">
        <v>63</v>
      </c>
    </row>
    <row r="18">
      <c r="A18" s="6" t="s">
        <v>12</v>
      </c>
      <c r="B18" s="8">
        <f>B13*Assumptions!$C2</f>
        <v>114988</v>
      </c>
      <c r="C18" s="8">
        <f>C13*Assumptions!$C2</f>
        <v>229976</v>
      </c>
      <c r="D18" s="8">
        <f>D13*Assumptions!$C2</f>
        <v>344964</v>
      </c>
      <c r="E18" s="8">
        <f>E13*Assumptions!$C2</f>
        <v>459952</v>
      </c>
      <c r="F18" s="8">
        <f>F13*Assumptions!$C2</f>
        <v>574940</v>
      </c>
      <c r="G18" s="8">
        <f>G13*Assumptions!$C2</f>
        <v>689928</v>
      </c>
      <c r="H18" s="8">
        <f>H13*Assumptions!$C2</f>
        <v>804916</v>
      </c>
      <c r="I18" s="8">
        <f>I13*Assumptions!$C2</f>
        <v>919904</v>
      </c>
      <c r="J18" s="8">
        <f>J13*Assumptions!$C2</f>
        <v>1034892</v>
      </c>
      <c r="K18" s="8">
        <f>K13*Assumptions!$C2</f>
        <v>1149880</v>
      </c>
      <c r="L18" s="8">
        <f>L13*Assumptions!$C2</f>
        <v>1264868</v>
      </c>
      <c r="M18" s="8">
        <f>M13*Assumptions!$C2</f>
        <v>1379856</v>
      </c>
    </row>
    <row r="19">
      <c r="A19" s="6" t="s">
        <v>14</v>
      </c>
      <c r="B19" s="8">
        <f>B14*Assumptions!$C3</f>
        <v>177662</v>
      </c>
      <c r="C19" s="8">
        <f>C14*Assumptions!$C3</f>
        <v>355324</v>
      </c>
      <c r="D19" s="8">
        <f>D14*Assumptions!$C3</f>
        <v>532986</v>
      </c>
      <c r="E19" s="8">
        <f>E14*Assumptions!$C3</f>
        <v>710648</v>
      </c>
      <c r="F19" s="8">
        <f>F14*Assumptions!$C3</f>
        <v>888310</v>
      </c>
      <c r="G19" s="8">
        <f>G14*Assumptions!$C3</f>
        <v>1065972</v>
      </c>
      <c r="H19" s="8">
        <f>H14*Assumptions!$C3</f>
        <v>1243634</v>
      </c>
      <c r="I19" s="8">
        <f>I14*Assumptions!$C3</f>
        <v>1421296</v>
      </c>
      <c r="J19" s="8">
        <f>J14*Assumptions!$C3</f>
        <v>1598958</v>
      </c>
      <c r="K19" s="8">
        <f>K14*Assumptions!$C3</f>
        <v>1776620</v>
      </c>
      <c r="L19" s="8">
        <f>L14*Assumptions!$C3</f>
        <v>1954282</v>
      </c>
      <c r="M19" s="8">
        <f>M14*Assumptions!$C3</f>
        <v>2131944</v>
      </c>
    </row>
    <row r="20">
      <c r="A20" s="6" t="s">
        <v>16</v>
      </c>
      <c r="B20" s="8">
        <f>B15*Assumptions!$C4</f>
        <v>16988</v>
      </c>
      <c r="C20" s="8">
        <f>C15*Assumptions!$C4</f>
        <v>33976</v>
      </c>
      <c r="D20" s="8">
        <f>D15*Assumptions!$C4</f>
        <v>50964</v>
      </c>
      <c r="E20" s="8">
        <f>E15*Assumptions!$C4</f>
        <v>67952</v>
      </c>
      <c r="F20" s="8">
        <f>F15*Assumptions!$C4</f>
        <v>84940</v>
      </c>
      <c r="G20" s="8">
        <f>G15*Assumptions!$C4</f>
        <v>101928</v>
      </c>
      <c r="H20" s="8">
        <f>H15*Assumptions!$C4</f>
        <v>118916</v>
      </c>
      <c r="I20" s="8">
        <f>I15*Assumptions!$C4</f>
        <v>135904</v>
      </c>
      <c r="J20" s="8">
        <f>J15*Assumptions!$C4</f>
        <v>152892</v>
      </c>
      <c r="K20" s="8">
        <f>K15*Assumptions!$C4</f>
        <v>169880</v>
      </c>
      <c r="L20" s="8">
        <f>L15*Assumptions!$C4</f>
        <v>186868</v>
      </c>
      <c r="M20" s="8">
        <f>M15*Assumptions!$C4</f>
        <v>203856</v>
      </c>
    </row>
    <row r="21">
      <c r="A21" s="6" t="s">
        <v>50</v>
      </c>
      <c r="B21" s="8">
        <f t="shared" ref="B21:M21" si="7">SUM(B18:B20)</f>
        <v>309638</v>
      </c>
      <c r="C21" s="8">
        <f t="shared" si="7"/>
        <v>619276</v>
      </c>
      <c r="D21" s="8">
        <f t="shared" si="7"/>
        <v>928914</v>
      </c>
      <c r="E21" s="8">
        <f t="shared" si="7"/>
        <v>1238552</v>
      </c>
      <c r="F21" s="8">
        <f t="shared" si="7"/>
        <v>1548190</v>
      </c>
      <c r="G21" s="8">
        <f t="shared" si="7"/>
        <v>1857828</v>
      </c>
      <c r="H21" s="8">
        <f t="shared" si="7"/>
        <v>2167466</v>
      </c>
      <c r="I21" s="8">
        <f t="shared" si="7"/>
        <v>2477104</v>
      </c>
      <c r="J21" s="8">
        <f t="shared" si="7"/>
        <v>2786742</v>
      </c>
      <c r="K21" s="8">
        <f t="shared" si="7"/>
        <v>3096380</v>
      </c>
      <c r="L21" s="8">
        <f t="shared" si="7"/>
        <v>3406018</v>
      </c>
      <c r="M21" s="8">
        <f t="shared" si="7"/>
        <v>3715656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c r="B1" s="6" t="s">
        <v>35</v>
      </c>
      <c r="C1" s="6" t="s">
        <v>36</v>
      </c>
      <c r="D1" s="6" t="s">
        <v>37</v>
      </c>
      <c r="E1" s="6" t="s">
        <v>38</v>
      </c>
      <c r="F1" s="6" t="s">
        <v>39</v>
      </c>
      <c r="G1" s="6" t="s">
        <v>40</v>
      </c>
      <c r="H1" s="6" t="s">
        <v>41</v>
      </c>
      <c r="I1" s="6" t="s">
        <v>42</v>
      </c>
      <c r="J1" s="6" t="s">
        <v>43</v>
      </c>
      <c r="K1" s="6" t="s">
        <v>44</v>
      </c>
      <c r="L1" s="6" t="s">
        <v>45</v>
      </c>
      <c r="M1" s="6" t="s">
        <v>46</v>
      </c>
    </row>
    <row r="2">
      <c r="A2" s="9" t="s">
        <v>18</v>
      </c>
    </row>
    <row r="3">
      <c r="A3" s="9" t="s">
        <v>64</v>
      </c>
      <c r="B3" s="8">
        <f>'Sales and Costs'!B6</f>
        <v>4090454</v>
      </c>
      <c r="C3" s="8">
        <f>'Sales and Costs'!C6</f>
        <v>4090454</v>
      </c>
      <c r="D3" s="8">
        <f>'Sales and Costs'!D6</f>
        <v>4090454</v>
      </c>
      <c r="E3" s="8">
        <f>'Sales and Costs'!E6</f>
        <v>4090454</v>
      </c>
      <c r="F3" s="8">
        <f>'Sales and Costs'!F6</f>
        <v>4090454</v>
      </c>
      <c r="G3" s="8">
        <f>'Sales and Costs'!G6</f>
        <v>4090454</v>
      </c>
      <c r="H3" s="8">
        <f>'Sales and Costs'!H6</f>
        <v>4090454</v>
      </c>
      <c r="I3" s="8">
        <f>'Sales and Costs'!I6</f>
        <v>4090454</v>
      </c>
      <c r="J3" s="8">
        <f>'Sales and Costs'!J6</f>
        <v>4090454</v>
      </c>
      <c r="K3" s="8">
        <f>'Sales and Costs'!K6</f>
        <v>4090454</v>
      </c>
      <c r="L3" s="8">
        <f>'Sales and Costs'!L6</f>
        <v>4090454</v>
      </c>
      <c r="M3" s="8">
        <f>'Sales and Costs'!M6</f>
        <v>4090454</v>
      </c>
    </row>
    <row r="4">
      <c r="A4" s="9" t="s">
        <v>50</v>
      </c>
      <c r="B4" s="8">
        <f t="shared" ref="B4:M4" si="1">sum(B3)</f>
        <v>4090454</v>
      </c>
      <c r="C4" s="8">
        <f t="shared" si="1"/>
        <v>4090454</v>
      </c>
      <c r="D4" s="8">
        <f t="shared" si="1"/>
        <v>4090454</v>
      </c>
      <c r="E4" s="8">
        <f t="shared" si="1"/>
        <v>4090454</v>
      </c>
      <c r="F4" s="8">
        <f t="shared" si="1"/>
        <v>4090454</v>
      </c>
      <c r="G4" s="8">
        <f t="shared" si="1"/>
        <v>4090454</v>
      </c>
      <c r="H4" s="8">
        <f t="shared" si="1"/>
        <v>4090454</v>
      </c>
      <c r="I4" s="8">
        <f t="shared" si="1"/>
        <v>4090454</v>
      </c>
      <c r="J4" s="8">
        <f t="shared" si="1"/>
        <v>4090454</v>
      </c>
      <c r="K4" s="8">
        <f t="shared" si="1"/>
        <v>4090454</v>
      </c>
      <c r="L4" s="8">
        <f t="shared" si="1"/>
        <v>4090454</v>
      </c>
      <c r="M4" s="8">
        <f t="shared" si="1"/>
        <v>4090454</v>
      </c>
    </row>
    <row r="5">
      <c r="A5" s="9"/>
    </row>
    <row r="6">
      <c r="A6" s="9" t="s">
        <v>20</v>
      </c>
    </row>
    <row r="7">
      <c r="A7" s="9" t="s">
        <v>64</v>
      </c>
      <c r="B7" s="6">
        <v>0.0</v>
      </c>
      <c r="C7" s="8">
        <f t="shared" ref="C7:M7" si="2">B3</f>
        <v>4090454</v>
      </c>
      <c r="D7" s="8">
        <f t="shared" si="2"/>
        <v>4090454</v>
      </c>
      <c r="E7" s="8">
        <f t="shared" si="2"/>
        <v>4090454</v>
      </c>
      <c r="F7" s="8">
        <f t="shared" si="2"/>
        <v>4090454</v>
      </c>
      <c r="G7" s="8">
        <f t="shared" si="2"/>
        <v>4090454</v>
      </c>
      <c r="H7" s="8">
        <f t="shared" si="2"/>
        <v>4090454</v>
      </c>
      <c r="I7" s="8">
        <f t="shared" si="2"/>
        <v>4090454</v>
      </c>
      <c r="J7" s="8">
        <f t="shared" si="2"/>
        <v>4090454</v>
      </c>
      <c r="K7" s="8">
        <f t="shared" si="2"/>
        <v>4090454</v>
      </c>
      <c r="L7" s="8">
        <f t="shared" si="2"/>
        <v>4090454</v>
      </c>
      <c r="M7" s="8">
        <f t="shared" si="2"/>
        <v>4090454</v>
      </c>
    </row>
    <row r="8">
      <c r="A8" s="9" t="s">
        <v>50</v>
      </c>
      <c r="B8" s="8">
        <f t="shared" ref="B8:M8" si="3">sum(B7)</f>
        <v>0</v>
      </c>
      <c r="C8" s="8">
        <f t="shared" si="3"/>
        <v>4090454</v>
      </c>
      <c r="D8" s="8">
        <f t="shared" si="3"/>
        <v>4090454</v>
      </c>
      <c r="E8" s="8">
        <f t="shared" si="3"/>
        <v>4090454</v>
      </c>
      <c r="F8" s="8">
        <f t="shared" si="3"/>
        <v>4090454</v>
      </c>
      <c r="G8" s="8">
        <f t="shared" si="3"/>
        <v>4090454</v>
      </c>
      <c r="H8" s="8">
        <f t="shared" si="3"/>
        <v>4090454</v>
      </c>
      <c r="I8" s="8">
        <f t="shared" si="3"/>
        <v>4090454</v>
      </c>
      <c r="J8" s="8">
        <f t="shared" si="3"/>
        <v>4090454</v>
      </c>
      <c r="K8" s="8">
        <f t="shared" si="3"/>
        <v>4090454</v>
      </c>
      <c r="L8" s="8">
        <f t="shared" si="3"/>
        <v>4090454</v>
      </c>
      <c r="M8" s="8">
        <f t="shared" si="3"/>
        <v>4090454</v>
      </c>
    </row>
    <row r="9">
      <c r="A9" s="9"/>
    </row>
    <row r="10">
      <c r="A10" s="10" t="s">
        <v>65</v>
      </c>
    </row>
    <row r="11">
      <c r="A11" s="9" t="s">
        <v>64</v>
      </c>
      <c r="B11" s="8">
        <f>B3-B7</f>
        <v>4090454</v>
      </c>
      <c r="C11" s="8">
        <f t="shared" ref="C11:M11" si="4">B11+C3-C7</f>
        <v>4090454</v>
      </c>
      <c r="D11" s="8">
        <f t="shared" si="4"/>
        <v>4090454</v>
      </c>
      <c r="E11" s="8">
        <f t="shared" si="4"/>
        <v>4090454</v>
      </c>
      <c r="F11" s="8">
        <f t="shared" si="4"/>
        <v>4090454</v>
      </c>
      <c r="G11" s="8">
        <f t="shared" si="4"/>
        <v>4090454</v>
      </c>
      <c r="H11" s="8">
        <f t="shared" si="4"/>
        <v>4090454</v>
      </c>
      <c r="I11" s="8">
        <f t="shared" si="4"/>
        <v>4090454</v>
      </c>
      <c r="J11" s="8">
        <f t="shared" si="4"/>
        <v>4090454</v>
      </c>
      <c r="K11" s="8">
        <f t="shared" si="4"/>
        <v>4090454</v>
      </c>
      <c r="L11" s="8">
        <f t="shared" si="4"/>
        <v>4090454</v>
      </c>
      <c r="M11" s="8">
        <f t="shared" si="4"/>
        <v>4090454</v>
      </c>
    </row>
    <row r="12">
      <c r="A12" s="9" t="s">
        <v>50</v>
      </c>
      <c r="B12" s="8">
        <f t="shared" ref="B12:M12" si="5">SUM(B11)</f>
        <v>4090454</v>
      </c>
      <c r="C12" s="8">
        <f t="shared" si="5"/>
        <v>4090454</v>
      </c>
      <c r="D12" s="8">
        <f t="shared" si="5"/>
        <v>4090454</v>
      </c>
      <c r="E12" s="8">
        <f t="shared" si="5"/>
        <v>4090454</v>
      </c>
      <c r="F12" s="8">
        <f t="shared" si="5"/>
        <v>4090454</v>
      </c>
      <c r="G12" s="8">
        <f t="shared" si="5"/>
        <v>4090454</v>
      </c>
      <c r="H12" s="8">
        <f t="shared" si="5"/>
        <v>4090454</v>
      </c>
      <c r="I12" s="8">
        <f t="shared" si="5"/>
        <v>4090454</v>
      </c>
      <c r="J12" s="8">
        <f t="shared" si="5"/>
        <v>4090454</v>
      </c>
      <c r="K12" s="8">
        <f t="shared" si="5"/>
        <v>4090454</v>
      </c>
      <c r="L12" s="8">
        <f t="shared" si="5"/>
        <v>4090454</v>
      </c>
      <c r="M12" s="8">
        <f t="shared" si="5"/>
        <v>4090454</v>
      </c>
    </row>
    <row r="13">
      <c r="A13" s="9"/>
    </row>
    <row r="14">
      <c r="A14" s="9"/>
    </row>
    <row r="15">
      <c r="A15" s="9"/>
    </row>
    <row r="16">
      <c r="A16" s="9"/>
    </row>
    <row r="17">
      <c r="A17" s="9"/>
    </row>
    <row r="18">
      <c r="A18" s="9"/>
    </row>
    <row r="19">
      <c r="A19" s="9"/>
    </row>
    <row r="20">
      <c r="A20" s="9"/>
    </row>
    <row r="21">
      <c r="A21" s="9"/>
    </row>
    <row r="22">
      <c r="A22" s="9"/>
    </row>
    <row r="23">
      <c r="A23" s="9"/>
    </row>
    <row r="24">
      <c r="A24" s="9"/>
    </row>
    <row r="25">
      <c r="A25" s="9"/>
    </row>
    <row r="26">
      <c r="A26" s="9"/>
    </row>
    <row r="27">
      <c r="A27" s="9"/>
    </row>
    <row r="28">
      <c r="A28" s="9"/>
    </row>
    <row r="29">
      <c r="A29" s="9"/>
    </row>
    <row r="30">
      <c r="A30" s="9"/>
    </row>
    <row r="31">
      <c r="A31" s="9"/>
    </row>
    <row r="32">
      <c r="A32" s="9"/>
    </row>
    <row r="33">
      <c r="A33" s="9"/>
    </row>
    <row r="34">
      <c r="A34" s="9"/>
    </row>
    <row r="35">
      <c r="A35" s="9"/>
    </row>
    <row r="36">
      <c r="A36" s="9"/>
    </row>
    <row r="37">
      <c r="A37" s="9"/>
    </row>
    <row r="38">
      <c r="A38" s="9"/>
    </row>
    <row r="39">
      <c r="A39" s="9"/>
    </row>
    <row r="40">
      <c r="A40" s="9"/>
    </row>
    <row r="41">
      <c r="A41" s="9"/>
    </row>
    <row r="42">
      <c r="A42" s="9"/>
    </row>
    <row r="43">
      <c r="A43" s="9"/>
    </row>
    <row r="44">
      <c r="A44" s="9"/>
    </row>
    <row r="45">
      <c r="A45" s="9"/>
    </row>
    <row r="46">
      <c r="A46" s="9"/>
    </row>
    <row r="47">
      <c r="A47" s="9"/>
    </row>
    <row r="48">
      <c r="A48" s="9"/>
    </row>
    <row r="49">
      <c r="A49" s="9"/>
    </row>
    <row r="50">
      <c r="A50" s="9"/>
    </row>
    <row r="51">
      <c r="A51" s="9"/>
    </row>
    <row r="52">
      <c r="A52" s="9"/>
    </row>
    <row r="53">
      <c r="A53" s="9"/>
    </row>
    <row r="54">
      <c r="A54" s="9"/>
    </row>
    <row r="55">
      <c r="A55" s="9"/>
    </row>
    <row r="56">
      <c r="A56" s="9"/>
    </row>
    <row r="57">
      <c r="A57" s="9"/>
    </row>
    <row r="58">
      <c r="A58" s="9"/>
    </row>
    <row r="59">
      <c r="A59" s="9"/>
    </row>
    <row r="60">
      <c r="A60" s="9"/>
    </row>
    <row r="61">
      <c r="A61" s="9"/>
    </row>
    <row r="62">
      <c r="A62" s="9"/>
    </row>
    <row r="63">
      <c r="A63" s="9"/>
    </row>
    <row r="64">
      <c r="A64" s="9"/>
    </row>
    <row r="65">
      <c r="A65" s="9"/>
    </row>
    <row r="66">
      <c r="A66" s="9"/>
    </row>
    <row r="67">
      <c r="A67" s="9"/>
    </row>
    <row r="68">
      <c r="A68" s="9"/>
    </row>
    <row r="69">
      <c r="A69" s="9"/>
    </row>
    <row r="70">
      <c r="A70" s="9"/>
    </row>
    <row r="71">
      <c r="A71" s="9"/>
    </row>
    <row r="72">
      <c r="A72" s="9"/>
    </row>
    <row r="73">
      <c r="A73" s="9"/>
    </row>
    <row r="74">
      <c r="A74" s="9"/>
    </row>
    <row r="75">
      <c r="A75" s="9"/>
    </row>
    <row r="76">
      <c r="A76" s="9"/>
    </row>
    <row r="77">
      <c r="A77" s="9"/>
    </row>
    <row r="78">
      <c r="A78" s="9"/>
    </row>
    <row r="79">
      <c r="A79" s="9"/>
    </row>
    <row r="80">
      <c r="A80" s="9"/>
    </row>
    <row r="81">
      <c r="A81" s="9"/>
    </row>
    <row r="82">
      <c r="A82" s="9"/>
    </row>
    <row r="83">
      <c r="A83" s="9"/>
    </row>
    <row r="84">
      <c r="A84" s="9"/>
    </row>
    <row r="85">
      <c r="A85" s="9"/>
    </row>
    <row r="86">
      <c r="A86" s="9"/>
    </row>
    <row r="87">
      <c r="A87" s="9"/>
    </row>
    <row r="88">
      <c r="A88" s="9"/>
    </row>
    <row r="89">
      <c r="A89" s="9"/>
    </row>
    <row r="90">
      <c r="A90" s="9"/>
    </row>
    <row r="91">
      <c r="A91" s="9"/>
    </row>
    <row r="92">
      <c r="A92" s="9"/>
    </row>
    <row r="93">
      <c r="A93" s="9"/>
    </row>
    <row r="94">
      <c r="A94" s="9"/>
    </row>
    <row r="95">
      <c r="A95" s="9"/>
    </row>
    <row r="96">
      <c r="A96" s="9"/>
    </row>
    <row r="97">
      <c r="A97" s="9"/>
    </row>
    <row r="98">
      <c r="A98" s="9"/>
    </row>
    <row r="99">
      <c r="A99" s="9"/>
    </row>
    <row r="100">
      <c r="A100" s="9"/>
    </row>
    <row r="101">
      <c r="A101" s="9"/>
    </row>
    <row r="102">
      <c r="A102" s="9"/>
    </row>
    <row r="103">
      <c r="A103" s="9"/>
    </row>
    <row r="104">
      <c r="A104" s="9"/>
    </row>
    <row r="105">
      <c r="A105" s="9"/>
    </row>
    <row r="106">
      <c r="A106" s="9"/>
    </row>
    <row r="107">
      <c r="A107" s="9"/>
    </row>
    <row r="108">
      <c r="A108" s="9"/>
    </row>
    <row r="109">
      <c r="A109" s="9"/>
    </row>
    <row r="110">
      <c r="A110" s="9"/>
    </row>
    <row r="111">
      <c r="A111" s="9"/>
    </row>
    <row r="112">
      <c r="A112" s="9"/>
    </row>
    <row r="113">
      <c r="A113" s="9"/>
    </row>
    <row r="114">
      <c r="A114" s="9"/>
    </row>
    <row r="115">
      <c r="A115" s="9"/>
    </row>
    <row r="116">
      <c r="A116" s="9"/>
    </row>
    <row r="117">
      <c r="A117" s="9"/>
    </row>
    <row r="118">
      <c r="A118" s="9"/>
    </row>
    <row r="119">
      <c r="A119" s="9"/>
    </row>
    <row r="120">
      <c r="A120" s="9"/>
    </row>
    <row r="121">
      <c r="A121" s="9"/>
    </row>
    <row r="122">
      <c r="A122" s="9"/>
    </row>
    <row r="123">
      <c r="A123" s="9"/>
    </row>
    <row r="124">
      <c r="A124" s="9"/>
    </row>
    <row r="125">
      <c r="A125" s="9"/>
    </row>
    <row r="126">
      <c r="A126" s="9"/>
    </row>
    <row r="127">
      <c r="A127" s="9"/>
    </row>
    <row r="128">
      <c r="A128" s="9"/>
    </row>
    <row r="129">
      <c r="A129" s="9"/>
    </row>
    <row r="130">
      <c r="A130" s="9"/>
    </row>
    <row r="131">
      <c r="A131" s="9"/>
    </row>
    <row r="132">
      <c r="A132" s="9"/>
    </row>
    <row r="133">
      <c r="A133" s="9"/>
    </row>
    <row r="134">
      <c r="A134" s="9"/>
    </row>
    <row r="135">
      <c r="A135" s="9"/>
    </row>
    <row r="136">
      <c r="A136" s="9"/>
    </row>
    <row r="137">
      <c r="A137" s="9"/>
    </row>
    <row r="138">
      <c r="A138" s="9"/>
    </row>
    <row r="139">
      <c r="A139" s="9"/>
    </row>
    <row r="140">
      <c r="A140" s="9"/>
    </row>
    <row r="141">
      <c r="A141" s="9"/>
    </row>
    <row r="142">
      <c r="A142" s="9"/>
    </row>
    <row r="143">
      <c r="A143" s="9"/>
    </row>
    <row r="144">
      <c r="A144" s="9"/>
    </row>
    <row r="145">
      <c r="A145" s="9"/>
    </row>
    <row r="146">
      <c r="A146" s="9"/>
    </row>
    <row r="147">
      <c r="A147" s="9"/>
    </row>
    <row r="148">
      <c r="A148" s="9"/>
    </row>
    <row r="149">
      <c r="A149" s="9"/>
    </row>
    <row r="150">
      <c r="A150" s="9"/>
    </row>
    <row r="151">
      <c r="A151" s="9"/>
    </row>
    <row r="152">
      <c r="A152" s="9"/>
    </row>
    <row r="153">
      <c r="A153" s="9"/>
    </row>
    <row r="154">
      <c r="A154" s="9"/>
    </row>
    <row r="155">
      <c r="A155" s="9"/>
    </row>
    <row r="156">
      <c r="A156" s="9"/>
    </row>
    <row r="157">
      <c r="A157" s="9"/>
    </row>
    <row r="158">
      <c r="A158" s="9"/>
    </row>
    <row r="159">
      <c r="A159" s="9"/>
    </row>
    <row r="160">
      <c r="A160" s="9"/>
    </row>
    <row r="161">
      <c r="A161" s="9"/>
    </row>
    <row r="162">
      <c r="A162" s="9"/>
    </row>
    <row r="163">
      <c r="A163" s="9"/>
    </row>
    <row r="164">
      <c r="A164" s="9"/>
    </row>
    <row r="165">
      <c r="A165" s="9"/>
    </row>
    <row r="166">
      <c r="A166" s="9"/>
    </row>
    <row r="167">
      <c r="A167" s="9"/>
    </row>
    <row r="168">
      <c r="A168" s="9"/>
    </row>
    <row r="169">
      <c r="A169" s="9"/>
    </row>
    <row r="170">
      <c r="A170" s="9"/>
    </row>
    <row r="171">
      <c r="A171" s="9"/>
    </row>
    <row r="172">
      <c r="A172" s="9"/>
    </row>
    <row r="173">
      <c r="A173" s="9"/>
    </row>
    <row r="174">
      <c r="A174" s="9"/>
    </row>
    <row r="175">
      <c r="A175" s="9"/>
    </row>
    <row r="176">
      <c r="A176" s="9"/>
    </row>
    <row r="177">
      <c r="A177" s="9"/>
    </row>
    <row r="178">
      <c r="A178" s="9"/>
    </row>
    <row r="179">
      <c r="A179" s="9"/>
    </row>
    <row r="180">
      <c r="A180" s="9"/>
    </row>
    <row r="181">
      <c r="A181" s="9"/>
    </row>
    <row r="182">
      <c r="A182" s="9"/>
    </row>
    <row r="183">
      <c r="A183" s="9"/>
    </row>
    <row r="184">
      <c r="A184" s="9"/>
    </row>
    <row r="185">
      <c r="A185" s="9"/>
    </row>
    <row r="186">
      <c r="A186" s="9"/>
    </row>
    <row r="187">
      <c r="A187" s="9"/>
    </row>
    <row r="188">
      <c r="A188" s="9"/>
    </row>
    <row r="189">
      <c r="A189" s="9"/>
    </row>
    <row r="190">
      <c r="A190" s="9"/>
    </row>
    <row r="191">
      <c r="A191" s="9"/>
    </row>
    <row r="192">
      <c r="A192" s="9"/>
    </row>
    <row r="193">
      <c r="A193" s="9"/>
    </row>
    <row r="194">
      <c r="A194" s="9"/>
    </row>
    <row r="195">
      <c r="A195" s="9"/>
    </row>
    <row r="196">
      <c r="A196" s="9"/>
    </row>
    <row r="197">
      <c r="A197" s="9"/>
    </row>
    <row r="198">
      <c r="A198" s="9"/>
    </row>
    <row r="199">
      <c r="A199" s="9"/>
    </row>
    <row r="200">
      <c r="A200" s="9"/>
    </row>
    <row r="201">
      <c r="A201" s="9"/>
    </row>
    <row r="202">
      <c r="A202" s="9"/>
    </row>
    <row r="203">
      <c r="A203" s="9"/>
    </row>
    <row r="204">
      <c r="A204" s="9"/>
    </row>
    <row r="205">
      <c r="A205" s="9"/>
    </row>
    <row r="206">
      <c r="A206" s="9"/>
    </row>
    <row r="207">
      <c r="A207" s="9"/>
    </row>
    <row r="208">
      <c r="A208" s="9"/>
    </row>
    <row r="209">
      <c r="A209" s="9"/>
    </row>
    <row r="210">
      <c r="A210" s="9"/>
    </row>
    <row r="211">
      <c r="A211" s="9"/>
    </row>
    <row r="212">
      <c r="A212" s="9"/>
    </row>
    <row r="213">
      <c r="A213" s="9"/>
    </row>
    <row r="214">
      <c r="A214" s="9"/>
    </row>
    <row r="215">
      <c r="A215" s="9"/>
    </row>
    <row r="216">
      <c r="A216" s="9"/>
    </row>
    <row r="217">
      <c r="A217" s="9"/>
    </row>
    <row r="218">
      <c r="A218" s="9"/>
    </row>
    <row r="219">
      <c r="A219" s="9"/>
    </row>
    <row r="220">
      <c r="A220" s="9"/>
    </row>
    <row r="221">
      <c r="A221" s="9"/>
    </row>
    <row r="222">
      <c r="A222" s="9"/>
    </row>
    <row r="223">
      <c r="A223" s="9"/>
    </row>
    <row r="224">
      <c r="A224" s="9"/>
    </row>
    <row r="225">
      <c r="A225" s="9"/>
    </row>
    <row r="226">
      <c r="A226" s="9"/>
    </row>
    <row r="227">
      <c r="A227" s="9"/>
    </row>
    <row r="228">
      <c r="A228" s="9"/>
    </row>
    <row r="229">
      <c r="A229" s="9"/>
    </row>
    <row r="230">
      <c r="A230" s="9"/>
    </row>
    <row r="231">
      <c r="A231" s="9"/>
    </row>
    <row r="232">
      <c r="A232" s="9"/>
    </row>
    <row r="233">
      <c r="A233" s="9"/>
    </row>
    <row r="234">
      <c r="A234" s="9"/>
    </row>
    <row r="235">
      <c r="A235" s="9"/>
    </row>
    <row r="236">
      <c r="A236" s="9"/>
    </row>
    <row r="237">
      <c r="A237" s="9"/>
    </row>
    <row r="238">
      <c r="A238" s="9"/>
    </row>
    <row r="239">
      <c r="A239" s="9"/>
    </row>
    <row r="240">
      <c r="A240" s="9"/>
    </row>
    <row r="241">
      <c r="A241" s="9"/>
    </row>
    <row r="242">
      <c r="A242" s="9"/>
    </row>
    <row r="243">
      <c r="A243" s="9"/>
    </row>
    <row r="244">
      <c r="A244" s="9"/>
    </row>
    <row r="245">
      <c r="A245" s="9"/>
    </row>
    <row r="246">
      <c r="A246" s="9"/>
    </row>
    <row r="247">
      <c r="A247" s="9"/>
    </row>
    <row r="248">
      <c r="A248" s="9"/>
    </row>
    <row r="249">
      <c r="A249" s="9"/>
    </row>
    <row r="250">
      <c r="A250" s="9"/>
    </row>
    <row r="251">
      <c r="A251" s="9"/>
    </row>
    <row r="252">
      <c r="A252" s="9"/>
    </row>
    <row r="253">
      <c r="A253" s="9"/>
    </row>
    <row r="254">
      <c r="A254" s="9"/>
    </row>
    <row r="255">
      <c r="A255" s="9"/>
    </row>
    <row r="256">
      <c r="A256" s="9"/>
    </row>
    <row r="257">
      <c r="A257" s="9"/>
    </row>
    <row r="258">
      <c r="A258" s="9"/>
    </row>
    <row r="259">
      <c r="A259" s="9"/>
    </row>
    <row r="260">
      <c r="A260" s="9"/>
    </row>
    <row r="261">
      <c r="A261" s="9"/>
    </row>
    <row r="262">
      <c r="A262" s="9"/>
    </row>
    <row r="263">
      <c r="A263" s="9"/>
    </row>
    <row r="264">
      <c r="A264" s="9"/>
    </row>
    <row r="265">
      <c r="A265" s="9"/>
    </row>
    <row r="266">
      <c r="A266" s="9"/>
    </row>
    <row r="267">
      <c r="A267" s="9"/>
    </row>
    <row r="268">
      <c r="A268" s="9"/>
    </row>
    <row r="269">
      <c r="A269" s="9"/>
    </row>
    <row r="270">
      <c r="A270" s="9"/>
    </row>
    <row r="271">
      <c r="A271" s="9"/>
    </row>
    <row r="272">
      <c r="A272" s="9"/>
    </row>
    <row r="273">
      <c r="A273" s="9"/>
    </row>
    <row r="274">
      <c r="A274" s="9"/>
    </row>
    <row r="275">
      <c r="A275" s="9"/>
    </row>
    <row r="276">
      <c r="A276" s="9"/>
    </row>
    <row r="277">
      <c r="A277" s="9"/>
    </row>
    <row r="278">
      <c r="A278" s="9"/>
    </row>
    <row r="279">
      <c r="A279" s="9"/>
    </row>
    <row r="280">
      <c r="A280" s="9"/>
    </row>
    <row r="281">
      <c r="A281" s="9"/>
    </row>
    <row r="282">
      <c r="A282" s="9"/>
    </row>
    <row r="283">
      <c r="A283" s="9"/>
    </row>
    <row r="284">
      <c r="A284" s="9"/>
    </row>
    <row r="285">
      <c r="A285" s="9"/>
    </row>
    <row r="286">
      <c r="A286" s="9"/>
    </row>
    <row r="287">
      <c r="A287" s="9"/>
    </row>
    <row r="288">
      <c r="A288" s="9"/>
    </row>
    <row r="289">
      <c r="A289" s="9"/>
    </row>
    <row r="290">
      <c r="A290" s="9"/>
    </row>
    <row r="291">
      <c r="A291" s="9"/>
    </row>
    <row r="292">
      <c r="A292" s="9"/>
    </row>
    <row r="293">
      <c r="A293" s="9"/>
    </row>
    <row r="294">
      <c r="A294" s="9"/>
    </row>
    <row r="295">
      <c r="A295" s="9"/>
    </row>
    <row r="296">
      <c r="A296" s="9"/>
    </row>
    <row r="297">
      <c r="A297" s="9"/>
    </row>
    <row r="298">
      <c r="A298" s="9"/>
    </row>
    <row r="299">
      <c r="A299" s="9"/>
    </row>
    <row r="300">
      <c r="A300" s="9"/>
    </row>
    <row r="301">
      <c r="A301" s="9"/>
    </row>
    <row r="302">
      <c r="A302" s="9"/>
    </row>
    <row r="303">
      <c r="A303" s="9"/>
    </row>
    <row r="304">
      <c r="A304" s="9"/>
    </row>
    <row r="305">
      <c r="A305" s="9"/>
    </row>
    <row r="306">
      <c r="A306" s="9"/>
    </row>
    <row r="307">
      <c r="A307" s="9"/>
    </row>
    <row r="308">
      <c r="A308" s="9"/>
    </row>
    <row r="309">
      <c r="A309" s="9"/>
    </row>
    <row r="310">
      <c r="A310" s="9"/>
    </row>
    <row r="311">
      <c r="A311" s="9"/>
    </row>
    <row r="312">
      <c r="A312" s="9"/>
    </row>
    <row r="313">
      <c r="A313" s="9"/>
    </row>
    <row r="314">
      <c r="A314" s="9"/>
    </row>
    <row r="315">
      <c r="A315" s="9"/>
    </row>
    <row r="316">
      <c r="A316" s="9"/>
    </row>
    <row r="317">
      <c r="A317" s="9"/>
    </row>
    <row r="318">
      <c r="A318" s="9"/>
    </row>
    <row r="319">
      <c r="A319" s="9"/>
    </row>
    <row r="320">
      <c r="A320" s="9"/>
    </row>
    <row r="321">
      <c r="A321" s="9"/>
    </row>
    <row r="322">
      <c r="A322" s="9"/>
    </row>
    <row r="323">
      <c r="A323" s="9"/>
    </row>
    <row r="324">
      <c r="A324" s="9"/>
    </row>
    <row r="325">
      <c r="A325" s="9"/>
    </row>
    <row r="326">
      <c r="A326" s="9"/>
    </row>
    <row r="327">
      <c r="A327" s="9"/>
    </row>
    <row r="328">
      <c r="A328" s="9"/>
    </row>
    <row r="329">
      <c r="A329" s="9"/>
    </row>
    <row r="330">
      <c r="A330" s="9"/>
    </row>
    <row r="331">
      <c r="A331" s="9"/>
    </row>
    <row r="332">
      <c r="A332" s="9"/>
    </row>
    <row r="333">
      <c r="A333" s="9"/>
    </row>
    <row r="334">
      <c r="A334" s="9"/>
    </row>
    <row r="335">
      <c r="A335" s="9"/>
    </row>
    <row r="336">
      <c r="A336" s="9"/>
    </row>
    <row r="337">
      <c r="A337" s="9"/>
    </row>
    <row r="338">
      <c r="A338" s="9"/>
    </row>
    <row r="339">
      <c r="A339" s="9"/>
    </row>
    <row r="340">
      <c r="A340" s="9"/>
    </row>
    <row r="341">
      <c r="A341" s="9"/>
    </row>
    <row r="342">
      <c r="A342" s="9"/>
    </row>
    <row r="343">
      <c r="A343" s="9"/>
    </row>
    <row r="344">
      <c r="A344" s="9"/>
    </row>
    <row r="345">
      <c r="A345" s="9"/>
    </row>
    <row r="346">
      <c r="A346" s="9"/>
    </row>
    <row r="347">
      <c r="A347" s="9"/>
    </row>
    <row r="348">
      <c r="A348" s="9"/>
    </row>
    <row r="349">
      <c r="A349" s="9"/>
    </row>
    <row r="350">
      <c r="A350" s="9"/>
    </row>
    <row r="351">
      <c r="A351" s="9"/>
    </row>
    <row r="352">
      <c r="A352" s="9"/>
    </row>
    <row r="353">
      <c r="A353" s="9"/>
    </row>
    <row r="354">
      <c r="A354" s="9"/>
    </row>
    <row r="355">
      <c r="A355" s="9"/>
    </row>
    <row r="356">
      <c r="A356" s="9"/>
    </row>
    <row r="357">
      <c r="A357" s="9"/>
    </row>
    <row r="358">
      <c r="A358" s="9"/>
    </row>
    <row r="359">
      <c r="A359" s="9"/>
    </row>
    <row r="360">
      <c r="A360" s="9"/>
    </row>
    <row r="361">
      <c r="A361" s="9"/>
    </row>
    <row r="362">
      <c r="A362" s="9"/>
    </row>
    <row r="363">
      <c r="A363" s="9"/>
    </row>
    <row r="364">
      <c r="A364" s="9"/>
    </row>
    <row r="365">
      <c r="A365" s="9"/>
    </row>
    <row r="366">
      <c r="A366" s="9"/>
    </row>
    <row r="367">
      <c r="A367" s="9"/>
    </row>
    <row r="368">
      <c r="A368" s="9"/>
    </row>
    <row r="369">
      <c r="A369" s="9"/>
    </row>
    <row r="370">
      <c r="A370" s="9"/>
    </row>
    <row r="371">
      <c r="A371" s="9"/>
    </row>
    <row r="372">
      <c r="A372" s="9"/>
    </row>
    <row r="373">
      <c r="A373" s="9"/>
    </row>
    <row r="374">
      <c r="A374" s="9"/>
    </row>
    <row r="375">
      <c r="A375" s="9"/>
    </row>
    <row r="376">
      <c r="A376" s="9"/>
    </row>
    <row r="377">
      <c r="A377" s="9"/>
    </row>
    <row r="378">
      <c r="A378" s="9"/>
    </row>
    <row r="379">
      <c r="A379" s="9"/>
    </row>
    <row r="380">
      <c r="A380" s="9"/>
    </row>
    <row r="381">
      <c r="A381" s="9"/>
    </row>
    <row r="382">
      <c r="A382" s="9"/>
    </row>
    <row r="383">
      <c r="A383" s="9"/>
    </row>
    <row r="384">
      <c r="A384" s="9"/>
    </row>
    <row r="385">
      <c r="A385" s="9"/>
    </row>
    <row r="386">
      <c r="A386" s="9"/>
    </row>
    <row r="387">
      <c r="A387" s="9"/>
    </row>
    <row r="388">
      <c r="A388" s="9"/>
    </row>
    <row r="389">
      <c r="A389" s="9"/>
    </row>
    <row r="390">
      <c r="A390" s="9"/>
    </row>
    <row r="391">
      <c r="A391" s="9"/>
    </row>
    <row r="392">
      <c r="A392" s="9"/>
    </row>
    <row r="393">
      <c r="A393" s="9"/>
    </row>
    <row r="394">
      <c r="A394" s="9"/>
    </row>
    <row r="395">
      <c r="A395" s="9"/>
    </row>
    <row r="396">
      <c r="A396" s="9"/>
    </row>
    <row r="397">
      <c r="A397" s="9"/>
    </row>
    <row r="398">
      <c r="A398" s="9"/>
    </row>
    <row r="399">
      <c r="A399" s="9"/>
    </row>
    <row r="400">
      <c r="A400" s="9"/>
    </row>
    <row r="401">
      <c r="A401" s="9"/>
    </row>
    <row r="402">
      <c r="A402" s="9"/>
    </row>
    <row r="403">
      <c r="A403" s="9"/>
    </row>
    <row r="404">
      <c r="A404" s="9"/>
    </row>
    <row r="405">
      <c r="A405" s="9"/>
    </row>
    <row r="406">
      <c r="A406" s="9"/>
    </row>
    <row r="407">
      <c r="A407" s="9"/>
    </row>
    <row r="408">
      <c r="A408" s="9"/>
    </row>
    <row r="409">
      <c r="A409" s="9"/>
    </row>
    <row r="410">
      <c r="A410" s="9"/>
    </row>
    <row r="411">
      <c r="A411" s="9"/>
    </row>
    <row r="412">
      <c r="A412" s="9"/>
    </row>
    <row r="413">
      <c r="A413" s="9"/>
    </row>
    <row r="414">
      <c r="A414" s="9"/>
    </row>
    <row r="415">
      <c r="A415" s="9"/>
    </row>
    <row r="416">
      <c r="A416" s="9"/>
    </row>
    <row r="417">
      <c r="A417" s="9"/>
    </row>
    <row r="418">
      <c r="A418" s="9"/>
    </row>
    <row r="419">
      <c r="A419" s="9"/>
    </row>
    <row r="420">
      <c r="A420" s="9"/>
    </row>
    <row r="421">
      <c r="A421" s="9"/>
    </row>
    <row r="422">
      <c r="A422" s="9"/>
    </row>
    <row r="423">
      <c r="A423" s="9"/>
    </row>
    <row r="424">
      <c r="A424" s="9"/>
    </row>
    <row r="425">
      <c r="A425" s="9"/>
    </row>
    <row r="426">
      <c r="A426" s="9"/>
    </row>
    <row r="427">
      <c r="A427" s="9"/>
    </row>
    <row r="428">
      <c r="A428" s="9"/>
    </row>
    <row r="429">
      <c r="A429" s="9"/>
    </row>
    <row r="430">
      <c r="A430" s="9"/>
    </row>
    <row r="431">
      <c r="A431" s="9"/>
    </row>
    <row r="432">
      <c r="A432" s="9"/>
    </row>
    <row r="433">
      <c r="A433" s="9"/>
    </row>
    <row r="434">
      <c r="A434" s="9"/>
    </row>
    <row r="435">
      <c r="A435" s="9"/>
    </row>
    <row r="436">
      <c r="A436" s="9"/>
    </row>
    <row r="437">
      <c r="A437" s="9"/>
    </row>
    <row r="438">
      <c r="A438" s="9"/>
    </row>
    <row r="439">
      <c r="A439" s="9"/>
    </row>
    <row r="440">
      <c r="A440" s="9"/>
    </row>
    <row r="441">
      <c r="A441" s="9"/>
    </row>
    <row r="442">
      <c r="A442" s="9"/>
    </row>
    <row r="443">
      <c r="A443" s="9"/>
    </row>
    <row r="444">
      <c r="A444" s="9"/>
    </row>
    <row r="445">
      <c r="A445" s="9"/>
    </row>
    <row r="446">
      <c r="A446" s="9"/>
    </row>
    <row r="447">
      <c r="A447" s="9"/>
    </row>
    <row r="448">
      <c r="A448" s="9"/>
    </row>
    <row r="449">
      <c r="A449" s="9"/>
    </row>
    <row r="450">
      <c r="A450" s="9"/>
    </row>
    <row r="451">
      <c r="A451" s="9"/>
    </row>
    <row r="452">
      <c r="A452" s="9"/>
    </row>
    <row r="453">
      <c r="A453" s="9"/>
    </row>
    <row r="454">
      <c r="A454" s="9"/>
    </row>
    <row r="455">
      <c r="A455" s="9"/>
    </row>
    <row r="456">
      <c r="A456" s="9"/>
    </row>
    <row r="457">
      <c r="A457" s="9"/>
    </row>
    <row r="458">
      <c r="A458" s="9"/>
    </row>
    <row r="459">
      <c r="A459" s="9"/>
    </row>
    <row r="460">
      <c r="A460" s="9"/>
    </row>
    <row r="461">
      <c r="A461" s="9"/>
    </row>
    <row r="462">
      <c r="A462" s="9"/>
    </row>
    <row r="463">
      <c r="A463" s="9"/>
    </row>
    <row r="464">
      <c r="A464" s="9"/>
    </row>
    <row r="465">
      <c r="A465" s="9"/>
    </row>
    <row r="466">
      <c r="A466" s="9"/>
    </row>
    <row r="467">
      <c r="A467" s="9"/>
    </row>
    <row r="468">
      <c r="A468" s="9"/>
    </row>
    <row r="469">
      <c r="A469" s="9"/>
    </row>
    <row r="470">
      <c r="A470" s="9"/>
    </row>
    <row r="471">
      <c r="A471" s="9"/>
    </row>
    <row r="472">
      <c r="A472" s="9"/>
    </row>
    <row r="473">
      <c r="A473" s="9"/>
    </row>
    <row r="474">
      <c r="A474" s="9"/>
    </row>
    <row r="475">
      <c r="A475" s="9"/>
    </row>
    <row r="476">
      <c r="A476" s="9"/>
    </row>
    <row r="477">
      <c r="A477" s="9"/>
    </row>
    <row r="478">
      <c r="A478" s="9"/>
    </row>
    <row r="479">
      <c r="A479" s="9"/>
    </row>
    <row r="480">
      <c r="A480" s="9"/>
    </row>
    <row r="481">
      <c r="A481" s="9"/>
    </row>
    <row r="482">
      <c r="A482" s="9"/>
    </row>
    <row r="483">
      <c r="A483" s="9"/>
    </row>
    <row r="484">
      <c r="A484" s="9"/>
    </row>
    <row r="485">
      <c r="A485" s="9"/>
    </row>
    <row r="486">
      <c r="A486" s="9"/>
    </row>
    <row r="487">
      <c r="A487" s="9"/>
    </row>
    <row r="488">
      <c r="A488" s="9"/>
    </row>
    <row r="489">
      <c r="A489" s="9"/>
    </row>
    <row r="490">
      <c r="A490" s="9"/>
    </row>
    <row r="491">
      <c r="A491" s="9"/>
    </row>
    <row r="492">
      <c r="A492" s="9"/>
    </row>
    <row r="493">
      <c r="A493" s="9"/>
    </row>
    <row r="494">
      <c r="A494" s="9"/>
    </row>
    <row r="495">
      <c r="A495" s="9"/>
    </row>
    <row r="496">
      <c r="A496" s="9"/>
    </row>
    <row r="497">
      <c r="A497" s="9"/>
    </row>
    <row r="498">
      <c r="A498" s="9"/>
    </row>
    <row r="499">
      <c r="A499" s="9"/>
    </row>
    <row r="500">
      <c r="A500" s="9"/>
    </row>
    <row r="501">
      <c r="A501" s="9"/>
    </row>
    <row r="502">
      <c r="A502" s="9"/>
    </row>
    <row r="503">
      <c r="A503" s="9"/>
    </row>
    <row r="504">
      <c r="A504" s="9"/>
    </row>
    <row r="505">
      <c r="A505" s="9"/>
    </row>
    <row r="506">
      <c r="A506" s="9"/>
    </row>
    <row r="507">
      <c r="A507" s="9"/>
    </row>
    <row r="508">
      <c r="A508" s="9"/>
    </row>
    <row r="509">
      <c r="A509" s="9"/>
    </row>
    <row r="510">
      <c r="A510" s="9"/>
    </row>
    <row r="511">
      <c r="A511" s="9"/>
    </row>
    <row r="512">
      <c r="A512" s="9"/>
    </row>
    <row r="513">
      <c r="A513" s="9"/>
    </row>
    <row r="514">
      <c r="A514" s="9"/>
    </row>
    <row r="515">
      <c r="A515" s="9"/>
    </row>
    <row r="516">
      <c r="A516" s="9"/>
    </row>
    <row r="517">
      <c r="A517" s="9"/>
    </row>
    <row r="518">
      <c r="A518" s="9"/>
    </row>
    <row r="519">
      <c r="A519" s="9"/>
    </row>
    <row r="520">
      <c r="A520" s="9"/>
    </row>
    <row r="521">
      <c r="A521" s="9"/>
    </row>
    <row r="522">
      <c r="A522" s="9"/>
    </row>
    <row r="523">
      <c r="A523" s="9"/>
    </row>
    <row r="524">
      <c r="A524" s="9"/>
    </row>
    <row r="525">
      <c r="A525" s="9"/>
    </row>
    <row r="526">
      <c r="A526" s="9"/>
    </row>
    <row r="527">
      <c r="A527" s="9"/>
    </row>
    <row r="528">
      <c r="A528" s="9"/>
    </row>
    <row r="529">
      <c r="A529" s="9"/>
    </row>
    <row r="530">
      <c r="A530" s="9"/>
    </row>
    <row r="531">
      <c r="A531" s="9"/>
    </row>
    <row r="532">
      <c r="A532" s="9"/>
    </row>
    <row r="533">
      <c r="A533" s="9"/>
    </row>
    <row r="534">
      <c r="A534" s="9"/>
    </row>
    <row r="535">
      <c r="A535" s="9"/>
    </row>
    <row r="536">
      <c r="A536" s="9"/>
    </row>
    <row r="537">
      <c r="A537" s="9"/>
    </row>
    <row r="538">
      <c r="A538" s="9"/>
    </row>
    <row r="539">
      <c r="A539" s="9"/>
    </row>
    <row r="540">
      <c r="A540" s="9"/>
    </row>
    <row r="541">
      <c r="A541" s="9"/>
    </row>
    <row r="542">
      <c r="A542" s="9"/>
    </row>
    <row r="543">
      <c r="A543" s="9"/>
    </row>
    <row r="544">
      <c r="A544" s="9"/>
    </row>
    <row r="545">
      <c r="A545" s="9"/>
    </row>
    <row r="546">
      <c r="A546" s="9"/>
    </row>
    <row r="547">
      <c r="A547" s="9"/>
    </row>
    <row r="548">
      <c r="A548" s="9"/>
    </row>
    <row r="549">
      <c r="A549" s="9"/>
    </row>
    <row r="550">
      <c r="A550" s="9"/>
    </row>
    <row r="551">
      <c r="A551" s="9"/>
    </row>
    <row r="552">
      <c r="A552" s="9"/>
    </row>
    <row r="553">
      <c r="A553" s="9"/>
    </row>
    <row r="554">
      <c r="A554" s="9"/>
    </row>
    <row r="555">
      <c r="A555" s="9"/>
    </row>
    <row r="556">
      <c r="A556" s="9"/>
    </row>
    <row r="557">
      <c r="A557" s="9"/>
    </row>
    <row r="558">
      <c r="A558" s="9"/>
    </row>
    <row r="559">
      <c r="A559" s="9"/>
    </row>
    <row r="560">
      <c r="A560" s="9"/>
    </row>
    <row r="561">
      <c r="A561" s="9"/>
    </row>
    <row r="562">
      <c r="A562" s="9"/>
    </row>
    <row r="563">
      <c r="A563" s="9"/>
    </row>
    <row r="564">
      <c r="A564" s="9"/>
    </row>
    <row r="565">
      <c r="A565" s="9"/>
    </row>
    <row r="566">
      <c r="A566" s="9"/>
    </row>
    <row r="567">
      <c r="A567" s="9"/>
    </row>
    <row r="568">
      <c r="A568" s="9"/>
    </row>
    <row r="569">
      <c r="A569" s="9"/>
    </row>
    <row r="570">
      <c r="A570" s="9"/>
    </row>
    <row r="571">
      <c r="A571" s="9"/>
    </row>
    <row r="572">
      <c r="A572" s="9"/>
    </row>
    <row r="573">
      <c r="A573" s="9"/>
    </row>
    <row r="574">
      <c r="A574" s="9"/>
    </row>
    <row r="575">
      <c r="A575" s="9"/>
    </row>
    <row r="576">
      <c r="A576" s="9"/>
    </row>
    <row r="577">
      <c r="A577" s="9"/>
    </row>
    <row r="578">
      <c r="A578" s="9"/>
    </row>
    <row r="579">
      <c r="A579" s="9"/>
    </row>
    <row r="580">
      <c r="A580" s="9"/>
    </row>
    <row r="581">
      <c r="A581" s="9"/>
    </row>
    <row r="582">
      <c r="A582" s="9"/>
    </row>
    <row r="583">
      <c r="A583" s="9"/>
    </row>
    <row r="584">
      <c r="A584" s="9"/>
    </row>
    <row r="585">
      <c r="A585" s="9"/>
    </row>
    <row r="586">
      <c r="A586" s="9"/>
    </row>
    <row r="587">
      <c r="A587" s="9"/>
    </row>
    <row r="588">
      <c r="A588" s="9"/>
    </row>
    <row r="589">
      <c r="A589" s="9"/>
    </row>
    <row r="590">
      <c r="A590" s="9"/>
    </row>
    <row r="591">
      <c r="A591" s="9"/>
    </row>
    <row r="592">
      <c r="A592" s="9"/>
    </row>
    <row r="593">
      <c r="A593" s="9"/>
    </row>
    <row r="594">
      <c r="A594" s="9"/>
    </row>
    <row r="595">
      <c r="A595" s="9"/>
    </row>
    <row r="596">
      <c r="A596" s="9"/>
    </row>
    <row r="597">
      <c r="A597" s="9"/>
    </row>
    <row r="598">
      <c r="A598" s="9"/>
    </row>
    <row r="599">
      <c r="A599" s="9"/>
    </row>
    <row r="600">
      <c r="A600" s="9"/>
    </row>
    <row r="601">
      <c r="A601" s="9"/>
    </row>
    <row r="602">
      <c r="A602" s="9"/>
    </row>
    <row r="603">
      <c r="A603" s="9"/>
    </row>
    <row r="604">
      <c r="A604" s="9"/>
    </row>
    <row r="605">
      <c r="A605" s="9"/>
    </row>
    <row r="606">
      <c r="A606" s="9"/>
    </row>
    <row r="607">
      <c r="A607" s="9"/>
    </row>
    <row r="608">
      <c r="A608" s="9"/>
    </row>
    <row r="609">
      <c r="A609" s="9"/>
    </row>
    <row r="610">
      <c r="A610" s="9"/>
    </row>
    <row r="611">
      <c r="A611" s="9"/>
    </row>
    <row r="612">
      <c r="A612" s="9"/>
    </row>
    <row r="613">
      <c r="A613" s="9"/>
    </row>
    <row r="614">
      <c r="A614" s="9"/>
    </row>
    <row r="615">
      <c r="A615" s="9"/>
    </row>
    <row r="616">
      <c r="A616" s="9"/>
    </row>
    <row r="617">
      <c r="A617" s="9"/>
    </row>
    <row r="618">
      <c r="A618" s="9"/>
    </row>
    <row r="619">
      <c r="A619" s="9"/>
    </row>
    <row r="620">
      <c r="A620" s="9"/>
    </row>
    <row r="621">
      <c r="A621" s="9"/>
    </row>
    <row r="622">
      <c r="A622" s="9"/>
    </row>
    <row r="623">
      <c r="A623" s="9"/>
    </row>
    <row r="624">
      <c r="A624" s="9"/>
    </row>
    <row r="625">
      <c r="A625" s="9"/>
    </row>
    <row r="626">
      <c r="A626" s="9"/>
    </row>
    <row r="627">
      <c r="A627" s="9"/>
    </row>
    <row r="628">
      <c r="A628" s="9"/>
    </row>
    <row r="629">
      <c r="A629" s="9"/>
    </row>
    <row r="630">
      <c r="A630" s="9"/>
    </row>
    <row r="631">
      <c r="A631" s="9"/>
    </row>
    <row r="632">
      <c r="A632" s="9"/>
    </row>
    <row r="633">
      <c r="A633" s="9"/>
    </row>
    <row r="634">
      <c r="A634" s="9"/>
    </row>
    <row r="635">
      <c r="A635" s="9"/>
    </row>
    <row r="636">
      <c r="A636" s="9"/>
    </row>
    <row r="637">
      <c r="A637" s="9"/>
    </row>
    <row r="638">
      <c r="A638" s="9"/>
    </row>
    <row r="639">
      <c r="A639" s="9"/>
    </row>
    <row r="640">
      <c r="A640" s="9"/>
    </row>
    <row r="641">
      <c r="A641" s="9"/>
    </row>
    <row r="642">
      <c r="A642" s="9"/>
    </row>
    <row r="643">
      <c r="A643" s="9"/>
    </row>
    <row r="644">
      <c r="A644" s="9"/>
    </row>
    <row r="645">
      <c r="A645" s="9"/>
    </row>
    <row r="646">
      <c r="A646" s="9"/>
    </row>
    <row r="647">
      <c r="A647" s="9"/>
    </row>
    <row r="648">
      <c r="A648" s="9"/>
    </row>
    <row r="649">
      <c r="A649" s="9"/>
    </row>
    <row r="650">
      <c r="A650" s="9"/>
    </row>
    <row r="651">
      <c r="A651" s="9"/>
    </row>
    <row r="652">
      <c r="A652" s="9"/>
    </row>
    <row r="653">
      <c r="A653" s="9"/>
    </row>
    <row r="654">
      <c r="A654" s="9"/>
    </row>
    <row r="655">
      <c r="A655" s="9"/>
    </row>
    <row r="656">
      <c r="A656" s="9"/>
    </row>
    <row r="657">
      <c r="A657" s="9"/>
    </row>
    <row r="658">
      <c r="A658" s="9"/>
    </row>
    <row r="659">
      <c r="A659" s="9"/>
    </row>
    <row r="660">
      <c r="A660" s="9"/>
    </row>
    <row r="661">
      <c r="A661" s="9"/>
    </row>
    <row r="662">
      <c r="A662" s="9"/>
    </row>
    <row r="663">
      <c r="A663" s="9"/>
    </row>
    <row r="664">
      <c r="A664" s="9"/>
    </row>
    <row r="665">
      <c r="A665" s="9"/>
    </row>
    <row r="666">
      <c r="A666" s="9"/>
    </row>
    <row r="667">
      <c r="A667" s="9"/>
    </row>
    <row r="668">
      <c r="A668" s="9"/>
    </row>
    <row r="669">
      <c r="A669" s="9"/>
    </row>
    <row r="670">
      <c r="A670" s="9"/>
    </row>
    <row r="671">
      <c r="A671" s="9"/>
    </row>
    <row r="672">
      <c r="A672" s="9"/>
    </row>
    <row r="673">
      <c r="A673" s="9"/>
    </row>
    <row r="674">
      <c r="A674" s="9"/>
    </row>
    <row r="675">
      <c r="A675" s="9"/>
    </row>
    <row r="676">
      <c r="A676" s="9"/>
    </row>
    <row r="677">
      <c r="A677" s="9"/>
    </row>
    <row r="678">
      <c r="A678" s="9"/>
    </row>
    <row r="679">
      <c r="A679" s="9"/>
    </row>
    <row r="680">
      <c r="A680" s="9"/>
    </row>
    <row r="681">
      <c r="A681" s="9"/>
    </row>
    <row r="682">
      <c r="A682" s="9"/>
    </row>
    <row r="683">
      <c r="A683" s="9"/>
    </row>
    <row r="684">
      <c r="A684" s="9"/>
    </row>
    <row r="685">
      <c r="A685" s="9"/>
    </row>
    <row r="686">
      <c r="A686" s="9"/>
    </row>
    <row r="687">
      <c r="A687" s="9"/>
    </row>
    <row r="688">
      <c r="A688" s="9"/>
    </row>
    <row r="689">
      <c r="A689" s="9"/>
    </row>
    <row r="690">
      <c r="A690" s="9"/>
    </row>
    <row r="691">
      <c r="A691" s="9"/>
    </row>
    <row r="692">
      <c r="A692" s="9"/>
    </row>
    <row r="693">
      <c r="A693" s="9"/>
    </row>
    <row r="694">
      <c r="A694" s="9"/>
    </row>
    <row r="695">
      <c r="A695" s="9"/>
    </row>
    <row r="696">
      <c r="A696" s="9"/>
    </row>
    <row r="697">
      <c r="A697" s="9"/>
    </row>
    <row r="698">
      <c r="A698" s="9"/>
    </row>
    <row r="699">
      <c r="A699" s="9"/>
    </row>
    <row r="700">
      <c r="A700" s="9"/>
    </row>
    <row r="701">
      <c r="A701" s="9"/>
    </row>
    <row r="702">
      <c r="A702" s="9"/>
    </row>
    <row r="703">
      <c r="A703" s="9"/>
    </row>
    <row r="704">
      <c r="A704" s="9"/>
    </row>
    <row r="705">
      <c r="A705" s="9"/>
    </row>
    <row r="706">
      <c r="A706" s="9"/>
    </row>
    <row r="707">
      <c r="A707" s="9"/>
    </row>
    <row r="708">
      <c r="A708" s="9"/>
    </row>
    <row r="709">
      <c r="A709" s="9"/>
    </row>
    <row r="710">
      <c r="A710" s="9"/>
    </row>
    <row r="711">
      <c r="A711" s="9"/>
    </row>
    <row r="712">
      <c r="A712" s="9"/>
    </row>
    <row r="713">
      <c r="A713" s="9"/>
    </row>
    <row r="714">
      <c r="A714" s="9"/>
    </row>
    <row r="715">
      <c r="A715" s="9"/>
    </row>
    <row r="716">
      <c r="A716" s="9"/>
    </row>
    <row r="717">
      <c r="A717" s="9"/>
    </row>
    <row r="718">
      <c r="A718" s="9"/>
    </row>
    <row r="719">
      <c r="A719" s="9"/>
    </row>
    <row r="720">
      <c r="A720" s="9"/>
    </row>
    <row r="721">
      <c r="A721" s="9"/>
    </row>
    <row r="722">
      <c r="A722" s="9"/>
    </row>
    <row r="723">
      <c r="A723" s="9"/>
    </row>
    <row r="724">
      <c r="A724" s="9"/>
    </row>
    <row r="725">
      <c r="A725" s="9"/>
    </row>
    <row r="726">
      <c r="A726" s="9"/>
    </row>
    <row r="727">
      <c r="A727" s="9"/>
    </row>
    <row r="728">
      <c r="A728" s="9"/>
    </row>
    <row r="729">
      <c r="A729" s="9"/>
    </row>
    <row r="730">
      <c r="A730" s="9"/>
    </row>
    <row r="731">
      <c r="A731" s="9"/>
    </row>
    <row r="732">
      <c r="A732" s="9"/>
    </row>
    <row r="733">
      <c r="A733" s="9"/>
    </row>
    <row r="734">
      <c r="A734" s="9"/>
    </row>
    <row r="735">
      <c r="A735" s="9"/>
    </row>
    <row r="736">
      <c r="A736" s="9"/>
    </row>
    <row r="737">
      <c r="A737" s="9"/>
    </row>
    <row r="738">
      <c r="A738" s="9"/>
    </row>
    <row r="739">
      <c r="A739" s="9"/>
    </row>
    <row r="740">
      <c r="A740" s="9"/>
    </row>
    <row r="741">
      <c r="A741" s="9"/>
    </row>
    <row r="742">
      <c r="A742" s="9"/>
    </row>
    <row r="743">
      <c r="A743" s="9"/>
    </row>
    <row r="744">
      <c r="A744" s="9"/>
    </row>
    <row r="745">
      <c r="A745" s="9"/>
    </row>
    <row r="746">
      <c r="A746" s="9"/>
    </row>
    <row r="747">
      <c r="A747" s="9"/>
    </row>
    <row r="748">
      <c r="A748" s="9"/>
    </row>
    <row r="749">
      <c r="A749" s="9"/>
    </row>
    <row r="750">
      <c r="A750" s="9"/>
    </row>
    <row r="751">
      <c r="A751" s="9"/>
    </row>
    <row r="752">
      <c r="A752" s="9"/>
    </row>
    <row r="753">
      <c r="A753" s="9"/>
    </row>
    <row r="754">
      <c r="A754" s="9"/>
    </row>
    <row r="755">
      <c r="A755" s="9"/>
    </row>
    <row r="756">
      <c r="A756" s="9"/>
    </row>
    <row r="757">
      <c r="A757" s="9"/>
    </row>
    <row r="758">
      <c r="A758" s="9"/>
    </row>
    <row r="759">
      <c r="A759" s="9"/>
    </row>
    <row r="760">
      <c r="A760" s="9"/>
    </row>
    <row r="761">
      <c r="A761" s="9"/>
    </row>
    <row r="762">
      <c r="A762" s="9"/>
    </row>
    <row r="763">
      <c r="A763" s="9"/>
    </row>
    <row r="764">
      <c r="A764" s="9"/>
    </row>
    <row r="765">
      <c r="A765" s="9"/>
    </row>
    <row r="766">
      <c r="A766" s="9"/>
    </row>
    <row r="767">
      <c r="A767" s="9"/>
    </row>
    <row r="768">
      <c r="A768" s="9"/>
    </row>
    <row r="769">
      <c r="A769" s="9"/>
    </row>
    <row r="770">
      <c r="A770" s="9"/>
    </row>
    <row r="771">
      <c r="A771" s="9"/>
    </row>
    <row r="772">
      <c r="A772" s="9"/>
    </row>
    <row r="773">
      <c r="A773" s="9"/>
    </row>
    <row r="774">
      <c r="A774" s="9"/>
    </row>
    <row r="775">
      <c r="A775" s="9"/>
    </row>
    <row r="776">
      <c r="A776" s="9"/>
    </row>
    <row r="777">
      <c r="A777" s="9"/>
    </row>
    <row r="778">
      <c r="A778" s="9"/>
    </row>
    <row r="779">
      <c r="A779" s="9"/>
    </row>
    <row r="780">
      <c r="A780" s="9"/>
    </row>
    <row r="781">
      <c r="A781" s="9"/>
    </row>
    <row r="782">
      <c r="A782" s="9"/>
    </row>
    <row r="783">
      <c r="A783" s="9"/>
    </row>
    <row r="784">
      <c r="A784" s="9"/>
    </row>
    <row r="785">
      <c r="A785" s="9"/>
    </row>
    <row r="786">
      <c r="A786" s="9"/>
    </row>
    <row r="787">
      <c r="A787" s="9"/>
    </row>
    <row r="788">
      <c r="A788" s="9"/>
    </row>
    <row r="789">
      <c r="A789" s="9"/>
    </row>
    <row r="790">
      <c r="A790" s="9"/>
    </row>
    <row r="791">
      <c r="A791" s="9"/>
    </row>
    <row r="792">
      <c r="A792" s="9"/>
    </row>
    <row r="793">
      <c r="A793" s="9"/>
    </row>
    <row r="794">
      <c r="A794" s="9"/>
    </row>
    <row r="795">
      <c r="A795" s="9"/>
    </row>
    <row r="796">
      <c r="A796" s="9"/>
    </row>
    <row r="797">
      <c r="A797" s="9"/>
    </row>
    <row r="798">
      <c r="A798" s="9"/>
    </row>
    <row r="799">
      <c r="A799" s="9"/>
    </row>
    <row r="800">
      <c r="A800" s="9"/>
    </row>
    <row r="801">
      <c r="A801" s="9"/>
    </row>
    <row r="802">
      <c r="A802" s="9"/>
    </row>
    <row r="803">
      <c r="A803" s="9"/>
    </row>
    <row r="804">
      <c r="A804" s="9"/>
    </row>
    <row r="805">
      <c r="A805" s="9"/>
    </row>
    <row r="806">
      <c r="A806" s="9"/>
    </row>
    <row r="807">
      <c r="A807" s="9"/>
    </row>
    <row r="808">
      <c r="A808" s="9"/>
    </row>
    <row r="809">
      <c r="A809" s="9"/>
    </row>
    <row r="810">
      <c r="A810" s="9"/>
    </row>
    <row r="811">
      <c r="A811" s="9"/>
    </row>
    <row r="812">
      <c r="A812" s="9"/>
    </row>
    <row r="813">
      <c r="A813" s="9"/>
    </row>
    <row r="814">
      <c r="A814" s="9"/>
    </row>
    <row r="815">
      <c r="A815" s="9"/>
    </row>
    <row r="816">
      <c r="A816" s="9"/>
    </row>
    <row r="817">
      <c r="A817" s="9"/>
    </row>
    <row r="818">
      <c r="A818" s="9"/>
    </row>
    <row r="819">
      <c r="A819" s="9"/>
    </row>
    <row r="820">
      <c r="A820" s="9"/>
    </row>
    <row r="821">
      <c r="A821" s="9"/>
    </row>
    <row r="822">
      <c r="A822" s="9"/>
    </row>
    <row r="823">
      <c r="A823" s="9"/>
    </row>
    <row r="824">
      <c r="A824" s="9"/>
    </row>
    <row r="825">
      <c r="A825" s="9"/>
    </row>
    <row r="826">
      <c r="A826" s="9"/>
    </row>
    <row r="827">
      <c r="A827" s="9"/>
    </row>
    <row r="828">
      <c r="A828" s="9"/>
    </row>
    <row r="829">
      <c r="A829" s="9"/>
    </row>
    <row r="830">
      <c r="A830" s="9"/>
    </row>
    <row r="831">
      <c r="A831" s="9"/>
    </row>
    <row r="832">
      <c r="A832" s="9"/>
    </row>
    <row r="833">
      <c r="A833" s="9"/>
    </row>
    <row r="834">
      <c r="A834" s="9"/>
    </row>
    <row r="835">
      <c r="A835" s="9"/>
    </row>
    <row r="836">
      <c r="A836" s="9"/>
    </row>
    <row r="837">
      <c r="A837" s="9"/>
    </row>
    <row r="838">
      <c r="A838" s="9"/>
    </row>
    <row r="839">
      <c r="A839" s="9"/>
    </row>
    <row r="840">
      <c r="A840" s="9"/>
    </row>
    <row r="841">
      <c r="A841" s="9"/>
    </row>
    <row r="842">
      <c r="A842" s="9"/>
    </row>
    <row r="843">
      <c r="A843" s="9"/>
    </row>
    <row r="844">
      <c r="A844" s="9"/>
    </row>
    <row r="845">
      <c r="A845" s="9"/>
    </row>
    <row r="846">
      <c r="A846" s="9"/>
    </row>
    <row r="847">
      <c r="A847" s="9"/>
    </row>
    <row r="848">
      <c r="A848" s="9"/>
    </row>
    <row r="849">
      <c r="A849" s="9"/>
    </row>
    <row r="850">
      <c r="A850" s="9"/>
    </row>
    <row r="851">
      <c r="A851" s="9"/>
    </row>
    <row r="852">
      <c r="A852" s="9"/>
    </row>
    <row r="853">
      <c r="A853" s="9"/>
    </row>
    <row r="854">
      <c r="A854" s="9"/>
    </row>
    <row r="855">
      <c r="A855" s="9"/>
    </row>
    <row r="856">
      <c r="A856" s="9"/>
    </row>
    <row r="857">
      <c r="A857" s="9"/>
    </row>
    <row r="858">
      <c r="A858" s="9"/>
    </row>
    <row r="859">
      <c r="A859" s="9"/>
    </row>
    <row r="860">
      <c r="A860" s="9"/>
    </row>
    <row r="861">
      <c r="A861" s="9"/>
    </row>
    <row r="862">
      <c r="A862" s="9"/>
    </row>
    <row r="863">
      <c r="A863" s="9"/>
    </row>
    <row r="864">
      <c r="A864" s="9"/>
    </row>
    <row r="865">
      <c r="A865" s="9"/>
    </row>
    <row r="866">
      <c r="A866" s="9"/>
    </row>
    <row r="867">
      <c r="A867" s="9"/>
    </row>
    <row r="868">
      <c r="A868" s="9"/>
    </row>
    <row r="869">
      <c r="A869" s="9"/>
    </row>
    <row r="870">
      <c r="A870" s="9"/>
    </row>
    <row r="871">
      <c r="A871" s="9"/>
    </row>
    <row r="872">
      <c r="A872" s="9"/>
    </row>
    <row r="873">
      <c r="A873" s="9"/>
    </row>
    <row r="874">
      <c r="A874" s="9"/>
    </row>
    <row r="875">
      <c r="A875" s="9"/>
    </row>
    <row r="876">
      <c r="A876" s="9"/>
    </row>
    <row r="877">
      <c r="A877" s="9"/>
    </row>
    <row r="878">
      <c r="A878" s="9"/>
    </row>
    <row r="879">
      <c r="A879" s="9"/>
    </row>
    <row r="880">
      <c r="A880" s="9"/>
    </row>
    <row r="881">
      <c r="A881" s="9"/>
    </row>
    <row r="882">
      <c r="A882" s="9"/>
    </row>
    <row r="883">
      <c r="A883" s="9"/>
    </row>
    <row r="884">
      <c r="A884" s="9"/>
    </row>
    <row r="885">
      <c r="A885" s="9"/>
    </row>
    <row r="886">
      <c r="A886" s="9"/>
    </row>
    <row r="887">
      <c r="A887" s="9"/>
    </row>
    <row r="888">
      <c r="A888" s="9"/>
    </row>
    <row r="889">
      <c r="A889" s="9"/>
    </row>
    <row r="890">
      <c r="A890" s="9"/>
    </row>
    <row r="891">
      <c r="A891" s="9"/>
    </row>
    <row r="892">
      <c r="A892" s="9"/>
    </row>
    <row r="893">
      <c r="A893" s="9"/>
    </row>
    <row r="894">
      <c r="A894" s="9"/>
    </row>
    <row r="895">
      <c r="A895" s="9"/>
    </row>
    <row r="896">
      <c r="A896" s="9"/>
    </row>
    <row r="897">
      <c r="A897" s="9"/>
    </row>
    <row r="898">
      <c r="A898" s="9"/>
    </row>
    <row r="899">
      <c r="A899" s="9"/>
    </row>
    <row r="900">
      <c r="A900" s="9"/>
    </row>
    <row r="901">
      <c r="A901" s="9"/>
    </row>
    <row r="902">
      <c r="A902" s="9"/>
    </row>
    <row r="903">
      <c r="A903" s="9"/>
    </row>
    <row r="904">
      <c r="A904" s="9"/>
    </row>
    <row r="905">
      <c r="A905" s="9"/>
    </row>
    <row r="906">
      <c r="A906" s="9"/>
    </row>
    <row r="907">
      <c r="A907" s="9"/>
    </row>
    <row r="908">
      <c r="A908" s="9"/>
    </row>
    <row r="909">
      <c r="A909" s="9"/>
    </row>
    <row r="910">
      <c r="A910" s="9"/>
    </row>
    <row r="911">
      <c r="A911" s="9"/>
    </row>
    <row r="912">
      <c r="A912" s="9"/>
    </row>
    <row r="913">
      <c r="A913" s="9"/>
    </row>
    <row r="914">
      <c r="A914" s="9"/>
    </row>
    <row r="915">
      <c r="A915" s="9"/>
    </row>
    <row r="916">
      <c r="A916" s="9"/>
    </row>
    <row r="917">
      <c r="A917" s="9"/>
    </row>
    <row r="918">
      <c r="A918" s="9"/>
    </row>
    <row r="919">
      <c r="A919" s="9"/>
    </row>
    <row r="920">
      <c r="A920" s="9"/>
    </row>
    <row r="921">
      <c r="A921" s="9"/>
    </row>
    <row r="922">
      <c r="A922" s="9"/>
    </row>
    <row r="923">
      <c r="A923" s="9"/>
    </row>
    <row r="924">
      <c r="A924" s="9"/>
    </row>
    <row r="925">
      <c r="A925" s="9"/>
    </row>
    <row r="926">
      <c r="A926" s="9"/>
    </row>
    <row r="927">
      <c r="A927" s="9"/>
    </row>
    <row r="928">
      <c r="A928" s="9"/>
    </row>
    <row r="929">
      <c r="A929" s="9"/>
    </row>
    <row r="930">
      <c r="A930" s="9"/>
    </row>
    <row r="931">
      <c r="A931" s="9"/>
    </row>
    <row r="932">
      <c r="A932" s="9"/>
    </row>
    <row r="933">
      <c r="A933" s="9"/>
    </row>
    <row r="934">
      <c r="A934" s="9"/>
    </row>
    <row r="935">
      <c r="A935" s="9"/>
    </row>
    <row r="936">
      <c r="A936" s="9"/>
    </row>
    <row r="937">
      <c r="A937" s="9"/>
    </row>
    <row r="938">
      <c r="A938" s="9"/>
    </row>
    <row r="939">
      <c r="A939" s="9"/>
    </row>
    <row r="940">
      <c r="A940" s="9"/>
    </row>
    <row r="941">
      <c r="A941" s="9"/>
    </row>
    <row r="942">
      <c r="A942" s="9"/>
    </row>
    <row r="943">
      <c r="A943" s="9"/>
    </row>
    <row r="944">
      <c r="A944" s="9"/>
    </row>
    <row r="945">
      <c r="A945" s="9"/>
    </row>
    <row r="946">
      <c r="A946" s="9"/>
    </row>
    <row r="947">
      <c r="A947" s="9"/>
    </row>
    <row r="948">
      <c r="A948" s="9"/>
    </row>
    <row r="949">
      <c r="A949" s="9"/>
    </row>
    <row r="950">
      <c r="A950" s="9"/>
    </row>
    <row r="951">
      <c r="A951" s="9"/>
    </row>
    <row r="952">
      <c r="A952" s="9"/>
    </row>
    <row r="953">
      <c r="A953" s="9"/>
    </row>
    <row r="954">
      <c r="A954" s="9"/>
    </row>
    <row r="955">
      <c r="A955" s="9"/>
    </row>
    <row r="956">
      <c r="A956" s="9"/>
    </row>
    <row r="957">
      <c r="A957" s="9"/>
    </row>
    <row r="958">
      <c r="A958" s="9"/>
    </row>
    <row r="959">
      <c r="A959" s="9"/>
    </row>
    <row r="960">
      <c r="A960" s="9"/>
    </row>
    <row r="961">
      <c r="A961" s="9"/>
    </row>
    <row r="962">
      <c r="A962" s="9"/>
    </row>
    <row r="963">
      <c r="A963" s="9"/>
    </row>
    <row r="964">
      <c r="A964" s="9"/>
    </row>
    <row r="965">
      <c r="A965" s="9"/>
    </row>
    <row r="966">
      <c r="A966" s="9"/>
    </row>
    <row r="967">
      <c r="A967" s="9"/>
    </row>
    <row r="968">
      <c r="A968" s="9"/>
    </row>
    <row r="969">
      <c r="A969" s="9"/>
    </row>
    <row r="970">
      <c r="A970" s="9"/>
    </row>
    <row r="971">
      <c r="A971" s="9"/>
    </row>
    <row r="972">
      <c r="A972" s="9"/>
    </row>
    <row r="973">
      <c r="A973" s="9"/>
    </row>
    <row r="974">
      <c r="A974" s="9"/>
    </row>
    <row r="975">
      <c r="A975" s="9"/>
    </row>
    <row r="976">
      <c r="A976" s="9"/>
    </row>
    <row r="977">
      <c r="A977" s="9"/>
    </row>
    <row r="978">
      <c r="A978" s="9"/>
    </row>
    <row r="979">
      <c r="A979" s="9"/>
    </row>
    <row r="980">
      <c r="A980" s="9"/>
    </row>
    <row r="981">
      <c r="A981" s="9"/>
    </row>
    <row r="982">
      <c r="A982" s="9"/>
    </row>
    <row r="983">
      <c r="A983" s="9"/>
    </row>
    <row r="984">
      <c r="A984" s="9"/>
    </row>
    <row r="985">
      <c r="A985" s="9"/>
    </row>
    <row r="986">
      <c r="A986" s="9"/>
    </row>
    <row r="987">
      <c r="A987" s="9"/>
    </row>
    <row r="988">
      <c r="A988" s="9"/>
    </row>
    <row r="989">
      <c r="A989" s="9"/>
    </row>
    <row r="990">
      <c r="A990" s="9"/>
    </row>
    <row r="991">
      <c r="A991" s="9"/>
    </row>
    <row r="992">
      <c r="A992" s="9"/>
    </row>
    <row r="993">
      <c r="A993" s="9"/>
    </row>
    <row r="994">
      <c r="A994" s="9"/>
    </row>
    <row r="995">
      <c r="A995" s="9"/>
    </row>
    <row r="996">
      <c r="A996" s="9"/>
    </row>
    <row r="997">
      <c r="A997" s="9"/>
    </row>
    <row r="998">
      <c r="A998" s="9"/>
    </row>
    <row r="999">
      <c r="A999" s="9"/>
    </row>
    <row r="1000">
      <c r="A1000" s="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66</v>
      </c>
      <c r="B1" s="6" t="s">
        <v>67</v>
      </c>
      <c r="C1" s="6" t="s">
        <v>68</v>
      </c>
      <c r="D1" s="6" t="s">
        <v>69</v>
      </c>
      <c r="E1" s="6" t="s">
        <v>70</v>
      </c>
      <c r="F1" s="6" t="s">
        <v>71</v>
      </c>
      <c r="G1" s="6" t="s">
        <v>72</v>
      </c>
      <c r="H1" s="6" t="s">
        <v>73</v>
      </c>
    </row>
    <row r="2">
      <c r="B2" s="6" t="s">
        <v>74</v>
      </c>
      <c r="D2" s="6">
        <v>1.0</v>
      </c>
      <c r="E2" s="6">
        <v>94650.0</v>
      </c>
      <c r="F2" s="6">
        <v>18.0</v>
      </c>
      <c r="G2" s="8">
        <f t="shared" ref="G2:G3" si="1">F2+D2</f>
        <v>19</v>
      </c>
      <c r="H2" s="8">
        <f t="shared" ref="H2:H3" si="2">E2/F2*F2</f>
        <v>94650</v>
      </c>
    </row>
    <row r="3">
      <c r="B3" s="6" t="s">
        <v>75</v>
      </c>
      <c r="D3" s="6">
        <v>1.0</v>
      </c>
      <c r="E3" s="6">
        <v>78995.0</v>
      </c>
      <c r="F3" s="6">
        <v>23.0</v>
      </c>
      <c r="G3" s="8">
        <f t="shared" si="1"/>
        <v>24</v>
      </c>
      <c r="H3" s="8">
        <f t="shared" si="2"/>
        <v>78995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35</v>
      </c>
      <c r="C1" s="6" t="s">
        <v>36</v>
      </c>
      <c r="D1" s="6" t="s">
        <v>37</v>
      </c>
      <c r="E1" s="6" t="s">
        <v>38</v>
      </c>
      <c r="F1" s="6" t="s">
        <v>39</v>
      </c>
      <c r="G1" s="6" t="s">
        <v>40</v>
      </c>
      <c r="H1" s="6" t="s">
        <v>41</v>
      </c>
      <c r="I1" s="6" t="s">
        <v>42</v>
      </c>
      <c r="J1" s="6" t="s">
        <v>43</v>
      </c>
      <c r="K1" s="6" t="s">
        <v>44</v>
      </c>
      <c r="L1" s="6" t="s">
        <v>45</v>
      </c>
      <c r="M1" s="6" t="s">
        <v>46</v>
      </c>
    </row>
    <row r="2">
      <c r="A2" s="6" t="s">
        <v>76</v>
      </c>
    </row>
    <row r="3">
      <c r="A3" s="6" t="s">
        <v>77</v>
      </c>
      <c r="B3" s="6">
        <v>0.0</v>
      </c>
      <c r="C3" s="8">
        <f t="shared" ref="C3:M3" si="1">B18</f>
        <v>94650</v>
      </c>
      <c r="D3" s="8">
        <f t="shared" si="1"/>
        <v>94650</v>
      </c>
      <c r="E3" s="8">
        <f t="shared" si="1"/>
        <v>94650</v>
      </c>
      <c r="F3" s="8">
        <f t="shared" si="1"/>
        <v>94650</v>
      </c>
      <c r="G3" s="8">
        <f t="shared" si="1"/>
        <v>94650</v>
      </c>
      <c r="H3" s="8">
        <f t="shared" si="1"/>
        <v>94650</v>
      </c>
      <c r="I3" s="8">
        <f t="shared" si="1"/>
        <v>94650</v>
      </c>
      <c r="J3" s="8">
        <f t="shared" si="1"/>
        <v>94650</v>
      </c>
      <c r="K3" s="8">
        <f t="shared" si="1"/>
        <v>94650</v>
      </c>
      <c r="L3" s="8">
        <f t="shared" si="1"/>
        <v>94650</v>
      </c>
      <c r="M3" s="8">
        <f t="shared" si="1"/>
        <v>94650</v>
      </c>
    </row>
    <row r="4">
      <c r="A4" s="6" t="s">
        <v>75</v>
      </c>
      <c r="B4" s="6">
        <v>0.0</v>
      </c>
      <c r="C4" s="8">
        <f t="shared" ref="C4:M4" si="2">B19</f>
        <v>78995</v>
      </c>
      <c r="D4" s="8">
        <f t="shared" si="2"/>
        <v>78995</v>
      </c>
      <c r="E4" s="8">
        <f t="shared" si="2"/>
        <v>78995</v>
      </c>
      <c r="F4" s="8">
        <f t="shared" si="2"/>
        <v>78995</v>
      </c>
      <c r="G4" s="8">
        <f t="shared" si="2"/>
        <v>78995</v>
      </c>
      <c r="H4" s="8">
        <f t="shared" si="2"/>
        <v>78995</v>
      </c>
      <c r="I4" s="8">
        <f t="shared" si="2"/>
        <v>78995</v>
      </c>
      <c r="J4" s="8">
        <f t="shared" si="2"/>
        <v>78995</v>
      </c>
      <c r="K4" s="8">
        <f t="shared" si="2"/>
        <v>78995</v>
      </c>
      <c r="L4" s="8">
        <f t="shared" si="2"/>
        <v>78995</v>
      </c>
      <c r="M4" s="8">
        <f t="shared" si="2"/>
        <v>78995</v>
      </c>
    </row>
    <row r="5">
      <c r="A5" s="6" t="s">
        <v>50</v>
      </c>
      <c r="B5" s="8">
        <f>SUM(B3:B4)</f>
        <v>0</v>
      </c>
      <c r="C5" s="8">
        <f t="shared" ref="C5:M5" si="3">B20</f>
        <v>173645</v>
      </c>
      <c r="D5" s="8">
        <f t="shared" si="3"/>
        <v>173645</v>
      </c>
      <c r="E5" s="8">
        <f t="shared" si="3"/>
        <v>173645</v>
      </c>
      <c r="F5" s="8">
        <f t="shared" si="3"/>
        <v>173645</v>
      </c>
      <c r="G5" s="8">
        <f t="shared" si="3"/>
        <v>173645</v>
      </c>
      <c r="H5" s="8">
        <f t="shared" si="3"/>
        <v>173645</v>
      </c>
      <c r="I5" s="8">
        <f t="shared" si="3"/>
        <v>173645</v>
      </c>
      <c r="J5" s="8">
        <f t="shared" si="3"/>
        <v>173645</v>
      </c>
      <c r="K5" s="8">
        <f t="shared" si="3"/>
        <v>173645</v>
      </c>
      <c r="L5" s="8">
        <f t="shared" si="3"/>
        <v>173645</v>
      </c>
      <c r="M5" s="8">
        <f t="shared" si="3"/>
        <v>173645</v>
      </c>
    </row>
    <row r="6">
      <c r="A6" s="6"/>
    </row>
    <row r="7">
      <c r="A7" s="6" t="s">
        <v>47</v>
      </c>
    </row>
    <row r="8">
      <c r="A8" s="6" t="s">
        <v>77</v>
      </c>
      <c r="B8" s="8">
        <f>FAR!E2</f>
        <v>94650</v>
      </c>
      <c r="C8" s="6">
        <v>0.0</v>
      </c>
      <c r="D8" s="6">
        <v>0.0</v>
      </c>
      <c r="E8" s="6">
        <v>0.0</v>
      </c>
      <c r="F8" s="6">
        <v>0.0</v>
      </c>
      <c r="G8" s="6">
        <v>0.0</v>
      </c>
      <c r="H8" s="6">
        <v>0.0</v>
      </c>
      <c r="I8" s="6">
        <v>0.0</v>
      </c>
      <c r="J8" s="6">
        <v>0.0</v>
      </c>
      <c r="K8" s="6">
        <v>0.0</v>
      </c>
      <c r="L8" s="6">
        <v>0.0</v>
      </c>
      <c r="M8" s="6">
        <v>0.0</v>
      </c>
    </row>
    <row r="9">
      <c r="A9" s="6" t="s">
        <v>75</v>
      </c>
      <c r="B9" s="6">
        <f>FAR!E3</f>
        <v>78995</v>
      </c>
      <c r="C9" s="6">
        <v>0.0</v>
      </c>
      <c r="D9" s="6">
        <v>0.0</v>
      </c>
      <c r="E9" s="6">
        <v>0.0</v>
      </c>
      <c r="F9" s="6">
        <v>0.0</v>
      </c>
      <c r="G9" s="6">
        <v>0.0</v>
      </c>
      <c r="H9" s="6">
        <v>0.0</v>
      </c>
      <c r="I9" s="6">
        <v>0.0</v>
      </c>
      <c r="J9" s="6">
        <v>0.0</v>
      </c>
      <c r="K9" s="6">
        <v>0.0</v>
      </c>
      <c r="L9" s="6">
        <v>0.0</v>
      </c>
      <c r="M9" s="6">
        <v>0.0</v>
      </c>
    </row>
    <row r="10">
      <c r="A10" s="6" t="s">
        <v>50</v>
      </c>
      <c r="B10" s="8">
        <f t="shared" ref="B10:M10" si="4">SUM(B8:B9)</f>
        <v>173645</v>
      </c>
      <c r="C10" s="8">
        <f t="shared" si="4"/>
        <v>0</v>
      </c>
      <c r="D10" s="8">
        <f t="shared" si="4"/>
        <v>0</v>
      </c>
      <c r="E10" s="8">
        <f t="shared" si="4"/>
        <v>0</v>
      </c>
      <c r="F10" s="8">
        <f t="shared" si="4"/>
        <v>0</v>
      </c>
      <c r="G10" s="8">
        <f t="shared" si="4"/>
        <v>0</v>
      </c>
      <c r="H10" s="8">
        <f t="shared" si="4"/>
        <v>0</v>
      </c>
      <c r="I10" s="8">
        <f t="shared" si="4"/>
        <v>0</v>
      </c>
      <c r="J10" s="8">
        <f t="shared" si="4"/>
        <v>0</v>
      </c>
      <c r="K10" s="8">
        <f t="shared" si="4"/>
        <v>0</v>
      </c>
      <c r="L10" s="8">
        <f t="shared" si="4"/>
        <v>0</v>
      </c>
      <c r="M10" s="8">
        <f t="shared" si="4"/>
        <v>0</v>
      </c>
    </row>
    <row r="11">
      <c r="A11" s="6"/>
    </row>
    <row r="12">
      <c r="A12" s="6" t="s">
        <v>78</v>
      </c>
    </row>
    <row r="13">
      <c r="A13" s="6" t="s">
        <v>77</v>
      </c>
      <c r="B13" s="6">
        <v>0.0</v>
      </c>
      <c r="C13" s="6">
        <v>0.0</v>
      </c>
      <c r="D13" s="6">
        <v>0.0</v>
      </c>
      <c r="E13" s="6">
        <v>0.0</v>
      </c>
      <c r="F13" s="6">
        <v>0.0</v>
      </c>
      <c r="G13" s="6">
        <v>0.0</v>
      </c>
      <c r="H13" s="6">
        <v>0.0</v>
      </c>
      <c r="I13" s="6">
        <v>0.0</v>
      </c>
      <c r="J13" s="6">
        <v>0.0</v>
      </c>
      <c r="K13" s="6">
        <v>0.0</v>
      </c>
      <c r="L13" s="6">
        <v>0.0</v>
      </c>
      <c r="M13" s="6">
        <v>0.0</v>
      </c>
    </row>
    <row r="14">
      <c r="A14" s="6" t="s">
        <v>75</v>
      </c>
      <c r="B14" s="6">
        <v>0.0</v>
      </c>
      <c r="C14" s="6">
        <v>0.0</v>
      </c>
      <c r="D14" s="6">
        <v>0.0</v>
      </c>
      <c r="E14" s="6">
        <v>0.0</v>
      </c>
      <c r="F14" s="6">
        <v>0.0</v>
      </c>
      <c r="G14" s="6">
        <v>0.0</v>
      </c>
      <c r="H14" s="6">
        <v>0.0</v>
      </c>
      <c r="I14" s="6">
        <v>0.0</v>
      </c>
      <c r="J14" s="6">
        <v>0.0</v>
      </c>
      <c r="K14" s="6">
        <v>0.0</v>
      </c>
      <c r="L14" s="6">
        <v>0.0</v>
      </c>
      <c r="M14" s="6">
        <v>0.0</v>
      </c>
    </row>
    <row r="15">
      <c r="A15" s="6" t="s">
        <v>50</v>
      </c>
      <c r="B15" s="8">
        <f t="shared" ref="B15:M15" si="5">SUM(B13:B14)</f>
        <v>0</v>
      </c>
      <c r="C15" s="8">
        <f t="shared" si="5"/>
        <v>0</v>
      </c>
      <c r="D15" s="8">
        <f t="shared" si="5"/>
        <v>0</v>
      </c>
      <c r="E15" s="8">
        <f t="shared" si="5"/>
        <v>0</v>
      </c>
      <c r="F15" s="8">
        <f t="shared" si="5"/>
        <v>0</v>
      </c>
      <c r="G15" s="8">
        <f t="shared" si="5"/>
        <v>0</v>
      </c>
      <c r="H15" s="8">
        <f t="shared" si="5"/>
        <v>0</v>
      </c>
      <c r="I15" s="8">
        <f t="shared" si="5"/>
        <v>0</v>
      </c>
      <c r="J15" s="8">
        <f t="shared" si="5"/>
        <v>0</v>
      </c>
      <c r="K15" s="8">
        <f t="shared" si="5"/>
        <v>0</v>
      </c>
      <c r="L15" s="8">
        <f t="shared" si="5"/>
        <v>0</v>
      </c>
      <c r="M15" s="8">
        <f t="shared" si="5"/>
        <v>0</v>
      </c>
    </row>
    <row r="16">
      <c r="A16" s="6"/>
    </row>
    <row r="17">
      <c r="A17" s="6" t="s">
        <v>79</v>
      </c>
    </row>
    <row r="18">
      <c r="A18" s="6" t="s">
        <v>77</v>
      </c>
      <c r="B18" s="8">
        <f t="shared" ref="B18:M18" si="6">B3+B8-B13</f>
        <v>94650</v>
      </c>
      <c r="C18" s="8">
        <f t="shared" si="6"/>
        <v>94650</v>
      </c>
      <c r="D18" s="8">
        <f t="shared" si="6"/>
        <v>94650</v>
      </c>
      <c r="E18" s="8">
        <f t="shared" si="6"/>
        <v>94650</v>
      </c>
      <c r="F18" s="8">
        <f t="shared" si="6"/>
        <v>94650</v>
      </c>
      <c r="G18" s="8">
        <f t="shared" si="6"/>
        <v>94650</v>
      </c>
      <c r="H18" s="8">
        <f t="shared" si="6"/>
        <v>94650</v>
      </c>
      <c r="I18" s="8">
        <f t="shared" si="6"/>
        <v>94650</v>
      </c>
      <c r="J18" s="8">
        <f t="shared" si="6"/>
        <v>94650</v>
      </c>
      <c r="K18" s="8">
        <f t="shared" si="6"/>
        <v>94650</v>
      </c>
      <c r="L18" s="8">
        <f t="shared" si="6"/>
        <v>94650</v>
      </c>
      <c r="M18" s="8">
        <f t="shared" si="6"/>
        <v>94650</v>
      </c>
    </row>
    <row r="19">
      <c r="A19" s="6" t="s">
        <v>75</v>
      </c>
      <c r="B19" s="8">
        <f t="shared" ref="B19:M19" si="7">B4+B9-B14</f>
        <v>78995</v>
      </c>
      <c r="C19" s="8">
        <f t="shared" si="7"/>
        <v>78995</v>
      </c>
      <c r="D19" s="8">
        <f t="shared" si="7"/>
        <v>78995</v>
      </c>
      <c r="E19" s="8">
        <f t="shared" si="7"/>
        <v>78995</v>
      </c>
      <c r="F19" s="8">
        <f t="shared" si="7"/>
        <v>78995</v>
      </c>
      <c r="G19" s="8">
        <f t="shared" si="7"/>
        <v>78995</v>
      </c>
      <c r="H19" s="8">
        <f t="shared" si="7"/>
        <v>78995</v>
      </c>
      <c r="I19" s="8">
        <f t="shared" si="7"/>
        <v>78995</v>
      </c>
      <c r="J19" s="8">
        <f t="shared" si="7"/>
        <v>78995</v>
      </c>
      <c r="K19" s="8">
        <f t="shared" si="7"/>
        <v>78995</v>
      </c>
      <c r="L19" s="8">
        <f t="shared" si="7"/>
        <v>78995</v>
      </c>
      <c r="M19" s="8">
        <f t="shared" si="7"/>
        <v>78995</v>
      </c>
    </row>
    <row r="20">
      <c r="A20" s="6" t="s">
        <v>50</v>
      </c>
      <c r="B20" s="8">
        <f t="shared" ref="B20:M20" si="8">SUM(B18:B19)</f>
        <v>173645</v>
      </c>
      <c r="C20" s="8">
        <f t="shared" si="8"/>
        <v>173645</v>
      </c>
      <c r="D20" s="8">
        <f t="shared" si="8"/>
        <v>173645</v>
      </c>
      <c r="E20" s="8">
        <f t="shared" si="8"/>
        <v>173645</v>
      </c>
      <c r="F20" s="8">
        <f t="shared" si="8"/>
        <v>173645</v>
      </c>
      <c r="G20" s="8">
        <f t="shared" si="8"/>
        <v>173645</v>
      </c>
      <c r="H20" s="8">
        <f t="shared" si="8"/>
        <v>173645</v>
      </c>
      <c r="I20" s="8">
        <f t="shared" si="8"/>
        <v>173645</v>
      </c>
      <c r="J20" s="8">
        <f t="shared" si="8"/>
        <v>173645</v>
      </c>
      <c r="K20" s="8">
        <f t="shared" si="8"/>
        <v>173645</v>
      </c>
      <c r="L20" s="8">
        <f t="shared" si="8"/>
        <v>173645</v>
      </c>
      <c r="M20" s="8">
        <f t="shared" si="8"/>
        <v>173645</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35</v>
      </c>
      <c r="C1" s="6" t="s">
        <v>36</v>
      </c>
      <c r="D1" s="6" t="s">
        <v>37</v>
      </c>
      <c r="E1" s="6" t="s">
        <v>38</v>
      </c>
      <c r="F1" s="6" t="s">
        <v>39</v>
      </c>
      <c r="G1" s="6" t="s">
        <v>40</v>
      </c>
      <c r="H1" s="6" t="s">
        <v>41</v>
      </c>
      <c r="I1" s="6" t="s">
        <v>42</v>
      </c>
      <c r="J1" s="6" t="s">
        <v>43</v>
      </c>
      <c r="K1" s="6" t="s">
        <v>44</v>
      </c>
      <c r="L1" s="6" t="s">
        <v>45</v>
      </c>
      <c r="M1" s="6" t="s">
        <v>46</v>
      </c>
    </row>
    <row r="2">
      <c r="A2" s="6" t="s">
        <v>76</v>
      </c>
    </row>
    <row r="3">
      <c r="A3" s="6" t="s">
        <v>77</v>
      </c>
      <c r="B3" s="6">
        <v>0.0</v>
      </c>
      <c r="C3" s="11">
        <f t="shared" ref="C3:M3" si="1">B18</f>
        <v>5258.333333</v>
      </c>
      <c r="D3" s="11">
        <f t="shared" si="1"/>
        <v>10516.66667</v>
      </c>
      <c r="E3" s="11">
        <f t="shared" si="1"/>
        <v>15775</v>
      </c>
      <c r="F3" s="11">
        <f t="shared" si="1"/>
        <v>21033.33333</v>
      </c>
      <c r="G3" s="11">
        <f t="shared" si="1"/>
        <v>26291.66667</v>
      </c>
      <c r="H3" s="11">
        <f t="shared" si="1"/>
        <v>31550</v>
      </c>
      <c r="I3" s="11">
        <f t="shared" si="1"/>
        <v>36808.33333</v>
      </c>
      <c r="J3" s="11">
        <f t="shared" si="1"/>
        <v>42066.66667</v>
      </c>
      <c r="K3" s="11">
        <f t="shared" si="1"/>
        <v>47325</v>
      </c>
      <c r="L3" s="11">
        <f t="shared" si="1"/>
        <v>52583.33333</v>
      </c>
      <c r="M3" s="11">
        <f t="shared" si="1"/>
        <v>57841.66667</v>
      </c>
    </row>
    <row r="4">
      <c r="A4" s="6" t="s">
        <v>75</v>
      </c>
      <c r="B4" s="6">
        <v>0.0</v>
      </c>
      <c r="C4" s="11">
        <f t="shared" ref="C4:M4" si="2">B19</f>
        <v>3434.565217</v>
      </c>
      <c r="D4" s="11">
        <f t="shared" si="2"/>
        <v>6869.130435</v>
      </c>
      <c r="E4" s="11">
        <f t="shared" si="2"/>
        <v>10303.69565</v>
      </c>
      <c r="F4" s="11">
        <f t="shared" si="2"/>
        <v>13738.26087</v>
      </c>
      <c r="G4" s="11">
        <f t="shared" si="2"/>
        <v>17172.82609</v>
      </c>
      <c r="H4" s="11">
        <f t="shared" si="2"/>
        <v>20607.3913</v>
      </c>
      <c r="I4" s="11">
        <f t="shared" si="2"/>
        <v>24041.95652</v>
      </c>
      <c r="J4" s="11">
        <f t="shared" si="2"/>
        <v>27476.52174</v>
      </c>
      <c r="K4" s="11">
        <f t="shared" si="2"/>
        <v>30911.08696</v>
      </c>
      <c r="L4" s="11">
        <f t="shared" si="2"/>
        <v>34345.65217</v>
      </c>
      <c r="M4" s="11">
        <f t="shared" si="2"/>
        <v>37780.21739</v>
      </c>
    </row>
    <row r="5">
      <c r="A5" s="6" t="s">
        <v>50</v>
      </c>
      <c r="B5" s="8">
        <f t="shared" ref="B5:M5" si="3">SUM(B3:B4)</f>
        <v>0</v>
      </c>
      <c r="C5" s="11">
        <f t="shared" si="3"/>
        <v>8692.898551</v>
      </c>
      <c r="D5" s="11">
        <f t="shared" si="3"/>
        <v>17385.7971</v>
      </c>
      <c r="E5" s="11">
        <f t="shared" si="3"/>
        <v>26078.69565</v>
      </c>
      <c r="F5" s="11">
        <f t="shared" si="3"/>
        <v>34771.5942</v>
      </c>
      <c r="G5" s="11">
        <f t="shared" si="3"/>
        <v>43464.49275</v>
      </c>
      <c r="H5" s="11">
        <f t="shared" si="3"/>
        <v>52157.3913</v>
      </c>
      <c r="I5" s="11">
        <f t="shared" si="3"/>
        <v>60850.28986</v>
      </c>
      <c r="J5" s="11">
        <f t="shared" si="3"/>
        <v>69543.18841</v>
      </c>
      <c r="K5" s="11">
        <f t="shared" si="3"/>
        <v>78236.08696</v>
      </c>
      <c r="L5" s="11">
        <f t="shared" si="3"/>
        <v>86928.98551</v>
      </c>
      <c r="M5" s="11">
        <f t="shared" si="3"/>
        <v>95621.88406</v>
      </c>
    </row>
    <row r="6">
      <c r="A6" s="6"/>
    </row>
    <row r="7">
      <c r="A7" s="6" t="s">
        <v>55</v>
      </c>
    </row>
    <row r="8">
      <c r="A8" s="6" t="s">
        <v>77</v>
      </c>
      <c r="B8" s="11">
        <f>'Fixed Asset Balance'!B18/FAR!$F2</f>
        <v>5258.333333</v>
      </c>
      <c r="C8" s="11">
        <f>'Fixed Asset Balance'!C18/FAR!$F2</f>
        <v>5258.333333</v>
      </c>
      <c r="D8" s="11">
        <f>'Fixed Asset Balance'!D18/FAR!$F2</f>
        <v>5258.333333</v>
      </c>
      <c r="E8" s="11">
        <f>'Fixed Asset Balance'!E18/FAR!$F2</f>
        <v>5258.333333</v>
      </c>
      <c r="F8" s="11">
        <f>'Fixed Asset Balance'!F18/FAR!$F2</f>
        <v>5258.333333</v>
      </c>
      <c r="G8" s="11">
        <f>'Fixed Asset Balance'!G18/FAR!$F2</f>
        <v>5258.333333</v>
      </c>
      <c r="H8" s="11">
        <f>'Fixed Asset Balance'!H18/FAR!$F2</f>
        <v>5258.333333</v>
      </c>
      <c r="I8" s="11">
        <f>'Fixed Asset Balance'!I18/FAR!$F2</f>
        <v>5258.333333</v>
      </c>
      <c r="J8" s="11">
        <f>'Fixed Asset Balance'!J18/FAR!$F2</f>
        <v>5258.333333</v>
      </c>
      <c r="K8" s="11">
        <f>'Fixed Asset Balance'!K18/FAR!$F2</f>
        <v>5258.333333</v>
      </c>
      <c r="L8" s="11">
        <f>'Fixed Asset Balance'!L18/FAR!$F2</f>
        <v>5258.333333</v>
      </c>
      <c r="M8" s="11">
        <f>'Fixed Asset Balance'!M18/FAR!$F2</f>
        <v>5258.333333</v>
      </c>
    </row>
    <row r="9">
      <c r="A9" s="6" t="s">
        <v>75</v>
      </c>
      <c r="B9" s="11">
        <f>'Fixed Asset Balance'!B19/FAR!$F3</f>
        <v>3434.565217</v>
      </c>
      <c r="C9" s="11">
        <f>'Fixed Asset Balance'!C19/FAR!$F3</f>
        <v>3434.565217</v>
      </c>
      <c r="D9" s="11">
        <f>'Fixed Asset Balance'!D19/FAR!$F3</f>
        <v>3434.565217</v>
      </c>
      <c r="E9" s="11">
        <f>'Fixed Asset Balance'!E19/FAR!$F3</f>
        <v>3434.565217</v>
      </c>
      <c r="F9" s="11">
        <f>'Fixed Asset Balance'!F19/FAR!$F3</f>
        <v>3434.565217</v>
      </c>
      <c r="G9" s="11">
        <f>'Fixed Asset Balance'!G19/FAR!$F3</f>
        <v>3434.565217</v>
      </c>
      <c r="H9" s="11">
        <f>'Fixed Asset Balance'!H19/FAR!$F3</f>
        <v>3434.565217</v>
      </c>
      <c r="I9" s="11">
        <f>'Fixed Asset Balance'!I19/FAR!$F3</f>
        <v>3434.565217</v>
      </c>
      <c r="J9" s="11">
        <f>'Fixed Asset Balance'!J19/FAR!$F3</f>
        <v>3434.565217</v>
      </c>
      <c r="K9" s="11">
        <f>'Fixed Asset Balance'!K19/FAR!$F3</f>
        <v>3434.565217</v>
      </c>
      <c r="L9" s="11">
        <f>'Fixed Asset Balance'!L19/FAR!$F3</f>
        <v>3434.565217</v>
      </c>
      <c r="M9" s="11">
        <f>'Fixed Asset Balance'!M19/FAR!$F3</f>
        <v>3434.565217</v>
      </c>
    </row>
    <row r="10">
      <c r="A10" s="6" t="s">
        <v>50</v>
      </c>
      <c r="B10" s="11">
        <f t="shared" ref="B10:M10" si="4">SUM(B8:B9)</f>
        <v>8692.898551</v>
      </c>
      <c r="C10" s="11">
        <f t="shared" si="4"/>
        <v>8692.898551</v>
      </c>
      <c r="D10" s="11">
        <f t="shared" si="4"/>
        <v>8692.898551</v>
      </c>
      <c r="E10" s="11">
        <f t="shared" si="4"/>
        <v>8692.898551</v>
      </c>
      <c r="F10" s="11">
        <f t="shared" si="4"/>
        <v>8692.898551</v>
      </c>
      <c r="G10" s="11">
        <f t="shared" si="4"/>
        <v>8692.898551</v>
      </c>
      <c r="H10" s="11">
        <f t="shared" si="4"/>
        <v>8692.898551</v>
      </c>
      <c r="I10" s="11">
        <f t="shared" si="4"/>
        <v>8692.898551</v>
      </c>
      <c r="J10" s="11">
        <f t="shared" si="4"/>
        <v>8692.898551</v>
      </c>
      <c r="K10" s="11">
        <f t="shared" si="4"/>
        <v>8692.898551</v>
      </c>
      <c r="L10" s="11">
        <f t="shared" si="4"/>
        <v>8692.898551</v>
      </c>
      <c r="M10" s="11">
        <f t="shared" si="4"/>
        <v>8692.898551</v>
      </c>
    </row>
    <row r="11">
      <c r="A11" s="6"/>
    </row>
    <row r="12">
      <c r="A12" s="6" t="s">
        <v>78</v>
      </c>
    </row>
    <row r="13">
      <c r="A13" s="6" t="s">
        <v>77</v>
      </c>
      <c r="B13" s="6">
        <v>0.0</v>
      </c>
      <c r="C13" s="6">
        <v>0.0</v>
      </c>
      <c r="D13" s="6">
        <v>0.0</v>
      </c>
      <c r="E13" s="6">
        <v>0.0</v>
      </c>
      <c r="F13" s="6">
        <v>0.0</v>
      </c>
      <c r="G13" s="6">
        <v>0.0</v>
      </c>
      <c r="H13" s="6">
        <v>0.0</v>
      </c>
      <c r="I13" s="6">
        <v>0.0</v>
      </c>
      <c r="J13" s="6">
        <v>0.0</v>
      </c>
      <c r="K13" s="6">
        <v>0.0</v>
      </c>
      <c r="L13" s="6">
        <v>0.0</v>
      </c>
      <c r="M13" s="6">
        <v>0.0</v>
      </c>
    </row>
    <row r="14">
      <c r="A14" s="6" t="s">
        <v>75</v>
      </c>
      <c r="B14" s="6">
        <v>0.0</v>
      </c>
      <c r="C14" s="6">
        <v>0.0</v>
      </c>
      <c r="D14" s="6">
        <v>0.0</v>
      </c>
      <c r="E14" s="6">
        <v>0.0</v>
      </c>
      <c r="F14" s="6">
        <v>0.0</v>
      </c>
      <c r="G14" s="6">
        <v>0.0</v>
      </c>
      <c r="H14" s="6">
        <v>0.0</v>
      </c>
      <c r="I14" s="6">
        <v>0.0</v>
      </c>
      <c r="J14" s="6">
        <v>0.0</v>
      </c>
      <c r="K14" s="6">
        <v>0.0</v>
      </c>
      <c r="L14" s="6">
        <v>0.0</v>
      </c>
      <c r="M14" s="6">
        <v>0.0</v>
      </c>
    </row>
    <row r="15">
      <c r="A15" s="6" t="s">
        <v>50</v>
      </c>
      <c r="B15" s="8">
        <f t="shared" ref="B15:M15" si="5">SUM(B13:B14)</f>
        <v>0</v>
      </c>
      <c r="C15" s="8">
        <f t="shared" si="5"/>
        <v>0</v>
      </c>
      <c r="D15" s="8">
        <f t="shared" si="5"/>
        <v>0</v>
      </c>
      <c r="E15" s="8">
        <f t="shared" si="5"/>
        <v>0</v>
      </c>
      <c r="F15" s="8">
        <f t="shared" si="5"/>
        <v>0</v>
      </c>
      <c r="G15" s="8">
        <f t="shared" si="5"/>
        <v>0</v>
      </c>
      <c r="H15" s="8">
        <f t="shared" si="5"/>
        <v>0</v>
      </c>
      <c r="I15" s="8">
        <f t="shared" si="5"/>
        <v>0</v>
      </c>
      <c r="J15" s="8">
        <f t="shared" si="5"/>
        <v>0</v>
      </c>
      <c r="K15" s="8">
        <f t="shared" si="5"/>
        <v>0</v>
      </c>
      <c r="L15" s="8">
        <f t="shared" si="5"/>
        <v>0</v>
      </c>
      <c r="M15" s="8">
        <f t="shared" si="5"/>
        <v>0</v>
      </c>
    </row>
    <row r="16">
      <c r="A16" s="6"/>
    </row>
    <row r="17">
      <c r="A17" s="6" t="s">
        <v>79</v>
      </c>
    </row>
    <row r="18">
      <c r="A18" s="6" t="s">
        <v>77</v>
      </c>
      <c r="B18" s="11">
        <f t="shared" ref="B18:M18" si="6">B3+B8-B13</f>
        <v>5258.333333</v>
      </c>
      <c r="C18" s="11">
        <f t="shared" si="6"/>
        <v>10516.66667</v>
      </c>
      <c r="D18" s="11">
        <f t="shared" si="6"/>
        <v>15775</v>
      </c>
      <c r="E18" s="11">
        <f t="shared" si="6"/>
        <v>21033.33333</v>
      </c>
      <c r="F18" s="11">
        <f t="shared" si="6"/>
        <v>26291.66667</v>
      </c>
      <c r="G18" s="11">
        <f t="shared" si="6"/>
        <v>31550</v>
      </c>
      <c r="H18" s="11">
        <f t="shared" si="6"/>
        <v>36808.33333</v>
      </c>
      <c r="I18" s="11">
        <f t="shared" si="6"/>
        <v>42066.66667</v>
      </c>
      <c r="J18" s="11">
        <f t="shared" si="6"/>
        <v>47325</v>
      </c>
      <c r="K18" s="11">
        <f t="shared" si="6"/>
        <v>52583.33333</v>
      </c>
      <c r="L18" s="11">
        <f t="shared" si="6"/>
        <v>57841.66667</v>
      </c>
      <c r="M18" s="11">
        <f t="shared" si="6"/>
        <v>63100</v>
      </c>
    </row>
    <row r="19">
      <c r="A19" s="6" t="s">
        <v>75</v>
      </c>
      <c r="B19" s="11">
        <f t="shared" ref="B19:M19" si="7">B4+B9-B14</f>
        <v>3434.565217</v>
      </c>
      <c r="C19" s="11">
        <f t="shared" si="7"/>
        <v>6869.130435</v>
      </c>
      <c r="D19" s="11">
        <f t="shared" si="7"/>
        <v>10303.69565</v>
      </c>
      <c r="E19" s="11">
        <f t="shared" si="7"/>
        <v>13738.26087</v>
      </c>
      <c r="F19" s="11">
        <f t="shared" si="7"/>
        <v>17172.82609</v>
      </c>
      <c r="G19" s="11">
        <f t="shared" si="7"/>
        <v>20607.3913</v>
      </c>
      <c r="H19" s="11">
        <f t="shared" si="7"/>
        <v>24041.95652</v>
      </c>
      <c r="I19" s="11">
        <f t="shared" si="7"/>
        <v>27476.52174</v>
      </c>
      <c r="J19" s="11">
        <f t="shared" si="7"/>
        <v>30911.08696</v>
      </c>
      <c r="K19" s="11">
        <f t="shared" si="7"/>
        <v>34345.65217</v>
      </c>
      <c r="L19" s="11">
        <f t="shared" si="7"/>
        <v>37780.21739</v>
      </c>
      <c r="M19" s="11">
        <f t="shared" si="7"/>
        <v>41214.78261</v>
      </c>
    </row>
    <row r="20">
      <c r="A20" s="6" t="s">
        <v>50</v>
      </c>
      <c r="B20" s="11">
        <f t="shared" ref="B20:M20" si="8">SUM(B18:B19)</f>
        <v>8692.898551</v>
      </c>
      <c r="C20" s="11">
        <f t="shared" si="8"/>
        <v>17385.7971</v>
      </c>
      <c r="D20" s="11">
        <f t="shared" si="8"/>
        <v>26078.69565</v>
      </c>
      <c r="E20" s="11">
        <f t="shared" si="8"/>
        <v>34771.5942</v>
      </c>
      <c r="F20" s="11">
        <f t="shared" si="8"/>
        <v>43464.49275</v>
      </c>
      <c r="G20" s="11">
        <f t="shared" si="8"/>
        <v>52157.3913</v>
      </c>
      <c r="H20" s="11">
        <f t="shared" si="8"/>
        <v>60850.28986</v>
      </c>
      <c r="I20" s="11">
        <f t="shared" si="8"/>
        <v>69543.18841</v>
      </c>
      <c r="J20" s="11">
        <f t="shared" si="8"/>
        <v>78236.08696</v>
      </c>
      <c r="K20" s="11">
        <f t="shared" si="8"/>
        <v>86928.98551</v>
      </c>
      <c r="L20" s="11">
        <f t="shared" si="8"/>
        <v>95621.88406</v>
      </c>
      <c r="M20" s="11">
        <f t="shared" si="8"/>
        <v>104314.7826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c r="B1" s="6" t="s">
        <v>35</v>
      </c>
      <c r="C1" s="6" t="s">
        <v>36</v>
      </c>
      <c r="D1" s="6" t="s">
        <v>37</v>
      </c>
      <c r="E1" s="6" t="s">
        <v>38</v>
      </c>
      <c r="F1" s="6" t="s">
        <v>39</v>
      </c>
      <c r="G1" s="6" t="s">
        <v>40</v>
      </c>
      <c r="H1" s="6" t="s">
        <v>41</v>
      </c>
      <c r="I1" s="6" t="s">
        <v>42</v>
      </c>
      <c r="J1" s="6" t="s">
        <v>43</v>
      </c>
      <c r="K1" s="6" t="s">
        <v>44</v>
      </c>
      <c r="L1" s="6" t="s">
        <v>45</v>
      </c>
      <c r="M1" s="6" t="s">
        <v>46</v>
      </c>
    </row>
    <row r="2">
      <c r="A2" s="9" t="s">
        <v>80</v>
      </c>
    </row>
    <row r="3">
      <c r="A3" s="9" t="s">
        <v>81</v>
      </c>
      <c r="B3" s="8">
        <f>Assumptions!B19</f>
        <v>19</v>
      </c>
      <c r="C3" s="6">
        <v>0.0</v>
      </c>
      <c r="D3" s="6">
        <v>0.0</v>
      </c>
      <c r="E3" s="6">
        <v>0.0</v>
      </c>
      <c r="F3" s="6">
        <v>0.0</v>
      </c>
      <c r="G3" s="6">
        <v>0.0</v>
      </c>
      <c r="H3" s="6">
        <v>0.0</v>
      </c>
      <c r="I3" s="6">
        <v>0.0</v>
      </c>
      <c r="J3" s="6">
        <v>0.0</v>
      </c>
      <c r="K3" s="6">
        <v>0.0</v>
      </c>
      <c r="L3" s="6">
        <v>0.0</v>
      </c>
      <c r="M3" s="6">
        <v>0.0</v>
      </c>
    </row>
    <row r="4">
      <c r="A4" s="9" t="s">
        <v>32</v>
      </c>
      <c r="B4" s="8">
        <f>Assumptions!B20</f>
        <v>32874</v>
      </c>
      <c r="C4" s="6">
        <v>0.0</v>
      </c>
      <c r="D4" s="6">
        <v>0.0</v>
      </c>
      <c r="E4" s="6">
        <v>0.0</v>
      </c>
      <c r="F4" s="6">
        <v>0.0</v>
      </c>
      <c r="G4" s="6">
        <v>0.0</v>
      </c>
      <c r="H4" s="6">
        <v>0.0</v>
      </c>
      <c r="I4" s="6">
        <v>0.0</v>
      </c>
      <c r="J4" s="6">
        <v>0.0</v>
      </c>
      <c r="K4" s="6">
        <v>0.0</v>
      </c>
      <c r="L4" s="6">
        <v>0.0</v>
      </c>
      <c r="M4" s="6">
        <v>0.0</v>
      </c>
    </row>
    <row r="5">
      <c r="A5" s="9"/>
    </row>
    <row r="6">
      <c r="A6" s="10" t="s">
        <v>82</v>
      </c>
    </row>
    <row r="7">
      <c r="A7" s="9" t="s">
        <v>83</v>
      </c>
      <c r="B7" s="6">
        <v>0.0</v>
      </c>
      <c r="C7" s="8">
        <f t="shared" ref="C7:M7" si="1">B9</f>
        <v>32874</v>
      </c>
      <c r="D7" s="8">
        <f t="shared" si="1"/>
        <v>32874</v>
      </c>
      <c r="E7" s="8">
        <f t="shared" si="1"/>
        <v>32874</v>
      </c>
      <c r="F7" s="8">
        <f t="shared" si="1"/>
        <v>32874</v>
      </c>
      <c r="G7" s="8">
        <f t="shared" si="1"/>
        <v>32874</v>
      </c>
      <c r="H7" s="8">
        <f t="shared" si="1"/>
        <v>32874</v>
      </c>
      <c r="I7" s="8">
        <f t="shared" si="1"/>
        <v>32874</v>
      </c>
      <c r="J7" s="8">
        <f t="shared" si="1"/>
        <v>32874</v>
      </c>
      <c r="K7" s="8">
        <f t="shared" si="1"/>
        <v>32874</v>
      </c>
      <c r="L7" s="8">
        <f t="shared" si="1"/>
        <v>32874</v>
      </c>
      <c r="M7" s="8">
        <f t="shared" si="1"/>
        <v>32874</v>
      </c>
    </row>
    <row r="8">
      <c r="A8" s="9" t="s">
        <v>84</v>
      </c>
      <c r="B8" s="8">
        <f t="shared" ref="B8:M8" si="2">B4</f>
        <v>32874</v>
      </c>
      <c r="C8" s="8">
        <f t="shared" si="2"/>
        <v>0</v>
      </c>
      <c r="D8" s="8">
        <f t="shared" si="2"/>
        <v>0</v>
      </c>
      <c r="E8" s="8">
        <f t="shared" si="2"/>
        <v>0</v>
      </c>
      <c r="F8" s="8">
        <f t="shared" si="2"/>
        <v>0</v>
      </c>
      <c r="G8" s="8">
        <f t="shared" si="2"/>
        <v>0</v>
      </c>
      <c r="H8" s="8">
        <f t="shared" si="2"/>
        <v>0</v>
      </c>
      <c r="I8" s="8">
        <f t="shared" si="2"/>
        <v>0</v>
      </c>
      <c r="J8" s="8">
        <f t="shared" si="2"/>
        <v>0</v>
      </c>
      <c r="K8" s="8">
        <f t="shared" si="2"/>
        <v>0</v>
      </c>
      <c r="L8" s="8">
        <f t="shared" si="2"/>
        <v>0</v>
      </c>
      <c r="M8" s="8">
        <f t="shared" si="2"/>
        <v>0</v>
      </c>
    </row>
    <row r="9">
      <c r="A9" s="9" t="s">
        <v>85</v>
      </c>
      <c r="B9" s="8">
        <f t="shared" ref="B9:M9" si="3">B7+B8</f>
        <v>32874</v>
      </c>
      <c r="C9" s="8">
        <f t="shared" si="3"/>
        <v>32874</v>
      </c>
      <c r="D9" s="8">
        <f t="shared" si="3"/>
        <v>32874</v>
      </c>
      <c r="E9" s="8">
        <f t="shared" si="3"/>
        <v>32874</v>
      </c>
      <c r="F9" s="8">
        <f t="shared" si="3"/>
        <v>32874</v>
      </c>
      <c r="G9" s="8">
        <f t="shared" si="3"/>
        <v>32874</v>
      </c>
      <c r="H9" s="8">
        <f t="shared" si="3"/>
        <v>32874</v>
      </c>
      <c r="I9" s="8">
        <f t="shared" si="3"/>
        <v>32874</v>
      </c>
      <c r="J9" s="8">
        <f t="shared" si="3"/>
        <v>32874</v>
      </c>
      <c r="K9" s="8">
        <f t="shared" si="3"/>
        <v>32874</v>
      </c>
      <c r="L9" s="8">
        <f t="shared" si="3"/>
        <v>32874</v>
      </c>
      <c r="M9" s="8">
        <f t="shared" si="3"/>
        <v>32874</v>
      </c>
    </row>
    <row r="10">
      <c r="A10" s="9"/>
    </row>
    <row r="11">
      <c r="A11" s="10" t="s">
        <v>86</v>
      </c>
    </row>
    <row r="12">
      <c r="A12" s="9" t="s">
        <v>76</v>
      </c>
      <c r="B12" s="6">
        <v>0.0</v>
      </c>
      <c r="C12" s="8">
        <f t="shared" ref="C12:M12" si="4">B14</f>
        <v>624606</v>
      </c>
      <c r="D12" s="8">
        <f t="shared" si="4"/>
        <v>624606</v>
      </c>
      <c r="E12" s="8">
        <f t="shared" si="4"/>
        <v>624606</v>
      </c>
      <c r="F12" s="8">
        <f t="shared" si="4"/>
        <v>624606</v>
      </c>
      <c r="G12" s="8">
        <f t="shared" si="4"/>
        <v>624606</v>
      </c>
      <c r="H12" s="8">
        <f t="shared" si="4"/>
        <v>624606</v>
      </c>
      <c r="I12" s="8">
        <f t="shared" si="4"/>
        <v>624606</v>
      </c>
      <c r="J12" s="8">
        <f t="shared" si="4"/>
        <v>624606</v>
      </c>
      <c r="K12" s="8">
        <f t="shared" si="4"/>
        <v>624606</v>
      </c>
      <c r="L12" s="8">
        <f t="shared" si="4"/>
        <v>624606</v>
      </c>
      <c r="M12" s="8">
        <f t="shared" si="4"/>
        <v>624606</v>
      </c>
    </row>
    <row r="13">
      <c r="A13" s="9" t="s">
        <v>87</v>
      </c>
      <c r="B13" s="8">
        <f t="shared" ref="B13:M13" si="5">B3*B4</f>
        <v>624606</v>
      </c>
      <c r="C13" s="8">
        <f t="shared" si="5"/>
        <v>0</v>
      </c>
      <c r="D13" s="8">
        <f t="shared" si="5"/>
        <v>0</v>
      </c>
      <c r="E13" s="8">
        <f t="shared" si="5"/>
        <v>0</v>
      </c>
      <c r="F13" s="8">
        <f t="shared" si="5"/>
        <v>0</v>
      </c>
      <c r="G13" s="8">
        <f t="shared" si="5"/>
        <v>0</v>
      </c>
      <c r="H13" s="8">
        <f t="shared" si="5"/>
        <v>0</v>
      </c>
      <c r="I13" s="8">
        <f t="shared" si="5"/>
        <v>0</v>
      </c>
      <c r="J13" s="8">
        <f t="shared" si="5"/>
        <v>0</v>
      </c>
      <c r="K13" s="8">
        <f t="shared" si="5"/>
        <v>0</v>
      </c>
      <c r="L13" s="8">
        <f t="shared" si="5"/>
        <v>0</v>
      </c>
      <c r="M13" s="8">
        <f t="shared" si="5"/>
        <v>0</v>
      </c>
    </row>
    <row r="14">
      <c r="A14" s="9" t="s">
        <v>88</v>
      </c>
      <c r="B14" s="8">
        <f t="shared" ref="B14:M14" si="6">B12+B13</f>
        <v>624606</v>
      </c>
      <c r="C14" s="8">
        <f t="shared" si="6"/>
        <v>624606</v>
      </c>
      <c r="D14" s="8">
        <f t="shared" si="6"/>
        <v>624606</v>
      </c>
      <c r="E14" s="8">
        <f t="shared" si="6"/>
        <v>624606</v>
      </c>
      <c r="F14" s="8">
        <f t="shared" si="6"/>
        <v>624606</v>
      </c>
      <c r="G14" s="8">
        <f t="shared" si="6"/>
        <v>624606</v>
      </c>
      <c r="H14" s="8">
        <f t="shared" si="6"/>
        <v>624606</v>
      </c>
      <c r="I14" s="8">
        <f t="shared" si="6"/>
        <v>624606</v>
      </c>
      <c r="J14" s="8">
        <f t="shared" si="6"/>
        <v>624606</v>
      </c>
      <c r="K14" s="8">
        <f t="shared" si="6"/>
        <v>624606</v>
      </c>
      <c r="L14" s="8">
        <f t="shared" si="6"/>
        <v>624606</v>
      </c>
      <c r="M14" s="8">
        <f t="shared" si="6"/>
        <v>624606</v>
      </c>
    </row>
    <row r="15">
      <c r="A15" s="9"/>
    </row>
    <row r="16">
      <c r="A16" s="9"/>
    </row>
    <row r="17">
      <c r="A17" s="9"/>
    </row>
    <row r="18">
      <c r="A18" s="9"/>
    </row>
    <row r="19">
      <c r="A19" s="9"/>
    </row>
    <row r="20">
      <c r="A20" s="9"/>
    </row>
    <row r="21">
      <c r="A21" s="9"/>
    </row>
    <row r="22">
      <c r="A22" s="9"/>
    </row>
    <row r="23">
      <c r="A23" s="9"/>
    </row>
    <row r="24">
      <c r="A24" s="9"/>
    </row>
    <row r="25">
      <c r="A25" s="9"/>
    </row>
    <row r="26">
      <c r="A26" s="9"/>
    </row>
    <row r="27">
      <c r="A27" s="9"/>
    </row>
    <row r="28">
      <c r="A28" s="9"/>
    </row>
    <row r="29">
      <c r="A29" s="9"/>
    </row>
    <row r="30">
      <c r="A30" s="9"/>
    </row>
    <row r="31">
      <c r="A31" s="9"/>
    </row>
    <row r="32">
      <c r="A32" s="9"/>
    </row>
    <row r="33">
      <c r="A33" s="9"/>
    </row>
    <row r="34">
      <c r="A34" s="9"/>
    </row>
    <row r="35">
      <c r="A35" s="9"/>
    </row>
    <row r="36">
      <c r="A36" s="9"/>
    </row>
    <row r="37">
      <c r="A37" s="9"/>
    </row>
    <row r="38">
      <c r="A38" s="9"/>
    </row>
    <row r="39">
      <c r="A39" s="9"/>
    </row>
    <row r="40">
      <c r="A40" s="9"/>
    </row>
    <row r="41">
      <c r="A41" s="9"/>
    </row>
    <row r="42">
      <c r="A42" s="9"/>
    </row>
    <row r="43">
      <c r="A43" s="9"/>
    </row>
    <row r="44">
      <c r="A44" s="9"/>
    </row>
    <row r="45">
      <c r="A45" s="9"/>
    </row>
    <row r="46">
      <c r="A46" s="9"/>
    </row>
    <row r="47">
      <c r="A47" s="9"/>
    </row>
    <row r="48">
      <c r="A48" s="9"/>
    </row>
    <row r="49">
      <c r="A49" s="9"/>
    </row>
    <row r="50">
      <c r="A50" s="9"/>
    </row>
    <row r="51">
      <c r="A51" s="9"/>
    </row>
    <row r="52">
      <c r="A52" s="9"/>
    </row>
    <row r="53">
      <c r="A53" s="9"/>
    </row>
    <row r="54">
      <c r="A54" s="9"/>
    </row>
    <row r="55">
      <c r="A55" s="9"/>
    </row>
    <row r="56">
      <c r="A56" s="9"/>
    </row>
    <row r="57">
      <c r="A57" s="9"/>
    </row>
    <row r="58">
      <c r="A58" s="9"/>
    </row>
    <row r="59">
      <c r="A59" s="9"/>
    </row>
    <row r="60">
      <c r="A60" s="9"/>
    </row>
    <row r="61">
      <c r="A61" s="9"/>
    </row>
    <row r="62">
      <c r="A62" s="9"/>
    </row>
    <row r="63">
      <c r="A63" s="9"/>
    </row>
    <row r="64">
      <c r="A64" s="9"/>
    </row>
    <row r="65">
      <c r="A65" s="9"/>
    </row>
    <row r="66">
      <c r="A66" s="9"/>
    </row>
    <row r="67">
      <c r="A67" s="9"/>
    </row>
    <row r="68">
      <c r="A68" s="9"/>
    </row>
    <row r="69">
      <c r="A69" s="9"/>
    </row>
    <row r="70">
      <c r="A70" s="9"/>
    </row>
    <row r="71">
      <c r="A71" s="9"/>
    </row>
    <row r="72">
      <c r="A72" s="9"/>
    </row>
    <row r="73">
      <c r="A73" s="9"/>
    </row>
    <row r="74">
      <c r="A74" s="9"/>
    </row>
    <row r="75">
      <c r="A75" s="9"/>
    </row>
    <row r="76">
      <c r="A76" s="9"/>
    </row>
    <row r="77">
      <c r="A77" s="9"/>
    </row>
    <row r="78">
      <c r="A78" s="9"/>
    </row>
    <row r="79">
      <c r="A79" s="9"/>
    </row>
    <row r="80">
      <c r="A80" s="9"/>
    </row>
    <row r="81">
      <c r="A81" s="9"/>
    </row>
    <row r="82">
      <c r="A82" s="9"/>
    </row>
    <row r="83">
      <c r="A83" s="9"/>
    </row>
    <row r="84">
      <c r="A84" s="9"/>
    </row>
    <row r="85">
      <c r="A85" s="9"/>
    </row>
    <row r="86">
      <c r="A86" s="9"/>
    </row>
    <row r="87">
      <c r="A87" s="9"/>
    </row>
    <row r="88">
      <c r="A88" s="9"/>
    </row>
    <row r="89">
      <c r="A89" s="9"/>
    </row>
    <row r="90">
      <c r="A90" s="9"/>
    </row>
    <row r="91">
      <c r="A91" s="9"/>
    </row>
    <row r="92">
      <c r="A92" s="9"/>
    </row>
    <row r="93">
      <c r="A93" s="9"/>
    </row>
    <row r="94">
      <c r="A94" s="9"/>
    </row>
    <row r="95">
      <c r="A95" s="9"/>
    </row>
    <row r="96">
      <c r="A96" s="9"/>
    </row>
    <row r="97">
      <c r="A97" s="9"/>
    </row>
    <row r="98">
      <c r="A98" s="9"/>
    </row>
    <row r="99">
      <c r="A99" s="9"/>
    </row>
    <row r="100">
      <c r="A100" s="9"/>
    </row>
    <row r="101">
      <c r="A101" s="9"/>
    </row>
    <row r="102">
      <c r="A102" s="9"/>
    </row>
    <row r="103">
      <c r="A103" s="9"/>
    </row>
    <row r="104">
      <c r="A104" s="9"/>
    </row>
    <row r="105">
      <c r="A105" s="9"/>
    </row>
    <row r="106">
      <c r="A106" s="9"/>
    </row>
    <row r="107">
      <c r="A107" s="9"/>
    </row>
    <row r="108">
      <c r="A108" s="9"/>
    </row>
    <row r="109">
      <c r="A109" s="9"/>
    </row>
    <row r="110">
      <c r="A110" s="9"/>
    </row>
    <row r="111">
      <c r="A111" s="9"/>
    </row>
    <row r="112">
      <c r="A112" s="9"/>
    </row>
    <row r="113">
      <c r="A113" s="9"/>
    </row>
    <row r="114">
      <c r="A114" s="9"/>
    </row>
    <row r="115">
      <c r="A115" s="9"/>
    </row>
    <row r="116">
      <c r="A116" s="9"/>
    </row>
    <row r="117">
      <c r="A117" s="9"/>
    </row>
    <row r="118">
      <c r="A118" s="9"/>
    </row>
    <row r="119">
      <c r="A119" s="9"/>
    </row>
    <row r="120">
      <c r="A120" s="9"/>
    </row>
    <row r="121">
      <c r="A121" s="9"/>
    </row>
    <row r="122">
      <c r="A122" s="9"/>
    </row>
    <row r="123">
      <c r="A123" s="9"/>
    </row>
    <row r="124">
      <c r="A124" s="9"/>
    </row>
    <row r="125">
      <c r="A125" s="9"/>
    </row>
    <row r="126">
      <c r="A126" s="9"/>
    </row>
    <row r="127">
      <c r="A127" s="9"/>
    </row>
    <row r="128">
      <c r="A128" s="9"/>
    </row>
    <row r="129">
      <c r="A129" s="9"/>
    </row>
    <row r="130">
      <c r="A130" s="9"/>
    </row>
    <row r="131">
      <c r="A131" s="9"/>
    </row>
    <row r="132">
      <c r="A132" s="9"/>
    </row>
    <row r="133">
      <c r="A133" s="9"/>
    </row>
    <row r="134">
      <c r="A134" s="9"/>
    </row>
    <row r="135">
      <c r="A135" s="9"/>
    </row>
    <row r="136">
      <c r="A136" s="9"/>
    </row>
    <row r="137">
      <c r="A137" s="9"/>
    </row>
    <row r="138">
      <c r="A138" s="9"/>
    </row>
    <row r="139">
      <c r="A139" s="9"/>
    </row>
    <row r="140">
      <c r="A140" s="9"/>
    </row>
    <row r="141">
      <c r="A141" s="9"/>
    </row>
    <row r="142">
      <c r="A142" s="9"/>
    </row>
    <row r="143">
      <c r="A143" s="9"/>
    </row>
    <row r="144">
      <c r="A144" s="9"/>
    </row>
    <row r="145">
      <c r="A145" s="9"/>
    </row>
    <row r="146">
      <c r="A146" s="9"/>
    </row>
    <row r="147">
      <c r="A147" s="9"/>
    </row>
    <row r="148">
      <c r="A148" s="9"/>
    </row>
    <row r="149">
      <c r="A149" s="9"/>
    </row>
    <row r="150">
      <c r="A150" s="9"/>
    </row>
    <row r="151">
      <c r="A151" s="9"/>
    </row>
    <row r="152">
      <c r="A152" s="9"/>
    </row>
    <row r="153">
      <c r="A153" s="9"/>
    </row>
    <row r="154">
      <c r="A154" s="9"/>
    </row>
    <row r="155">
      <c r="A155" s="9"/>
    </row>
    <row r="156">
      <c r="A156" s="9"/>
    </row>
    <row r="157">
      <c r="A157" s="9"/>
    </row>
    <row r="158">
      <c r="A158" s="9"/>
    </row>
    <row r="159">
      <c r="A159" s="9"/>
    </row>
    <row r="160">
      <c r="A160" s="9"/>
    </row>
    <row r="161">
      <c r="A161" s="9"/>
    </row>
    <row r="162">
      <c r="A162" s="9"/>
    </row>
    <row r="163">
      <c r="A163" s="9"/>
    </row>
    <row r="164">
      <c r="A164" s="9"/>
    </row>
    <row r="165">
      <c r="A165" s="9"/>
    </row>
    <row r="166">
      <c r="A166" s="9"/>
    </row>
    <row r="167">
      <c r="A167" s="9"/>
    </row>
    <row r="168">
      <c r="A168" s="9"/>
    </row>
    <row r="169">
      <c r="A169" s="9"/>
    </row>
    <row r="170">
      <c r="A170" s="9"/>
    </row>
    <row r="171">
      <c r="A171" s="9"/>
    </row>
    <row r="172">
      <c r="A172" s="9"/>
    </row>
    <row r="173">
      <c r="A173" s="9"/>
    </row>
    <row r="174">
      <c r="A174" s="9"/>
    </row>
    <row r="175">
      <c r="A175" s="9"/>
    </row>
    <row r="176">
      <c r="A176" s="9"/>
    </row>
    <row r="177">
      <c r="A177" s="9"/>
    </row>
    <row r="178">
      <c r="A178" s="9"/>
    </row>
    <row r="179">
      <c r="A179" s="9"/>
    </row>
    <row r="180">
      <c r="A180" s="9"/>
    </row>
    <row r="181">
      <c r="A181" s="9"/>
    </row>
    <row r="182">
      <c r="A182" s="9"/>
    </row>
    <row r="183">
      <c r="A183" s="9"/>
    </row>
    <row r="184">
      <c r="A184" s="9"/>
    </row>
    <row r="185">
      <c r="A185" s="9"/>
    </row>
    <row r="186">
      <c r="A186" s="9"/>
    </row>
    <row r="187">
      <c r="A187" s="9"/>
    </row>
    <row r="188">
      <c r="A188" s="9"/>
    </row>
    <row r="189">
      <c r="A189" s="9"/>
    </row>
    <row r="190">
      <c r="A190" s="9"/>
    </row>
    <row r="191">
      <c r="A191" s="9"/>
    </row>
    <row r="192">
      <c r="A192" s="9"/>
    </row>
    <row r="193">
      <c r="A193" s="9"/>
    </row>
    <row r="194">
      <c r="A194" s="9"/>
    </row>
    <row r="195">
      <c r="A195" s="9"/>
    </row>
    <row r="196">
      <c r="A196" s="9"/>
    </row>
    <row r="197">
      <c r="A197" s="9"/>
    </row>
    <row r="198">
      <c r="A198" s="9"/>
    </row>
    <row r="199">
      <c r="A199" s="9"/>
    </row>
    <row r="200">
      <c r="A200" s="9"/>
    </row>
    <row r="201">
      <c r="A201" s="9"/>
    </row>
    <row r="202">
      <c r="A202" s="9"/>
    </row>
    <row r="203">
      <c r="A203" s="9"/>
    </row>
    <row r="204">
      <c r="A204" s="9"/>
    </row>
    <row r="205">
      <c r="A205" s="9"/>
    </row>
    <row r="206">
      <c r="A206" s="9"/>
    </row>
    <row r="207">
      <c r="A207" s="9"/>
    </row>
    <row r="208">
      <c r="A208" s="9"/>
    </row>
    <row r="209">
      <c r="A209" s="9"/>
    </row>
    <row r="210">
      <c r="A210" s="9"/>
    </row>
    <row r="211">
      <c r="A211" s="9"/>
    </row>
    <row r="212">
      <c r="A212" s="9"/>
    </row>
    <row r="213">
      <c r="A213" s="9"/>
    </row>
    <row r="214">
      <c r="A214" s="9"/>
    </row>
    <row r="215">
      <c r="A215" s="9"/>
    </row>
    <row r="216">
      <c r="A216" s="9"/>
    </row>
    <row r="217">
      <c r="A217" s="9"/>
    </row>
    <row r="218">
      <c r="A218" s="9"/>
    </row>
    <row r="219">
      <c r="A219" s="9"/>
    </row>
    <row r="220">
      <c r="A220" s="9"/>
    </row>
    <row r="221">
      <c r="A221" s="9"/>
    </row>
    <row r="222">
      <c r="A222" s="9"/>
    </row>
    <row r="223">
      <c r="A223" s="9"/>
    </row>
    <row r="224">
      <c r="A224" s="9"/>
    </row>
    <row r="225">
      <c r="A225" s="9"/>
    </row>
    <row r="226">
      <c r="A226" s="9"/>
    </row>
    <row r="227">
      <c r="A227" s="9"/>
    </row>
    <row r="228">
      <c r="A228" s="9"/>
    </row>
    <row r="229">
      <c r="A229" s="9"/>
    </row>
    <row r="230">
      <c r="A230" s="9"/>
    </row>
    <row r="231">
      <c r="A231" s="9"/>
    </row>
    <row r="232">
      <c r="A232" s="9"/>
    </row>
    <row r="233">
      <c r="A233" s="9"/>
    </row>
    <row r="234">
      <c r="A234" s="9"/>
    </row>
    <row r="235">
      <c r="A235" s="9"/>
    </row>
    <row r="236">
      <c r="A236" s="9"/>
    </row>
    <row r="237">
      <c r="A237" s="9"/>
    </row>
    <row r="238">
      <c r="A238" s="9"/>
    </row>
    <row r="239">
      <c r="A239" s="9"/>
    </row>
    <row r="240">
      <c r="A240" s="9"/>
    </row>
    <row r="241">
      <c r="A241" s="9"/>
    </row>
    <row r="242">
      <c r="A242" s="9"/>
    </row>
    <row r="243">
      <c r="A243" s="9"/>
    </row>
    <row r="244">
      <c r="A244" s="9"/>
    </row>
    <row r="245">
      <c r="A245" s="9"/>
    </row>
    <row r="246">
      <c r="A246" s="9"/>
    </row>
    <row r="247">
      <c r="A247" s="9"/>
    </row>
    <row r="248">
      <c r="A248" s="9"/>
    </row>
    <row r="249">
      <c r="A249" s="9"/>
    </row>
    <row r="250">
      <c r="A250" s="9"/>
    </row>
    <row r="251">
      <c r="A251" s="9"/>
    </row>
    <row r="252">
      <c r="A252" s="9"/>
    </row>
    <row r="253">
      <c r="A253" s="9"/>
    </row>
    <row r="254">
      <c r="A254" s="9"/>
    </row>
    <row r="255">
      <c r="A255" s="9"/>
    </row>
    <row r="256">
      <c r="A256" s="9"/>
    </row>
    <row r="257">
      <c r="A257" s="9"/>
    </row>
    <row r="258">
      <c r="A258" s="9"/>
    </row>
    <row r="259">
      <c r="A259" s="9"/>
    </row>
    <row r="260">
      <c r="A260" s="9"/>
    </row>
    <row r="261">
      <c r="A261" s="9"/>
    </row>
    <row r="262">
      <c r="A262" s="9"/>
    </row>
    <row r="263">
      <c r="A263" s="9"/>
    </row>
    <row r="264">
      <c r="A264" s="9"/>
    </row>
    <row r="265">
      <c r="A265" s="9"/>
    </row>
    <row r="266">
      <c r="A266" s="9"/>
    </row>
    <row r="267">
      <c r="A267" s="9"/>
    </row>
    <row r="268">
      <c r="A268" s="9"/>
    </row>
    <row r="269">
      <c r="A269" s="9"/>
    </row>
    <row r="270">
      <c r="A270" s="9"/>
    </row>
    <row r="271">
      <c r="A271" s="9"/>
    </row>
    <row r="272">
      <c r="A272" s="9"/>
    </row>
    <row r="273">
      <c r="A273" s="9"/>
    </row>
    <row r="274">
      <c r="A274" s="9"/>
    </row>
    <row r="275">
      <c r="A275" s="9"/>
    </row>
    <row r="276">
      <c r="A276" s="9"/>
    </row>
    <row r="277">
      <c r="A277" s="9"/>
    </row>
    <row r="278">
      <c r="A278" s="9"/>
    </row>
    <row r="279">
      <c r="A279" s="9"/>
    </row>
    <row r="280">
      <c r="A280" s="9"/>
    </row>
    <row r="281">
      <c r="A281" s="9"/>
    </row>
    <row r="282">
      <c r="A282" s="9"/>
    </row>
    <row r="283">
      <c r="A283" s="9"/>
    </row>
    <row r="284">
      <c r="A284" s="9"/>
    </row>
    <row r="285">
      <c r="A285" s="9"/>
    </row>
    <row r="286">
      <c r="A286" s="9"/>
    </row>
    <row r="287">
      <c r="A287" s="9"/>
    </row>
    <row r="288">
      <c r="A288" s="9"/>
    </row>
    <row r="289">
      <c r="A289" s="9"/>
    </row>
    <row r="290">
      <c r="A290" s="9"/>
    </row>
    <row r="291">
      <c r="A291" s="9"/>
    </row>
    <row r="292">
      <c r="A292" s="9"/>
    </row>
    <row r="293">
      <c r="A293" s="9"/>
    </row>
    <row r="294">
      <c r="A294" s="9"/>
    </row>
    <row r="295">
      <c r="A295" s="9"/>
    </row>
    <row r="296">
      <c r="A296" s="9"/>
    </row>
    <row r="297">
      <c r="A297" s="9"/>
    </row>
    <row r="298">
      <c r="A298" s="9"/>
    </row>
    <row r="299">
      <c r="A299" s="9"/>
    </row>
    <row r="300">
      <c r="A300" s="9"/>
    </row>
    <row r="301">
      <c r="A301" s="9"/>
    </row>
    <row r="302">
      <c r="A302" s="9"/>
    </row>
    <row r="303">
      <c r="A303" s="9"/>
    </row>
    <row r="304">
      <c r="A304" s="9"/>
    </row>
    <row r="305">
      <c r="A305" s="9"/>
    </row>
    <row r="306">
      <c r="A306" s="9"/>
    </row>
    <row r="307">
      <c r="A307" s="9"/>
    </row>
    <row r="308">
      <c r="A308" s="9"/>
    </row>
    <row r="309">
      <c r="A309" s="9"/>
    </row>
    <row r="310">
      <c r="A310" s="9"/>
    </row>
    <row r="311">
      <c r="A311" s="9"/>
    </row>
    <row r="312">
      <c r="A312" s="9"/>
    </row>
    <row r="313">
      <c r="A313" s="9"/>
    </row>
    <row r="314">
      <c r="A314" s="9"/>
    </row>
    <row r="315">
      <c r="A315" s="9"/>
    </row>
    <row r="316">
      <c r="A316" s="9"/>
    </row>
    <row r="317">
      <c r="A317" s="9"/>
    </row>
    <row r="318">
      <c r="A318" s="9"/>
    </row>
    <row r="319">
      <c r="A319" s="9"/>
    </row>
    <row r="320">
      <c r="A320" s="9"/>
    </row>
    <row r="321">
      <c r="A321" s="9"/>
    </row>
    <row r="322">
      <c r="A322" s="9"/>
    </row>
    <row r="323">
      <c r="A323" s="9"/>
    </row>
    <row r="324">
      <c r="A324" s="9"/>
    </row>
    <row r="325">
      <c r="A325" s="9"/>
    </row>
    <row r="326">
      <c r="A326" s="9"/>
    </row>
    <row r="327">
      <c r="A327" s="9"/>
    </row>
    <row r="328">
      <c r="A328" s="9"/>
    </row>
    <row r="329">
      <c r="A329" s="9"/>
    </row>
    <row r="330">
      <c r="A330" s="9"/>
    </row>
    <row r="331">
      <c r="A331" s="9"/>
    </row>
    <row r="332">
      <c r="A332" s="9"/>
    </row>
    <row r="333">
      <c r="A333" s="9"/>
    </row>
    <row r="334">
      <c r="A334" s="9"/>
    </row>
    <row r="335">
      <c r="A335" s="9"/>
    </row>
    <row r="336">
      <c r="A336" s="9"/>
    </row>
    <row r="337">
      <c r="A337" s="9"/>
    </row>
    <row r="338">
      <c r="A338" s="9"/>
    </row>
    <row r="339">
      <c r="A339" s="9"/>
    </row>
    <row r="340">
      <c r="A340" s="9"/>
    </row>
    <row r="341">
      <c r="A341" s="9"/>
    </row>
    <row r="342">
      <c r="A342" s="9"/>
    </row>
    <row r="343">
      <c r="A343" s="9"/>
    </row>
    <row r="344">
      <c r="A344" s="9"/>
    </row>
    <row r="345">
      <c r="A345" s="9"/>
    </row>
    <row r="346">
      <c r="A346" s="9"/>
    </row>
    <row r="347">
      <c r="A347" s="9"/>
    </row>
    <row r="348">
      <c r="A348" s="9"/>
    </row>
    <row r="349">
      <c r="A349" s="9"/>
    </row>
    <row r="350">
      <c r="A350" s="9"/>
    </row>
    <row r="351">
      <c r="A351" s="9"/>
    </row>
    <row r="352">
      <c r="A352" s="9"/>
    </row>
    <row r="353">
      <c r="A353" s="9"/>
    </row>
    <row r="354">
      <c r="A354" s="9"/>
    </row>
    <row r="355">
      <c r="A355" s="9"/>
    </row>
    <row r="356">
      <c r="A356" s="9"/>
    </row>
    <row r="357">
      <c r="A357" s="9"/>
    </row>
    <row r="358">
      <c r="A358" s="9"/>
    </row>
    <row r="359">
      <c r="A359" s="9"/>
    </row>
    <row r="360">
      <c r="A360" s="9"/>
    </row>
    <row r="361">
      <c r="A361" s="9"/>
    </row>
    <row r="362">
      <c r="A362" s="9"/>
    </row>
    <row r="363">
      <c r="A363" s="9"/>
    </row>
    <row r="364">
      <c r="A364" s="9"/>
    </row>
    <row r="365">
      <c r="A365" s="9"/>
    </row>
    <row r="366">
      <c r="A366" s="9"/>
    </row>
    <row r="367">
      <c r="A367" s="9"/>
    </row>
    <row r="368">
      <c r="A368" s="9"/>
    </row>
    <row r="369">
      <c r="A369" s="9"/>
    </row>
    <row r="370">
      <c r="A370" s="9"/>
    </row>
    <row r="371">
      <c r="A371" s="9"/>
    </row>
    <row r="372">
      <c r="A372" s="9"/>
    </row>
    <row r="373">
      <c r="A373" s="9"/>
    </row>
    <row r="374">
      <c r="A374" s="9"/>
    </row>
    <row r="375">
      <c r="A375" s="9"/>
    </row>
    <row r="376">
      <c r="A376" s="9"/>
    </row>
    <row r="377">
      <c r="A377" s="9"/>
    </row>
    <row r="378">
      <c r="A378" s="9"/>
    </row>
    <row r="379">
      <c r="A379" s="9"/>
    </row>
    <row r="380">
      <c r="A380" s="9"/>
    </row>
    <row r="381">
      <c r="A381" s="9"/>
    </row>
    <row r="382">
      <c r="A382" s="9"/>
    </row>
    <row r="383">
      <c r="A383" s="9"/>
    </row>
    <row r="384">
      <c r="A384" s="9"/>
    </row>
    <row r="385">
      <c r="A385" s="9"/>
    </row>
    <row r="386">
      <c r="A386" s="9"/>
    </row>
    <row r="387">
      <c r="A387" s="9"/>
    </row>
    <row r="388">
      <c r="A388" s="9"/>
    </row>
    <row r="389">
      <c r="A389" s="9"/>
    </row>
    <row r="390">
      <c r="A390" s="9"/>
    </row>
    <row r="391">
      <c r="A391" s="9"/>
    </row>
    <row r="392">
      <c r="A392" s="9"/>
    </row>
    <row r="393">
      <c r="A393" s="9"/>
    </row>
    <row r="394">
      <c r="A394" s="9"/>
    </row>
    <row r="395">
      <c r="A395" s="9"/>
    </row>
    <row r="396">
      <c r="A396" s="9"/>
    </row>
    <row r="397">
      <c r="A397" s="9"/>
    </row>
    <row r="398">
      <c r="A398" s="9"/>
    </row>
    <row r="399">
      <c r="A399" s="9"/>
    </row>
    <row r="400">
      <c r="A400" s="9"/>
    </row>
    <row r="401">
      <c r="A401" s="9"/>
    </row>
    <row r="402">
      <c r="A402" s="9"/>
    </row>
    <row r="403">
      <c r="A403" s="9"/>
    </row>
    <row r="404">
      <c r="A404" s="9"/>
    </row>
    <row r="405">
      <c r="A405" s="9"/>
    </row>
    <row r="406">
      <c r="A406" s="9"/>
    </row>
    <row r="407">
      <c r="A407" s="9"/>
    </row>
    <row r="408">
      <c r="A408" s="9"/>
    </row>
    <row r="409">
      <c r="A409" s="9"/>
    </row>
    <row r="410">
      <c r="A410" s="9"/>
    </row>
    <row r="411">
      <c r="A411" s="9"/>
    </row>
    <row r="412">
      <c r="A412" s="9"/>
    </row>
    <row r="413">
      <c r="A413" s="9"/>
    </row>
    <row r="414">
      <c r="A414" s="9"/>
    </row>
    <row r="415">
      <c r="A415" s="9"/>
    </row>
    <row r="416">
      <c r="A416" s="9"/>
    </row>
    <row r="417">
      <c r="A417" s="9"/>
    </row>
    <row r="418">
      <c r="A418" s="9"/>
    </row>
    <row r="419">
      <c r="A419" s="9"/>
    </row>
    <row r="420">
      <c r="A420" s="9"/>
    </row>
    <row r="421">
      <c r="A421" s="9"/>
    </row>
    <row r="422">
      <c r="A422" s="9"/>
    </row>
    <row r="423">
      <c r="A423" s="9"/>
    </row>
    <row r="424">
      <c r="A424" s="9"/>
    </row>
    <row r="425">
      <c r="A425" s="9"/>
    </row>
    <row r="426">
      <c r="A426" s="9"/>
    </row>
    <row r="427">
      <c r="A427" s="9"/>
    </row>
    <row r="428">
      <c r="A428" s="9"/>
    </row>
    <row r="429">
      <c r="A429" s="9"/>
    </row>
    <row r="430">
      <c r="A430" s="9"/>
    </row>
    <row r="431">
      <c r="A431" s="9"/>
    </row>
    <row r="432">
      <c r="A432" s="9"/>
    </row>
    <row r="433">
      <c r="A433" s="9"/>
    </row>
    <row r="434">
      <c r="A434" s="9"/>
    </row>
    <row r="435">
      <c r="A435" s="9"/>
    </row>
    <row r="436">
      <c r="A436" s="9"/>
    </row>
    <row r="437">
      <c r="A437" s="9"/>
    </row>
    <row r="438">
      <c r="A438" s="9"/>
    </row>
    <row r="439">
      <c r="A439" s="9"/>
    </row>
    <row r="440">
      <c r="A440" s="9"/>
    </row>
    <row r="441">
      <c r="A441" s="9"/>
    </row>
    <row r="442">
      <c r="A442" s="9"/>
    </row>
    <row r="443">
      <c r="A443" s="9"/>
    </row>
    <row r="444">
      <c r="A444" s="9"/>
    </row>
    <row r="445">
      <c r="A445" s="9"/>
    </row>
    <row r="446">
      <c r="A446" s="9"/>
    </row>
    <row r="447">
      <c r="A447" s="9"/>
    </row>
    <row r="448">
      <c r="A448" s="9"/>
    </row>
    <row r="449">
      <c r="A449" s="9"/>
    </row>
    <row r="450">
      <c r="A450" s="9"/>
    </row>
    <row r="451">
      <c r="A451" s="9"/>
    </row>
    <row r="452">
      <c r="A452" s="9"/>
    </row>
    <row r="453">
      <c r="A453" s="9"/>
    </row>
    <row r="454">
      <c r="A454" s="9"/>
    </row>
    <row r="455">
      <c r="A455" s="9"/>
    </row>
    <row r="456">
      <c r="A456" s="9"/>
    </row>
    <row r="457">
      <c r="A457" s="9"/>
    </row>
    <row r="458">
      <c r="A458" s="9"/>
    </row>
    <row r="459">
      <c r="A459" s="9"/>
    </row>
    <row r="460">
      <c r="A460" s="9"/>
    </row>
    <row r="461">
      <c r="A461" s="9"/>
    </row>
    <row r="462">
      <c r="A462" s="9"/>
    </row>
    <row r="463">
      <c r="A463" s="9"/>
    </row>
    <row r="464">
      <c r="A464" s="9"/>
    </row>
    <row r="465">
      <c r="A465" s="9"/>
    </row>
    <row r="466">
      <c r="A466" s="9"/>
    </row>
    <row r="467">
      <c r="A467" s="9"/>
    </row>
    <row r="468">
      <c r="A468" s="9"/>
    </row>
    <row r="469">
      <c r="A469" s="9"/>
    </row>
    <row r="470">
      <c r="A470" s="9"/>
    </row>
    <row r="471">
      <c r="A471" s="9"/>
    </row>
    <row r="472">
      <c r="A472" s="9"/>
    </row>
    <row r="473">
      <c r="A473" s="9"/>
    </row>
    <row r="474">
      <c r="A474" s="9"/>
    </row>
    <row r="475">
      <c r="A475" s="9"/>
    </row>
    <row r="476">
      <c r="A476" s="9"/>
    </row>
    <row r="477">
      <c r="A477" s="9"/>
    </row>
    <row r="478">
      <c r="A478" s="9"/>
    </row>
    <row r="479">
      <c r="A479" s="9"/>
    </row>
    <row r="480">
      <c r="A480" s="9"/>
    </row>
    <row r="481">
      <c r="A481" s="9"/>
    </row>
    <row r="482">
      <c r="A482" s="9"/>
    </row>
    <row r="483">
      <c r="A483" s="9"/>
    </row>
    <row r="484">
      <c r="A484" s="9"/>
    </row>
    <row r="485">
      <c r="A485" s="9"/>
    </row>
    <row r="486">
      <c r="A486" s="9"/>
    </row>
    <row r="487">
      <c r="A487" s="9"/>
    </row>
    <row r="488">
      <c r="A488" s="9"/>
    </row>
    <row r="489">
      <c r="A489" s="9"/>
    </row>
    <row r="490">
      <c r="A490" s="9"/>
    </row>
    <row r="491">
      <c r="A491" s="9"/>
    </row>
    <row r="492">
      <c r="A492" s="9"/>
    </row>
    <row r="493">
      <c r="A493" s="9"/>
    </row>
    <row r="494">
      <c r="A494" s="9"/>
    </row>
    <row r="495">
      <c r="A495" s="9"/>
    </row>
    <row r="496">
      <c r="A496" s="9"/>
    </row>
    <row r="497">
      <c r="A497" s="9"/>
    </row>
    <row r="498">
      <c r="A498" s="9"/>
    </row>
    <row r="499">
      <c r="A499" s="9"/>
    </row>
    <row r="500">
      <c r="A500" s="9"/>
    </row>
    <row r="501">
      <c r="A501" s="9"/>
    </row>
    <row r="502">
      <c r="A502" s="9"/>
    </row>
    <row r="503">
      <c r="A503" s="9"/>
    </row>
    <row r="504">
      <c r="A504" s="9"/>
    </row>
    <row r="505">
      <c r="A505" s="9"/>
    </row>
    <row r="506">
      <c r="A506" s="9"/>
    </row>
    <row r="507">
      <c r="A507" s="9"/>
    </row>
    <row r="508">
      <c r="A508" s="9"/>
    </row>
    <row r="509">
      <c r="A509" s="9"/>
    </row>
    <row r="510">
      <c r="A510" s="9"/>
    </row>
    <row r="511">
      <c r="A511" s="9"/>
    </row>
    <row r="512">
      <c r="A512" s="9"/>
    </row>
    <row r="513">
      <c r="A513" s="9"/>
    </row>
    <row r="514">
      <c r="A514" s="9"/>
    </row>
    <row r="515">
      <c r="A515" s="9"/>
    </row>
    <row r="516">
      <c r="A516" s="9"/>
    </row>
    <row r="517">
      <c r="A517" s="9"/>
    </row>
    <row r="518">
      <c r="A518" s="9"/>
    </row>
    <row r="519">
      <c r="A519" s="9"/>
    </row>
    <row r="520">
      <c r="A520" s="9"/>
    </row>
    <row r="521">
      <c r="A521" s="9"/>
    </row>
    <row r="522">
      <c r="A522" s="9"/>
    </row>
    <row r="523">
      <c r="A523" s="9"/>
    </row>
    <row r="524">
      <c r="A524" s="9"/>
    </row>
    <row r="525">
      <c r="A525" s="9"/>
    </row>
    <row r="526">
      <c r="A526" s="9"/>
    </row>
    <row r="527">
      <c r="A527" s="9"/>
    </row>
    <row r="528">
      <c r="A528" s="9"/>
    </row>
    <row r="529">
      <c r="A529" s="9"/>
    </row>
    <row r="530">
      <c r="A530" s="9"/>
    </row>
    <row r="531">
      <c r="A531" s="9"/>
    </row>
    <row r="532">
      <c r="A532" s="9"/>
    </row>
    <row r="533">
      <c r="A533" s="9"/>
    </row>
    <row r="534">
      <c r="A534" s="9"/>
    </row>
    <row r="535">
      <c r="A535" s="9"/>
    </row>
    <row r="536">
      <c r="A536" s="9"/>
    </row>
    <row r="537">
      <c r="A537" s="9"/>
    </row>
    <row r="538">
      <c r="A538" s="9"/>
    </row>
    <row r="539">
      <c r="A539" s="9"/>
    </row>
    <row r="540">
      <c r="A540" s="9"/>
    </row>
    <row r="541">
      <c r="A541" s="9"/>
    </row>
    <row r="542">
      <c r="A542" s="9"/>
    </row>
    <row r="543">
      <c r="A543" s="9"/>
    </row>
    <row r="544">
      <c r="A544" s="9"/>
    </row>
    <row r="545">
      <c r="A545" s="9"/>
    </row>
    <row r="546">
      <c r="A546" s="9"/>
    </row>
    <row r="547">
      <c r="A547" s="9"/>
    </row>
    <row r="548">
      <c r="A548" s="9"/>
    </row>
    <row r="549">
      <c r="A549" s="9"/>
    </row>
    <row r="550">
      <c r="A550" s="9"/>
    </row>
    <row r="551">
      <c r="A551" s="9"/>
    </row>
    <row r="552">
      <c r="A552" s="9"/>
    </row>
    <row r="553">
      <c r="A553" s="9"/>
    </row>
    <row r="554">
      <c r="A554" s="9"/>
    </row>
    <row r="555">
      <c r="A555" s="9"/>
    </row>
    <row r="556">
      <c r="A556" s="9"/>
    </row>
    <row r="557">
      <c r="A557" s="9"/>
    </row>
    <row r="558">
      <c r="A558" s="9"/>
    </row>
    <row r="559">
      <c r="A559" s="9"/>
    </row>
    <row r="560">
      <c r="A560" s="9"/>
    </row>
    <row r="561">
      <c r="A561" s="9"/>
    </row>
    <row r="562">
      <c r="A562" s="9"/>
    </row>
    <row r="563">
      <c r="A563" s="9"/>
    </row>
    <row r="564">
      <c r="A564" s="9"/>
    </row>
    <row r="565">
      <c r="A565" s="9"/>
    </row>
    <row r="566">
      <c r="A566" s="9"/>
    </row>
    <row r="567">
      <c r="A567" s="9"/>
    </row>
    <row r="568">
      <c r="A568" s="9"/>
    </row>
    <row r="569">
      <c r="A569" s="9"/>
    </row>
    <row r="570">
      <c r="A570" s="9"/>
    </row>
    <row r="571">
      <c r="A571" s="9"/>
    </row>
    <row r="572">
      <c r="A572" s="9"/>
    </row>
    <row r="573">
      <c r="A573" s="9"/>
    </row>
    <row r="574">
      <c r="A574" s="9"/>
    </row>
    <row r="575">
      <c r="A575" s="9"/>
    </row>
    <row r="576">
      <c r="A576" s="9"/>
    </row>
    <row r="577">
      <c r="A577" s="9"/>
    </row>
    <row r="578">
      <c r="A578" s="9"/>
    </row>
    <row r="579">
      <c r="A579" s="9"/>
    </row>
    <row r="580">
      <c r="A580" s="9"/>
    </row>
    <row r="581">
      <c r="A581" s="9"/>
    </row>
    <row r="582">
      <c r="A582" s="9"/>
    </row>
    <row r="583">
      <c r="A583" s="9"/>
    </row>
    <row r="584">
      <c r="A584" s="9"/>
    </row>
    <row r="585">
      <c r="A585" s="9"/>
    </row>
    <row r="586">
      <c r="A586" s="9"/>
    </row>
    <row r="587">
      <c r="A587" s="9"/>
    </row>
    <row r="588">
      <c r="A588" s="9"/>
    </row>
    <row r="589">
      <c r="A589" s="9"/>
    </row>
    <row r="590">
      <c r="A590" s="9"/>
    </row>
    <row r="591">
      <c r="A591" s="9"/>
    </row>
    <row r="592">
      <c r="A592" s="9"/>
    </row>
    <row r="593">
      <c r="A593" s="9"/>
    </row>
    <row r="594">
      <c r="A594" s="9"/>
    </row>
    <row r="595">
      <c r="A595" s="9"/>
    </row>
    <row r="596">
      <c r="A596" s="9"/>
    </row>
    <row r="597">
      <c r="A597" s="9"/>
    </row>
    <row r="598">
      <c r="A598" s="9"/>
    </row>
    <row r="599">
      <c r="A599" s="9"/>
    </row>
    <row r="600">
      <c r="A600" s="9"/>
    </row>
    <row r="601">
      <c r="A601" s="9"/>
    </row>
    <row r="602">
      <c r="A602" s="9"/>
    </row>
    <row r="603">
      <c r="A603" s="9"/>
    </row>
    <row r="604">
      <c r="A604" s="9"/>
    </row>
    <row r="605">
      <c r="A605" s="9"/>
    </row>
    <row r="606">
      <c r="A606" s="9"/>
    </row>
    <row r="607">
      <c r="A607" s="9"/>
    </row>
    <row r="608">
      <c r="A608" s="9"/>
    </row>
    <row r="609">
      <c r="A609" s="9"/>
    </row>
    <row r="610">
      <c r="A610" s="9"/>
    </row>
    <row r="611">
      <c r="A611" s="9"/>
    </row>
    <row r="612">
      <c r="A612" s="9"/>
    </row>
    <row r="613">
      <c r="A613" s="9"/>
    </row>
    <row r="614">
      <c r="A614" s="9"/>
    </row>
    <row r="615">
      <c r="A615" s="9"/>
    </row>
    <row r="616">
      <c r="A616" s="9"/>
    </row>
    <row r="617">
      <c r="A617" s="9"/>
    </row>
    <row r="618">
      <c r="A618" s="9"/>
    </row>
    <row r="619">
      <c r="A619" s="9"/>
    </row>
    <row r="620">
      <c r="A620" s="9"/>
    </row>
    <row r="621">
      <c r="A621" s="9"/>
    </row>
    <row r="622">
      <c r="A622" s="9"/>
    </row>
    <row r="623">
      <c r="A623" s="9"/>
    </row>
    <row r="624">
      <c r="A624" s="9"/>
    </row>
    <row r="625">
      <c r="A625" s="9"/>
    </row>
    <row r="626">
      <c r="A626" s="9"/>
    </row>
    <row r="627">
      <c r="A627" s="9"/>
    </row>
    <row r="628">
      <c r="A628" s="9"/>
    </row>
    <row r="629">
      <c r="A629" s="9"/>
    </row>
    <row r="630">
      <c r="A630" s="9"/>
    </row>
    <row r="631">
      <c r="A631" s="9"/>
    </row>
    <row r="632">
      <c r="A632" s="9"/>
    </row>
    <row r="633">
      <c r="A633" s="9"/>
    </row>
    <row r="634">
      <c r="A634" s="9"/>
    </row>
    <row r="635">
      <c r="A635" s="9"/>
    </row>
    <row r="636">
      <c r="A636" s="9"/>
    </row>
    <row r="637">
      <c r="A637" s="9"/>
    </row>
    <row r="638">
      <c r="A638" s="9"/>
    </row>
    <row r="639">
      <c r="A639" s="9"/>
    </row>
    <row r="640">
      <c r="A640" s="9"/>
    </row>
    <row r="641">
      <c r="A641" s="9"/>
    </row>
    <row r="642">
      <c r="A642" s="9"/>
    </row>
    <row r="643">
      <c r="A643" s="9"/>
    </row>
    <row r="644">
      <c r="A644" s="9"/>
    </row>
    <row r="645">
      <c r="A645" s="9"/>
    </row>
    <row r="646">
      <c r="A646" s="9"/>
    </row>
    <row r="647">
      <c r="A647" s="9"/>
    </row>
    <row r="648">
      <c r="A648" s="9"/>
    </row>
    <row r="649">
      <c r="A649" s="9"/>
    </row>
    <row r="650">
      <c r="A650" s="9"/>
    </row>
    <row r="651">
      <c r="A651" s="9"/>
    </row>
    <row r="652">
      <c r="A652" s="9"/>
    </row>
    <row r="653">
      <c r="A653" s="9"/>
    </row>
    <row r="654">
      <c r="A654" s="9"/>
    </row>
    <row r="655">
      <c r="A655" s="9"/>
    </row>
    <row r="656">
      <c r="A656" s="9"/>
    </row>
    <row r="657">
      <c r="A657" s="9"/>
    </row>
    <row r="658">
      <c r="A658" s="9"/>
    </row>
    <row r="659">
      <c r="A659" s="9"/>
    </row>
    <row r="660">
      <c r="A660" s="9"/>
    </row>
    <row r="661">
      <c r="A661" s="9"/>
    </row>
    <row r="662">
      <c r="A662" s="9"/>
    </row>
    <row r="663">
      <c r="A663" s="9"/>
    </row>
    <row r="664">
      <c r="A664" s="9"/>
    </row>
    <row r="665">
      <c r="A665" s="9"/>
    </row>
    <row r="666">
      <c r="A666" s="9"/>
    </row>
    <row r="667">
      <c r="A667" s="9"/>
    </row>
    <row r="668">
      <c r="A668" s="9"/>
    </row>
    <row r="669">
      <c r="A669" s="9"/>
    </row>
    <row r="670">
      <c r="A670" s="9"/>
    </row>
    <row r="671">
      <c r="A671" s="9"/>
    </row>
    <row r="672">
      <c r="A672" s="9"/>
    </row>
    <row r="673">
      <c r="A673" s="9"/>
    </row>
    <row r="674">
      <c r="A674" s="9"/>
    </row>
    <row r="675">
      <c r="A675" s="9"/>
    </row>
    <row r="676">
      <c r="A676" s="9"/>
    </row>
    <row r="677">
      <c r="A677" s="9"/>
    </row>
    <row r="678">
      <c r="A678" s="9"/>
    </row>
    <row r="679">
      <c r="A679" s="9"/>
    </row>
    <row r="680">
      <c r="A680" s="9"/>
    </row>
    <row r="681">
      <c r="A681" s="9"/>
    </row>
    <row r="682">
      <c r="A682" s="9"/>
    </row>
    <row r="683">
      <c r="A683" s="9"/>
    </row>
    <row r="684">
      <c r="A684" s="9"/>
    </row>
    <row r="685">
      <c r="A685" s="9"/>
    </row>
    <row r="686">
      <c r="A686" s="9"/>
    </row>
    <row r="687">
      <c r="A687" s="9"/>
    </row>
    <row r="688">
      <c r="A688" s="9"/>
    </row>
    <row r="689">
      <c r="A689" s="9"/>
    </row>
    <row r="690">
      <c r="A690" s="9"/>
    </row>
    <row r="691">
      <c r="A691" s="9"/>
    </row>
    <row r="692">
      <c r="A692" s="9"/>
    </row>
    <row r="693">
      <c r="A693" s="9"/>
    </row>
    <row r="694">
      <c r="A694" s="9"/>
    </row>
    <row r="695">
      <c r="A695" s="9"/>
    </row>
    <row r="696">
      <c r="A696" s="9"/>
    </row>
    <row r="697">
      <c r="A697" s="9"/>
    </row>
    <row r="698">
      <c r="A698" s="9"/>
    </row>
    <row r="699">
      <c r="A699" s="9"/>
    </row>
    <row r="700">
      <c r="A700" s="9"/>
    </row>
    <row r="701">
      <c r="A701" s="9"/>
    </row>
    <row r="702">
      <c r="A702" s="9"/>
    </row>
    <row r="703">
      <c r="A703" s="9"/>
    </row>
    <row r="704">
      <c r="A704" s="9"/>
    </row>
    <row r="705">
      <c r="A705" s="9"/>
    </row>
    <row r="706">
      <c r="A706" s="9"/>
    </row>
    <row r="707">
      <c r="A707" s="9"/>
    </row>
    <row r="708">
      <c r="A708" s="9"/>
    </row>
    <row r="709">
      <c r="A709" s="9"/>
    </row>
    <row r="710">
      <c r="A710" s="9"/>
    </row>
    <row r="711">
      <c r="A711" s="9"/>
    </row>
    <row r="712">
      <c r="A712" s="9"/>
    </row>
    <row r="713">
      <c r="A713" s="9"/>
    </row>
    <row r="714">
      <c r="A714" s="9"/>
    </row>
    <row r="715">
      <c r="A715" s="9"/>
    </row>
    <row r="716">
      <c r="A716" s="9"/>
    </row>
    <row r="717">
      <c r="A717" s="9"/>
    </row>
    <row r="718">
      <c r="A718" s="9"/>
    </row>
    <row r="719">
      <c r="A719" s="9"/>
    </row>
    <row r="720">
      <c r="A720" s="9"/>
    </row>
    <row r="721">
      <c r="A721" s="9"/>
    </row>
    <row r="722">
      <c r="A722" s="9"/>
    </row>
    <row r="723">
      <c r="A723" s="9"/>
    </row>
    <row r="724">
      <c r="A724" s="9"/>
    </row>
    <row r="725">
      <c r="A725" s="9"/>
    </row>
    <row r="726">
      <c r="A726" s="9"/>
    </row>
    <row r="727">
      <c r="A727" s="9"/>
    </row>
    <row r="728">
      <c r="A728" s="9"/>
    </row>
    <row r="729">
      <c r="A729" s="9"/>
    </row>
    <row r="730">
      <c r="A730" s="9"/>
    </row>
    <row r="731">
      <c r="A731" s="9"/>
    </row>
    <row r="732">
      <c r="A732" s="9"/>
    </row>
    <row r="733">
      <c r="A733" s="9"/>
    </row>
    <row r="734">
      <c r="A734" s="9"/>
    </row>
    <row r="735">
      <c r="A735" s="9"/>
    </row>
    <row r="736">
      <c r="A736" s="9"/>
    </row>
    <row r="737">
      <c r="A737" s="9"/>
    </row>
    <row r="738">
      <c r="A738" s="9"/>
    </row>
    <row r="739">
      <c r="A739" s="9"/>
    </row>
    <row r="740">
      <c r="A740" s="9"/>
    </row>
    <row r="741">
      <c r="A741" s="9"/>
    </row>
    <row r="742">
      <c r="A742" s="9"/>
    </row>
    <row r="743">
      <c r="A743" s="9"/>
    </row>
    <row r="744">
      <c r="A744" s="9"/>
    </row>
    <row r="745">
      <c r="A745" s="9"/>
    </row>
    <row r="746">
      <c r="A746" s="9"/>
    </row>
    <row r="747">
      <c r="A747" s="9"/>
    </row>
    <row r="748">
      <c r="A748" s="9"/>
    </row>
    <row r="749">
      <c r="A749" s="9"/>
    </row>
    <row r="750">
      <c r="A750" s="9"/>
    </row>
    <row r="751">
      <c r="A751" s="9"/>
    </row>
    <row r="752">
      <c r="A752" s="9"/>
    </row>
    <row r="753">
      <c r="A753" s="9"/>
    </row>
    <row r="754">
      <c r="A754" s="9"/>
    </row>
    <row r="755">
      <c r="A755" s="9"/>
    </row>
    <row r="756">
      <c r="A756" s="9"/>
    </row>
    <row r="757">
      <c r="A757" s="9"/>
    </row>
    <row r="758">
      <c r="A758" s="9"/>
    </row>
    <row r="759">
      <c r="A759" s="9"/>
    </row>
    <row r="760">
      <c r="A760" s="9"/>
    </row>
    <row r="761">
      <c r="A761" s="9"/>
    </row>
    <row r="762">
      <c r="A762" s="9"/>
    </row>
    <row r="763">
      <c r="A763" s="9"/>
    </row>
    <row r="764">
      <c r="A764" s="9"/>
    </row>
    <row r="765">
      <c r="A765" s="9"/>
    </row>
    <row r="766">
      <c r="A766" s="9"/>
    </row>
    <row r="767">
      <c r="A767" s="9"/>
    </row>
    <row r="768">
      <c r="A768" s="9"/>
    </row>
    <row r="769">
      <c r="A769" s="9"/>
    </row>
    <row r="770">
      <c r="A770" s="9"/>
    </row>
    <row r="771">
      <c r="A771" s="9"/>
    </row>
    <row r="772">
      <c r="A772" s="9"/>
    </row>
    <row r="773">
      <c r="A773" s="9"/>
    </row>
    <row r="774">
      <c r="A774" s="9"/>
    </row>
    <row r="775">
      <c r="A775" s="9"/>
    </row>
    <row r="776">
      <c r="A776" s="9"/>
    </row>
    <row r="777">
      <c r="A777" s="9"/>
    </row>
    <row r="778">
      <c r="A778" s="9"/>
    </row>
    <row r="779">
      <c r="A779" s="9"/>
    </row>
    <row r="780">
      <c r="A780" s="9"/>
    </row>
    <row r="781">
      <c r="A781" s="9"/>
    </row>
    <row r="782">
      <c r="A782" s="9"/>
    </row>
    <row r="783">
      <c r="A783" s="9"/>
    </row>
    <row r="784">
      <c r="A784" s="9"/>
    </row>
    <row r="785">
      <c r="A785" s="9"/>
    </row>
    <row r="786">
      <c r="A786" s="9"/>
    </row>
    <row r="787">
      <c r="A787" s="9"/>
    </row>
    <row r="788">
      <c r="A788" s="9"/>
    </row>
    <row r="789">
      <c r="A789" s="9"/>
    </row>
    <row r="790">
      <c r="A790" s="9"/>
    </row>
    <row r="791">
      <c r="A791" s="9"/>
    </row>
    <row r="792">
      <c r="A792" s="9"/>
    </row>
    <row r="793">
      <c r="A793" s="9"/>
    </row>
    <row r="794">
      <c r="A794" s="9"/>
    </row>
    <row r="795">
      <c r="A795" s="9"/>
    </row>
    <row r="796">
      <c r="A796" s="9"/>
    </row>
    <row r="797">
      <c r="A797" s="9"/>
    </row>
    <row r="798">
      <c r="A798" s="9"/>
    </row>
    <row r="799">
      <c r="A799" s="9"/>
    </row>
    <row r="800">
      <c r="A800" s="9"/>
    </row>
    <row r="801">
      <c r="A801" s="9"/>
    </row>
    <row r="802">
      <c r="A802" s="9"/>
    </row>
    <row r="803">
      <c r="A803" s="9"/>
    </row>
    <row r="804">
      <c r="A804" s="9"/>
    </row>
    <row r="805">
      <c r="A805" s="9"/>
    </row>
    <row r="806">
      <c r="A806" s="9"/>
    </row>
    <row r="807">
      <c r="A807" s="9"/>
    </row>
    <row r="808">
      <c r="A808" s="9"/>
    </row>
    <row r="809">
      <c r="A809" s="9"/>
    </row>
    <row r="810">
      <c r="A810" s="9"/>
    </row>
    <row r="811">
      <c r="A811" s="9"/>
    </row>
    <row r="812">
      <c r="A812" s="9"/>
    </row>
    <row r="813">
      <c r="A813" s="9"/>
    </row>
    <row r="814">
      <c r="A814" s="9"/>
    </row>
    <row r="815">
      <c r="A815" s="9"/>
    </row>
    <row r="816">
      <c r="A816" s="9"/>
    </row>
    <row r="817">
      <c r="A817" s="9"/>
    </row>
    <row r="818">
      <c r="A818" s="9"/>
    </row>
    <row r="819">
      <c r="A819" s="9"/>
    </row>
    <row r="820">
      <c r="A820" s="9"/>
    </row>
    <row r="821">
      <c r="A821" s="9"/>
    </row>
    <row r="822">
      <c r="A822" s="9"/>
    </row>
    <row r="823">
      <c r="A823" s="9"/>
    </row>
    <row r="824">
      <c r="A824" s="9"/>
    </row>
    <row r="825">
      <c r="A825" s="9"/>
    </row>
    <row r="826">
      <c r="A826" s="9"/>
    </row>
    <row r="827">
      <c r="A827" s="9"/>
    </row>
    <row r="828">
      <c r="A828" s="9"/>
    </row>
    <row r="829">
      <c r="A829" s="9"/>
    </row>
    <row r="830">
      <c r="A830" s="9"/>
    </row>
    <row r="831">
      <c r="A831" s="9"/>
    </row>
    <row r="832">
      <c r="A832" s="9"/>
    </row>
    <row r="833">
      <c r="A833" s="9"/>
    </row>
    <row r="834">
      <c r="A834" s="9"/>
    </row>
    <row r="835">
      <c r="A835" s="9"/>
    </row>
    <row r="836">
      <c r="A836" s="9"/>
    </row>
    <row r="837">
      <c r="A837" s="9"/>
    </row>
    <row r="838">
      <c r="A838" s="9"/>
    </row>
    <row r="839">
      <c r="A839" s="9"/>
    </row>
    <row r="840">
      <c r="A840" s="9"/>
    </row>
    <row r="841">
      <c r="A841" s="9"/>
    </row>
    <row r="842">
      <c r="A842" s="9"/>
    </row>
    <row r="843">
      <c r="A843" s="9"/>
    </row>
    <row r="844">
      <c r="A844" s="9"/>
    </row>
    <row r="845">
      <c r="A845" s="9"/>
    </row>
    <row r="846">
      <c r="A846" s="9"/>
    </row>
    <row r="847">
      <c r="A847" s="9"/>
    </row>
    <row r="848">
      <c r="A848" s="9"/>
    </row>
    <row r="849">
      <c r="A849" s="9"/>
    </row>
    <row r="850">
      <c r="A850" s="9"/>
    </row>
    <row r="851">
      <c r="A851" s="9"/>
    </row>
    <row r="852">
      <c r="A852" s="9"/>
    </row>
    <row r="853">
      <c r="A853" s="9"/>
    </row>
    <row r="854">
      <c r="A854" s="9"/>
    </row>
    <row r="855">
      <c r="A855" s="9"/>
    </row>
    <row r="856">
      <c r="A856" s="9"/>
    </row>
    <row r="857">
      <c r="A857" s="9"/>
    </row>
    <row r="858">
      <c r="A858" s="9"/>
    </row>
    <row r="859">
      <c r="A859" s="9"/>
    </row>
    <row r="860">
      <c r="A860" s="9"/>
    </row>
    <row r="861">
      <c r="A861" s="9"/>
    </row>
    <row r="862">
      <c r="A862" s="9"/>
    </row>
    <row r="863">
      <c r="A863" s="9"/>
    </row>
    <row r="864">
      <c r="A864" s="9"/>
    </row>
    <row r="865">
      <c r="A865" s="9"/>
    </row>
    <row r="866">
      <c r="A866" s="9"/>
    </row>
    <row r="867">
      <c r="A867" s="9"/>
    </row>
    <row r="868">
      <c r="A868" s="9"/>
    </row>
    <row r="869">
      <c r="A869" s="9"/>
    </row>
    <row r="870">
      <c r="A870" s="9"/>
    </row>
    <row r="871">
      <c r="A871" s="9"/>
    </row>
    <row r="872">
      <c r="A872" s="9"/>
    </row>
    <row r="873">
      <c r="A873" s="9"/>
    </row>
    <row r="874">
      <c r="A874" s="9"/>
    </row>
    <row r="875">
      <c r="A875" s="9"/>
    </row>
    <row r="876">
      <c r="A876" s="9"/>
    </row>
    <row r="877">
      <c r="A877" s="9"/>
    </row>
    <row r="878">
      <c r="A878" s="9"/>
    </row>
    <row r="879">
      <c r="A879" s="9"/>
    </row>
    <row r="880">
      <c r="A880" s="9"/>
    </row>
    <row r="881">
      <c r="A881" s="9"/>
    </row>
    <row r="882">
      <c r="A882" s="9"/>
    </row>
    <row r="883">
      <c r="A883" s="9"/>
    </row>
    <row r="884">
      <c r="A884" s="9"/>
    </row>
    <row r="885">
      <c r="A885" s="9"/>
    </row>
    <row r="886">
      <c r="A886" s="9"/>
    </row>
    <row r="887">
      <c r="A887" s="9"/>
    </row>
    <row r="888">
      <c r="A888" s="9"/>
    </row>
    <row r="889">
      <c r="A889" s="9"/>
    </row>
    <row r="890">
      <c r="A890" s="9"/>
    </row>
    <row r="891">
      <c r="A891" s="9"/>
    </row>
    <row r="892">
      <c r="A892" s="9"/>
    </row>
    <row r="893">
      <c r="A893" s="9"/>
    </row>
    <row r="894">
      <c r="A894" s="9"/>
    </row>
    <row r="895">
      <c r="A895" s="9"/>
    </row>
    <row r="896">
      <c r="A896" s="9"/>
    </row>
    <row r="897">
      <c r="A897" s="9"/>
    </row>
    <row r="898">
      <c r="A898" s="9"/>
    </row>
    <row r="899">
      <c r="A899" s="9"/>
    </row>
    <row r="900">
      <c r="A900" s="9"/>
    </row>
    <row r="901">
      <c r="A901" s="9"/>
    </row>
    <row r="902">
      <c r="A902" s="9"/>
    </row>
    <row r="903">
      <c r="A903" s="9"/>
    </row>
    <row r="904">
      <c r="A904" s="9"/>
    </row>
    <row r="905">
      <c r="A905" s="9"/>
    </row>
    <row r="906">
      <c r="A906" s="9"/>
    </row>
    <row r="907">
      <c r="A907" s="9"/>
    </row>
    <row r="908">
      <c r="A908" s="9"/>
    </row>
    <row r="909">
      <c r="A909" s="9"/>
    </row>
    <row r="910">
      <c r="A910" s="9"/>
    </row>
    <row r="911">
      <c r="A911" s="9"/>
    </row>
    <row r="912">
      <c r="A912" s="9"/>
    </row>
    <row r="913">
      <c r="A913" s="9"/>
    </row>
    <row r="914">
      <c r="A914" s="9"/>
    </row>
    <row r="915">
      <c r="A915" s="9"/>
    </row>
    <row r="916">
      <c r="A916" s="9"/>
    </row>
    <row r="917">
      <c r="A917" s="9"/>
    </row>
    <row r="918">
      <c r="A918" s="9"/>
    </row>
    <row r="919">
      <c r="A919" s="9"/>
    </row>
    <row r="920">
      <c r="A920" s="9"/>
    </row>
    <row r="921">
      <c r="A921" s="9"/>
    </row>
    <row r="922">
      <c r="A922" s="9"/>
    </row>
    <row r="923">
      <c r="A923" s="9"/>
    </row>
    <row r="924">
      <c r="A924" s="9"/>
    </row>
    <row r="925">
      <c r="A925" s="9"/>
    </row>
    <row r="926">
      <c r="A926" s="9"/>
    </row>
    <row r="927">
      <c r="A927" s="9"/>
    </row>
    <row r="928">
      <c r="A928" s="9"/>
    </row>
    <row r="929">
      <c r="A929" s="9"/>
    </row>
    <row r="930">
      <c r="A930" s="9"/>
    </row>
    <row r="931">
      <c r="A931" s="9"/>
    </row>
    <row r="932">
      <c r="A932" s="9"/>
    </row>
    <row r="933">
      <c r="A933" s="9"/>
    </row>
    <row r="934">
      <c r="A934" s="9"/>
    </row>
    <row r="935">
      <c r="A935" s="9"/>
    </row>
    <row r="936">
      <c r="A936" s="9"/>
    </row>
    <row r="937">
      <c r="A937" s="9"/>
    </row>
    <row r="938">
      <c r="A938" s="9"/>
    </row>
    <row r="939">
      <c r="A939" s="9"/>
    </row>
    <row r="940">
      <c r="A940" s="9"/>
    </row>
    <row r="941">
      <c r="A941" s="9"/>
    </row>
    <row r="942">
      <c r="A942" s="9"/>
    </row>
    <row r="943">
      <c r="A943" s="9"/>
    </row>
    <row r="944">
      <c r="A944" s="9"/>
    </row>
    <row r="945">
      <c r="A945" s="9"/>
    </row>
    <row r="946">
      <c r="A946" s="9"/>
    </row>
    <row r="947">
      <c r="A947" s="9"/>
    </row>
    <row r="948">
      <c r="A948" s="9"/>
    </row>
    <row r="949">
      <c r="A949" s="9"/>
    </row>
    <row r="950">
      <c r="A950" s="9"/>
    </row>
    <row r="951">
      <c r="A951" s="9"/>
    </row>
    <row r="952">
      <c r="A952" s="9"/>
    </row>
    <row r="953">
      <c r="A953" s="9"/>
    </row>
    <row r="954">
      <c r="A954" s="9"/>
    </row>
    <row r="955">
      <c r="A955" s="9"/>
    </row>
    <row r="956">
      <c r="A956" s="9"/>
    </row>
    <row r="957">
      <c r="A957" s="9"/>
    </row>
    <row r="958">
      <c r="A958" s="9"/>
    </row>
    <row r="959">
      <c r="A959" s="9"/>
    </row>
    <row r="960">
      <c r="A960" s="9"/>
    </row>
    <row r="961">
      <c r="A961" s="9"/>
    </row>
    <row r="962">
      <c r="A962" s="9"/>
    </row>
    <row r="963">
      <c r="A963" s="9"/>
    </row>
    <row r="964">
      <c r="A964" s="9"/>
    </row>
    <row r="965">
      <c r="A965" s="9"/>
    </row>
    <row r="966">
      <c r="A966" s="9"/>
    </row>
    <row r="967">
      <c r="A967" s="9"/>
    </row>
    <row r="968">
      <c r="A968" s="9"/>
    </row>
    <row r="969">
      <c r="A969" s="9"/>
    </row>
    <row r="970">
      <c r="A970" s="9"/>
    </row>
    <row r="971">
      <c r="A971" s="9"/>
    </row>
    <row r="972">
      <c r="A972" s="9"/>
    </row>
    <row r="973">
      <c r="A973" s="9"/>
    </row>
    <row r="974">
      <c r="A974" s="9"/>
    </row>
    <row r="975">
      <c r="A975" s="9"/>
    </row>
    <row r="976">
      <c r="A976" s="9"/>
    </row>
    <row r="977">
      <c r="A977" s="9"/>
    </row>
    <row r="978">
      <c r="A978" s="9"/>
    </row>
    <row r="979">
      <c r="A979" s="9"/>
    </row>
    <row r="980">
      <c r="A980" s="9"/>
    </row>
    <row r="981">
      <c r="A981" s="9"/>
    </row>
    <row r="982">
      <c r="A982" s="9"/>
    </row>
    <row r="983">
      <c r="A983" s="9"/>
    </row>
    <row r="984">
      <c r="A984" s="9"/>
    </row>
    <row r="985">
      <c r="A985" s="9"/>
    </row>
    <row r="986">
      <c r="A986" s="9"/>
    </row>
    <row r="987">
      <c r="A987" s="9"/>
    </row>
    <row r="988">
      <c r="A988" s="9"/>
    </row>
    <row r="989">
      <c r="A989" s="9"/>
    </row>
    <row r="990">
      <c r="A990" s="9"/>
    </row>
    <row r="991">
      <c r="A991" s="9"/>
    </row>
    <row r="992">
      <c r="A992" s="9"/>
    </row>
    <row r="993">
      <c r="A993" s="9"/>
    </row>
    <row r="994">
      <c r="A994" s="9"/>
    </row>
    <row r="995">
      <c r="A995" s="9"/>
    </row>
    <row r="996">
      <c r="A996" s="9"/>
    </row>
    <row r="997">
      <c r="A997" s="9"/>
    </row>
    <row r="998">
      <c r="A998" s="9"/>
    </row>
    <row r="999">
      <c r="A999" s="9"/>
    </row>
    <row r="1000">
      <c r="A1000" s="9"/>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c r="B1" s="6" t="s">
        <v>35</v>
      </c>
      <c r="C1" s="6" t="s">
        <v>36</v>
      </c>
      <c r="D1" s="6" t="s">
        <v>37</v>
      </c>
      <c r="E1" s="6" t="s">
        <v>38</v>
      </c>
      <c r="F1" s="6" t="s">
        <v>39</v>
      </c>
      <c r="G1" s="6" t="s">
        <v>40</v>
      </c>
      <c r="H1" s="6" t="s">
        <v>41</v>
      </c>
      <c r="I1" s="6" t="s">
        <v>42</v>
      </c>
      <c r="J1" s="6" t="s">
        <v>43</v>
      </c>
      <c r="K1" s="6" t="s">
        <v>44</v>
      </c>
      <c r="L1" s="6" t="s">
        <v>45</v>
      </c>
      <c r="M1" s="6" t="s">
        <v>46</v>
      </c>
    </row>
    <row r="2">
      <c r="A2" s="9" t="s">
        <v>89</v>
      </c>
    </row>
    <row r="3">
      <c r="A3" s="9" t="s">
        <v>90</v>
      </c>
      <c r="B3" s="8">
        <f>Collections!B8</f>
        <v>0</v>
      </c>
      <c r="C3" s="8">
        <f>Collections!C8</f>
        <v>4090454</v>
      </c>
      <c r="D3" s="8">
        <f>Collections!D8</f>
        <v>4090454</v>
      </c>
      <c r="E3" s="8">
        <f>Collections!E8</f>
        <v>4090454</v>
      </c>
      <c r="F3" s="8">
        <f>Collections!F8</f>
        <v>4090454</v>
      </c>
      <c r="G3" s="8">
        <f>Collections!G8</f>
        <v>4090454</v>
      </c>
      <c r="H3" s="8">
        <f>Collections!H8</f>
        <v>4090454</v>
      </c>
      <c r="I3" s="8">
        <f>Collections!I8</f>
        <v>4090454</v>
      </c>
      <c r="J3" s="8">
        <f>Collections!J8</f>
        <v>4090454</v>
      </c>
      <c r="K3" s="8">
        <f>Collections!K8</f>
        <v>4090454</v>
      </c>
      <c r="L3" s="8">
        <f>Collections!L8</f>
        <v>4090454</v>
      </c>
      <c r="M3" s="8">
        <f>Collections!M8</f>
        <v>4090454</v>
      </c>
    </row>
    <row r="4">
      <c r="A4" s="9" t="s">
        <v>91</v>
      </c>
      <c r="B4" s="6">
        <v>0.0</v>
      </c>
      <c r="C4" s="6">
        <v>0.0</v>
      </c>
      <c r="D4" s="6">
        <v>0.0</v>
      </c>
      <c r="E4" s="6">
        <v>0.0</v>
      </c>
      <c r="F4" s="6">
        <v>0.0</v>
      </c>
      <c r="G4" s="6">
        <v>0.0</v>
      </c>
      <c r="H4" s="6">
        <v>0.0</v>
      </c>
      <c r="I4" s="6">
        <v>0.0</v>
      </c>
      <c r="J4" s="6">
        <v>0.0</v>
      </c>
      <c r="K4" s="6">
        <v>0.0</v>
      </c>
      <c r="L4" s="6">
        <v>0.0</v>
      </c>
      <c r="M4" s="6">
        <v>0.0</v>
      </c>
    </row>
    <row r="5">
      <c r="A5" s="9" t="s">
        <v>92</v>
      </c>
      <c r="B5" s="8">
        <f>Capital!B13</f>
        <v>624606</v>
      </c>
      <c r="C5" s="8">
        <f>Capital!C13</f>
        <v>0</v>
      </c>
      <c r="D5" s="8">
        <f>Capital!D13</f>
        <v>0</v>
      </c>
      <c r="E5" s="8">
        <f>Capital!E13</f>
        <v>0</v>
      </c>
      <c r="F5" s="8">
        <f>Capital!F13</f>
        <v>0</v>
      </c>
      <c r="G5" s="8">
        <f>Capital!G13</f>
        <v>0</v>
      </c>
      <c r="H5" s="8">
        <f>Capital!H13</f>
        <v>0</v>
      </c>
      <c r="I5" s="8">
        <f>Capital!I13</f>
        <v>0</v>
      </c>
      <c r="J5" s="8">
        <f>Capital!J13</f>
        <v>0</v>
      </c>
      <c r="K5" s="8">
        <f>Capital!K13</f>
        <v>0</v>
      </c>
      <c r="L5" s="8">
        <f>Capital!L13</f>
        <v>0</v>
      </c>
      <c r="M5" s="8">
        <f>Capital!M13</f>
        <v>0</v>
      </c>
    </row>
    <row r="6">
      <c r="A6" s="9" t="s">
        <v>50</v>
      </c>
      <c r="B6" s="8">
        <f t="shared" ref="B6:M6" si="1">SUM(B3:B5)</f>
        <v>624606</v>
      </c>
      <c r="C6" s="8">
        <f t="shared" si="1"/>
        <v>4090454</v>
      </c>
      <c r="D6" s="8">
        <f t="shared" si="1"/>
        <v>4090454</v>
      </c>
      <c r="E6" s="8">
        <f t="shared" si="1"/>
        <v>4090454</v>
      </c>
      <c r="F6" s="8">
        <f t="shared" si="1"/>
        <v>4090454</v>
      </c>
      <c r="G6" s="8">
        <f t="shared" si="1"/>
        <v>4090454</v>
      </c>
      <c r="H6" s="8">
        <f t="shared" si="1"/>
        <v>4090454</v>
      </c>
      <c r="I6" s="8">
        <f t="shared" si="1"/>
        <v>4090454</v>
      </c>
      <c r="J6" s="8">
        <f t="shared" si="1"/>
        <v>4090454</v>
      </c>
      <c r="K6" s="8">
        <f t="shared" si="1"/>
        <v>4090454</v>
      </c>
      <c r="L6" s="8">
        <f t="shared" si="1"/>
        <v>4090454</v>
      </c>
      <c r="M6" s="8">
        <f t="shared" si="1"/>
        <v>4090454</v>
      </c>
    </row>
    <row r="7">
      <c r="A7" s="9"/>
    </row>
    <row r="8">
      <c r="A8" s="9" t="s">
        <v>93</v>
      </c>
    </row>
    <row r="9">
      <c r="A9" s="9" t="s">
        <v>94</v>
      </c>
      <c r="B9" s="8">
        <f>'Fixed Asset Balance'!B10</f>
        <v>173645</v>
      </c>
      <c r="C9" s="8">
        <f>'Fixed Asset Balance'!C10</f>
        <v>0</v>
      </c>
      <c r="D9" s="8">
        <f>'Fixed Asset Balance'!D10</f>
        <v>0</v>
      </c>
      <c r="E9" s="8">
        <f>'Fixed Asset Balance'!E10</f>
        <v>0</v>
      </c>
      <c r="F9" s="8">
        <f>'Fixed Asset Balance'!F10</f>
        <v>0</v>
      </c>
      <c r="G9" s="8">
        <f>'Fixed Asset Balance'!G10</f>
        <v>0</v>
      </c>
      <c r="H9" s="8">
        <f>'Fixed Asset Balance'!H10</f>
        <v>0</v>
      </c>
      <c r="I9" s="8">
        <f>'Fixed Asset Balance'!I10</f>
        <v>0</v>
      </c>
      <c r="J9" s="8">
        <f>'Fixed Asset Balance'!J10</f>
        <v>0</v>
      </c>
      <c r="K9" s="8">
        <f>'Fixed Asset Balance'!K10</f>
        <v>0</v>
      </c>
      <c r="L9" s="8">
        <f>'Fixed Asset Balance'!L10</f>
        <v>0</v>
      </c>
      <c r="M9" s="8">
        <f>'Fixed Asset Balance'!M10</f>
        <v>0</v>
      </c>
    </row>
    <row r="10">
      <c r="A10" s="9" t="s">
        <v>95</v>
      </c>
      <c r="B10" s="8">
        <f>Purchases!B12</f>
        <v>0</v>
      </c>
      <c r="C10" s="8">
        <f>Purchases!C12</f>
        <v>3930088</v>
      </c>
      <c r="D10" s="8">
        <f>Purchases!D12</f>
        <v>2128218</v>
      </c>
      <c r="E10" s="8">
        <f>Purchases!E12</f>
        <v>3930088</v>
      </c>
      <c r="F10" s="8">
        <f>Purchases!F12</f>
        <v>917412</v>
      </c>
      <c r="G10" s="8">
        <f>Purchases!G12</f>
        <v>5140894</v>
      </c>
      <c r="H10" s="8">
        <f>Purchases!H12</f>
        <v>917412</v>
      </c>
      <c r="I10" s="8">
        <f>Purchases!I12</f>
        <v>3930088</v>
      </c>
      <c r="J10" s="8">
        <f>Purchases!J12</f>
        <v>2128218</v>
      </c>
      <c r="K10" s="8">
        <f>Purchases!K12</f>
        <v>3930088</v>
      </c>
      <c r="L10" s="8">
        <f>Purchases!L12</f>
        <v>917412</v>
      </c>
      <c r="M10" s="8">
        <f>Purchases!M12</f>
        <v>5140894</v>
      </c>
    </row>
    <row r="11">
      <c r="A11" s="9" t="s">
        <v>21</v>
      </c>
      <c r="B11" s="8">
        <f>'Expenses-Payments'!B12</f>
        <v>0</v>
      </c>
      <c r="C11" s="8">
        <f>'Expenses-Payments'!C12</f>
        <v>43080</v>
      </c>
      <c r="D11" s="8">
        <f>'Expenses-Payments'!D12</f>
        <v>124352</v>
      </c>
      <c r="E11" s="8">
        <f>'Expenses-Payments'!E12</f>
        <v>75530</v>
      </c>
      <c r="F11" s="8">
        <f>'Expenses-Payments'!F12</f>
        <v>75530</v>
      </c>
      <c r="G11" s="8">
        <f>'Expenses-Payments'!G12</f>
        <v>124352</v>
      </c>
      <c r="H11" s="8">
        <f>'Expenses-Payments'!H12</f>
        <v>75530</v>
      </c>
      <c r="I11" s="8">
        <f>'Expenses-Payments'!I12</f>
        <v>75530</v>
      </c>
      <c r="J11" s="8">
        <f>'Expenses-Payments'!J12</f>
        <v>124352</v>
      </c>
      <c r="K11" s="8">
        <f>'Expenses-Payments'!K12</f>
        <v>75530</v>
      </c>
      <c r="L11" s="8">
        <f>'Expenses-Payments'!L12</f>
        <v>75530</v>
      </c>
      <c r="M11" s="8">
        <f>'Expenses-Payments'!M12</f>
        <v>124352</v>
      </c>
    </row>
    <row r="12">
      <c r="A12" s="9" t="s">
        <v>96</v>
      </c>
      <c r="B12" s="11">
        <f>'Sales and Costs'!B25</f>
        <v>235558.8962</v>
      </c>
      <c r="C12" s="11">
        <f>'Sales and Costs'!C25</f>
        <v>235558.8962</v>
      </c>
      <c r="D12" s="11">
        <f>'Sales and Costs'!D25</f>
        <v>235558.8962</v>
      </c>
      <c r="E12" s="11">
        <f>'Sales and Costs'!E25</f>
        <v>235558.8962</v>
      </c>
      <c r="F12" s="11">
        <f>'Sales and Costs'!F25</f>
        <v>235558.8962</v>
      </c>
      <c r="G12" s="11">
        <f>'Sales and Costs'!G25</f>
        <v>235558.8962</v>
      </c>
      <c r="H12" s="11">
        <f>'Sales and Costs'!H25</f>
        <v>235558.8962</v>
      </c>
      <c r="I12" s="11">
        <f>'Sales and Costs'!I25</f>
        <v>235558.8962</v>
      </c>
      <c r="J12" s="11">
        <f>'Sales and Costs'!J25</f>
        <v>235558.8962</v>
      </c>
      <c r="K12" s="11">
        <f>'Sales and Costs'!K25</f>
        <v>235558.8962</v>
      </c>
      <c r="L12" s="11">
        <f>'Sales and Costs'!L25</f>
        <v>235558.8962</v>
      </c>
      <c r="M12" s="11">
        <f>'Sales and Costs'!M25</f>
        <v>235558.8962</v>
      </c>
    </row>
    <row r="13">
      <c r="A13" s="9" t="s">
        <v>50</v>
      </c>
      <c r="B13" s="11">
        <f t="shared" ref="B13:M13" si="2">SUM(B9:B12)</f>
        <v>409203.8962</v>
      </c>
      <c r="C13" s="11">
        <f t="shared" si="2"/>
        <v>4208726.896</v>
      </c>
      <c r="D13" s="11">
        <f t="shared" si="2"/>
        <v>2488128.896</v>
      </c>
      <c r="E13" s="11">
        <f t="shared" si="2"/>
        <v>4241176.896</v>
      </c>
      <c r="F13" s="11">
        <f t="shared" si="2"/>
        <v>1228500.896</v>
      </c>
      <c r="G13" s="11">
        <f t="shared" si="2"/>
        <v>5500804.896</v>
      </c>
      <c r="H13" s="11">
        <f t="shared" si="2"/>
        <v>1228500.896</v>
      </c>
      <c r="I13" s="11">
        <f t="shared" si="2"/>
        <v>4241176.896</v>
      </c>
      <c r="J13" s="11">
        <f t="shared" si="2"/>
        <v>2488128.896</v>
      </c>
      <c r="K13" s="11">
        <f t="shared" si="2"/>
        <v>4241176.896</v>
      </c>
      <c r="L13" s="11">
        <f t="shared" si="2"/>
        <v>1228500.896</v>
      </c>
      <c r="M13" s="11">
        <f t="shared" si="2"/>
        <v>5500804.896</v>
      </c>
    </row>
    <row r="14">
      <c r="A14" s="9"/>
    </row>
    <row r="15">
      <c r="A15" s="9" t="s">
        <v>97</v>
      </c>
      <c r="B15" s="11">
        <f t="shared" ref="B15:M15" si="3">B6-B13</f>
        <v>215402.1038</v>
      </c>
      <c r="C15" s="11">
        <f t="shared" si="3"/>
        <v>-118272.8962</v>
      </c>
      <c r="D15" s="11">
        <f t="shared" si="3"/>
        <v>1602325.104</v>
      </c>
      <c r="E15" s="11">
        <f t="shared" si="3"/>
        <v>-150722.8962</v>
      </c>
      <c r="F15" s="11">
        <f t="shared" si="3"/>
        <v>2861953.104</v>
      </c>
      <c r="G15" s="11">
        <f t="shared" si="3"/>
        <v>-1410350.896</v>
      </c>
      <c r="H15" s="11">
        <f t="shared" si="3"/>
        <v>2861953.104</v>
      </c>
      <c r="I15" s="11">
        <f t="shared" si="3"/>
        <v>-150722.8962</v>
      </c>
      <c r="J15" s="11">
        <f t="shared" si="3"/>
        <v>1602325.104</v>
      </c>
      <c r="K15" s="11">
        <f t="shared" si="3"/>
        <v>-150722.8962</v>
      </c>
      <c r="L15" s="11">
        <f t="shared" si="3"/>
        <v>2861953.104</v>
      </c>
      <c r="M15" s="11">
        <f t="shared" si="3"/>
        <v>-1410350.896</v>
      </c>
    </row>
    <row r="16">
      <c r="A16" s="9"/>
    </row>
    <row r="17">
      <c r="A17" s="9" t="s">
        <v>98</v>
      </c>
    </row>
    <row r="18">
      <c r="A18" s="9" t="s">
        <v>99</v>
      </c>
      <c r="B18" s="6">
        <v>0.0</v>
      </c>
      <c r="C18" s="11">
        <f t="shared" ref="C18:M18" si="4">B20</f>
        <v>215402.1038</v>
      </c>
      <c r="D18" s="11">
        <f t="shared" si="4"/>
        <v>97129.20754</v>
      </c>
      <c r="E18" s="11">
        <f t="shared" si="4"/>
        <v>1699454.311</v>
      </c>
      <c r="F18" s="11">
        <f t="shared" si="4"/>
        <v>1548731.415</v>
      </c>
      <c r="G18" s="11">
        <f t="shared" si="4"/>
        <v>4410684.519</v>
      </c>
      <c r="H18" s="11">
        <f t="shared" si="4"/>
        <v>3000333.623</v>
      </c>
      <c r="I18" s="11">
        <f t="shared" si="4"/>
        <v>5862286.726</v>
      </c>
      <c r="J18" s="11">
        <f t="shared" si="4"/>
        <v>5711563.83</v>
      </c>
      <c r="K18" s="11">
        <f t="shared" si="4"/>
        <v>7313888.934</v>
      </c>
      <c r="L18" s="11">
        <f t="shared" si="4"/>
        <v>7163166.038</v>
      </c>
      <c r="M18" s="11">
        <f t="shared" si="4"/>
        <v>10025119.14</v>
      </c>
    </row>
    <row r="19">
      <c r="A19" s="9" t="s">
        <v>97</v>
      </c>
      <c r="B19" s="11">
        <f t="shared" ref="B19:N19" si="5">B15</f>
        <v>215402.1038</v>
      </c>
      <c r="C19" s="11">
        <f t="shared" si="5"/>
        <v>-118272.8962</v>
      </c>
      <c r="D19" s="11">
        <f t="shared" si="5"/>
        <v>1602325.104</v>
      </c>
      <c r="E19" s="11">
        <f t="shared" si="5"/>
        <v>-150722.8962</v>
      </c>
      <c r="F19" s="11">
        <f t="shared" si="5"/>
        <v>2861953.104</v>
      </c>
      <c r="G19" s="11">
        <f t="shared" si="5"/>
        <v>-1410350.896</v>
      </c>
      <c r="H19" s="11">
        <f t="shared" si="5"/>
        <v>2861953.104</v>
      </c>
      <c r="I19" s="11">
        <f t="shared" si="5"/>
        <v>-150722.8962</v>
      </c>
      <c r="J19" s="11">
        <f t="shared" si="5"/>
        <v>1602325.104</v>
      </c>
      <c r="K19" s="11">
        <f t="shared" si="5"/>
        <v>-150722.8962</v>
      </c>
      <c r="L19" s="11">
        <f t="shared" si="5"/>
        <v>2861953.104</v>
      </c>
      <c r="M19" s="11">
        <f t="shared" si="5"/>
        <v>-1410350.896</v>
      </c>
      <c r="N19" s="8" t="str">
        <f t="shared" si="5"/>
        <v/>
      </c>
    </row>
    <row r="20">
      <c r="A20" s="9" t="s">
        <v>100</v>
      </c>
      <c r="B20" s="11">
        <f t="shared" ref="B20:M20" si="6">B18+B19</f>
        <v>215402.1038</v>
      </c>
      <c r="C20" s="11">
        <f t="shared" si="6"/>
        <v>97129.20754</v>
      </c>
      <c r="D20" s="11">
        <f t="shared" si="6"/>
        <v>1699454.311</v>
      </c>
      <c r="E20" s="11">
        <f t="shared" si="6"/>
        <v>1548731.415</v>
      </c>
      <c r="F20" s="11">
        <f t="shared" si="6"/>
        <v>4410684.519</v>
      </c>
      <c r="G20" s="11">
        <f t="shared" si="6"/>
        <v>3000333.623</v>
      </c>
      <c r="H20" s="11">
        <f t="shared" si="6"/>
        <v>5862286.726</v>
      </c>
      <c r="I20" s="11">
        <f t="shared" si="6"/>
        <v>5711563.83</v>
      </c>
      <c r="J20" s="11">
        <f t="shared" si="6"/>
        <v>7313888.934</v>
      </c>
      <c r="K20" s="11">
        <f t="shared" si="6"/>
        <v>7163166.038</v>
      </c>
      <c r="L20" s="11">
        <f t="shared" si="6"/>
        <v>10025119.14</v>
      </c>
      <c r="M20" s="11">
        <f t="shared" si="6"/>
        <v>8614768.245</v>
      </c>
    </row>
    <row r="21">
      <c r="A21" s="9"/>
    </row>
    <row r="22">
      <c r="A22" s="9"/>
    </row>
    <row r="23">
      <c r="A23" s="9"/>
    </row>
    <row r="24">
      <c r="A24" s="9"/>
    </row>
    <row r="25">
      <c r="A25" s="9"/>
    </row>
    <row r="26">
      <c r="A26" s="9"/>
    </row>
    <row r="27">
      <c r="A27" s="9"/>
    </row>
    <row r="28">
      <c r="A28" s="9"/>
    </row>
    <row r="29">
      <c r="A29" s="9"/>
    </row>
    <row r="30">
      <c r="A30" s="9"/>
    </row>
    <row r="31">
      <c r="A31" s="9"/>
    </row>
    <row r="32">
      <c r="A32" s="9"/>
    </row>
    <row r="33">
      <c r="A33" s="9"/>
    </row>
    <row r="34">
      <c r="A34" s="9"/>
    </row>
    <row r="35">
      <c r="A35" s="9"/>
    </row>
    <row r="36">
      <c r="A36" s="9"/>
    </row>
    <row r="37">
      <c r="A37" s="9"/>
    </row>
    <row r="38">
      <c r="A38" s="9"/>
    </row>
    <row r="39">
      <c r="A39" s="9"/>
    </row>
    <row r="40">
      <c r="A40" s="9"/>
    </row>
    <row r="41">
      <c r="A41" s="9"/>
    </row>
    <row r="42">
      <c r="A42" s="9"/>
    </row>
    <row r="43">
      <c r="A43" s="9"/>
    </row>
    <row r="44">
      <c r="A44" s="9"/>
    </row>
    <row r="45">
      <c r="A45" s="9"/>
    </row>
    <row r="46">
      <c r="A46" s="9"/>
    </row>
    <row r="47">
      <c r="A47" s="9"/>
    </row>
    <row r="48">
      <c r="A48" s="9"/>
    </row>
    <row r="49">
      <c r="A49" s="9"/>
    </row>
    <row r="50">
      <c r="A50" s="9"/>
    </row>
    <row r="51">
      <c r="A51" s="9"/>
    </row>
    <row r="52">
      <c r="A52" s="9"/>
    </row>
    <row r="53">
      <c r="A53" s="9"/>
    </row>
    <row r="54">
      <c r="A54" s="9"/>
    </row>
    <row r="55">
      <c r="A55" s="9"/>
    </row>
    <row r="56">
      <c r="A56" s="9"/>
    </row>
    <row r="57">
      <c r="A57" s="9"/>
    </row>
    <row r="58">
      <c r="A58" s="9"/>
    </row>
    <row r="59">
      <c r="A59" s="9"/>
    </row>
    <row r="60">
      <c r="A60" s="9"/>
    </row>
    <row r="61">
      <c r="A61" s="9"/>
    </row>
    <row r="62">
      <c r="A62" s="9"/>
    </row>
    <row r="63">
      <c r="A63" s="9"/>
    </row>
    <row r="64">
      <c r="A64" s="9"/>
    </row>
    <row r="65">
      <c r="A65" s="9"/>
    </row>
    <row r="66">
      <c r="A66" s="9"/>
    </row>
    <row r="67">
      <c r="A67" s="9"/>
    </row>
    <row r="68">
      <c r="A68" s="9"/>
    </row>
    <row r="69">
      <c r="A69" s="9"/>
    </row>
    <row r="70">
      <c r="A70" s="9"/>
    </row>
    <row r="71">
      <c r="A71" s="9"/>
    </row>
    <row r="72">
      <c r="A72" s="9"/>
    </row>
    <row r="73">
      <c r="A73" s="9"/>
    </row>
    <row r="74">
      <c r="A74" s="9"/>
    </row>
    <row r="75">
      <c r="A75" s="9"/>
    </row>
    <row r="76">
      <c r="A76" s="9"/>
    </row>
    <row r="77">
      <c r="A77" s="9"/>
    </row>
    <row r="78">
      <c r="A78" s="9"/>
    </row>
    <row r="79">
      <c r="A79" s="9"/>
    </row>
    <row r="80">
      <c r="A80" s="9"/>
    </row>
    <row r="81">
      <c r="A81" s="9"/>
    </row>
    <row r="82">
      <c r="A82" s="9"/>
    </row>
    <row r="83">
      <c r="A83" s="9"/>
    </row>
    <row r="84">
      <c r="A84" s="9"/>
    </row>
    <row r="85">
      <c r="A85" s="9"/>
    </row>
    <row r="86">
      <c r="A86" s="9"/>
    </row>
    <row r="87">
      <c r="A87" s="9"/>
    </row>
    <row r="88">
      <c r="A88" s="9"/>
    </row>
    <row r="89">
      <c r="A89" s="9"/>
    </row>
    <row r="90">
      <c r="A90" s="9"/>
    </row>
    <row r="91">
      <c r="A91" s="9"/>
    </row>
    <row r="92">
      <c r="A92" s="9"/>
    </row>
    <row r="93">
      <c r="A93" s="9"/>
    </row>
    <row r="94">
      <c r="A94" s="9"/>
    </row>
    <row r="95">
      <c r="A95" s="9"/>
    </row>
    <row r="96">
      <c r="A96" s="9"/>
    </row>
    <row r="97">
      <c r="A97" s="9"/>
    </row>
    <row r="98">
      <c r="A98" s="9"/>
    </row>
    <row r="99">
      <c r="A99" s="9"/>
    </row>
    <row r="100">
      <c r="A100" s="9"/>
    </row>
    <row r="101">
      <c r="A101" s="9"/>
    </row>
    <row r="102">
      <c r="A102" s="9"/>
    </row>
    <row r="103">
      <c r="A103" s="9"/>
    </row>
    <row r="104">
      <c r="A104" s="9"/>
    </row>
    <row r="105">
      <c r="A105" s="9"/>
    </row>
    <row r="106">
      <c r="A106" s="9"/>
    </row>
    <row r="107">
      <c r="A107" s="9"/>
    </row>
    <row r="108">
      <c r="A108" s="9"/>
    </row>
    <row r="109">
      <c r="A109" s="9"/>
    </row>
    <row r="110">
      <c r="A110" s="9"/>
    </row>
    <row r="111">
      <c r="A111" s="9"/>
    </row>
    <row r="112">
      <c r="A112" s="9"/>
    </row>
    <row r="113">
      <c r="A113" s="9"/>
    </row>
    <row r="114">
      <c r="A114" s="9"/>
    </row>
    <row r="115">
      <c r="A115" s="9"/>
    </row>
    <row r="116">
      <c r="A116" s="9"/>
    </row>
    <row r="117">
      <c r="A117" s="9"/>
    </row>
    <row r="118">
      <c r="A118" s="9"/>
    </row>
    <row r="119">
      <c r="A119" s="9"/>
    </row>
    <row r="120">
      <c r="A120" s="9"/>
    </row>
    <row r="121">
      <c r="A121" s="9"/>
    </row>
    <row r="122">
      <c r="A122" s="9"/>
    </row>
    <row r="123">
      <c r="A123" s="9"/>
    </row>
    <row r="124">
      <c r="A124" s="9"/>
    </row>
    <row r="125">
      <c r="A125" s="9"/>
    </row>
    <row r="126">
      <c r="A126" s="9"/>
    </row>
    <row r="127">
      <c r="A127" s="9"/>
    </row>
    <row r="128">
      <c r="A128" s="9"/>
    </row>
    <row r="129">
      <c r="A129" s="9"/>
    </row>
    <row r="130">
      <c r="A130" s="9"/>
    </row>
    <row r="131">
      <c r="A131" s="9"/>
    </row>
    <row r="132">
      <c r="A132" s="9"/>
    </row>
    <row r="133">
      <c r="A133" s="9"/>
    </row>
    <row r="134">
      <c r="A134" s="9"/>
    </row>
    <row r="135">
      <c r="A135" s="9"/>
    </row>
    <row r="136">
      <c r="A136" s="9"/>
    </row>
    <row r="137">
      <c r="A137" s="9"/>
    </row>
    <row r="138">
      <c r="A138" s="9"/>
    </row>
    <row r="139">
      <c r="A139" s="9"/>
    </row>
    <row r="140">
      <c r="A140" s="9"/>
    </row>
    <row r="141">
      <c r="A141" s="9"/>
    </row>
    <row r="142">
      <c r="A142" s="9"/>
    </row>
    <row r="143">
      <c r="A143" s="9"/>
    </row>
    <row r="144">
      <c r="A144" s="9"/>
    </row>
    <row r="145">
      <c r="A145" s="9"/>
    </row>
    <row r="146">
      <c r="A146" s="9"/>
    </row>
    <row r="147">
      <c r="A147" s="9"/>
    </row>
    <row r="148">
      <c r="A148" s="9"/>
    </row>
    <row r="149">
      <c r="A149" s="9"/>
    </row>
    <row r="150">
      <c r="A150" s="9"/>
    </row>
    <row r="151">
      <c r="A151" s="9"/>
    </row>
    <row r="152">
      <c r="A152" s="9"/>
    </row>
    <row r="153">
      <c r="A153" s="9"/>
    </row>
    <row r="154">
      <c r="A154" s="9"/>
    </row>
    <row r="155">
      <c r="A155" s="9"/>
    </row>
    <row r="156">
      <c r="A156" s="9"/>
    </row>
    <row r="157">
      <c r="A157" s="9"/>
    </row>
    <row r="158">
      <c r="A158" s="9"/>
    </row>
    <row r="159">
      <c r="A159" s="9"/>
    </row>
    <row r="160">
      <c r="A160" s="9"/>
    </row>
    <row r="161">
      <c r="A161" s="9"/>
    </row>
    <row r="162">
      <c r="A162" s="9"/>
    </row>
    <row r="163">
      <c r="A163" s="9"/>
    </row>
    <row r="164">
      <c r="A164" s="9"/>
    </row>
    <row r="165">
      <c r="A165" s="9"/>
    </row>
    <row r="166">
      <c r="A166" s="9"/>
    </row>
    <row r="167">
      <c r="A167" s="9"/>
    </row>
    <row r="168">
      <c r="A168" s="9"/>
    </row>
    <row r="169">
      <c r="A169" s="9"/>
    </row>
    <row r="170">
      <c r="A170" s="9"/>
    </row>
    <row r="171">
      <c r="A171" s="9"/>
    </row>
    <row r="172">
      <c r="A172" s="9"/>
    </row>
    <row r="173">
      <c r="A173" s="9"/>
    </row>
    <row r="174">
      <c r="A174" s="9"/>
    </row>
    <row r="175">
      <c r="A175" s="9"/>
    </row>
    <row r="176">
      <c r="A176" s="9"/>
    </row>
    <row r="177">
      <c r="A177" s="9"/>
    </row>
    <row r="178">
      <c r="A178" s="9"/>
    </row>
    <row r="179">
      <c r="A179" s="9"/>
    </row>
    <row r="180">
      <c r="A180" s="9"/>
    </row>
    <row r="181">
      <c r="A181" s="9"/>
    </row>
    <row r="182">
      <c r="A182" s="9"/>
    </row>
    <row r="183">
      <c r="A183" s="9"/>
    </row>
    <row r="184">
      <c r="A184" s="9"/>
    </row>
    <row r="185">
      <c r="A185" s="9"/>
    </row>
    <row r="186">
      <c r="A186" s="9"/>
    </row>
    <row r="187">
      <c r="A187" s="9"/>
    </row>
    <row r="188">
      <c r="A188" s="9"/>
    </row>
    <row r="189">
      <c r="A189" s="9"/>
    </row>
    <row r="190">
      <c r="A190" s="9"/>
    </row>
    <row r="191">
      <c r="A191" s="9"/>
    </row>
    <row r="192">
      <c r="A192" s="9"/>
    </row>
    <row r="193">
      <c r="A193" s="9"/>
    </row>
    <row r="194">
      <c r="A194" s="9"/>
    </row>
    <row r="195">
      <c r="A195" s="9"/>
    </row>
    <row r="196">
      <c r="A196" s="9"/>
    </row>
    <row r="197">
      <c r="A197" s="9"/>
    </row>
    <row r="198">
      <c r="A198" s="9"/>
    </row>
    <row r="199">
      <c r="A199" s="9"/>
    </row>
    <row r="200">
      <c r="A200" s="9"/>
    </row>
    <row r="201">
      <c r="A201" s="12"/>
    </row>
    <row r="202">
      <c r="A202" s="12"/>
    </row>
    <row r="203">
      <c r="A203" s="12"/>
    </row>
    <row r="204">
      <c r="A204" s="12"/>
    </row>
    <row r="205">
      <c r="A205" s="12"/>
    </row>
    <row r="206">
      <c r="A206" s="12"/>
    </row>
    <row r="207">
      <c r="A207" s="12"/>
    </row>
    <row r="208">
      <c r="A208" s="12"/>
    </row>
    <row r="209">
      <c r="A209" s="12"/>
    </row>
    <row r="210">
      <c r="A210" s="12"/>
    </row>
    <row r="211">
      <c r="A211" s="12"/>
    </row>
    <row r="212">
      <c r="A212" s="12"/>
    </row>
    <row r="213">
      <c r="A213" s="12"/>
    </row>
    <row r="214">
      <c r="A214" s="12"/>
    </row>
    <row r="215">
      <c r="A215" s="12"/>
    </row>
    <row r="216">
      <c r="A216" s="12"/>
    </row>
    <row r="217">
      <c r="A217" s="12"/>
    </row>
    <row r="218">
      <c r="A218" s="12"/>
    </row>
    <row r="219">
      <c r="A219" s="12"/>
    </row>
    <row r="220">
      <c r="A220" s="12"/>
    </row>
    <row r="221">
      <c r="A221" s="12"/>
    </row>
    <row r="222">
      <c r="A222" s="12"/>
    </row>
    <row r="223">
      <c r="A223" s="12"/>
    </row>
    <row r="224">
      <c r="A224" s="12"/>
    </row>
    <row r="225">
      <c r="A225" s="12"/>
    </row>
    <row r="226">
      <c r="A226" s="12"/>
    </row>
    <row r="227">
      <c r="A227" s="12"/>
    </row>
    <row r="228">
      <c r="A228" s="12"/>
    </row>
    <row r="229">
      <c r="A229" s="12"/>
    </row>
    <row r="230">
      <c r="A230" s="12"/>
    </row>
    <row r="231">
      <c r="A231" s="12"/>
    </row>
    <row r="232">
      <c r="A232" s="12"/>
    </row>
    <row r="233">
      <c r="A233" s="12"/>
    </row>
    <row r="234">
      <c r="A234" s="12"/>
    </row>
    <row r="235">
      <c r="A235" s="12"/>
    </row>
    <row r="236">
      <c r="A236" s="12"/>
    </row>
    <row r="237">
      <c r="A237" s="12"/>
    </row>
    <row r="238">
      <c r="A238" s="12"/>
    </row>
    <row r="239">
      <c r="A239" s="12"/>
    </row>
    <row r="240">
      <c r="A240" s="12"/>
    </row>
    <row r="241">
      <c r="A241" s="12"/>
    </row>
    <row r="242">
      <c r="A242" s="12"/>
    </row>
    <row r="243">
      <c r="A243" s="12"/>
    </row>
    <row r="244">
      <c r="A244" s="12"/>
    </row>
    <row r="245">
      <c r="A245" s="12"/>
    </row>
    <row r="246">
      <c r="A246" s="12"/>
    </row>
    <row r="247">
      <c r="A247" s="12"/>
    </row>
    <row r="248">
      <c r="A248" s="12"/>
    </row>
    <row r="249">
      <c r="A249" s="12"/>
    </row>
    <row r="250">
      <c r="A250" s="12"/>
    </row>
    <row r="251">
      <c r="A251" s="12"/>
    </row>
    <row r="252">
      <c r="A252" s="12"/>
    </row>
    <row r="253">
      <c r="A253" s="12"/>
    </row>
    <row r="254">
      <c r="A254" s="12"/>
    </row>
    <row r="255">
      <c r="A255" s="12"/>
    </row>
    <row r="256">
      <c r="A256" s="12"/>
    </row>
    <row r="257">
      <c r="A257" s="12"/>
    </row>
    <row r="258">
      <c r="A258" s="12"/>
    </row>
    <row r="259">
      <c r="A259" s="12"/>
    </row>
    <row r="260">
      <c r="A260" s="12"/>
    </row>
    <row r="261">
      <c r="A261" s="12"/>
    </row>
    <row r="262">
      <c r="A262" s="12"/>
    </row>
    <row r="263">
      <c r="A263" s="12"/>
    </row>
    <row r="264">
      <c r="A264" s="12"/>
    </row>
    <row r="265">
      <c r="A265" s="12"/>
    </row>
    <row r="266">
      <c r="A266" s="12"/>
    </row>
    <row r="267">
      <c r="A267" s="12"/>
    </row>
    <row r="268">
      <c r="A268" s="12"/>
    </row>
    <row r="269">
      <c r="A269" s="12"/>
    </row>
    <row r="270">
      <c r="A270" s="12"/>
    </row>
    <row r="271">
      <c r="A271" s="12"/>
    </row>
    <row r="272">
      <c r="A272" s="12"/>
    </row>
    <row r="273">
      <c r="A273" s="12"/>
    </row>
    <row r="274">
      <c r="A274" s="12"/>
    </row>
    <row r="275">
      <c r="A275" s="12"/>
    </row>
    <row r="276">
      <c r="A276" s="12"/>
    </row>
    <row r="277">
      <c r="A277" s="12"/>
    </row>
    <row r="278">
      <c r="A278" s="12"/>
    </row>
    <row r="279">
      <c r="A279" s="12"/>
    </row>
    <row r="280">
      <c r="A280" s="12"/>
    </row>
    <row r="281">
      <c r="A281" s="12"/>
    </row>
    <row r="282">
      <c r="A282" s="12"/>
    </row>
    <row r="283">
      <c r="A283" s="12"/>
    </row>
    <row r="284">
      <c r="A284" s="12"/>
    </row>
    <row r="285">
      <c r="A285" s="12"/>
    </row>
    <row r="286">
      <c r="A286" s="12"/>
    </row>
    <row r="287">
      <c r="A287" s="12"/>
    </row>
    <row r="288">
      <c r="A288" s="12"/>
    </row>
    <row r="289">
      <c r="A289" s="12"/>
    </row>
    <row r="290">
      <c r="A290" s="12"/>
    </row>
    <row r="291">
      <c r="A291" s="12"/>
    </row>
    <row r="292">
      <c r="A292" s="12"/>
    </row>
    <row r="293">
      <c r="A293" s="12"/>
    </row>
    <row r="294">
      <c r="A294" s="12"/>
    </row>
    <row r="295">
      <c r="A295" s="12"/>
    </row>
    <row r="296">
      <c r="A296" s="12"/>
    </row>
    <row r="297">
      <c r="A297" s="12"/>
    </row>
    <row r="298">
      <c r="A298" s="12"/>
    </row>
    <row r="299">
      <c r="A299" s="12"/>
    </row>
    <row r="300">
      <c r="A300" s="12"/>
    </row>
    <row r="301">
      <c r="A301" s="12"/>
    </row>
    <row r="302">
      <c r="A302" s="12"/>
    </row>
    <row r="303">
      <c r="A303" s="12"/>
    </row>
    <row r="304">
      <c r="A304" s="12"/>
    </row>
    <row r="305">
      <c r="A305" s="12"/>
    </row>
    <row r="306">
      <c r="A306" s="12"/>
    </row>
    <row r="307">
      <c r="A307" s="12"/>
    </row>
    <row r="308">
      <c r="A308" s="12"/>
    </row>
    <row r="309">
      <c r="A309" s="12"/>
    </row>
    <row r="310">
      <c r="A310" s="12"/>
    </row>
    <row r="311">
      <c r="A311" s="12"/>
    </row>
    <row r="312">
      <c r="A312" s="12"/>
    </row>
    <row r="313">
      <c r="A313" s="12"/>
    </row>
    <row r="314">
      <c r="A314" s="12"/>
    </row>
    <row r="315">
      <c r="A315" s="12"/>
    </row>
    <row r="316">
      <c r="A316" s="12"/>
    </row>
    <row r="317">
      <c r="A317" s="12"/>
    </row>
    <row r="318">
      <c r="A318" s="12"/>
    </row>
    <row r="319">
      <c r="A319" s="12"/>
    </row>
    <row r="320">
      <c r="A320" s="12"/>
    </row>
    <row r="321">
      <c r="A321" s="12"/>
    </row>
    <row r="322">
      <c r="A322" s="12"/>
    </row>
    <row r="323">
      <c r="A323" s="12"/>
    </row>
    <row r="324">
      <c r="A324" s="12"/>
    </row>
    <row r="325">
      <c r="A325" s="12"/>
    </row>
    <row r="326">
      <c r="A326" s="12"/>
    </row>
    <row r="327">
      <c r="A327" s="12"/>
    </row>
    <row r="328">
      <c r="A328" s="12"/>
    </row>
    <row r="329">
      <c r="A329" s="12"/>
    </row>
    <row r="330">
      <c r="A330" s="12"/>
    </row>
    <row r="331">
      <c r="A331" s="12"/>
    </row>
    <row r="332">
      <c r="A332" s="12"/>
    </row>
    <row r="333">
      <c r="A333" s="12"/>
    </row>
    <row r="334">
      <c r="A334" s="12"/>
    </row>
    <row r="335">
      <c r="A335" s="12"/>
    </row>
    <row r="336">
      <c r="A336" s="12"/>
    </row>
    <row r="337">
      <c r="A337" s="12"/>
    </row>
    <row r="338">
      <c r="A338" s="12"/>
    </row>
    <row r="339">
      <c r="A339" s="12"/>
    </row>
    <row r="340">
      <c r="A340" s="12"/>
    </row>
    <row r="341">
      <c r="A341" s="12"/>
    </row>
    <row r="342">
      <c r="A342" s="12"/>
    </row>
    <row r="343">
      <c r="A343" s="12"/>
    </row>
    <row r="344">
      <c r="A344" s="12"/>
    </row>
    <row r="345">
      <c r="A345" s="12"/>
    </row>
    <row r="346">
      <c r="A346" s="12"/>
    </row>
    <row r="347">
      <c r="A347" s="12"/>
    </row>
    <row r="348">
      <c r="A348" s="12"/>
    </row>
    <row r="349">
      <c r="A349" s="12"/>
    </row>
    <row r="350">
      <c r="A350" s="12"/>
    </row>
    <row r="351">
      <c r="A351" s="12"/>
    </row>
    <row r="352">
      <c r="A352" s="12"/>
    </row>
    <row r="353">
      <c r="A353" s="12"/>
    </row>
    <row r="354">
      <c r="A354" s="12"/>
    </row>
    <row r="355">
      <c r="A355" s="12"/>
    </row>
    <row r="356">
      <c r="A356" s="12"/>
    </row>
    <row r="357">
      <c r="A357" s="12"/>
    </row>
    <row r="358">
      <c r="A358" s="12"/>
    </row>
    <row r="359">
      <c r="A359" s="12"/>
    </row>
    <row r="360">
      <c r="A360" s="12"/>
    </row>
    <row r="361">
      <c r="A361" s="12"/>
    </row>
    <row r="362">
      <c r="A362" s="12"/>
    </row>
    <row r="363">
      <c r="A363" s="12"/>
    </row>
    <row r="364">
      <c r="A364" s="12"/>
    </row>
    <row r="365">
      <c r="A365" s="12"/>
    </row>
    <row r="366">
      <c r="A366" s="12"/>
    </row>
    <row r="367">
      <c r="A367" s="12"/>
    </row>
    <row r="368">
      <c r="A368" s="12"/>
    </row>
    <row r="369">
      <c r="A369" s="12"/>
    </row>
    <row r="370">
      <c r="A370" s="12"/>
    </row>
    <row r="371">
      <c r="A371" s="12"/>
    </row>
    <row r="372">
      <c r="A372" s="12"/>
    </row>
    <row r="373">
      <c r="A373" s="12"/>
    </row>
    <row r="374">
      <c r="A374" s="12"/>
    </row>
    <row r="375">
      <c r="A375" s="12"/>
    </row>
    <row r="376">
      <c r="A376" s="12"/>
    </row>
    <row r="377">
      <c r="A377" s="12"/>
    </row>
    <row r="378">
      <c r="A378" s="12"/>
    </row>
    <row r="379">
      <c r="A379" s="12"/>
    </row>
    <row r="380">
      <c r="A380" s="12"/>
    </row>
    <row r="381">
      <c r="A381" s="12"/>
    </row>
    <row r="382">
      <c r="A382" s="12"/>
    </row>
    <row r="383">
      <c r="A383" s="12"/>
    </row>
    <row r="384">
      <c r="A384" s="12"/>
    </row>
    <row r="385">
      <c r="A385" s="12"/>
    </row>
    <row r="386">
      <c r="A386" s="12"/>
    </row>
    <row r="387">
      <c r="A387" s="12"/>
    </row>
    <row r="388">
      <c r="A388" s="12"/>
    </row>
    <row r="389">
      <c r="A389" s="12"/>
    </row>
    <row r="390">
      <c r="A390" s="12"/>
    </row>
    <row r="391">
      <c r="A391" s="12"/>
    </row>
    <row r="392">
      <c r="A392" s="12"/>
    </row>
    <row r="393">
      <c r="A393" s="12"/>
    </row>
    <row r="394">
      <c r="A394" s="12"/>
    </row>
    <row r="395">
      <c r="A395" s="12"/>
    </row>
    <row r="396">
      <c r="A396" s="12"/>
    </row>
    <row r="397">
      <c r="A397" s="12"/>
    </row>
    <row r="398">
      <c r="A398" s="12"/>
    </row>
    <row r="399">
      <c r="A399" s="12"/>
    </row>
    <row r="400">
      <c r="A400" s="12"/>
    </row>
    <row r="401">
      <c r="A401" s="12"/>
    </row>
    <row r="402">
      <c r="A402" s="12"/>
    </row>
    <row r="403">
      <c r="A403" s="12"/>
    </row>
    <row r="404">
      <c r="A404" s="12"/>
    </row>
    <row r="405">
      <c r="A405" s="12"/>
    </row>
    <row r="406">
      <c r="A406" s="12"/>
    </row>
    <row r="407">
      <c r="A407" s="12"/>
    </row>
    <row r="408">
      <c r="A408" s="12"/>
    </row>
    <row r="409">
      <c r="A409" s="12"/>
    </row>
    <row r="410">
      <c r="A410" s="12"/>
    </row>
    <row r="411">
      <c r="A411" s="12"/>
    </row>
    <row r="412">
      <c r="A412" s="12"/>
    </row>
    <row r="413">
      <c r="A413" s="12"/>
    </row>
    <row r="414">
      <c r="A414" s="12"/>
    </row>
    <row r="415">
      <c r="A415" s="12"/>
    </row>
    <row r="416">
      <c r="A416" s="12"/>
    </row>
    <row r="417">
      <c r="A417" s="12"/>
    </row>
    <row r="418">
      <c r="A418" s="12"/>
    </row>
    <row r="419">
      <c r="A419" s="12"/>
    </row>
    <row r="420">
      <c r="A420" s="12"/>
    </row>
    <row r="421">
      <c r="A421" s="12"/>
    </row>
    <row r="422">
      <c r="A422" s="12"/>
    </row>
    <row r="423">
      <c r="A423" s="12"/>
    </row>
    <row r="424">
      <c r="A424" s="12"/>
    </row>
    <row r="425">
      <c r="A425" s="12"/>
    </row>
    <row r="426">
      <c r="A426" s="12"/>
    </row>
    <row r="427">
      <c r="A427" s="12"/>
    </row>
    <row r="428">
      <c r="A428" s="12"/>
    </row>
    <row r="429">
      <c r="A429" s="12"/>
    </row>
    <row r="430">
      <c r="A430" s="12"/>
    </row>
    <row r="431">
      <c r="A431" s="12"/>
    </row>
    <row r="432">
      <c r="A432" s="12"/>
    </row>
    <row r="433">
      <c r="A433" s="12"/>
    </row>
    <row r="434">
      <c r="A434" s="12"/>
    </row>
    <row r="435">
      <c r="A435" s="12"/>
    </row>
    <row r="436">
      <c r="A436" s="12"/>
    </row>
    <row r="437">
      <c r="A437" s="12"/>
    </row>
    <row r="438">
      <c r="A438" s="12"/>
    </row>
    <row r="439">
      <c r="A439" s="12"/>
    </row>
    <row r="440">
      <c r="A440" s="12"/>
    </row>
    <row r="441">
      <c r="A441" s="12"/>
    </row>
    <row r="442">
      <c r="A442" s="12"/>
    </row>
    <row r="443">
      <c r="A443" s="12"/>
    </row>
    <row r="444">
      <c r="A444" s="12"/>
    </row>
    <row r="445">
      <c r="A445" s="12"/>
    </row>
    <row r="446">
      <c r="A446" s="12"/>
    </row>
    <row r="447">
      <c r="A447" s="12"/>
    </row>
    <row r="448">
      <c r="A448" s="12"/>
    </row>
    <row r="449">
      <c r="A449" s="12"/>
    </row>
    <row r="450">
      <c r="A450" s="12"/>
    </row>
    <row r="451">
      <c r="A451" s="12"/>
    </row>
    <row r="452">
      <c r="A452" s="12"/>
    </row>
    <row r="453">
      <c r="A453" s="12"/>
    </row>
    <row r="454">
      <c r="A454" s="12"/>
    </row>
    <row r="455">
      <c r="A455" s="12"/>
    </row>
    <row r="456">
      <c r="A456" s="12"/>
    </row>
    <row r="457">
      <c r="A457" s="12"/>
    </row>
    <row r="458">
      <c r="A458" s="12"/>
    </row>
    <row r="459">
      <c r="A459" s="12"/>
    </row>
    <row r="460">
      <c r="A460" s="12"/>
    </row>
    <row r="461">
      <c r="A461" s="12"/>
    </row>
    <row r="462">
      <c r="A462" s="12"/>
    </row>
    <row r="463">
      <c r="A463" s="12"/>
    </row>
    <row r="464">
      <c r="A464" s="12"/>
    </row>
    <row r="465">
      <c r="A465" s="12"/>
    </row>
    <row r="466">
      <c r="A466" s="12"/>
    </row>
    <row r="467">
      <c r="A467" s="12"/>
    </row>
    <row r="468">
      <c r="A468" s="12"/>
    </row>
    <row r="469">
      <c r="A469" s="12"/>
    </row>
    <row r="470">
      <c r="A470" s="12"/>
    </row>
    <row r="471">
      <c r="A471" s="12"/>
    </row>
    <row r="472">
      <c r="A472" s="12"/>
    </row>
    <row r="473">
      <c r="A473" s="12"/>
    </row>
    <row r="474">
      <c r="A474" s="12"/>
    </row>
    <row r="475">
      <c r="A475" s="12"/>
    </row>
    <row r="476">
      <c r="A476" s="12"/>
    </row>
    <row r="477">
      <c r="A477" s="12"/>
    </row>
    <row r="478">
      <c r="A478" s="12"/>
    </row>
    <row r="479">
      <c r="A479" s="12"/>
    </row>
    <row r="480">
      <c r="A480" s="12"/>
    </row>
    <row r="481">
      <c r="A481" s="12"/>
    </row>
    <row r="482">
      <c r="A482" s="12"/>
    </row>
    <row r="483">
      <c r="A483" s="12"/>
    </row>
    <row r="484">
      <c r="A484" s="12"/>
    </row>
    <row r="485">
      <c r="A485" s="12"/>
    </row>
    <row r="486">
      <c r="A486" s="12"/>
    </row>
    <row r="487">
      <c r="A487" s="12"/>
    </row>
    <row r="488">
      <c r="A488" s="12"/>
    </row>
    <row r="489">
      <c r="A489" s="12"/>
    </row>
    <row r="490">
      <c r="A490" s="12"/>
    </row>
    <row r="491">
      <c r="A491" s="12"/>
    </row>
    <row r="492">
      <c r="A492" s="12"/>
    </row>
    <row r="493">
      <c r="A493" s="12"/>
    </row>
    <row r="494">
      <c r="A494" s="12"/>
    </row>
    <row r="495">
      <c r="A495" s="12"/>
    </row>
    <row r="496">
      <c r="A496" s="12"/>
    </row>
    <row r="497">
      <c r="A497" s="12"/>
    </row>
    <row r="498">
      <c r="A498" s="12"/>
    </row>
    <row r="499">
      <c r="A499" s="12"/>
    </row>
    <row r="500">
      <c r="A500" s="12"/>
    </row>
    <row r="501">
      <c r="A501" s="12"/>
    </row>
    <row r="502">
      <c r="A502" s="12"/>
    </row>
    <row r="503">
      <c r="A503" s="12"/>
    </row>
    <row r="504">
      <c r="A504" s="12"/>
    </row>
    <row r="505">
      <c r="A505" s="12"/>
    </row>
    <row r="506">
      <c r="A506" s="12"/>
    </row>
    <row r="507">
      <c r="A507" s="12"/>
    </row>
    <row r="508">
      <c r="A508" s="12"/>
    </row>
    <row r="509">
      <c r="A509" s="12"/>
    </row>
    <row r="510">
      <c r="A510" s="12"/>
    </row>
    <row r="511">
      <c r="A511" s="12"/>
    </row>
    <row r="512">
      <c r="A512" s="12"/>
    </row>
    <row r="513">
      <c r="A513" s="12"/>
    </row>
    <row r="514">
      <c r="A514" s="12"/>
    </row>
    <row r="515">
      <c r="A515" s="12"/>
    </row>
    <row r="516">
      <c r="A516" s="12"/>
    </row>
    <row r="517">
      <c r="A517" s="12"/>
    </row>
    <row r="518">
      <c r="A518" s="12"/>
    </row>
    <row r="519">
      <c r="A519" s="12"/>
    </row>
    <row r="520">
      <c r="A520" s="12"/>
    </row>
    <row r="521">
      <c r="A521" s="12"/>
    </row>
    <row r="522">
      <c r="A522" s="12"/>
    </row>
    <row r="523">
      <c r="A523" s="12"/>
    </row>
    <row r="524">
      <c r="A524" s="12"/>
    </row>
    <row r="525">
      <c r="A525" s="12"/>
    </row>
    <row r="526">
      <c r="A526" s="12"/>
    </row>
    <row r="527">
      <c r="A527" s="12"/>
    </row>
    <row r="528">
      <c r="A528" s="12"/>
    </row>
    <row r="529">
      <c r="A529" s="12"/>
    </row>
    <row r="530">
      <c r="A530" s="12"/>
    </row>
    <row r="531">
      <c r="A531" s="12"/>
    </row>
    <row r="532">
      <c r="A532" s="12"/>
    </row>
    <row r="533">
      <c r="A533" s="12"/>
    </row>
    <row r="534">
      <c r="A534" s="12"/>
    </row>
    <row r="535">
      <c r="A535" s="12"/>
    </row>
    <row r="536">
      <c r="A536" s="12"/>
    </row>
    <row r="537">
      <c r="A537" s="12"/>
    </row>
    <row r="538">
      <c r="A538" s="12"/>
    </row>
    <row r="539">
      <c r="A539" s="12"/>
    </row>
    <row r="540">
      <c r="A540" s="12"/>
    </row>
    <row r="541">
      <c r="A541" s="12"/>
    </row>
    <row r="542">
      <c r="A542" s="12"/>
    </row>
    <row r="543">
      <c r="A543" s="12"/>
    </row>
    <row r="544">
      <c r="A544" s="12"/>
    </row>
    <row r="545">
      <c r="A545" s="12"/>
    </row>
    <row r="546">
      <c r="A546" s="12"/>
    </row>
    <row r="547">
      <c r="A547" s="12"/>
    </row>
    <row r="548">
      <c r="A548" s="12"/>
    </row>
    <row r="549">
      <c r="A549" s="12"/>
    </row>
    <row r="550">
      <c r="A550" s="12"/>
    </row>
    <row r="551">
      <c r="A551" s="12"/>
    </row>
    <row r="552">
      <c r="A552" s="12"/>
    </row>
    <row r="553">
      <c r="A553" s="12"/>
    </row>
    <row r="554">
      <c r="A554" s="12"/>
    </row>
    <row r="555">
      <c r="A555" s="12"/>
    </row>
    <row r="556">
      <c r="A556" s="12"/>
    </row>
    <row r="557">
      <c r="A557" s="12"/>
    </row>
    <row r="558">
      <c r="A558" s="12"/>
    </row>
    <row r="559">
      <c r="A559" s="12"/>
    </row>
    <row r="560">
      <c r="A560" s="12"/>
    </row>
    <row r="561">
      <c r="A561" s="12"/>
    </row>
    <row r="562">
      <c r="A562" s="12"/>
    </row>
    <row r="563">
      <c r="A563" s="12"/>
    </row>
    <row r="564">
      <c r="A564" s="12"/>
    </row>
    <row r="565">
      <c r="A565" s="12"/>
    </row>
    <row r="566">
      <c r="A566" s="12"/>
    </row>
    <row r="567">
      <c r="A567" s="12"/>
    </row>
    <row r="568">
      <c r="A568" s="12"/>
    </row>
    <row r="569">
      <c r="A569" s="12"/>
    </row>
    <row r="570">
      <c r="A570" s="12"/>
    </row>
    <row r="571">
      <c r="A571" s="12"/>
    </row>
    <row r="572">
      <c r="A572" s="12"/>
    </row>
    <row r="573">
      <c r="A573" s="12"/>
    </row>
    <row r="574">
      <c r="A574" s="12"/>
    </row>
    <row r="575">
      <c r="A575" s="12"/>
    </row>
    <row r="576">
      <c r="A576" s="12"/>
    </row>
    <row r="577">
      <c r="A577" s="12"/>
    </row>
    <row r="578">
      <c r="A578" s="12"/>
    </row>
    <row r="579">
      <c r="A579" s="12"/>
    </row>
    <row r="580">
      <c r="A580" s="12"/>
    </row>
    <row r="581">
      <c r="A581" s="12"/>
    </row>
    <row r="582">
      <c r="A582" s="12"/>
    </row>
    <row r="583">
      <c r="A583" s="12"/>
    </row>
    <row r="584">
      <c r="A584" s="12"/>
    </row>
    <row r="585">
      <c r="A585" s="12"/>
    </row>
    <row r="586">
      <c r="A586" s="12"/>
    </row>
    <row r="587">
      <c r="A587" s="12"/>
    </row>
    <row r="588">
      <c r="A588" s="12"/>
    </row>
    <row r="589">
      <c r="A589" s="12"/>
    </row>
    <row r="590">
      <c r="A590" s="12"/>
    </row>
    <row r="591">
      <c r="A591" s="12"/>
    </row>
    <row r="592">
      <c r="A592" s="12"/>
    </row>
    <row r="593">
      <c r="A593" s="12"/>
    </row>
    <row r="594">
      <c r="A594" s="12"/>
    </row>
    <row r="595">
      <c r="A595" s="12"/>
    </row>
    <row r="596">
      <c r="A596" s="12"/>
    </row>
    <row r="597">
      <c r="A597" s="12"/>
    </row>
    <row r="598">
      <c r="A598" s="12"/>
    </row>
    <row r="599">
      <c r="A599" s="12"/>
    </row>
    <row r="600">
      <c r="A600" s="12"/>
    </row>
    <row r="601">
      <c r="A601" s="12"/>
    </row>
    <row r="602">
      <c r="A602" s="12"/>
    </row>
    <row r="603">
      <c r="A603" s="12"/>
    </row>
    <row r="604">
      <c r="A604" s="12"/>
    </row>
    <row r="605">
      <c r="A605" s="12"/>
    </row>
    <row r="606">
      <c r="A606" s="12"/>
    </row>
    <row r="607">
      <c r="A607" s="12"/>
    </row>
    <row r="608">
      <c r="A608" s="12"/>
    </row>
    <row r="609">
      <c r="A609" s="12"/>
    </row>
    <row r="610">
      <c r="A610" s="12"/>
    </row>
    <row r="611">
      <c r="A611" s="12"/>
    </row>
    <row r="612">
      <c r="A612" s="12"/>
    </row>
    <row r="613">
      <c r="A613" s="12"/>
    </row>
    <row r="614">
      <c r="A614" s="12"/>
    </row>
    <row r="615">
      <c r="A615" s="12"/>
    </row>
    <row r="616">
      <c r="A616" s="12"/>
    </row>
    <row r="617">
      <c r="A617" s="12"/>
    </row>
    <row r="618">
      <c r="A618" s="12"/>
    </row>
    <row r="619">
      <c r="A619" s="12"/>
    </row>
    <row r="620">
      <c r="A620" s="12"/>
    </row>
    <row r="621">
      <c r="A621" s="12"/>
    </row>
    <row r="622">
      <c r="A622" s="12"/>
    </row>
    <row r="623">
      <c r="A623" s="12"/>
    </row>
    <row r="624">
      <c r="A624" s="12"/>
    </row>
    <row r="625">
      <c r="A625" s="12"/>
    </row>
    <row r="626">
      <c r="A626" s="12"/>
    </row>
    <row r="627">
      <c r="A627" s="12"/>
    </row>
    <row r="628">
      <c r="A628" s="12"/>
    </row>
    <row r="629">
      <c r="A629" s="12"/>
    </row>
    <row r="630">
      <c r="A630" s="12"/>
    </row>
    <row r="631">
      <c r="A631" s="12"/>
    </row>
    <row r="632">
      <c r="A632" s="12"/>
    </row>
    <row r="633">
      <c r="A633" s="12"/>
    </row>
    <row r="634">
      <c r="A634" s="12"/>
    </row>
    <row r="635">
      <c r="A635" s="12"/>
    </row>
    <row r="636">
      <c r="A636" s="12"/>
    </row>
    <row r="637">
      <c r="A637" s="12"/>
    </row>
    <row r="638">
      <c r="A638" s="12"/>
    </row>
    <row r="639">
      <c r="A639" s="12"/>
    </row>
    <row r="640">
      <c r="A640" s="12"/>
    </row>
    <row r="641">
      <c r="A641" s="12"/>
    </row>
    <row r="642">
      <c r="A642" s="12"/>
    </row>
    <row r="643">
      <c r="A643" s="12"/>
    </row>
    <row r="644">
      <c r="A644" s="12"/>
    </row>
    <row r="645">
      <c r="A645" s="12"/>
    </row>
    <row r="646">
      <c r="A646" s="12"/>
    </row>
    <row r="647">
      <c r="A647" s="12"/>
    </row>
    <row r="648">
      <c r="A648" s="12"/>
    </row>
    <row r="649">
      <c r="A649" s="12"/>
    </row>
    <row r="650">
      <c r="A650" s="12"/>
    </row>
    <row r="651">
      <c r="A651" s="12"/>
    </row>
    <row r="652">
      <c r="A652" s="12"/>
    </row>
    <row r="653">
      <c r="A653" s="12"/>
    </row>
    <row r="654">
      <c r="A654" s="12"/>
    </row>
    <row r="655">
      <c r="A655" s="12"/>
    </row>
    <row r="656">
      <c r="A656" s="12"/>
    </row>
    <row r="657">
      <c r="A657" s="12"/>
    </row>
    <row r="658">
      <c r="A658" s="12"/>
    </row>
    <row r="659">
      <c r="A659" s="12"/>
    </row>
    <row r="660">
      <c r="A660" s="12"/>
    </row>
    <row r="661">
      <c r="A661" s="12"/>
    </row>
    <row r="662">
      <c r="A662" s="12"/>
    </row>
    <row r="663">
      <c r="A663" s="12"/>
    </row>
    <row r="664">
      <c r="A664" s="12"/>
    </row>
    <row r="665">
      <c r="A665" s="12"/>
    </row>
    <row r="666">
      <c r="A666" s="12"/>
    </row>
    <row r="667">
      <c r="A667" s="12"/>
    </row>
    <row r="668">
      <c r="A668" s="12"/>
    </row>
    <row r="669">
      <c r="A669" s="12"/>
    </row>
    <row r="670">
      <c r="A670" s="12"/>
    </row>
    <row r="671">
      <c r="A671" s="12"/>
    </row>
    <row r="672">
      <c r="A672" s="12"/>
    </row>
    <row r="673">
      <c r="A673" s="12"/>
    </row>
    <row r="674">
      <c r="A674" s="12"/>
    </row>
    <row r="675">
      <c r="A675" s="12"/>
    </row>
    <row r="676">
      <c r="A676" s="12"/>
    </row>
    <row r="677">
      <c r="A677" s="12"/>
    </row>
    <row r="678">
      <c r="A678" s="12"/>
    </row>
    <row r="679">
      <c r="A679" s="12"/>
    </row>
    <row r="680">
      <c r="A680" s="12"/>
    </row>
    <row r="681">
      <c r="A681" s="12"/>
    </row>
    <row r="682">
      <c r="A682" s="12"/>
    </row>
    <row r="683">
      <c r="A683" s="12"/>
    </row>
    <row r="684">
      <c r="A684" s="12"/>
    </row>
    <row r="685">
      <c r="A685" s="12"/>
    </row>
    <row r="686">
      <c r="A686" s="12"/>
    </row>
    <row r="687">
      <c r="A687" s="12"/>
    </row>
    <row r="688">
      <c r="A688" s="12"/>
    </row>
    <row r="689">
      <c r="A689" s="12"/>
    </row>
    <row r="690">
      <c r="A690" s="12"/>
    </row>
    <row r="691">
      <c r="A691" s="12"/>
    </row>
    <row r="692">
      <c r="A692" s="12"/>
    </row>
    <row r="693">
      <c r="A693" s="12"/>
    </row>
    <row r="694">
      <c r="A694" s="12"/>
    </row>
    <row r="695">
      <c r="A695" s="12"/>
    </row>
    <row r="696">
      <c r="A696" s="12"/>
    </row>
    <row r="697">
      <c r="A697" s="12"/>
    </row>
    <row r="698">
      <c r="A698" s="12"/>
    </row>
    <row r="699">
      <c r="A699" s="12"/>
    </row>
    <row r="700">
      <c r="A700" s="12"/>
    </row>
    <row r="701">
      <c r="A701" s="12"/>
    </row>
    <row r="702">
      <c r="A702" s="12"/>
    </row>
    <row r="703">
      <c r="A703" s="12"/>
    </row>
    <row r="704">
      <c r="A704" s="12"/>
    </row>
    <row r="705">
      <c r="A705" s="12"/>
    </row>
    <row r="706">
      <c r="A706" s="12"/>
    </row>
    <row r="707">
      <c r="A707" s="12"/>
    </row>
    <row r="708">
      <c r="A708" s="12"/>
    </row>
    <row r="709">
      <c r="A709" s="12"/>
    </row>
    <row r="710">
      <c r="A710" s="12"/>
    </row>
    <row r="711">
      <c r="A711" s="12"/>
    </row>
    <row r="712">
      <c r="A712" s="12"/>
    </row>
    <row r="713">
      <c r="A713" s="12"/>
    </row>
    <row r="714">
      <c r="A714" s="12"/>
    </row>
    <row r="715">
      <c r="A715" s="12"/>
    </row>
    <row r="716">
      <c r="A716" s="12"/>
    </row>
    <row r="717">
      <c r="A717" s="12"/>
    </row>
    <row r="718">
      <c r="A718" s="12"/>
    </row>
    <row r="719">
      <c r="A719" s="12"/>
    </row>
    <row r="720">
      <c r="A720" s="12"/>
    </row>
    <row r="721">
      <c r="A721" s="12"/>
    </row>
    <row r="722">
      <c r="A722" s="12"/>
    </row>
    <row r="723">
      <c r="A723" s="12"/>
    </row>
    <row r="724">
      <c r="A724" s="12"/>
    </row>
    <row r="725">
      <c r="A725" s="12"/>
    </row>
    <row r="726">
      <c r="A726" s="12"/>
    </row>
    <row r="727">
      <c r="A727" s="12"/>
    </row>
    <row r="728">
      <c r="A728" s="12"/>
    </row>
    <row r="729">
      <c r="A729" s="12"/>
    </row>
    <row r="730">
      <c r="A730" s="12"/>
    </row>
    <row r="731">
      <c r="A731" s="12"/>
    </row>
    <row r="732">
      <c r="A732" s="12"/>
    </row>
    <row r="733">
      <c r="A733" s="12"/>
    </row>
    <row r="734">
      <c r="A734" s="12"/>
    </row>
    <row r="735">
      <c r="A735" s="12"/>
    </row>
    <row r="736">
      <c r="A736" s="12"/>
    </row>
    <row r="737">
      <c r="A737" s="12"/>
    </row>
    <row r="738">
      <c r="A738" s="12"/>
    </row>
    <row r="739">
      <c r="A739" s="12"/>
    </row>
    <row r="740">
      <c r="A740" s="12"/>
    </row>
    <row r="741">
      <c r="A741" s="12"/>
    </row>
    <row r="742">
      <c r="A742" s="12"/>
    </row>
    <row r="743">
      <c r="A743" s="12"/>
    </row>
    <row r="744">
      <c r="A744" s="12"/>
    </row>
    <row r="745">
      <c r="A745" s="12"/>
    </row>
    <row r="746">
      <c r="A746" s="12"/>
    </row>
    <row r="747">
      <c r="A747" s="12"/>
    </row>
    <row r="748">
      <c r="A748" s="12"/>
    </row>
    <row r="749">
      <c r="A749" s="12"/>
    </row>
    <row r="750">
      <c r="A750" s="12"/>
    </row>
    <row r="751">
      <c r="A751" s="12"/>
    </row>
    <row r="752">
      <c r="A752" s="12"/>
    </row>
    <row r="753">
      <c r="A753" s="12"/>
    </row>
    <row r="754">
      <c r="A754" s="12"/>
    </row>
    <row r="755">
      <c r="A755" s="12"/>
    </row>
    <row r="756">
      <c r="A756" s="12"/>
    </row>
    <row r="757">
      <c r="A757" s="12"/>
    </row>
    <row r="758">
      <c r="A758" s="12"/>
    </row>
    <row r="759">
      <c r="A759" s="12"/>
    </row>
    <row r="760">
      <c r="A760" s="12"/>
    </row>
    <row r="761">
      <c r="A761" s="12"/>
    </row>
    <row r="762">
      <c r="A762" s="12"/>
    </row>
    <row r="763">
      <c r="A763" s="12"/>
    </row>
    <row r="764">
      <c r="A764" s="12"/>
    </row>
    <row r="765">
      <c r="A765" s="12"/>
    </row>
    <row r="766">
      <c r="A766" s="12"/>
    </row>
    <row r="767">
      <c r="A767" s="12"/>
    </row>
    <row r="768">
      <c r="A768" s="12"/>
    </row>
    <row r="769">
      <c r="A769" s="12"/>
    </row>
    <row r="770">
      <c r="A770" s="12"/>
    </row>
    <row r="771">
      <c r="A771" s="12"/>
    </row>
    <row r="772">
      <c r="A772" s="12"/>
    </row>
    <row r="773">
      <c r="A773" s="12"/>
    </row>
    <row r="774">
      <c r="A774" s="12"/>
    </row>
    <row r="775">
      <c r="A775" s="12"/>
    </row>
    <row r="776">
      <c r="A776" s="12"/>
    </row>
    <row r="777">
      <c r="A777" s="12"/>
    </row>
    <row r="778">
      <c r="A778" s="12"/>
    </row>
    <row r="779">
      <c r="A779" s="12"/>
    </row>
    <row r="780">
      <c r="A780" s="12"/>
    </row>
    <row r="781">
      <c r="A781" s="12"/>
    </row>
    <row r="782">
      <c r="A782" s="12"/>
    </row>
    <row r="783">
      <c r="A783" s="12"/>
    </row>
    <row r="784">
      <c r="A784" s="12"/>
    </row>
    <row r="785">
      <c r="A785" s="12"/>
    </row>
    <row r="786">
      <c r="A786" s="12"/>
    </row>
    <row r="787">
      <c r="A787" s="12"/>
    </row>
    <row r="788">
      <c r="A788" s="12"/>
    </row>
    <row r="789">
      <c r="A789" s="12"/>
    </row>
    <row r="790">
      <c r="A790" s="12"/>
    </row>
    <row r="791">
      <c r="A791" s="12"/>
    </row>
    <row r="792">
      <c r="A792" s="12"/>
    </row>
    <row r="793">
      <c r="A793" s="12"/>
    </row>
    <row r="794">
      <c r="A794" s="12"/>
    </row>
    <row r="795">
      <c r="A795" s="12"/>
    </row>
    <row r="796">
      <c r="A796" s="12"/>
    </row>
    <row r="797">
      <c r="A797" s="12"/>
    </row>
    <row r="798">
      <c r="A798" s="12"/>
    </row>
    <row r="799">
      <c r="A799" s="12"/>
    </row>
    <row r="800">
      <c r="A800" s="12"/>
    </row>
    <row r="801">
      <c r="A801" s="12"/>
    </row>
    <row r="802">
      <c r="A802" s="12"/>
    </row>
    <row r="803">
      <c r="A803" s="12"/>
    </row>
    <row r="804">
      <c r="A804" s="12"/>
    </row>
    <row r="805">
      <c r="A805" s="12"/>
    </row>
    <row r="806">
      <c r="A806" s="12"/>
    </row>
    <row r="807">
      <c r="A807" s="12"/>
    </row>
    <row r="808">
      <c r="A808" s="12"/>
    </row>
    <row r="809">
      <c r="A809" s="12"/>
    </row>
    <row r="810">
      <c r="A810" s="12"/>
    </row>
    <row r="811">
      <c r="A811" s="12"/>
    </row>
    <row r="812">
      <c r="A812" s="12"/>
    </row>
    <row r="813">
      <c r="A813" s="12"/>
    </row>
    <row r="814">
      <c r="A814" s="12"/>
    </row>
    <row r="815">
      <c r="A815" s="12"/>
    </row>
    <row r="816">
      <c r="A816" s="12"/>
    </row>
    <row r="817">
      <c r="A817" s="12"/>
    </row>
    <row r="818">
      <c r="A818" s="12"/>
    </row>
    <row r="819">
      <c r="A819" s="12"/>
    </row>
    <row r="820">
      <c r="A820" s="12"/>
    </row>
    <row r="821">
      <c r="A821" s="12"/>
    </row>
    <row r="822">
      <c r="A822" s="12"/>
    </row>
    <row r="823">
      <c r="A823" s="12"/>
    </row>
    <row r="824">
      <c r="A824" s="12"/>
    </row>
    <row r="825">
      <c r="A825" s="12"/>
    </row>
    <row r="826">
      <c r="A826" s="12"/>
    </row>
    <row r="827">
      <c r="A827" s="12"/>
    </row>
    <row r="828">
      <c r="A828" s="12"/>
    </row>
    <row r="829">
      <c r="A829" s="12"/>
    </row>
    <row r="830">
      <c r="A830" s="12"/>
    </row>
    <row r="831">
      <c r="A831" s="12"/>
    </row>
    <row r="832">
      <c r="A832" s="12"/>
    </row>
    <row r="833">
      <c r="A833" s="12"/>
    </row>
    <row r="834">
      <c r="A834" s="12"/>
    </row>
    <row r="835">
      <c r="A835" s="12"/>
    </row>
    <row r="836">
      <c r="A836" s="12"/>
    </row>
    <row r="837">
      <c r="A837" s="12"/>
    </row>
    <row r="838">
      <c r="A838" s="12"/>
    </row>
    <row r="839">
      <c r="A839" s="12"/>
    </row>
    <row r="840">
      <c r="A840" s="12"/>
    </row>
    <row r="841">
      <c r="A841" s="12"/>
    </row>
    <row r="842">
      <c r="A842" s="12"/>
    </row>
    <row r="843">
      <c r="A843" s="12"/>
    </row>
    <row r="844">
      <c r="A844" s="12"/>
    </row>
    <row r="845">
      <c r="A845" s="12"/>
    </row>
    <row r="846">
      <c r="A846" s="12"/>
    </row>
    <row r="847">
      <c r="A847" s="12"/>
    </row>
    <row r="848">
      <c r="A848" s="12"/>
    </row>
    <row r="849">
      <c r="A849" s="12"/>
    </row>
    <row r="850">
      <c r="A850" s="12"/>
    </row>
    <row r="851">
      <c r="A851" s="12"/>
    </row>
    <row r="852">
      <c r="A852" s="12"/>
    </row>
    <row r="853">
      <c r="A853" s="12"/>
    </row>
    <row r="854">
      <c r="A854" s="12"/>
    </row>
    <row r="855">
      <c r="A855" s="12"/>
    </row>
    <row r="856">
      <c r="A856" s="12"/>
    </row>
    <row r="857">
      <c r="A857" s="12"/>
    </row>
    <row r="858">
      <c r="A858" s="12"/>
    </row>
    <row r="859">
      <c r="A859" s="12"/>
    </row>
    <row r="860">
      <c r="A860" s="12"/>
    </row>
    <row r="861">
      <c r="A861" s="12"/>
    </row>
    <row r="862">
      <c r="A862" s="12"/>
    </row>
    <row r="863">
      <c r="A863" s="12"/>
    </row>
    <row r="864">
      <c r="A864" s="12"/>
    </row>
    <row r="865">
      <c r="A865" s="12"/>
    </row>
    <row r="866">
      <c r="A866" s="12"/>
    </row>
    <row r="867">
      <c r="A867" s="12"/>
    </row>
    <row r="868">
      <c r="A868" s="12"/>
    </row>
    <row r="869">
      <c r="A869" s="12"/>
    </row>
    <row r="870">
      <c r="A870" s="12"/>
    </row>
    <row r="871">
      <c r="A871" s="12"/>
    </row>
    <row r="872">
      <c r="A872" s="12"/>
    </row>
    <row r="873">
      <c r="A873" s="12"/>
    </row>
    <row r="874">
      <c r="A874" s="12"/>
    </row>
    <row r="875">
      <c r="A875" s="12"/>
    </row>
    <row r="876">
      <c r="A876" s="12"/>
    </row>
    <row r="877">
      <c r="A877" s="12"/>
    </row>
    <row r="878">
      <c r="A878" s="12"/>
    </row>
    <row r="879">
      <c r="A879" s="12"/>
    </row>
    <row r="880">
      <c r="A880" s="12"/>
    </row>
    <row r="881">
      <c r="A881" s="12"/>
    </row>
    <row r="882">
      <c r="A882" s="12"/>
    </row>
    <row r="883">
      <c r="A883" s="12"/>
    </row>
    <row r="884">
      <c r="A884" s="12"/>
    </row>
    <row r="885">
      <c r="A885" s="12"/>
    </row>
    <row r="886">
      <c r="A886" s="12"/>
    </row>
    <row r="887">
      <c r="A887" s="12"/>
    </row>
    <row r="888">
      <c r="A888" s="12"/>
    </row>
    <row r="889">
      <c r="A889" s="12"/>
    </row>
    <row r="890">
      <c r="A890" s="12"/>
    </row>
    <row r="891">
      <c r="A891" s="12"/>
    </row>
    <row r="892">
      <c r="A892" s="12"/>
    </row>
    <row r="893">
      <c r="A893" s="12"/>
    </row>
    <row r="894">
      <c r="A894" s="12"/>
    </row>
    <row r="895">
      <c r="A895" s="12"/>
    </row>
    <row r="896">
      <c r="A896" s="12"/>
    </row>
    <row r="897">
      <c r="A897" s="12"/>
    </row>
    <row r="898">
      <c r="A898" s="12"/>
    </row>
    <row r="899">
      <c r="A899" s="12"/>
    </row>
    <row r="900">
      <c r="A900" s="12"/>
    </row>
    <row r="901">
      <c r="A901" s="12"/>
    </row>
    <row r="902">
      <c r="A902" s="12"/>
    </row>
    <row r="903">
      <c r="A903" s="12"/>
    </row>
    <row r="904">
      <c r="A904" s="12"/>
    </row>
    <row r="905">
      <c r="A905" s="12"/>
    </row>
    <row r="906">
      <c r="A906" s="12"/>
    </row>
    <row r="907">
      <c r="A907" s="12"/>
    </row>
    <row r="908">
      <c r="A908" s="12"/>
    </row>
    <row r="909">
      <c r="A909" s="12"/>
    </row>
    <row r="910">
      <c r="A910" s="12"/>
    </row>
    <row r="911">
      <c r="A911" s="12"/>
    </row>
    <row r="912">
      <c r="A912" s="12"/>
    </row>
    <row r="913">
      <c r="A913" s="12"/>
    </row>
    <row r="914">
      <c r="A914" s="12"/>
    </row>
    <row r="915">
      <c r="A915" s="12"/>
    </row>
    <row r="916">
      <c r="A916" s="12"/>
    </row>
    <row r="917">
      <c r="A917" s="12"/>
    </row>
    <row r="918">
      <c r="A918" s="12"/>
    </row>
    <row r="919">
      <c r="A919" s="12"/>
    </row>
    <row r="920">
      <c r="A920" s="12"/>
    </row>
    <row r="921">
      <c r="A921" s="12"/>
    </row>
    <row r="922">
      <c r="A922" s="12"/>
    </row>
    <row r="923">
      <c r="A923" s="12"/>
    </row>
    <row r="924">
      <c r="A924" s="12"/>
    </row>
    <row r="925">
      <c r="A925" s="12"/>
    </row>
    <row r="926">
      <c r="A926" s="12"/>
    </row>
    <row r="927">
      <c r="A927" s="12"/>
    </row>
    <row r="928">
      <c r="A928" s="12"/>
    </row>
    <row r="929">
      <c r="A929" s="12"/>
    </row>
    <row r="930">
      <c r="A930" s="12"/>
    </row>
    <row r="931">
      <c r="A931" s="12"/>
    </row>
    <row r="932">
      <c r="A932" s="12"/>
    </row>
    <row r="933">
      <c r="A933" s="12"/>
    </row>
    <row r="934">
      <c r="A934" s="12"/>
    </row>
    <row r="935">
      <c r="A935" s="12"/>
    </row>
    <row r="936">
      <c r="A936" s="12"/>
    </row>
    <row r="937">
      <c r="A937" s="12"/>
    </row>
    <row r="938">
      <c r="A938" s="12"/>
    </row>
    <row r="939">
      <c r="A939" s="12"/>
    </row>
    <row r="940">
      <c r="A940" s="12"/>
    </row>
    <row r="941">
      <c r="A941" s="12"/>
    </row>
    <row r="942">
      <c r="A942" s="12"/>
    </row>
    <row r="943">
      <c r="A943" s="12"/>
    </row>
    <row r="944">
      <c r="A944" s="12"/>
    </row>
    <row r="945">
      <c r="A945" s="12"/>
    </row>
    <row r="946">
      <c r="A946" s="12"/>
    </row>
    <row r="947">
      <c r="A947" s="12"/>
    </row>
    <row r="948">
      <c r="A948" s="12"/>
    </row>
    <row r="949">
      <c r="A949" s="12"/>
    </row>
    <row r="950">
      <c r="A950" s="12"/>
    </row>
    <row r="951">
      <c r="A951" s="12"/>
    </row>
    <row r="952">
      <c r="A952" s="12"/>
    </row>
    <row r="953">
      <c r="A953" s="12"/>
    </row>
    <row r="954">
      <c r="A954" s="12"/>
    </row>
    <row r="955">
      <c r="A955" s="12"/>
    </row>
    <row r="956">
      <c r="A956" s="12"/>
    </row>
    <row r="957">
      <c r="A957" s="12"/>
    </row>
    <row r="958">
      <c r="A958" s="12"/>
    </row>
    <row r="959">
      <c r="A959" s="12"/>
    </row>
    <row r="960">
      <c r="A960" s="12"/>
    </row>
    <row r="961">
      <c r="A961" s="12"/>
    </row>
    <row r="962">
      <c r="A962" s="12"/>
    </row>
    <row r="963">
      <c r="A963" s="12"/>
    </row>
    <row r="964">
      <c r="A964" s="12"/>
    </row>
    <row r="965">
      <c r="A965" s="12"/>
    </row>
    <row r="966">
      <c r="A966" s="12"/>
    </row>
    <row r="967">
      <c r="A967" s="12"/>
    </row>
    <row r="968">
      <c r="A968" s="12"/>
    </row>
    <row r="969">
      <c r="A969" s="12"/>
    </row>
    <row r="970">
      <c r="A970" s="12"/>
    </row>
    <row r="971">
      <c r="A971" s="12"/>
    </row>
    <row r="972">
      <c r="A972" s="12"/>
    </row>
    <row r="973">
      <c r="A973" s="12"/>
    </row>
    <row r="974">
      <c r="A974" s="12"/>
    </row>
    <row r="975">
      <c r="A975" s="12"/>
    </row>
    <row r="976">
      <c r="A976" s="12"/>
    </row>
    <row r="977">
      <c r="A977" s="12"/>
    </row>
    <row r="978">
      <c r="A978" s="12"/>
    </row>
    <row r="979">
      <c r="A979" s="12"/>
    </row>
    <row r="980">
      <c r="A980" s="12"/>
    </row>
    <row r="981">
      <c r="A981" s="12"/>
    </row>
    <row r="982">
      <c r="A982" s="12"/>
    </row>
    <row r="983">
      <c r="A983" s="12"/>
    </row>
    <row r="984">
      <c r="A984" s="12"/>
    </row>
    <row r="985">
      <c r="A985" s="12"/>
    </row>
    <row r="986">
      <c r="A986" s="12"/>
    </row>
    <row r="987">
      <c r="A987" s="12"/>
    </row>
    <row r="988">
      <c r="A988" s="12"/>
    </row>
    <row r="989">
      <c r="A989" s="12"/>
    </row>
    <row r="990">
      <c r="A990" s="12"/>
    </row>
    <row r="991">
      <c r="A991" s="12"/>
    </row>
    <row r="992">
      <c r="A992" s="12"/>
    </row>
    <row r="993">
      <c r="A993" s="12"/>
    </row>
    <row r="994">
      <c r="A994" s="12"/>
    </row>
    <row r="995">
      <c r="A995" s="12"/>
    </row>
    <row r="996">
      <c r="A996" s="12"/>
    </row>
    <row r="997">
      <c r="A997" s="12"/>
    </row>
    <row r="998">
      <c r="A998" s="12"/>
    </row>
    <row r="999">
      <c r="A999" s="12"/>
    </row>
    <row r="1000">
      <c r="A1000" s="1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c r="B1" s="6" t="s">
        <v>35</v>
      </c>
      <c r="C1" s="6" t="s">
        <v>36</v>
      </c>
      <c r="D1" s="6" t="s">
        <v>37</v>
      </c>
      <c r="E1" s="6" t="s">
        <v>38</v>
      </c>
      <c r="F1" s="6" t="s">
        <v>39</v>
      </c>
      <c r="G1" s="6" t="s">
        <v>40</v>
      </c>
      <c r="H1" s="6" t="s">
        <v>41</v>
      </c>
      <c r="I1" s="6" t="s">
        <v>42</v>
      </c>
      <c r="J1" s="6" t="s">
        <v>43</v>
      </c>
      <c r="K1" s="6" t="s">
        <v>44</v>
      </c>
      <c r="L1" s="6" t="s">
        <v>45</v>
      </c>
      <c r="M1" s="6" t="s">
        <v>46</v>
      </c>
    </row>
    <row r="2">
      <c r="A2" s="9" t="s">
        <v>101</v>
      </c>
    </row>
    <row r="3">
      <c r="A3" s="9" t="s">
        <v>102</v>
      </c>
      <c r="B3" s="11">
        <f>'Fixed Asset Balance'!B20-Depreciation!B20</f>
        <v>164952.1014</v>
      </c>
      <c r="C3" s="11">
        <f>'Fixed Asset Balance'!C20-Depreciation!C20</f>
        <v>156259.2029</v>
      </c>
      <c r="D3" s="11">
        <f>'Fixed Asset Balance'!D20-Depreciation!D20</f>
        <v>147566.3043</v>
      </c>
      <c r="E3" s="11">
        <f>'Fixed Asset Balance'!E20-Depreciation!E20</f>
        <v>138873.4058</v>
      </c>
      <c r="F3" s="11">
        <f>'Fixed Asset Balance'!F20-Depreciation!F20</f>
        <v>130180.5072</v>
      </c>
      <c r="G3" s="11">
        <f>'Fixed Asset Balance'!G20-Depreciation!G20</f>
        <v>121487.6087</v>
      </c>
      <c r="H3" s="11">
        <f>'Fixed Asset Balance'!H20-Depreciation!H20</f>
        <v>112794.7101</v>
      </c>
      <c r="I3" s="11">
        <f>'Fixed Asset Balance'!I20-Depreciation!I20</f>
        <v>104101.8116</v>
      </c>
      <c r="J3" s="11">
        <f>'Fixed Asset Balance'!J20-Depreciation!J20</f>
        <v>95408.91304</v>
      </c>
      <c r="K3" s="11">
        <f>'Fixed Asset Balance'!K20-Depreciation!K20</f>
        <v>86716.01449</v>
      </c>
      <c r="L3" s="11">
        <f>'Fixed Asset Balance'!L20-Depreciation!L20</f>
        <v>78023.11594</v>
      </c>
      <c r="M3" s="11">
        <f>'Fixed Asset Balance'!M20-Depreciation!M20</f>
        <v>69330.21739</v>
      </c>
    </row>
    <row r="4">
      <c r="A4" s="9" t="s">
        <v>98</v>
      </c>
      <c r="B4" s="11">
        <f>'Cash Detail'!B20</f>
        <v>215402.1038</v>
      </c>
      <c r="C4" s="11">
        <f>'Cash Detail'!C20</f>
        <v>97129.20754</v>
      </c>
      <c r="D4" s="11">
        <f>'Cash Detail'!D20</f>
        <v>1699454.311</v>
      </c>
      <c r="E4" s="11">
        <f>'Cash Detail'!E20</f>
        <v>1548731.415</v>
      </c>
      <c r="F4" s="11">
        <f>'Cash Detail'!F20</f>
        <v>4410684.519</v>
      </c>
      <c r="G4" s="11">
        <f>'Cash Detail'!G20</f>
        <v>3000333.623</v>
      </c>
      <c r="H4" s="11">
        <f>'Cash Detail'!H20</f>
        <v>5862286.726</v>
      </c>
      <c r="I4" s="11">
        <f>'Cash Detail'!I20</f>
        <v>5711563.83</v>
      </c>
      <c r="J4" s="11">
        <f>'Cash Detail'!J20</f>
        <v>7313888.934</v>
      </c>
      <c r="K4" s="11">
        <f>'Cash Detail'!K20</f>
        <v>7163166.038</v>
      </c>
      <c r="L4" s="11">
        <f>'Cash Detail'!L20</f>
        <v>10025119.14</v>
      </c>
      <c r="M4" s="11">
        <f>'Cash Detail'!M20</f>
        <v>8614768.245</v>
      </c>
    </row>
    <row r="5">
      <c r="A5" s="9" t="s">
        <v>103</v>
      </c>
      <c r="B5" s="8">
        <f>Stocks!B21</f>
        <v>309638</v>
      </c>
      <c r="C5" s="8">
        <f>Stocks!C21</f>
        <v>619276</v>
      </c>
      <c r="D5" s="8">
        <f>Stocks!D21</f>
        <v>928914</v>
      </c>
      <c r="E5" s="8">
        <f>Stocks!E21</f>
        <v>1238552</v>
      </c>
      <c r="F5" s="8">
        <f>Stocks!F21</f>
        <v>1548190</v>
      </c>
      <c r="G5" s="8">
        <f>Stocks!G21</f>
        <v>1857828</v>
      </c>
      <c r="H5" s="8">
        <f>Stocks!H21</f>
        <v>2167466</v>
      </c>
      <c r="I5" s="8">
        <f>Stocks!I21</f>
        <v>2477104</v>
      </c>
      <c r="J5" s="8">
        <f>Stocks!J21</f>
        <v>2786742</v>
      </c>
      <c r="K5" s="8">
        <f>Stocks!K21</f>
        <v>3096380</v>
      </c>
      <c r="L5" s="8">
        <f>Stocks!L21</f>
        <v>3406018</v>
      </c>
      <c r="M5" s="8">
        <f>Stocks!M21</f>
        <v>3715656</v>
      </c>
    </row>
    <row r="6">
      <c r="A6" s="9" t="s">
        <v>65</v>
      </c>
      <c r="B6" s="8">
        <f>Collections!B12</f>
        <v>4090454</v>
      </c>
      <c r="C6" s="8">
        <f>Collections!C12</f>
        <v>4090454</v>
      </c>
      <c r="D6" s="8">
        <f>Collections!D12</f>
        <v>4090454</v>
      </c>
      <c r="E6" s="8">
        <f>Collections!E12</f>
        <v>4090454</v>
      </c>
      <c r="F6" s="8">
        <f>Collections!F12</f>
        <v>4090454</v>
      </c>
      <c r="G6" s="8">
        <f>Collections!G12</f>
        <v>4090454</v>
      </c>
      <c r="H6" s="8">
        <f>Collections!H12</f>
        <v>4090454</v>
      </c>
      <c r="I6" s="8">
        <f>Collections!I12</f>
        <v>4090454</v>
      </c>
      <c r="J6" s="8">
        <f>Collections!J12</f>
        <v>4090454</v>
      </c>
      <c r="K6" s="8">
        <f>Collections!K12</f>
        <v>4090454</v>
      </c>
      <c r="L6" s="8">
        <f>Collections!L12</f>
        <v>4090454</v>
      </c>
      <c r="M6" s="8">
        <f>Collections!M12</f>
        <v>4090454</v>
      </c>
    </row>
    <row r="7">
      <c r="A7" s="9" t="s">
        <v>104</v>
      </c>
      <c r="B7" s="11">
        <f t="shared" ref="B7:M7" si="1">SUM(B3:B6)</f>
        <v>4780446.205</v>
      </c>
      <c r="C7" s="11">
        <f t="shared" si="1"/>
        <v>4963118.41</v>
      </c>
      <c r="D7" s="11">
        <f t="shared" si="1"/>
        <v>6866388.616</v>
      </c>
      <c r="E7" s="11">
        <f t="shared" si="1"/>
        <v>7016610.821</v>
      </c>
      <c r="F7" s="11">
        <f t="shared" si="1"/>
        <v>10179509.03</v>
      </c>
      <c r="G7" s="11">
        <f t="shared" si="1"/>
        <v>9070103.231</v>
      </c>
      <c r="H7" s="11">
        <f t="shared" si="1"/>
        <v>12233001.44</v>
      </c>
      <c r="I7" s="11">
        <f t="shared" si="1"/>
        <v>12383223.64</v>
      </c>
      <c r="J7" s="11">
        <f t="shared" si="1"/>
        <v>14286493.85</v>
      </c>
      <c r="K7" s="11">
        <f t="shared" si="1"/>
        <v>14436716.05</v>
      </c>
      <c r="L7" s="11">
        <f t="shared" si="1"/>
        <v>17599614.26</v>
      </c>
      <c r="M7" s="11">
        <f t="shared" si="1"/>
        <v>16490208.46</v>
      </c>
    </row>
    <row r="8">
      <c r="A8" s="9"/>
    </row>
    <row r="9">
      <c r="A9" s="9" t="s">
        <v>105</v>
      </c>
    </row>
    <row r="10">
      <c r="A10" s="9" t="s">
        <v>106</v>
      </c>
      <c r="B10" s="8">
        <f>Purchases!B18</f>
        <v>2827352</v>
      </c>
      <c r="C10" s="8">
        <f>Purchases!C18</f>
        <v>1724616</v>
      </c>
      <c r="D10" s="8">
        <f>Purchases!D18</f>
        <v>2423750</v>
      </c>
      <c r="E10" s="8">
        <f>Purchases!E18</f>
        <v>1321014</v>
      </c>
      <c r="F10" s="8">
        <f>Purchases!F18</f>
        <v>3230954</v>
      </c>
      <c r="G10" s="8">
        <f>Purchases!G18</f>
        <v>917412</v>
      </c>
      <c r="H10" s="8">
        <f>Purchases!H18</f>
        <v>2827352</v>
      </c>
      <c r="I10" s="8">
        <f>Purchases!I18</f>
        <v>1724616</v>
      </c>
      <c r="J10" s="8">
        <f>Purchases!J18</f>
        <v>2423750</v>
      </c>
      <c r="K10" s="8">
        <f>Purchases!K18</f>
        <v>1321014</v>
      </c>
      <c r="L10" s="8">
        <f>Purchases!L18</f>
        <v>3230954</v>
      </c>
      <c r="M10" s="8">
        <f>Purchases!M18</f>
        <v>917412</v>
      </c>
    </row>
    <row r="11">
      <c r="A11" s="9" t="s">
        <v>107</v>
      </c>
      <c r="B11" s="8">
        <f>'Expenses-Payments'!B18</f>
        <v>91804</v>
      </c>
      <c r="C11" s="8">
        <f>'Expenses-Payments'!C18</f>
        <v>140528</v>
      </c>
      <c r="D11" s="8">
        <f>'Expenses-Payments'!D18</f>
        <v>107980</v>
      </c>
      <c r="E11" s="8">
        <f>'Expenses-Payments'!E18</f>
        <v>124254</v>
      </c>
      <c r="F11" s="8">
        <f>'Expenses-Payments'!F18</f>
        <v>140528</v>
      </c>
      <c r="G11" s="8">
        <f>'Expenses-Payments'!G18</f>
        <v>107980</v>
      </c>
      <c r="H11" s="8">
        <f>'Expenses-Payments'!H18</f>
        <v>124254</v>
      </c>
      <c r="I11" s="8">
        <f>'Expenses-Payments'!I18</f>
        <v>140528</v>
      </c>
      <c r="J11" s="8">
        <f>'Expenses-Payments'!J18</f>
        <v>107980</v>
      </c>
      <c r="K11" s="8">
        <f>'Expenses-Payments'!K18</f>
        <v>124254</v>
      </c>
      <c r="L11" s="8">
        <f>'Expenses-Payments'!L18</f>
        <v>140528</v>
      </c>
      <c r="M11" s="8">
        <f>'Expenses-Payments'!M18</f>
        <v>107980</v>
      </c>
    </row>
    <row r="12">
      <c r="A12" s="9" t="s">
        <v>108</v>
      </c>
      <c r="B12" s="6">
        <v>0.0</v>
      </c>
      <c r="C12" s="6">
        <v>0.0</v>
      </c>
      <c r="D12" s="6">
        <v>0.0</v>
      </c>
      <c r="E12" s="6">
        <v>0.0</v>
      </c>
      <c r="F12" s="6">
        <v>0.0</v>
      </c>
      <c r="G12" s="6">
        <v>0.0</v>
      </c>
      <c r="H12" s="6">
        <v>0.0</v>
      </c>
      <c r="I12" s="6">
        <v>0.0</v>
      </c>
      <c r="J12" s="6">
        <v>0.0</v>
      </c>
      <c r="K12" s="6">
        <v>0.0</v>
      </c>
      <c r="L12" s="6">
        <v>0.0</v>
      </c>
      <c r="M12" s="6">
        <v>0.0</v>
      </c>
    </row>
    <row r="13">
      <c r="A13" s="9" t="s">
        <v>109</v>
      </c>
      <c r="B13" s="8">
        <f t="shared" ref="B13:M13" si="2">SUM(B10:B12)</f>
        <v>2919156</v>
      </c>
      <c r="C13" s="8">
        <f t="shared" si="2"/>
        <v>1865144</v>
      </c>
      <c r="D13" s="8">
        <f t="shared" si="2"/>
        <v>2531730</v>
      </c>
      <c r="E13" s="8">
        <f t="shared" si="2"/>
        <v>1445268</v>
      </c>
      <c r="F13" s="8">
        <f t="shared" si="2"/>
        <v>3371482</v>
      </c>
      <c r="G13" s="8">
        <f t="shared" si="2"/>
        <v>1025392</v>
      </c>
      <c r="H13" s="8">
        <f t="shared" si="2"/>
        <v>2951606</v>
      </c>
      <c r="I13" s="8">
        <f t="shared" si="2"/>
        <v>1865144</v>
      </c>
      <c r="J13" s="8">
        <f t="shared" si="2"/>
        <v>2531730</v>
      </c>
      <c r="K13" s="8">
        <f t="shared" si="2"/>
        <v>1445268</v>
      </c>
      <c r="L13" s="8">
        <f t="shared" si="2"/>
        <v>3371482</v>
      </c>
      <c r="M13" s="8">
        <f t="shared" si="2"/>
        <v>1025392</v>
      </c>
    </row>
    <row r="14">
      <c r="A14" s="9"/>
    </row>
    <row r="15">
      <c r="A15" s="9" t="s">
        <v>110</v>
      </c>
      <c r="B15" s="11">
        <f t="shared" ref="B15:M15" si="3">B7-B13</f>
        <v>1861290.205</v>
      </c>
      <c r="C15" s="11">
        <f t="shared" si="3"/>
        <v>3097974.41</v>
      </c>
      <c r="D15" s="11">
        <f t="shared" si="3"/>
        <v>4334658.616</v>
      </c>
      <c r="E15" s="11">
        <f t="shared" si="3"/>
        <v>5571342.821</v>
      </c>
      <c r="F15" s="11">
        <f t="shared" si="3"/>
        <v>6808027.026</v>
      </c>
      <c r="G15" s="11">
        <f t="shared" si="3"/>
        <v>8044711.231</v>
      </c>
      <c r="H15" s="11">
        <f t="shared" si="3"/>
        <v>9281395.437</v>
      </c>
      <c r="I15" s="11">
        <f t="shared" si="3"/>
        <v>10518079.64</v>
      </c>
      <c r="J15" s="11">
        <f t="shared" si="3"/>
        <v>11754763.85</v>
      </c>
      <c r="K15" s="11">
        <f t="shared" si="3"/>
        <v>12991448.05</v>
      </c>
      <c r="L15" s="11">
        <f t="shared" si="3"/>
        <v>14228132.26</v>
      </c>
      <c r="M15" s="11">
        <f t="shared" si="3"/>
        <v>15464816.46</v>
      </c>
    </row>
    <row r="16">
      <c r="A16" s="9"/>
    </row>
    <row r="17">
      <c r="A17" s="9" t="s">
        <v>111</v>
      </c>
    </row>
    <row r="18">
      <c r="A18" s="9" t="s">
        <v>112</v>
      </c>
      <c r="B18" s="8">
        <f>Capital!B14</f>
        <v>624606</v>
      </c>
      <c r="C18" s="8">
        <f>Capital!C14</f>
        <v>624606</v>
      </c>
      <c r="D18" s="8">
        <f>Capital!D14</f>
        <v>624606</v>
      </c>
      <c r="E18" s="8">
        <f>Capital!E14</f>
        <v>624606</v>
      </c>
      <c r="F18" s="8">
        <f>Capital!F14</f>
        <v>624606</v>
      </c>
      <c r="G18" s="8">
        <f>Capital!G14</f>
        <v>624606</v>
      </c>
      <c r="H18" s="8">
        <f>Capital!H14</f>
        <v>624606</v>
      </c>
      <c r="I18" s="8">
        <f>Capital!I14</f>
        <v>624606</v>
      </c>
      <c r="J18" s="8">
        <f>Capital!J14</f>
        <v>624606</v>
      </c>
      <c r="K18" s="8">
        <f>Capital!K14</f>
        <v>624606</v>
      </c>
      <c r="L18" s="8">
        <f>Capital!L14</f>
        <v>624606</v>
      </c>
      <c r="M18" s="8">
        <f>Capital!M14</f>
        <v>624606</v>
      </c>
    </row>
    <row r="19">
      <c r="A19" s="9" t="s">
        <v>50</v>
      </c>
      <c r="B19" s="8">
        <f t="shared" ref="B19:M19" si="4">B18</f>
        <v>624606</v>
      </c>
      <c r="C19" s="8">
        <f t="shared" si="4"/>
        <v>624606</v>
      </c>
      <c r="D19" s="8">
        <f t="shared" si="4"/>
        <v>624606</v>
      </c>
      <c r="E19" s="8">
        <f t="shared" si="4"/>
        <v>624606</v>
      </c>
      <c r="F19" s="8">
        <f t="shared" si="4"/>
        <v>624606</v>
      </c>
      <c r="G19" s="8">
        <f t="shared" si="4"/>
        <v>624606</v>
      </c>
      <c r="H19" s="8">
        <f t="shared" si="4"/>
        <v>624606</v>
      </c>
      <c r="I19" s="8">
        <f t="shared" si="4"/>
        <v>624606</v>
      </c>
      <c r="J19" s="8">
        <f t="shared" si="4"/>
        <v>624606</v>
      </c>
      <c r="K19" s="8">
        <f t="shared" si="4"/>
        <v>624606</v>
      </c>
      <c r="L19" s="8">
        <f t="shared" si="4"/>
        <v>624606</v>
      </c>
      <c r="M19" s="8">
        <f t="shared" si="4"/>
        <v>624606</v>
      </c>
    </row>
    <row r="20">
      <c r="A20" s="9"/>
    </row>
    <row r="21">
      <c r="A21" s="10" t="s">
        <v>113</v>
      </c>
    </row>
    <row r="22">
      <c r="A22" s="9" t="s">
        <v>114</v>
      </c>
      <c r="B22" s="6">
        <v>0.0</v>
      </c>
      <c r="C22" s="11">
        <f t="shared" ref="C22:M22" si="5">B25</f>
        <v>1236684.205</v>
      </c>
      <c r="D22" s="11">
        <f t="shared" si="5"/>
        <v>2473368.41</v>
      </c>
      <c r="E22" s="11">
        <f t="shared" si="5"/>
        <v>3710052.616</v>
      </c>
      <c r="F22" s="11">
        <f t="shared" si="5"/>
        <v>4946736.821</v>
      </c>
      <c r="G22" s="11">
        <f t="shared" si="5"/>
        <v>6183421.026</v>
      </c>
      <c r="H22" s="11">
        <f t="shared" si="5"/>
        <v>7420105.231</v>
      </c>
      <c r="I22" s="11">
        <f t="shared" si="5"/>
        <v>8656789.437</v>
      </c>
      <c r="J22" s="11">
        <f t="shared" si="5"/>
        <v>9893473.642</v>
      </c>
      <c r="K22" s="11">
        <f t="shared" si="5"/>
        <v>11130157.85</v>
      </c>
      <c r="L22" s="11">
        <f t="shared" si="5"/>
        <v>12366842.05</v>
      </c>
      <c r="M22" s="11">
        <f t="shared" si="5"/>
        <v>13603526.26</v>
      </c>
    </row>
    <row r="23">
      <c r="A23" s="9" t="s">
        <v>115</v>
      </c>
      <c r="B23" s="11">
        <f>'Sales and Costs'!B27</f>
        <v>1236684.205</v>
      </c>
      <c r="C23" s="11">
        <f>'Sales and Costs'!C27</f>
        <v>1236684.205</v>
      </c>
      <c r="D23" s="11">
        <f>'Sales and Costs'!D27</f>
        <v>1236684.205</v>
      </c>
      <c r="E23" s="11">
        <f>'Sales and Costs'!E27</f>
        <v>1236684.205</v>
      </c>
      <c r="F23" s="11">
        <f>'Sales and Costs'!F27</f>
        <v>1236684.205</v>
      </c>
      <c r="G23" s="11">
        <f>'Sales and Costs'!G27</f>
        <v>1236684.205</v>
      </c>
      <c r="H23" s="11">
        <f>'Sales and Costs'!H27</f>
        <v>1236684.205</v>
      </c>
      <c r="I23" s="11">
        <f>'Sales and Costs'!I27</f>
        <v>1236684.205</v>
      </c>
      <c r="J23" s="11">
        <f>'Sales and Costs'!J27</f>
        <v>1236684.205</v>
      </c>
      <c r="K23" s="11">
        <f>'Sales and Costs'!K27</f>
        <v>1236684.205</v>
      </c>
      <c r="L23" s="11">
        <f>'Sales and Costs'!L27</f>
        <v>1236684.205</v>
      </c>
      <c r="M23" s="11">
        <f>'Sales and Costs'!M27</f>
        <v>1236684.205</v>
      </c>
    </row>
    <row r="24">
      <c r="A24" s="9" t="s">
        <v>116</v>
      </c>
      <c r="B24" s="6">
        <v>0.0</v>
      </c>
      <c r="C24" s="6">
        <v>0.0</v>
      </c>
      <c r="D24" s="6">
        <v>0.0</v>
      </c>
      <c r="E24" s="6">
        <v>0.0</v>
      </c>
      <c r="F24" s="6">
        <v>0.0</v>
      </c>
      <c r="G24" s="6">
        <v>0.0</v>
      </c>
      <c r="H24" s="6">
        <v>0.0</v>
      </c>
      <c r="I24" s="6">
        <v>0.0</v>
      </c>
      <c r="J24" s="6">
        <v>0.0</v>
      </c>
      <c r="K24" s="6">
        <v>0.0</v>
      </c>
      <c r="L24" s="6">
        <v>0.0</v>
      </c>
      <c r="M24" s="6">
        <v>0.0</v>
      </c>
    </row>
    <row r="25">
      <c r="A25" s="9" t="s">
        <v>113</v>
      </c>
      <c r="B25" s="11">
        <f t="shared" ref="B25:M25" si="6">B22+B23-B24</f>
        <v>1236684.205</v>
      </c>
      <c r="C25" s="11">
        <f t="shared" si="6"/>
        <v>2473368.41</v>
      </c>
      <c r="D25" s="11">
        <f t="shared" si="6"/>
        <v>3710052.616</v>
      </c>
      <c r="E25" s="11">
        <f t="shared" si="6"/>
        <v>4946736.821</v>
      </c>
      <c r="F25" s="11">
        <f t="shared" si="6"/>
        <v>6183421.026</v>
      </c>
      <c r="G25" s="11">
        <f t="shared" si="6"/>
        <v>7420105.231</v>
      </c>
      <c r="H25" s="11">
        <f t="shared" si="6"/>
        <v>8656789.437</v>
      </c>
      <c r="I25" s="11">
        <f t="shared" si="6"/>
        <v>9893473.642</v>
      </c>
      <c r="J25" s="11">
        <f t="shared" si="6"/>
        <v>11130157.85</v>
      </c>
      <c r="K25" s="11">
        <f t="shared" si="6"/>
        <v>12366842.05</v>
      </c>
      <c r="L25" s="11">
        <f t="shared" si="6"/>
        <v>13603526.26</v>
      </c>
      <c r="M25" s="11">
        <f t="shared" si="6"/>
        <v>14840210.46</v>
      </c>
    </row>
    <row r="26">
      <c r="A26" s="9"/>
    </row>
    <row r="27">
      <c r="A27" s="9" t="s">
        <v>50</v>
      </c>
      <c r="B27" s="11">
        <f t="shared" ref="B27:M27" si="7">B19+B25</f>
        <v>1861290.205</v>
      </c>
      <c r="C27" s="11">
        <f t="shared" si="7"/>
        <v>3097974.41</v>
      </c>
      <c r="D27" s="11">
        <f t="shared" si="7"/>
        <v>4334658.616</v>
      </c>
      <c r="E27" s="11">
        <f t="shared" si="7"/>
        <v>5571342.821</v>
      </c>
      <c r="F27" s="11">
        <f t="shared" si="7"/>
        <v>6808027.026</v>
      </c>
      <c r="G27" s="11">
        <f t="shared" si="7"/>
        <v>8044711.231</v>
      </c>
      <c r="H27" s="11">
        <f t="shared" si="7"/>
        <v>9281395.437</v>
      </c>
      <c r="I27" s="11">
        <f t="shared" si="7"/>
        <v>10518079.64</v>
      </c>
      <c r="J27" s="11">
        <f t="shared" si="7"/>
        <v>11754763.85</v>
      </c>
      <c r="K27" s="11">
        <f t="shared" si="7"/>
        <v>12991448.05</v>
      </c>
      <c r="L27" s="11">
        <f t="shared" si="7"/>
        <v>14228132.26</v>
      </c>
      <c r="M27" s="11">
        <f t="shared" si="7"/>
        <v>15464816.46</v>
      </c>
    </row>
    <row r="28">
      <c r="A28" s="9"/>
    </row>
    <row r="29">
      <c r="A29" s="9" t="s">
        <v>117</v>
      </c>
      <c r="B29" s="11">
        <f t="shared" ref="B29:M29" si="8">B27-B15</f>
        <v>0</v>
      </c>
      <c r="C29" s="11">
        <f t="shared" si="8"/>
        <v>0</v>
      </c>
      <c r="D29" s="11">
        <f t="shared" si="8"/>
        <v>0</v>
      </c>
      <c r="E29" s="11">
        <f t="shared" si="8"/>
        <v>0</v>
      </c>
      <c r="F29" s="11">
        <f t="shared" si="8"/>
        <v>0</v>
      </c>
      <c r="G29" s="11">
        <f t="shared" si="8"/>
        <v>0</v>
      </c>
      <c r="H29" s="11">
        <f t="shared" si="8"/>
        <v>0</v>
      </c>
      <c r="I29" s="11">
        <f t="shared" si="8"/>
        <v>0</v>
      </c>
      <c r="J29" s="11">
        <f t="shared" si="8"/>
        <v>0</v>
      </c>
      <c r="K29" s="11">
        <f t="shared" si="8"/>
        <v>0</v>
      </c>
      <c r="L29" s="11">
        <f t="shared" si="8"/>
        <v>0</v>
      </c>
      <c r="M29" s="11">
        <f t="shared" si="8"/>
        <v>0</v>
      </c>
    </row>
    <row r="30">
      <c r="A30" s="9"/>
    </row>
    <row r="31">
      <c r="A31" s="9"/>
    </row>
    <row r="32">
      <c r="A32" s="9"/>
    </row>
    <row r="33">
      <c r="A33" s="9"/>
    </row>
    <row r="34">
      <c r="A34" s="9"/>
    </row>
    <row r="35">
      <c r="A35" s="9"/>
    </row>
    <row r="36">
      <c r="A36" s="9"/>
    </row>
    <row r="37">
      <c r="A37" s="9"/>
    </row>
    <row r="38">
      <c r="A38" s="9"/>
    </row>
    <row r="39">
      <c r="A39" s="9"/>
    </row>
    <row r="40">
      <c r="A40" s="9"/>
    </row>
    <row r="41">
      <c r="A41" s="9"/>
    </row>
    <row r="42">
      <c r="A42" s="9"/>
    </row>
    <row r="43">
      <c r="A43" s="9"/>
    </row>
    <row r="44">
      <c r="A44" s="9"/>
    </row>
    <row r="45">
      <c r="A45" s="9"/>
    </row>
    <row r="46">
      <c r="A46" s="9"/>
    </row>
    <row r="47">
      <c r="A47" s="9"/>
    </row>
    <row r="48">
      <c r="A48" s="9"/>
    </row>
    <row r="49">
      <c r="A49" s="9"/>
    </row>
    <row r="50">
      <c r="A50" s="9"/>
    </row>
    <row r="51">
      <c r="A51" s="9"/>
    </row>
    <row r="52">
      <c r="A52" s="9"/>
    </row>
    <row r="53">
      <c r="A53" s="9"/>
    </row>
    <row r="54">
      <c r="A54" s="9"/>
    </row>
    <row r="55">
      <c r="A55" s="9"/>
    </row>
    <row r="56">
      <c r="A56" s="9"/>
    </row>
    <row r="57">
      <c r="A57" s="9"/>
    </row>
    <row r="58">
      <c r="A58" s="9"/>
    </row>
    <row r="59">
      <c r="A59" s="9"/>
    </row>
    <row r="60">
      <c r="A60" s="9"/>
    </row>
    <row r="61">
      <c r="A61" s="9"/>
    </row>
    <row r="62">
      <c r="A62" s="9"/>
    </row>
    <row r="63">
      <c r="A63" s="9"/>
    </row>
    <row r="64">
      <c r="A64" s="9"/>
    </row>
    <row r="65">
      <c r="A65" s="9"/>
    </row>
    <row r="66">
      <c r="A66" s="9"/>
    </row>
    <row r="67">
      <c r="A67" s="9"/>
    </row>
    <row r="68">
      <c r="A68" s="9"/>
    </row>
    <row r="69">
      <c r="A69" s="9"/>
    </row>
    <row r="70">
      <c r="A70" s="9"/>
    </row>
    <row r="71">
      <c r="A71" s="9"/>
    </row>
    <row r="72">
      <c r="A72" s="9"/>
    </row>
    <row r="73">
      <c r="A73" s="9"/>
    </row>
    <row r="74">
      <c r="A74" s="9"/>
    </row>
    <row r="75">
      <c r="A75" s="9"/>
    </row>
    <row r="76">
      <c r="A76" s="9"/>
    </row>
    <row r="77">
      <c r="A77" s="9"/>
    </row>
    <row r="78">
      <c r="A78" s="9"/>
    </row>
    <row r="79">
      <c r="A79" s="9"/>
    </row>
    <row r="80">
      <c r="A80" s="9"/>
    </row>
    <row r="81">
      <c r="A81" s="9"/>
    </row>
    <row r="82">
      <c r="A82" s="9"/>
    </row>
    <row r="83">
      <c r="A83" s="9"/>
    </row>
    <row r="84">
      <c r="A84" s="9"/>
    </row>
    <row r="85">
      <c r="A85" s="9"/>
    </row>
    <row r="86">
      <c r="A86" s="9"/>
    </row>
    <row r="87">
      <c r="A87" s="9"/>
    </row>
    <row r="88">
      <c r="A88" s="9"/>
    </row>
    <row r="89">
      <c r="A89" s="9"/>
    </row>
    <row r="90">
      <c r="A90" s="9"/>
    </row>
    <row r="91">
      <c r="A91" s="9"/>
    </row>
    <row r="92">
      <c r="A92" s="9"/>
    </row>
    <row r="93">
      <c r="A93" s="9"/>
    </row>
    <row r="94">
      <c r="A94" s="9"/>
    </row>
    <row r="95">
      <c r="A95" s="9"/>
    </row>
    <row r="96">
      <c r="A96" s="9"/>
    </row>
    <row r="97">
      <c r="A97" s="9"/>
    </row>
    <row r="98">
      <c r="A98" s="9"/>
    </row>
    <row r="99">
      <c r="A99" s="9"/>
    </row>
    <row r="100">
      <c r="A100" s="9"/>
    </row>
    <row r="101">
      <c r="A101" s="9"/>
    </row>
    <row r="102">
      <c r="A102" s="9"/>
    </row>
    <row r="103">
      <c r="A103" s="9"/>
    </row>
    <row r="104">
      <c r="A104" s="9"/>
    </row>
    <row r="105">
      <c r="A105" s="9"/>
    </row>
    <row r="106">
      <c r="A106" s="9"/>
    </row>
    <row r="107">
      <c r="A107" s="9"/>
    </row>
    <row r="108">
      <c r="A108" s="9"/>
    </row>
    <row r="109">
      <c r="A109" s="9"/>
    </row>
    <row r="110">
      <c r="A110" s="9"/>
    </row>
    <row r="111">
      <c r="A111" s="9"/>
    </row>
    <row r="112">
      <c r="A112" s="9"/>
    </row>
    <row r="113">
      <c r="A113" s="9"/>
    </row>
    <row r="114">
      <c r="A114" s="9"/>
    </row>
    <row r="115">
      <c r="A115" s="9"/>
    </row>
    <row r="116">
      <c r="A116" s="9"/>
    </row>
    <row r="117">
      <c r="A117" s="9"/>
    </row>
    <row r="118">
      <c r="A118" s="9"/>
    </row>
    <row r="119">
      <c r="A119" s="9"/>
    </row>
    <row r="120">
      <c r="A120" s="9"/>
    </row>
    <row r="121">
      <c r="A121" s="9"/>
    </row>
    <row r="122">
      <c r="A122" s="9"/>
    </row>
    <row r="123">
      <c r="A123" s="9"/>
    </row>
    <row r="124">
      <c r="A124" s="9"/>
    </row>
    <row r="125">
      <c r="A125" s="9"/>
    </row>
    <row r="126">
      <c r="A126" s="9"/>
    </row>
    <row r="127">
      <c r="A127" s="9"/>
    </row>
    <row r="128">
      <c r="A128" s="9"/>
    </row>
    <row r="129">
      <c r="A129" s="9"/>
    </row>
    <row r="130">
      <c r="A130" s="9"/>
    </row>
    <row r="131">
      <c r="A131" s="9"/>
    </row>
    <row r="132">
      <c r="A132" s="9"/>
    </row>
    <row r="133">
      <c r="A133" s="9"/>
    </row>
    <row r="134">
      <c r="A134" s="9"/>
    </row>
    <row r="135">
      <c r="A135" s="9"/>
    </row>
    <row r="136">
      <c r="A136" s="9"/>
    </row>
    <row r="137">
      <c r="A137" s="9"/>
    </row>
    <row r="138">
      <c r="A138" s="9"/>
    </row>
    <row r="139">
      <c r="A139" s="9"/>
    </row>
    <row r="140">
      <c r="A140" s="9"/>
    </row>
    <row r="141">
      <c r="A141" s="9"/>
    </row>
    <row r="142">
      <c r="A142" s="9"/>
    </row>
    <row r="143">
      <c r="A143" s="9"/>
    </row>
    <row r="144">
      <c r="A144" s="9"/>
    </row>
    <row r="145">
      <c r="A145" s="9"/>
    </row>
    <row r="146">
      <c r="A146" s="9"/>
    </row>
    <row r="147">
      <c r="A147" s="9"/>
    </row>
    <row r="148">
      <c r="A148" s="9"/>
    </row>
    <row r="149">
      <c r="A149" s="9"/>
    </row>
    <row r="150">
      <c r="A150" s="9"/>
    </row>
    <row r="151">
      <c r="A151" s="9"/>
    </row>
    <row r="152">
      <c r="A152" s="9"/>
    </row>
    <row r="153">
      <c r="A153" s="9"/>
    </row>
    <row r="154">
      <c r="A154" s="9"/>
    </row>
    <row r="155">
      <c r="A155" s="9"/>
    </row>
    <row r="156">
      <c r="A156" s="9"/>
    </row>
    <row r="157">
      <c r="A157" s="9"/>
    </row>
    <row r="158">
      <c r="A158" s="9"/>
    </row>
    <row r="159">
      <c r="A159" s="9"/>
    </row>
    <row r="160">
      <c r="A160" s="9"/>
    </row>
    <row r="161">
      <c r="A161" s="9"/>
    </row>
    <row r="162">
      <c r="A162" s="9"/>
    </row>
    <row r="163">
      <c r="A163" s="9"/>
    </row>
    <row r="164">
      <c r="A164" s="9"/>
    </row>
    <row r="165">
      <c r="A165" s="9"/>
    </row>
    <row r="166">
      <c r="A166" s="9"/>
    </row>
    <row r="167">
      <c r="A167" s="9"/>
    </row>
    <row r="168">
      <c r="A168" s="9"/>
    </row>
    <row r="169">
      <c r="A169" s="9"/>
    </row>
    <row r="170">
      <c r="A170" s="9"/>
    </row>
    <row r="171">
      <c r="A171" s="9"/>
    </row>
    <row r="172">
      <c r="A172" s="9"/>
    </row>
    <row r="173">
      <c r="A173" s="9"/>
    </row>
    <row r="174">
      <c r="A174" s="9"/>
    </row>
    <row r="175">
      <c r="A175" s="9"/>
    </row>
    <row r="176">
      <c r="A176" s="9"/>
    </row>
    <row r="177">
      <c r="A177" s="9"/>
    </row>
    <row r="178">
      <c r="A178" s="9"/>
    </row>
    <row r="179">
      <c r="A179" s="9"/>
    </row>
    <row r="180">
      <c r="A180" s="9"/>
    </row>
    <row r="181">
      <c r="A181" s="9"/>
    </row>
    <row r="182">
      <c r="A182" s="9"/>
    </row>
    <row r="183">
      <c r="A183" s="9"/>
    </row>
    <row r="184">
      <c r="A184" s="9"/>
    </row>
    <row r="185">
      <c r="A185" s="9"/>
    </row>
    <row r="186">
      <c r="A186" s="9"/>
    </row>
    <row r="187">
      <c r="A187" s="9"/>
    </row>
    <row r="188">
      <c r="A188" s="9"/>
    </row>
    <row r="189">
      <c r="A189" s="9"/>
    </row>
    <row r="190">
      <c r="A190" s="9"/>
    </row>
    <row r="191">
      <c r="A191" s="9"/>
    </row>
    <row r="192">
      <c r="A192" s="9"/>
    </row>
    <row r="193">
      <c r="A193" s="9"/>
    </row>
    <row r="194">
      <c r="A194" s="9"/>
    </row>
    <row r="195">
      <c r="A195" s="9"/>
    </row>
    <row r="196">
      <c r="A196" s="9"/>
    </row>
    <row r="197">
      <c r="A197" s="9"/>
    </row>
    <row r="198">
      <c r="A198" s="9"/>
    </row>
    <row r="199">
      <c r="A199" s="9"/>
    </row>
    <row r="200">
      <c r="A200" s="9"/>
    </row>
    <row r="201">
      <c r="A201" s="12"/>
    </row>
    <row r="202">
      <c r="A202" s="12"/>
    </row>
    <row r="203">
      <c r="A203" s="12"/>
    </row>
    <row r="204">
      <c r="A204" s="12"/>
    </row>
    <row r="205">
      <c r="A205" s="12"/>
    </row>
    <row r="206">
      <c r="A206" s="12"/>
    </row>
    <row r="207">
      <c r="A207" s="12"/>
    </row>
    <row r="208">
      <c r="A208" s="12"/>
    </row>
    <row r="209">
      <c r="A209" s="12"/>
    </row>
    <row r="210">
      <c r="A210" s="12"/>
    </row>
    <row r="211">
      <c r="A211" s="12"/>
    </row>
    <row r="212">
      <c r="A212" s="12"/>
    </row>
    <row r="213">
      <c r="A213" s="12"/>
    </row>
    <row r="214">
      <c r="A214" s="12"/>
    </row>
    <row r="215">
      <c r="A215" s="12"/>
    </row>
    <row r="216">
      <c r="A216" s="12"/>
    </row>
    <row r="217">
      <c r="A217" s="12"/>
    </row>
    <row r="218">
      <c r="A218" s="12"/>
    </row>
    <row r="219">
      <c r="A219" s="12"/>
    </row>
    <row r="220">
      <c r="A220" s="12"/>
    </row>
    <row r="221">
      <c r="A221" s="12"/>
    </row>
    <row r="222">
      <c r="A222" s="12"/>
    </row>
    <row r="223">
      <c r="A223" s="12"/>
    </row>
    <row r="224">
      <c r="A224" s="12"/>
    </row>
    <row r="225">
      <c r="A225" s="12"/>
    </row>
    <row r="226">
      <c r="A226" s="12"/>
    </row>
    <row r="227">
      <c r="A227" s="12"/>
    </row>
    <row r="228">
      <c r="A228" s="12"/>
    </row>
    <row r="229">
      <c r="A229" s="12"/>
    </row>
    <row r="230">
      <c r="A230" s="12"/>
    </row>
    <row r="231">
      <c r="A231" s="12"/>
    </row>
    <row r="232">
      <c r="A232" s="12"/>
    </row>
    <row r="233">
      <c r="A233" s="12"/>
    </row>
    <row r="234">
      <c r="A234" s="12"/>
    </row>
    <row r="235">
      <c r="A235" s="12"/>
    </row>
    <row r="236">
      <c r="A236" s="12"/>
    </row>
    <row r="237">
      <c r="A237" s="12"/>
    </row>
    <row r="238">
      <c r="A238" s="12"/>
    </row>
    <row r="239">
      <c r="A239" s="12"/>
    </row>
    <row r="240">
      <c r="A240" s="12"/>
    </row>
    <row r="241">
      <c r="A241" s="12"/>
    </row>
    <row r="242">
      <c r="A242" s="12"/>
    </row>
    <row r="243">
      <c r="A243" s="12"/>
    </row>
    <row r="244">
      <c r="A244" s="12"/>
    </row>
    <row r="245">
      <c r="A245" s="12"/>
    </row>
    <row r="246">
      <c r="A246" s="12"/>
    </row>
    <row r="247">
      <c r="A247" s="12"/>
    </row>
    <row r="248">
      <c r="A248" s="12"/>
    </row>
    <row r="249">
      <c r="A249" s="12"/>
    </row>
    <row r="250">
      <c r="A250" s="12"/>
    </row>
    <row r="251">
      <c r="A251" s="12"/>
    </row>
    <row r="252">
      <c r="A252" s="12"/>
    </row>
    <row r="253">
      <c r="A253" s="12"/>
    </row>
    <row r="254">
      <c r="A254" s="12"/>
    </row>
    <row r="255">
      <c r="A255" s="12"/>
    </row>
    <row r="256">
      <c r="A256" s="12"/>
    </row>
    <row r="257">
      <c r="A257" s="12"/>
    </row>
    <row r="258">
      <c r="A258" s="12"/>
    </row>
    <row r="259">
      <c r="A259" s="12"/>
    </row>
    <row r="260">
      <c r="A260" s="12"/>
    </row>
    <row r="261">
      <c r="A261" s="12"/>
    </row>
    <row r="262">
      <c r="A262" s="12"/>
    </row>
    <row r="263">
      <c r="A263" s="12"/>
    </row>
    <row r="264">
      <c r="A264" s="12"/>
    </row>
    <row r="265">
      <c r="A265" s="12"/>
    </row>
    <row r="266">
      <c r="A266" s="12"/>
    </row>
    <row r="267">
      <c r="A267" s="12"/>
    </row>
    <row r="268">
      <c r="A268" s="12"/>
    </row>
    <row r="269">
      <c r="A269" s="12"/>
    </row>
    <row r="270">
      <c r="A270" s="12"/>
    </row>
    <row r="271">
      <c r="A271" s="12"/>
    </row>
    <row r="272">
      <c r="A272" s="12"/>
    </row>
    <row r="273">
      <c r="A273" s="12"/>
    </row>
    <row r="274">
      <c r="A274" s="12"/>
    </row>
    <row r="275">
      <c r="A275" s="12"/>
    </row>
    <row r="276">
      <c r="A276" s="12"/>
    </row>
    <row r="277">
      <c r="A277" s="12"/>
    </row>
    <row r="278">
      <c r="A278" s="12"/>
    </row>
    <row r="279">
      <c r="A279" s="12"/>
    </row>
    <row r="280">
      <c r="A280" s="12"/>
    </row>
    <row r="281">
      <c r="A281" s="12"/>
    </row>
    <row r="282">
      <c r="A282" s="12"/>
    </row>
    <row r="283">
      <c r="A283" s="12"/>
    </row>
    <row r="284">
      <c r="A284" s="12"/>
    </row>
    <row r="285">
      <c r="A285" s="12"/>
    </row>
    <row r="286">
      <c r="A286" s="12"/>
    </row>
    <row r="287">
      <c r="A287" s="12"/>
    </row>
    <row r="288">
      <c r="A288" s="12"/>
    </row>
    <row r="289">
      <c r="A289" s="12"/>
    </row>
    <row r="290">
      <c r="A290" s="12"/>
    </row>
    <row r="291">
      <c r="A291" s="12"/>
    </row>
    <row r="292">
      <c r="A292" s="12"/>
    </row>
    <row r="293">
      <c r="A293" s="12"/>
    </row>
    <row r="294">
      <c r="A294" s="12"/>
    </row>
    <row r="295">
      <c r="A295" s="12"/>
    </row>
    <row r="296">
      <c r="A296" s="12"/>
    </row>
    <row r="297">
      <c r="A297" s="12"/>
    </row>
    <row r="298">
      <c r="A298" s="12"/>
    </row>
    <row r="299">
      <c r="A299" s="12"/>
    </row>
    <row r="300">
      <c r="A300" s="12"/>
    </row>
    <row r="301">
      <c r="A301" s="12"/>
    </row>
    <row r="302">
      <c r="A302" s="12"/>
    </row>
    <row r="303">
      <c r="A303" s="12"/>
    </row>
    <row r="304">
      <c r="A304" s="12"/>
    </row>
    <row r="305">
      <c r="A305" s="12"/>
    </row>
    <row r="306">
      <c r="A306" s="12"/>
    </row>
    <row r="307">
      <c r="A307" s="12"/>
    </row>
    <row r="308">
      <c r="A308" s="12"/>
    </row>
    <row r="309">
      <c r="A309" s="12"/>
    </row>
    <row r="310">
      <c r="A310" s="12"/>
    </row>
    <row r="311">
      <c r="A311" s="12"/>
    </row>
    <row r="312">
      <c r="A312" s="12"/>
    </row>
    <row r="313">
      <c r="A313" s="12"/>
    </row>
    <row r="314">
      <c r="A314" s="12"/>
    </row>
    <row r="315">
      <c r="A315" s="12"/>
    </row>
    <row r="316">
      <c r="A316" s="12"/>
    </row>
    <row r="317">
      <c r="A317" s="12"/>
    </row>
    <row r="318">
      <c r="A318" s="12"/>
    </row>
    <row r="319">
      <c r="A319" s="12"/>
    </row>
    <row r="320">
      <c r="A320" s="12"/>
    </row>
    <row r="321">
      <c r="A321" s="12"/>
    </row>
    <row r="322">
      <c r="A322" s="12"/>
    </row>
    <row r="323">
      <c r="A323" s="12"/>
    </row>
    <row r="324">
      <c r="A324" s="12"/>
    </row>
    <row r="325">
      <c r="A325" s="12"/>
    </row>
    <row r="326">
      <c r="A326" s="12"/>
    </row>
    <row r="327">
      <c r="A327" s="12"/>
    </row>
    <row r="328">
      <c r="A328" s="12"/>
    </row>
    <row r="329">
      <c r="A329" s="12"/>
    </row>
    <row r="330">
      <c r="A330" s="12"/>
    </row>
    <row r="331">
      <c r="A331" s="12"/>
    </row>
    <row r="332">
      <c r="A332" s="12"/>
    </row>
    <row r="333">
      <c r="A333" s="12"/>
    </row>
    <row r="334">
      <c r="A334" s="12"/>
    </row>
    <row r="335">
      <c r="A335" s="12"/>
    </row>
    <row r="336">
      <c r="A336" s="12"/>
    </row>
    <row r="337">
      <c r="A337" s="12"/>
    </row>
    <row r="338">
      <c r="A338" s="12"/>
    </row>
    <row r="339">
      <c r="A339" s="12"/>
    </row>
    <row r="340">
      <c r="A340" s="12"/>
    </row>
    <row r="341">
      <c r="A341" s="12"/>
    </row>
    <row r="342">
      <c r="A342" s="12"/>
    </row>
    <row r="343">
      <c r="A343" s="12"/>
    </row>
    <row r="344">
      <c r="A344" s="12"/>
    </row>
    <row r="345">
      <c r="A345" s="12"/>
    </row>
    <row r="346">
      <c r="A346" s="12"/>
    </row>
    <row r="347">
      <c r="A347" s="12"/>
    </row>
    <row r="348">
      <c r="A348" s="12"/>
    </row>
    <row r="349">
      <c r="A349" s="12"/>
    </row>
    <row r="350">
      <c r="A350" s="12"/>
    </row>
    <row r="351">
      <c r="A351" s="12"/>
    </row>
    <row r="352">
      <c r="A352" s="12"/>
    </row>
    <row r="353">
      <c r="A353" s="12"/>
    </row>
    <row r="354">
      <c r="A354" s="12"/>
    </row>
    <row r="355">
      <c r="A355" s="12"/>
    </row>
    <row r="356">
      <c r="A356" s="12"/>
    </row>
    <row r="357">
      <c r="A357" s="12"/>
    </row>
    <row r="358">
      <c r="A358" s="12"/>
    </row>
    <row r="359">
      <c r="A359" s="12"/>
    </row>
    <row r="360">
      <c r="A360" s="12"/>
    </row>
    <row r="361">
      <c r="A361" s="12"/>
    </row>
    <row r="362">
      <c r="A362" s="12"/>
    </row>
    <row r="363">
      <c r="A363" s="12"/>
    </row>
    <row r="364">
      <c r="A364" s="12"/>
    </row>
    <row r="365">
      <c r="A365" s="12"/>
    </row>
    <row r="366">
      <c r="A366" s="12"/>
    </row>
    <row r="367">
      <c r="A367" s="12"/>
    </row>
    <row r="368">
      <c r="A368" s="12"/>
    </row>
    <row r="369">
      <c r="A369" s="12"/>
    </row>
    <row r="370">
      <c r="A370" s="12"/>
    </row>
    <row r="371">
      <c r="A371" s="12"/>
    </row>
    <row r="372">
      <c r="A372" s="12"/>
    </row>
    <row r="373">
      <c r="A373" s="12"/>
    </row>
    <row r="374">
      <c r="A374" s="12"/>
    </row>
    <row r="375">
      <c r="A375" s="12"/>
    </row>
    <row r="376">
      <c r="A376" s="12"/>
    </row>
    <row r="377">
      <c r="A377" s="12"/>
    </row>
    <row r="378">
      <c r="A378" s="12"/>
    </row>
    <row r="379">
      <c r="A379" s="12"/>
    </row>
    <row r="380">
      <c r="A380" s="12"/>
    </row>
    <row r="381">
      <c r="A381" s="12"/>
    </row>
    <row r="382">
      <c r="A382" s="12"/>
    </row>
    <row r="383">
      <c r="A383" s="12"/>
    </row>
    <row r="384">
      <c r="A384" s="12"/>
    </row>
    <row r="385">
      <c r="A385" s="12"/>
    </row>
    <row r="386">
      <c r="A386" s="12"/>
    </row>
    <row r="387">
      <c r="A387" s="12"/>
    </row>
    <row r="388">
      <c r="A388" s="12"/>
    </row>
    <row r="389">
      <c r="A389" s="12"/>
    </row>
    <row r="390">
      <c r="A390" s="12"/>
    </row>
    <row r="391">
      <c r="A391" s="12"/>
    </row>
    <row r="392">
      <c r="A392" s="12"/>
    </row>
    <row r="393">
      <c r="A393" s="12"/>
    </row>
    <row r="394">
      <c r="A394" s="12"/>
    </row>
    <row r="395">
      <c r="A395" s="12"/>
    </row>
    <row r="396">
      <c r="A396" s="12"/>
    </row>
    <row r="397">
      <c r="A397" s="12"/>
    </row>
    <row r="398">
      <c r="A398" s="12"/>
    </row>
    <row r="399">
      <c r="A399" s="12"/>
    </row>
    <row r="400">
      <c r="A400" s="12"/>
    </row>
    <row r="401">
      <c r="A401" s="12"/>
    </row>
    <row r="402">
      <c r="A402" s="12"/>
    </row>
    <row r="403">
      <c r="A403" s="12"/>
    </row>
    <row r="404">
      <c r="A404" s="12"/>
    </row>
    <row r="405">
      <c r="A405" s="12"/>
    </row>
    <row r="406">
      <c r="A406" s="12"/>
    </row>
    <row r="407">
      <c r="A407" s="12"/>
    </row>
    <row r="408">
      <c r="A408" s="12"/>
    </row>
    <row r="409">
      <c r="A409" s="12"/>
    </row>
    <row r="410">
      <c r="A410" s="12"/>
    </row>
    <row r="411">
      <c r="A411" s="12"/>
    </row>
    <row r="412">
      <c r="A412" s="12"/>
    </row>
    <row r="413">
      <c r="A413" s="12"/>
    </row>
    <row r="414">
      <c r="A414" s="12"/>
    </row>
    <row r="415">
      <c r="A415" s="12"/>
    </row>
    <row r="416">
      <c r="A416" s="12"/>
    </row>
    <row r="417">
      <c r="A417" s="12"/>
    </row>
    <row r="418">
      <c r="A418" s="12"/>
    </row>
    <row r="419">
      <c r="A419" s="12"/>
    </row>
    <row r="420">
      <c r="A420" s="12"/>
    </row>
    <row r="421">
      <c r="A421" s="12"/>
    </row>
    <row r="422">
      <c r="A422" s="12"/>
    </row>
    <row r="423">
      <c r="A423" s="12"/>
    </row>
    <row r="424">
      <c r="A424" s="12"/>
    </row>
    <row r="425">
      <c r="A425" s="12"/>
    </row>
    <row r="426">
      <c r="A426" s="12"/>
    </row>
    <row r="427">
      <c r="A427" s="12"/>
    </row>
    <row r="428">
      <c r="A428" s="12"/>
    </row>
    <row r="429">
      <c r="A429" s="12"/>
    </row>
    <row r="430">
      <c r="A430" s="12"/>
    </row>
    <row r="431">
      <c r="A431" s="12"/>
    </row>
    <row r="432">
      <c r="A432" s="12"/>
    </row>
    <row r="433">
      <c r="A433" s="12"/>
    </row>
    <row r="434">
      <c r="A434" s="12"/>
    </row>
    <row r="435">
      <c r="A435" s="12"/>
    </row>
    <row r="436">
      <c r="A436" s="12"/>
    </row>
    <row r="437">
      <c r="A437" s="12"/>
    </row>
    <row r="438">
      <c r="A438" s="12"/>
    </row>
    <row r="439">
      <c r="A439" s="12"/>
    </row>
    <row r="440">
      <c r="A440" s="12"/>
    </row>
    <row r="441">
      <c r="A441" s="12"/>
    </row>
    <row r="442">
      <c r="A442" s="12"/>
    </row>
    <row r="443">
      <c r="A443" s="12"/>
    </row>
    <row r="444">
      <c r="A444" s="12"/>
    </row>
    <row r="445">
      <c r="A445" s="12"/>
    </row>
    <row r="446">
      <c r="A446" s="12"/>
    </row>
    <row r="447">
      <c r="A447" s="12"/>
    </row>
    <row r="448">
      <c r="A448" s="12"/>
    </row>
    <row r="449">
      <c r="A449" s="12"/>
    </row>
    <row r="450">
      <c r="A450" s="12"/>
    </row>
    <row r="451">
      <c r="A451" s="12"/>
    </row>
    <row r="452">
      <c r="A452" s="12"/>
    </row>
    <row r="453">
      <c r="A453" s="12"/>
    </row>
    <row r="454">
      <c r="A454" s="12"/>
    </row>
    <row r="455">
      <c r="A455" s="12"/>
    </row>
    <row r="456">
      <c r="A456" s="12"/>
    </row>
    <row r="457">
      <c r="A457" s="12"/>
    </row>
    <row r="458">
      <c r="A458" s="12"/>
    </row>
    <row r="459">
      <c r="A459" s="12"/>
    </row>
    <row r="460">
      <c r="A460" s="12"/>
    </row>
    <row r="461">
      <c r="A461" s="12"/>
    </row>
    <row r="462">
      <c r="A462" s="12"/>
    </row>
    <row r="463">
      <c r="A463" s="12"/>
    </row>
    <row r="464">
      <c r="A464" s="12"/>
    </row>
    <row r="465">
      <c r="A465" s="12"/>
    </row>
    <row r="466">
      <c r="A466" s="12"/>
    </row>
    <row r="467">
      <c r="A467" s="12"/>
    </row>
    <row r="468">
      <c r="A468" s="12"/>
    </row>
    <row r="469">
      <c r="A469" s="12"/>
    </row>
    <row r="470">
      <c r="A470" s="12"/>
    </row>
    <row r="471">
      <c r="A471" s="12"/>
    </row>
    <row r="472">
      <c r="A472" s="12"/>
    </row>
    <row r="473">
      <c r="A473" s="12"/>
    </row>
    <row r="474">
      <c r="A474" s="12"/>
    </row>
    <row r="475">
      <c r="A475" s="12"/>
    </row>
    <row r="476">
      <c r="A476" s="12"/>
    </row>
    <row r="477">
      <c r="A477" s="12"/>
    </row>
    <row r="478">
      <c r="A478" s="12"/>
    </row>
    <row r="479">
      <c r="A479" s="12"/>
    </row>
    <row r="480">
      <c r="A480" s="12"/>
    </row>
    <row r="481">
      <c r="A481" s="12"/>
    </row>
    <row r="482">
      <c r="A482" s="12"/>
    </row>
    <row r="483">
      <c r="A483" s="12"/>
    </row>
    <row r="484">
      <c r="A484" s="12"/>
    </row>
    <row r="485">
      <c r="A485" s="12"/>
    </row>
    <row r="486">
      <c r="A486" s="12"/>
    </row>
    <row r="487">
      <c r="A487" s="12"/>
    </row>
    <row r="488">
      <c r="A488" s="12"/>
    </row>
    <row r="489">
      <c r="A489" s="12"/>
    </row>
    <row r="490">
      <c r="A490" s="12"/>
    </row>
    <row r="491">
      <c r="A491" s="12"/>
    </row>
    <row r="492">
      <c r="A492" s="12"/>
    </row>
    <row r="493">
      <c r="A493" s="12"/>
    </row>
    <row r="494">
      <c r="A494" s="12"/>
    </row>
    <row r="495">
      <c r="A495" s="12"/>
    </row>
    <row r="496">
      <c r="A496" s="12"/>
    </row>
    <row r="497">
      <c r="A497" s="12"/>
    </row>
    <row r="498">
      <c r="A498" s="12"/>
    </row>
    <row r="499">
      <c r="A499" s="12"/>
    </row>
    <row r="500">
      <c r="A500" s="12"/>
    </row>
    <row r="501">
      <c r="A501" s="12"/>
    </row>
    <row r="502">
      <c r="A502" s="12"/>
    </row>
    <row r="503">
      <c r="A503" s="12"/>
    </row>
    <row r="504">
      <c r="A504" s="12"/>
    </row>
    <row r="505">
      <c r="A505" s="12"/>
    </row>
    <row r="506">
      <c r="A506" s="12"/>
    </row>
    <row r="507">
      <c r="A507" s="12"/>
    </row>
    <row r="508">
      <c r="A508" s="12"/>
    </row>
    <row r="509">
      <c r="A509" s="12"/>
    </row>
    <row r="510">
      <c r="A510" s="12"/>
    </row>
    <row r="511">
      <c r="A511" s="12"/>
    </row>
    <row r="512">
      <c r="A512" s="12"/>
    </row>
    <row r="513">
      <c r="A513" s="12"/>
    </row>
    <row r="514">
      <c r="A514" s="12"/>
    </row>
    <row r="515">
      <c r="A515" s="12"/>
    </row>
    <row r="516">
      <c r="A516" s="12"/>
    </row>
    <row r="517">
      <c r="A517" s="12"/>
    </row>
    <row r="518">
      <c r="A518" s="12"/>
    </row>
    <row r="519">
      <c r="A519" s="12"/>
    </row>
    <row r="520">
      <c r="A520" s="12"/>
    </row>
    <row r="521">
      <c r="A521" s="12"/>
    </row>
    <row r="522">
      <c r="A522" s="12"/>
    </row>
    <row r="523">
      <c r="A523" s="12"/>
    </row>
    <row r="524">
      <c r="A524" s="12"/>
    </row>
    <row r="525">
      <c r="A525" s="12"/>
    </row>
    <row r="526">
      <c r="A526" s="12"/>
    </row>
    <row r="527">
      <c r="A527" s="12"/>
    </row>
    <row r="528">
      <c r="A528" s="12"/>
    </row>
    <row r="529">
      <c r="A529" s="12"/>
    </row>
    <row r="530">
      <c r="A530" s="12"/>
    </row>
    <row r="531">
      <c r="A531" s="12"/>
    </row>
    <row r="532">
      <c r="A532" s="12"/>
    </row>
    <row r="533">
      <c r="A533" s="12"/>
    </row>
    <row r="534">
      <c r="A534" s="12"/>
    </row>
    <row r="535">
      <c r="A535" s="12"/>
    </row>
    <row r="536">
      <c r="A536" s="12"/>
    </row>
    <row r="537">
      <c r="A537" s="12"/>
    </row>
    <row r="538">
      <c r="A538" s="12"/>
    </row>
    <row r="539">
      <c r="A539" s="12"/>
    </row>
    <row r="540">
      <c r="A540" s="12"/>
    </row>
    <row r="541">
      <c r="A541" s="12"/>
    </row>
    <row r="542">
      <c r="A542" s="12"/>
    </row>
    <row r="543">
      <c r="A543" s="12"/>
    </row>
    <row r="544">
      <c r="A544" s="12"/>
    </row>
    <row r="545">
      <c r="A545" s="12"/>
    </row>
    <row r="546">
      <c r="A546" s="12"/>
    </row>
    <row r="547">
      <c r="A547" s="12"/>
    </row>
    <row r="548">
      <c r="A548" s="12"/>
    </row>
    <row r="549">
      <c r="A549" s="12"/>
    </row>
    <row r="550">
      <c r="A550" s="12"/>
    </row>
    <row r="551">
      <c r="A551" s="12"/>
    </row>
    <row r="552">
      <c r="A552" s="12"/>
    </row>
    <row r="553">
      <c r="A553" s="12"/>
    </row>
    <row r="554">
      <c r="A554" s="12"/>
    </row>
    <row r="555">
      <c r="A555" s="12"/>
    </row>
    <row r="556">
      <c r="A556" s="12"/>
    </row>
    <row r="557">
      <c r="A557" s="12"/>
    </row>
    <row r="558">
      <c r="A558" s="12"/>
    </row>
    <row r="559">
      <c r="A559" s="12"/>
    </row>
    <row r="560">
      <c r="A560" s="12"/>
    </row>
    <row r="561">
      <c r="A561" s="12"/>
    </row>
    <row r="562">
      <c r="A562" s="12"/>
    </row>
    <row r="563">
      <c r="A563" s="12"/>
    </row>
    <row r="564">
      <c r="A564" s="12"/>
    </row>
    <row r="565">
      <c r="A565" s="12"/>
    </row>
    <row r="566">
      <c r="A566" s="12"/>
    </row>
    <row r="567">
      <c r="A567" s="12"/>
    </row>
    <row r="568">
      <c r="A568" s="12"/>
    </row>
    <row r="569">
      <c r="A569" s="12"/>
    </row>
    <row r="570">
      <c r="A570" s="12"/>
    </row>
    <row r="571">
      <c r="A571" s="12"/>
    </row>
    <row r="572">
      <c r="A572" s="12"/>
    </row>
    <row r="573">
      <c r="A573" s="12"/>
    </row>
    <row r="574">
      <c r="A574" s="12"/>
    </row>
    <row r="575">
      <c r="A575" s="12"/>
    </row>
    <row r="576">
      <c r="A576" s="12"/>
    </row>
    <row r="577">
      <c r="A577" s="12"/>
    </row>
    <row r="578">
      <c r="A578" s="12"/>
    </row>
    <row r="579">
      <c r="A579" s="12"/>
    </row>
    <row r="580">
      <c r="A580" s="12"/>
    </row>
    <row r="581">
      <c r="A581" s="12"/>
    </row>
    <row r="582">
      <c r="A582" s="12"/>
    </row>
    <row r="583">
      <c r="A583" s="12"/>
    </row>
    <row r="584">
      <c r="A584" s="12"/>
    </row>
    <row r="585">
      <c r="A585" s="12"/>
    </row>
    <row r="586">
      <c r="A586" s="12"/>
    </row>
    <row r="587">
      <c r="A587" s="12"/>
    </row>
    <row r="588">
      <c r="A588" s="12"/>
    </row>
    <row r="589">
      <c r="A589" s="12"/>
    </row>
    <row r="590">
      <c r="A590" s="12"/>
    </row>
    <row r="591">
      <c r="A591" s="12"/>
    </row>
    <row r="592">
      <c r="A592" s="12"/>
    </row>
    <row r="593">
      <c r="A593" s="12"/>
    </row>
    <row r="594">
      <c r="A594" s="12"/>
    </row>
    <row r="595">
      <c r="A595" s="12"/>
    </row>
    <row r="596">
      <c r="A596" s="12"/>
    </row>
    <row r="597">
      <c r="A597" s="12"/>
    </row>
    <row r="598">
      <c r="A598" s="12"/>
    </row>
    <row r="599">
      <c r="A599" s="12"/>
    </row>
    <row r="600">
      <c r="A600" s="12"/>
    </row>
    <row r="601">
      <c r="A601" s="12"/>
    </row>
    <row r="602">
      <c r="A602" s="12"/>
    </row>
    <row r="603">
      <c r="A603" s="12"/>
    </row>
    <row r="604">
      <c r="A604" s="12"/>
    </row>
    <row r="605">
      <c r="A605" s="12"/>
    </row>
    <row r="606">
      <c r="A606" s="12"/>
    </row>
    <row r="607">
      <c r="A607" s="12"/>
    </row>
    <row r="608">
      <c r="A608" s="12"/>
    </row>
    <row r="609">
      <c r="A609" s="12"/>
    </row>
    <row r="610">
      <c r="A610" s="12"/>
    </row>
    <row r="611">
      <c r="A611" s="12"/>
    </row>
    <row r="612">
      <c r="A612" s="12"/>
    </row>
    <row r="613">
      <c r="A613" s="12"/>
    </row>
    <row r="614">
      <c r="A614" s="12"/>
    </row>
    <row r="615">
      <c r="A615" s="12"/>
    </row>
    <row r="616">
      <c r="A616" s="12"/>
    </row>
    <row r="617">
      <c r="A617" s="12"/>
    </row>
    <row r="618">
      <c r="A618" s="12"/>
    </row>
    <row r="619">
      <c r="A619" s="12"/>
    </row>
    <row r="620">
      <c r="A620" s="12"/>
    </row>
    <row r="621">
      <c r="A621" s="12"/>
    </row>
    <row r="622">
      <c r="A622" s="12"/>
    </row>
    <row r="623">
      <c r="A623" s="12"/>
    </row>
    <row r="624">
      <c r="A624" s="12"/>
    </row>
    <row r="625">
      <c r="A625" s="12"/>
    </row>
    <row r="626">
      <c r="A626" s="12"/>
    </row>
    <row r="627">
      <c r="A627" s="12"/>
    </row>
    <row r="628">
      <c r="A628" s="12"/>
    </row>
    <row r="629">
      <c r="A629" s="12"/>
    </row>
    <row r="630">
      <c r="A630" s="12"/>
    </row>
    <row r="631">
      <c r="A631" s="12"/>
    </row>
    <row r="632">
      <c r="A632" s="12"/>
    </row>
    <row r="633">
      <c r="A633" s="12"/>
    </row>
    <row r="634">
      <c r="A634" s="12"/>
    </row>
    <row r="635">
      <c r="A635" s="12"/>
    </row>
    <row r="636">
      <c r="A636" s="12"/>
    </row>
    <row r="637">
      <c r="A637" s="12"/>
    </row>
    <row r="638">
      <c r="A638" s="12"/>
    </row>
    <row r="639">
      <c r="A639" s="12"/>
    </row>
    <row r="640">
      <c r="A640" s="12"/>
    </row>
    <row r="641">
      <c r="A641" s="12"/>
    </row>
    <row r="642">
      <c r="A642" s="12"/>
    </row>
    <row r="643">
      <c r="A643" s="12"/>
    </row>
    <row r="644">
      <c r="A644" s="12"/>
    </row>
    <row r="645">
      <c r="A645" s="12"/>
    </row>
    <row r="646">
      <c r="A646" s="12"/>
    </row>
    <row r="647">
      <c r="A647" s="12"/>
    </row>
    <row r="648">
      <c r="A648" s="12"/>
    </row>
    <row r="649">
      <c r="A649" s="12"/>
    </row>
    <row r="650">
      <c r="A650" s="12"/>
    </row>
    <row r="651">
      <c r="A651" s="12"/>
    </row>
    <row r="652">
      <c r="A652" s="12"/>
    </row>
    <row r="653">
      <c r="A653" s="12"/>
    </row>
    <row r="654">
      <c r="A654" s="12"/>
    </row>
    <row r="655">
      <c r="A655" s="12"/>
    </row>
    <row r="656">
      <c r="A656" s="12"/>
    </row>
    <row r="657">
      <c r="A657" s="12"/>
    </row>
    <row r="658">
      <c r="A658" s="12"/>
    </row>
    <row r="659">
      <c r="A659" s="12"/>
    </row>
    <row r="660">
      <c r="A660" s="12"/>
    </row>
    <row r="661">
      <c r="A661" s="12"/>
    </row>
    <row r="662">
      <c r="A662" s="12"/>
    </row>
    <row r="663">
      <c r="A663" s="12"/>
    </row>
    <row r="664">
      <c r="A664" s="12"/>
    </row>
    <row r="665">
      <c r="A665" s="12"/>
    </row>
    <row r="666">
      <c r="A666" s="12"/>
    </row>
    <row r="667">
      <c r="A667" s="12"/>
    </row>
    <row r="668">
      <c r="A668" s="12"/>
    </row>
    <row r="669">
      <c r="A669" s="12"/>
    </row>
    <row r="670">
      <c r="A670" s="12"/>
    </row>
    <row r="671">
      <c r="A671" s="12"/>
    </row>
    <row r="672">
      <c r="A672" s="12"/>
    </row>
    <row r="673">
      <c r="A673" s="12"/>
    </row>
    <row r="674">
      <c r="A674" s="12"/>
    </row>
    <row r="675">
      <c r="A675" s="12"/>
    </row>
    <row r="676">
      <c r="A676" s="12"/>
    </row>
    <row r="677">
      <c r="A677" s="12"/>
    </row>
    <row r="678">
      <c r="A678" s="12"/>
    </row>
    <row r="679">
      <c r="A679" s="12"/>
    </row>
    <row r="680">
      <c r="A680" s="12"/>
    </row>
    <row r="681">
      <c r="A681" s="12"/>
    </row>
    <row r="682">
      <c r="A682" s="12"/>
    </row>
    <row r="683">
      <c r="A683" s="12"/>
    </row>
    <row r="684">
      <c r="A684" s="12"/>
    </row>
    <row r="685">
      <c r="A685" s="12"/>
    </row>
    <row r="686">
      <c r="A686" s="12"/>
    </row>
    <row r="687">
      <c r="A687" s="12"/>
    </row>
    <row r="688">
      <c r="A688" s="12"/>
    </row>
    <row r="689">
      <c r="A689" s="12"/>
    </row>
    <row r="690">
      <c r="A690" s="12"/>
    </row>
    <row r="691">
      <c r="A691" s="12"/>
    </row>
    <row r="692">
      <c r="A692" s="12"/>
    </row>
    <row r="693">
      <c r="A693" s="12"/>
    </row>
    <row r="694">
      <c r="A694" s="12"/>
    </row>
    <row r="695">
      <c r="A695" s="12"/>
    </row>
    <row r="696">
      <c r="A696" s="12"/>
    </row>
    <row r="697">
      <c r="A697" s="12"/>
    </row>
    <row r="698">
      <c r="A698" s="12"/>
    </row>
    <row r="699">
      <c r="A699" s="12"/>
    </row>
    <row r="700">
      <c r="A700" s="12"/>
    </row>
    <row r="701">
      <c r="A701" s="12"/>
    </row>
    <row r="702">
      <c r="A702" s="12"/>
    </row>
    <row r="703">
      <c r="A703" s="12"/>
    </row>
    <row r="704">
      <c r="A704" s="12"/>
    </row>
    <row r="705">
      <c r="A705" s="12"/>
    </row>
    <row r="706">
      <c r="A706" s="12"/>
    </row>
    <row r="707">
      <c r="A707" s="12"/>
    </row>
    <row r="708">
      <c r="A708" s="12"/>
    </row>
    <row r="709">
      <c r="A709" s="12"/>
    </row>
    <row r="710">
      <c r="A710" s="12"/>
    </row>
    <row r="711">
      <c r="A711" s="12"/>
    </row>
    <row r="712">
      <c r="A712" s="12"/>
    </row>
    <row r="713">
      <c r="A713" s="12"/>
    </row>
    <row r="714">
      <c r="A714" s="12"/>
    </row>
    <row r="715">
      <c r="A715" s="12"/>
    </row>
    <row r="716">
      <c r="A716" s="12"/>
    </row>
    <row r="717">
      <c r="A717" s="12"/>
    </row>
    <row r="718">
      <c r="A718" s="12"/>
    </row>
    <row r="719">
      <c r="A719" s="12"/>
    </row>
    <row r="720">
      <c r="A720" s="12"/>
    </row>
    <row r="721">
      <c r="A721" s="12"/>
    </row>
    <row r="722">
      <c r="A722" s="12"/>
    </row>
    <row r="723">
      <c r="A723" s="12"/>
    </row>
    <row r="724">
      <c r="A724" s="12"/>
    </row>
    <row r="725">
      <c r="A725" s="12"/>
    </row>
    <row r="726">
      <c r="A726" s="12"/>
    </row>
    <row r="727">
      <c r="A727" s="12"/>
    </row>
    <row r="728">
      <c r="A728" s="12"/>
    </row>
    <row r="729">
      <c r="A729" s="12"/>
    </row>
    <row r="730">
      <c r="A730" s="12"/>
    </row>
    <row r="731">
      <c r="A731" s="12"/>
    </row>
    <row r="732">
      <c r="A732" s="12"/>
    </row>
    <row r="733">
      <c r="A733" s="12"/>
    </row>
    <row r="734">
      <c r="A734" s="12"/>
    </row>
    <row r="735">
      <c r="A735" s="12"/>
    </row>
    <row r="736">
      <c r="A736" s="12"/>
    </row>
    <row r="737">
      <c r="A737" s="12"/>
    </row>
    <row r="738">
      <c r="A738" s="12"/>
    </row>
    <row r="739">
      <c r="A739" s="12"/>
    </row>
    <row r="740">
      <c r="A740" s="12"/>
    </row>
    <row r="741">
      <c r="A741" s="12"/>
    </row>
    <row r="742">
      <c r="A742" s="12"/>
    </row>
    <row r="743">
      <c r="A743" s="12"/>
    </row>
    <row r="744">
      <c r="A744" s="12"/>
    </row>
    <row r="745">
      <c r="A745" s="12"/>
    </row>
    <row r="746">
      <c r="A746" s="12"/>
    </row>
    <row r="747">
      <c r="A747" s="12"/>
    </row>
    <row r="748">
      <c r="A748" s="12"/>
    </row>
    <row r="749">
      <c r="A749" s="12"/>
    </row>
    <row r="750">
      <c r="A750" s="12"/>
    </row>
    <row r="751">
      <c r="A751" s="12"/>
    </row>
    <row r="752">
      <c r="A752" s="12"/>
    </row>
    <row r="753">
      <c r="A753" s="12"/>
    </row>
    <row r="754">
      <c r="A754" s="12"/>
    </row>
    <row r="755">
      <c r="A755" s="12"/>
    </row>
    <row r="756">
      <c r="A756" s="12"/>
    </row>
    <row r="757">
      <c r="A757" s="12"/>
    </row>
    <row r="758">
      <c r="A758" s="12"/>
    </row>
    <row r="759">
      <c r="A759" s="12"/>
    </row>
    <row r="760">
      <c r="A760" s="12"/>
    </row>
    <row r="761">
      <c r="A761" s="12"/>
    </row>
    <row r="762">
      <c r="A762" s="12"/>
    </row>
    <row r="763">
      <c r="A763" s="12"/>
    </row>
    <row r="764">
      <c r="A764" s="12"/>
    </row>
    <row r="765">
      <c r="A765" s="12"/>
    </row>
    <row r="766">
      <c r="A766" s="12"/>
    </row>
    <row r="767">
      <c r="A767" s="12"/>
    </row>
    <row r="768">
      <c r="A768" s="12"/>
    </row>
    <row r="769">
      <c r="A769" s="12"/>
    </row>
    <row r="770">
      <c r="A770" s="12"/>
    </row>
    <row r="771">
      <c r="A771" s="12"/>
    </row>
    <row r="772">
      <c r="A772" s="12"/>
    </row>
    <row r="773">
      <c r="A773" s="12"/>
    </row>
    <row r="774">
      <c r="A774" s="12"/>
    </row>
    <row r="775">
      <c r="A775" s="12"/>
    </row>
    <row r="776">
      <c r="A776" s="12"/>
    </row>
    <row r="777">
      <c r="A777" s="12"/>
    </row>
    <row r="778">
      <c r="A778" s="12"/>
    </row>
    <row r="779">
      <c r="A779" s="12"/>
    </row>
    <row r="780">
      <c r="A780" s="12"/>
    </row>
    <row r="781">
      <c r="A781" s="12"/>
    </row>
    <row r="782">
      <c r="A782" s="12"/>
    </row>
    <row r="783">
      <c r="A783" s="12"/>
    </row>
    <row r="784">
      <c r="A784" s="12"/>
    </row>
    <row r="785">
      <c r="A785" s="12"/>
    </row>
    <row r="786">
      <c r="A786" s="12"/>
    </row>
    <row r="787">
      <c r="A787" s="12"/>
    </row>
    <row r="788">
      <c r="A788" s="12"/>
    </row>
    <row r="789">
      <c r="A789" s="12"/>
    </row>
    <row r="790">
      <c r="A790" s="12"/>
    </row>
    <row r="791">
      <c r="A791" s="12"/>
    </row>
    <row r="792">
      <c r="A792" s="12"/>
    </row>
    <row r="793">
      <c r="A793" s="12"/>
    </row>
    <row r="794">
      <c r="A794" s="12"/>
    </row>
    <row r="795">
      <c r="A795" s="12"/>
    </row>
    <row r="796">
      <c r="A796" s="12"/>
    </row>
    <row r="797">
      <c r="A797" s="12"/>
    </row>
    <row r="798">
      <c r="A798" s="12"/>
    </row>
    <row r="799">
      <c r="A799" s="12"/>
    </row>
    <row r="800">
      <c r="A800" s="12"/>
    </row>
    <row r="801">
      <c r="A801" s="12"/>
    </row>
    <row r="802">
      <c r="A802" s="12"/>
    </row>
    <row r="803">
      <c r="A803" s="12"/>
    </row>
    <row r="804">
      <c r="A804" s="12"/>
    </row>
    <row r="805">
      <c r="A805" s="12"/>
    </row>
    <row r="806">
      <c r="A806" s="12"/>
    </row>
    <row r="807">
      <c r="A807" s="12"/>
    </row>
    <row r="808">
      <c r="A808" s="12"/>
    </row>
    <row r="809">
      <c r="A809" s="12"/>
    </row>
    <row r="810">
      <c r="A810" s="12"/>
    </row>
    <row r="811">
      <c r="A811" s="12"/>
    </row>
    <row r="812">
      <c r="A812" s="12"/>
    </row>
    <row r="813">
      <c r="A813" s="12"/>
    </row>
    <row r="814">
      <c r="A814" s="12"/>
    </row>
    <row r="815">
      <c r="A815" s="12"/>
    </row>
    <row r="816">
      <c r="A816" s="12"/>
    </row>
    <row r="817">
      <c r="A817" s="12"/>
    </row>
    <row r="818">
      <c r="A818" s="12"/>
    </row>
    <row r="819">
      <c r="A819" s="12"/>
    </row>
    <row r="820">
      <c r="A820" s="12"/>
    </row>
    <row r="821">
      <c r="A821" s="12"/>
    </row>
    <row r="822">
      <c r="A822" s="12"/>
    </row>
    <row r="823">
      <c r="A823" s="12"/>
    </row>
    <row r="824">
      <c r="A824" s="12"/>
    </row>
    <row r="825">
      <c r="A825" s="12"/>
    </row>
    <row r="826">
      <c r="A826" s="12"/>
    </row>
    <row r="827">
      <c r="A827" s="12"/>
    </row>
    <row r="828">
      <c r="A828" s="12"/>
    </row>
    <row r="829">
      <c r="A829" s="12"/>
    </row>
    <row r="830">
      <c r="A830" s="12"/>
    </row>
    <row r="831">
      <c r="A831" s="12"/>
    </row>
    <row r="832">
      <c r="A832" s="12"/>
    </row>
    <row r="833">
      <c r="A833" s="12"/>
    </row>
    <row r="834">
      <c r="A834" s="12"/>
    </row>
    <row r="835">
      <c r="A835" s="12"/>
    </row>
    <row r="836">
      <c r="A836" s="12"/>
    </row>
    <row r="837">
      <c r="A837" s="12"/>
    </row>
    <row r="838">
      <c r="A838" s="12"/>
    </row>
    <row r="839">
      <c r="A839" s="12"/>
    </row>
    <row r="840">
      <c r="A840" s="12"/>
    </row>
    <row r="841">
      <c r="A841" s="12"/>
    </row>
    <row r="842">
      <c r="A842" s="12"/>
    </row>
    <row r="843">
      <c r="A843" s="12"/>
    </row>
    <row r="844">
      <c r="A844" s="12"/>
    </row>
    <row r="845">
      <c r="A845" s="12"/>
    </row>
    <row r="846">
      <c r="A846" s="12"/>
    </row>
    <row r="847">
      <c r="A847" s="12"/>
    </row>
    <row r="848">
      <c r="A848" s="12"/>
    </row>
    <row r="849">
      <c r="A849" s="12"/>
    </row>
    <row r="850">
      <c r="A850" s="12"/>
    </row>
    <row r="851">
      <c r="A851" s="12"/>
    </row>
    <row r="852">
      <c r="A852" s="12"/>
    </row>
    <row r="853">
      <c r="A853" s="12"/>
    </row>
    <row r="854">
      <c r="A854" s="12"/>
    </row>
    <row r="855">
      <c r="A855" s="12"/>
    </row>
    <row r="856">
      <c r="A856" s="12"/>
    </row>
    <row r="857">
      <c r="A857" s="12"/>
    </row>
    <row r="858">
      <c r="A858" s="12"/>
    </row>
    <row r="859">
      <c r="A859" s="12"/>
    </row>
    <row r="860">
      <c r="A860" s="12"/>
    </row>
    <row r="861">
      <c r="A861" s="12"/>
    </row>
    <row r="862">
      <c r="A862" s="12"/>
    </row>
    <row r="863">
      <c r="A863" s="12"/>
    </row>
    <row r="864">
      <c r="A864" s="12"/>
    </row>
    <row r="865">
      <c r="A865" s="12"/>
    </row>
    <row r="866">
      <c r="A866" s="12"/>
    </row>
    <row r="867">
      <c r="A867" s="12"/>
    </row>
    <row r="868">
      <c r="A868" s="12"/>
    </row>
    <row r="869">
      <c r="A869" s="12"/>
    </row>
    <row r="870">
      <c r="A870" s="12"/>
    </row>
    <row r="871">
      <c r="A871" s="12"/>
    </row>
    <row r="872">
      <c r="A872" s="12"/>
    </row>
    <row r="873">
      <c r="A873" s="12"/>
    </row>
    <row r="874">
      <c r="A874" s="12"/>
    </row>
    <row r="875">
      <c r="A875" s="12"/>
    </row>
    <row r="876">
      <c r="A876" s="12"/>
    </row>
    <row r="877">
      <c r="A877" s="12"/>
    </row>
    <row r="878">
      <c r="A878" s="12"/>
    </row>
    <row r="879">
      <c r="A879" s="12"/>
    </row>
    <row r="880">
      <c r="A880" s="12"/>
    </row>
    <row r="881">
      <c r="A881" s="12"/>
    </row>
    <row r="882">
      <c r="A882" s="12"/>
    </row>
    <row r="883">
      <c r="A883" s="12"/>
    </row>
    <row r="884">
      <c r="A884" s="12"/>
    </row>
    <row r="885">
      <c r="A885" s="12"/>
    </row>
    <row r="886">
      <c r="A886" s="12"/>
    </row>
    <row r="887">
      <c r="A887" s="12"/>
    </row>
    <row r="888">
      <c r="A888" s="12"/>
    </row>
    <row r="889">
      <c r="A889" s="12"/>
    </row>
    <row r="890">
      <c r="A890" s="12"/>
    </row>
    <row r="891">
      <c r="A891" s="12"/>
    </row>
    <row r="892">
      <c r="A892" s="12"/>
    </row>
    <row r="893">
      <c r="A893" s="12"/>
    </row>
    <row r="894">
      <c r="A894" s="12"/>
    </row>
    <row r="895">
      <c r="A895" s="12"/>
    </row>
    <row r="896">
      <c r="A896" s="12"/>
    </row>
    <row r="897">
      <c r="A897" s="12"/>
    </row>
    <row r="898">
      <c r="A898" s="12"/>
    </row>
    <row r="899">
      <c r="A899" s="12"/>
    </row>
    <row r="900">
      <c r="A900" s="12"/>
    </row>
    <row r="901">
      <c r="A901" s="12"/>
    </row>
    <row r="902">
      <c r="A902" s="12"/>
    </row>
    <row r="903">
      <c r="A903" s="12"/>
    </row>
    <row r="904">
      <c r="A904" s="12"/>
    </row>
    <row r="905">
      <c r="A905" s="12"/>
    </row>
    <row r="906">
      <c r="A906" s="12"/>
    </row>
    <row r="907">
      <c r="A907" s="12"/>
    </row>
    <row r="908">
      <c r="A908" s="12"/>
    </row>
    <row r="909">
      <c r="A909" s="12"/>
    </row>
    <row r="910">
      <c r="A910" s="12"/>
    </row>
    <row r="911">
      <c r="A911" s="12"/>
    </row>
    <row r="912">
      <c r="A912" s="12"/>
    </row>
    <row r="913">
      <c r="A913" s="12"/>
    </row>
    <row r="914">
      <c r="A914" s="12"/>
    </row>
    <row r="915">
      <c r="A915" s="12"/>
    </row>
    <row r="916">
      <c r="A916" s="12"/>
    </row>
    <row r="917">
      <c r="A917" s="12"/>
    </row>
    <row r="918">
      <c r="A918" s="12"/>
    </row>
    <row r="919">
      <c r="A919" s="12"/>
    </row>
    <row r="920">
      <c r="A920" s="12"/>
    </row>
    <row r="921">
      <c r="A921" s="12"/>
    </row>
    <row r="922">
      <c r="A922" s="12"/>
    </row>
    <row r="923">
      <c r="A923" s="12"/>
    </row>
    <row r="924">
      <c r="A924" s="12"/>
    </row>
    <row r="925">
      <c r="A925" s="12"/>
    </row>
    <row r="926">
      <c r="A926" s="12"/>
    </row>
    <row r="927">
      <c r="A927" s="12"/>
    </row>
    <row r="928">
      <c r="A928" s="12"/>
    </row>
    <row r="929">
      <c r="A929" s="12"/>
    </row>
    <row r="930">
      <c r="A930" s="12"/>
    </row>
    <row r="931">
      <c r="A931" s="12"/>
    </row>
    <row r="932">
      <c r="A932" s="12"/>
    </row>
    <row r="933">
      <c r="A933" s="12"/>
    </row>
    <row r="934">
      <c r="A934" s="12"/>
    </row>
    <row r="935">
      <c r="A935" s="12"/>
    </row>
    <row r="936">
      <c r="A936" s="12"/>
    </row>
    <row r="937">
      <c r="A937" s="12"/>
    </row>
    <row r="938">
      <c r="A938" s="12"/>
    </row>
    <row r="939">
      <c r="A939" s="12"/>
    </row>
    <row r="940">
      <c r="A940" s="12"/>
    </row>
    <row r="941">
      <c r="A941" s="12"/>
    </row>
    <row r="942">
      <c r="A942" s="12"/>
    </row>
    <row r="943">
      <c r="A943" s="12"/>
    </row>
    <row r="944">
      <c r="A944" s="12"/>
    </row>
    <row r="945">
      <c r="A945" s="12"/>
    </row>
    <row r="946">
      <c r="A946" s="12"/>
    </row>
    <row r="947">
      <c r="A947" s="12"/>
    </row>
    <row r="948">
      <c r="A948" s="12"/>
    </row>
    <row r="949">
      <c r="A949" s="12"/>
    </row>
    <row r="950">
      <c r="A950" s="12"/>
    </row>
    <row r="951">
      <c r="A951" s="12"/>
    </row>
    <row r="952">
      <c r="A952" s="12"/>
    </row>
    <row r="953">
      <c r="A953" s="12"/>
    </row>
    <row r="954">
      <c r="A954" s="12"/>
    </row>
    <row r="955">
      <c r="A955" s="12"/>
    </row>
    <row r="956">
      <c r="A956" s="12"/>
    </row>
    <row r="957">
      <c r="A957" s="12"/>
    </row>
    <row r="958">
      <c r="A958" s="12"/>
    </row>
    <row r="959">
      <c r="A959" s="12"/>
    </row>
    <row r="960">
      <c r="A960" s="12"/>
    </row>
    <row r="961">
      <c r="A961" s="12"/>
    </row>
    <row r="962">
      <c r="A962" s="12"/>
    </row>
    <row r="963">
      <c r="A963" s="12"/>
    </row>
    <row r="964">
      <c r="A964" s="12"/>
    </row>
    <row r="965">
      <c r="A965" s="12"/>
    </row>
    <row r="966">
      <c r="A966" s="12"/>
    </row>
    <row r="967">
      <c r="A967" s="12"/>
    </row>
    <row r="968">
      <c r="A968" s="12"/>
    </row>
    <row r="969">
      <c r="A969" s="12"/>
    </row>
    <row r="970">
      <c r="A970" s="12"/>
    </row>
    <row r="971">
      <c r="A971" s="12"/>
    </row>
    <row r="972">
      <c r="A972" s="12"/>
    </row>
    <row r="973">
      <c r="A973" s="12"/>
    </row>
    <row r="974">
      <c r="A974" s="12"/>
    </row>
    <row r="975">
      <c r="A975" s="12"/>
    </row>
    <row r="976">
      <c r="A976" s="12"/>
    </row>
    <row r="977">
      <c r="A977" s="12"/>
    </row>
    <row r="978">
      <c r="A978" s="12"/>
    </row>
    <row r="979">
      <c r="A979" s="12"/>
    </row>
    <row r="980">
      <c r="A980" s="12"/>
    </row>
    <row r="981">
      <c r="A981" s="12"/>
    </row>
    <row r="982">
      <c r="A982" s="12"/>
    </row>
    <row r="983">
      <c r="A983" s="12"/>
    </row>
    <row r="984">
      <c r="A984" s="12"/>
    </row>
    <row r="985">
      <c r="A985" s="12"/>
    </row>
    <row r="986">
      <c r="A986" s="12"/>
    </row>
    <row r="987">
      <c r="A987" s="12"/>
    </row>
    <row r="988">
      <c r="A988" s="12"/>
    </row>
    <row r="989">
      <c r="A989" s="12"/>
    </row>
    <row r="990">
      <c r="A990" s="12"/>
    </row>
    <row r="991">
      <c r="A991" s="12"/>
    </row>
    <row r="992">
      <c r="A992" s="12"/>
    </row>
    <row r="993">
      <c r="A993" s="12"/>
    </row>
    <row r="994">
      <c r="A994" s="12"/>
    </row>
    <row r="995">
      <c r="A995" s="12"/>
    </row>
    <row r="996">
      <c r="A996" s="12"/>
    </row>
    <row r="997">
      <c r="A997" s="12"/>
    </row>
    <row r="998">
      <c r="A998" s="12"/>
    </row>
    <row r="999">
      <c r="A999" s="12"/>
    </row>
    <row r="1000">
      <c r="A1000" s="12"/>
    </row>
  </sheetData>
  <drawing r:id="rId1"/>
</worksheet>
</file>