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swers" sheetId="1" r:id="rId4"/>
  </sheets>
  <definedNames/>
  <calcPr/>
</workbook>
</file>

<file path=xl/sharedStrings.xml><?xml version="1.0" encoding="utf-8"?>
<sst xmlns="http://schemas.openxmlformats.org/spreadsheetml/2006/main" count="26" uniqueCount="26">
  <si>
    <t>Question No.</t>
  </si>
  <si>
    <t>Dirty Data</t>
  </si>
  <si>
    <t>Cleaned Data</t>
  </si>
  <si>
    <t>Step 1</t>
  </si>
  <si>
    <t>Step 2</t>
  </si>
  <si>
    <t>Step 3</t>
  </si>
  <si>
    <t>Step 4</t>
  </si>
  <si>
    <t>Your Answer</t>
  </si>
  <si>
    <t>Validation</t>
  </si>
  <si>
    <t>Invoice#Number#*inV*1234*5</t>
  </si>
  <si>
    <t>INV12345</t>
  </si>
  <si>
    <t>Job Title: seNior##deVeloPer</t>
  </si>
  <si>
    <t>Senior Developer</t>
  </si>
  <si>
    <t>Product ID : PROD-9876</t>
  </si>
  <si>
    <t>55 Oak Lane, Apt #205, NeW yoRk, NY</t>
  </si>
  <si>
    <t>New York</t>
  </si>
  <si>
    <t>Us3rn@me#2022***</t>
  </si>
  <si>
    <t>Street: MG*Road,City:Chennai</t>
  </si>
  <si>
    <t>MG Road</t>
  </si>
  <si>
    <t>(624)-978-9213</t>
  </si>
  <si>
    <t>SfaS-pkG-004</t>
  </si>
  <si>
    <t>PKG 004</t>
  </si>
  <si>
    <t>Employee**ID: emp*5678####</t>
  </si>
  <si>
    <t>EMP-5678</t>
  </si>
  <si>
    <t>Customer Name***_Smith*&amp;*Co.####</t>
  </si>
  <si>
    <t>Smith &amp; Co.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</si>
</sst>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>
        <v>1.0</v>
      </c>
      <c r="B2" s="3" t="s">
        <v>9</v>
      </c>
      <c r="C2" s="3" t="s">
        <v>10</v>
      </c>
      <c r="D2" s="4" t="str">
        <f>SUBSTITUTE(B2,"#","")</f>
        <v>InvoiceNumber*inV*1234*5</v>
      </c>
      <c r="E2" s="4" t="str">
        <f>SUBSTITUTE(D2,"*","")</f>
        <v>InvoiceNumberinV12345</v>
      </c>
      <c r="F2" s="4" t="str">
        <f>UPPER(E2)</f>
        <v>INVOICENUMBERINV12345</v>
      </c>
      <c r="G2" s="4" t="str">
        <f>RIGHT(F2,8)</f>
        <v>INV12345</v>
      </c>
      <c r="H2" s="4" t="str">
        <f>G2</f>
        <v>INV12345</v>
      </c>
      <c r="I2" s="4" t="b">
        <f t="shared" ref="I2:I11" si="1">EXACT(C2,H2)</f>
        <v>1</v>
      </c>
    </row>
    <row r="3">
      <c r="A3" s="3">
        <v>2.0</v>
      </c>
      <c r="B3" s="3" t="s">
        <v>11</v>
      </c>
      <c r="C3" s="3" t="s">
        <v>12</v>
      </c>
      <c r="D3" s="4" t="str">
        <f>IFERROR(__xludf.DUMMYFUNCTION("SPLIT(B3,"":"")"),"Job Title")</f>
        <v>Job Title</v>
      </c>
      <c r="E3" s="4" t="str">
        <f>IFERROR(__xludf.DUMMYFUNCTION("""COMPUTED_VALUE""")," seNior##deVeloPer")</f>
        <v> seNior##deVeloPer</v>
      </c>
      <c r="F3" s="4" t="str">
        <f>SUBSTITUTE(E3,"##"," ")</f>
        <v> seNior deVeloPer</v>
      </c>
      <c r="G3" s="4" t="str">
        <f>TRIM(F3)</f>
        <v>seNior deVeloPer</v>
      </c>
      <c r="H3" s="4" t="str">
        <f>PROPER(G3)</f>
        <v>Senior Developer</v>
      </c>
      <c r="I3" s="4" t="b">
        <f t="shared" si="1"/>
        <v>1</v>
      </c>
    </row>
    <row r="4">
      <c r="A4" s="3">
        <v>3.0</v>
      </c>
      <c r="B4" s="3" t="s">
        <v>13</v>
      </c>
      <c r="C4" s="3">
        <v>9876.0</v>
      </c>
      <c r="D4" s="4" t="str">
        <f>IFERROR(__xludf.DUMMYFUNCTION("SPLIT(B4,"":"")"),"Product ID ")</f>
        <v>Product ID </v>
      </c>
      <c r="E4" s="4" t="str">
        <f>IFERROR(__xludf.DUMMYFUNCTION("""COMPUTED_VALUE""")," PROD-9876")</f>
        <v> PROD-9876</v>
      </c>
      <c r="F4" s="4" t="str">
        <f>TRIM(E4)</f>
        <v>PROD-9876</v>
      </c>
      <c r="G4" s="4" t="str">
        <f>RIGHT(F4,4)</f>
        <v>9876</v>
      </c>
      <c r="H4" s="4">
        <f>VALUE(G4)</f>
        <v>9876</v>
      </c>
      <c r="I4" s="4" t="b">
        <f t="shared" si="1"/>
        <v>1</v>
      </c>
    </row>
    <row r="5">
      <c r="A5" s="3">
        <v>4.0</v>
      </c>
      <c r="B5" s="3" t="s">
        <v>14</v>
      </c>
      <c r="C5" s="3" t="s">
        <v>15</v>
      </c>
      <c r="D5" s="4" t="str">
        <f>IFERROR(__xludf.DUMMYFUNCTION("SPLIT(B5,"","")"),"55 Oak Lane")</f>
        <v>55 Oak Lane</v>
      </c>
      <c r="E5" s="4" t="str">
        <f>IFERROR(__xludf.DUMMYFUNCTION("""COMPUTED_VALUE""")," Apt #205")</f>
        <v> Apt #205</v>
      </c>
      <c r="F5" s="4" t="str">
        <f>IFERROR(__xludf.DUMMYFUNCTION("""COMPUTED_VALUE""")," NeW yoRk")</f>
        <v> NeW yoRk</v>
      </c>
      <c r="G5" s="4" t="str">
        <f>IFERROR(__xludf.DUMMYFUNCTION("""COMPUTED_VALUE""")," NY")</f>
        <v> NY</v>
      </c>
      <c r="H5" s="4" t="str">
        <f>PROPER(TRIM(F5))</f>
        <v>New York</v>
      </c>
      <c r="I5" s="4" t="b">
        <f t="shared" si="1"/>
        <v>1</v>
      </c>
    </row>
    <row r="6">
      <c r="A6" s="3">
        <v>5.0</v>
      </c>
      <c r="B6" s="3" t="s">
        <v>16</v>
      </c>
      <c r="C6" s="3">
        <v>2022.0</v>
      </c>
      <c r="D6" s="4" t="str">
        <f>IFERROR(__xludf.DUMMYFUNCTION("SPLIT(B6,""#"")"),"Us3rn@me")</f>
        <v>Us3rn@me</v>
      </c>
      <c r="E6" s="4" t="str">
        <f>IFERROR(__xludf.DUMMYFUNCTION("""COMPUTED_VALUE"""),"2022***")</f>
        <v>2022***</v>
      </c>
      <c r="F6" s="4" t="str">
        <f>SUBSTITUTE(E6,"***","")</f>
        <v>2022</v>
      </c>
      <c r="G6" s="4">
        <f>VALUE(F6)</f>
        <v>2022</v>
      </c>
      <c r="H6" s="4">
        <f>G6</f>
        <v>2022</v>
      </c>
      <c r="I6" s="4" t="b">
        <f t="shared" si="1"/>
        <v>1</v>
      </c>
    </row>
    <row r="7">
      <c r="A7" s="3">
        <v>6.0</v>
      </c>
      <c r="B7" s="3" t="s">
        <v>17</v>
      </c>
      <c r="C7" s="3" t="s">
        <v>18</v>
      </c>
      <c r="D7" s="4" t="str">
        <f>IFERROR(__xludf.DUMMYFUNCTION("SPLIT(B7,"","")"),"Street: MG*Road")</f>
        <v>Street: MG*Road</v>
      </c>
      <c r="E7" s="4" t="str">
        <f>IFERROR(__xludf.DUMMYFUNCTION("""COMPUTED_VALUE"""),"City:Chennai")</f>
        <v>City:Chennai</v>
      </c>
      <c r="F7" s="4" t="str">
        <f>IFERROR(__xludf.DUMMYFUNCTION("SPLIT(D7,"":"")"),"Street")</f>
        <v>Street</v>
      </c>
      <c r="G7" s="4" t="str">
        <f>IFERROR(__xludf.DUMMYFUNCTION("""COMPUTED_VALUE""")," MG*Road")</f>
        <v> MG*Road</v>
      </c>
      <c r="H7" s="4" t="str">
        <f>TRIM(SUBSTITUTE(G7,"*"," "))</f>
        <v>MG Road</v>
      </c>
      <c r="I7" s="4" t="b">
        <f t="shared" si="1"/>
        <v>1</v>
      </c>
    </row>
    <row r="8">
      <c r="A8" s="3">
        <v>7.0</v>
      </c>
      <c r="B8" s="3" t="s">
        <v>19</v>
      </c>
      <c r="C8" s="3">
        <v>6.249789213E9</v>
      </c>
      <c r="D8" s="4" t="str">
        <f>SUBSTITUTE(B8,")","")</f>
        <v>(624-978-9213</v>
      </c>
      <c r="E8" s="4" t="str">
        <f>SUBSTITUTE(D8,"(","")</f>
        <v>624-978-9213</v>
      </c>
      <c r="F8" s="4" t="str">
        <f>SUBSTITUTE(E8,"-","")</f>
        <v>6249789213</v>
      </c>
      <c r="G8" s="4">
        <f>VALUE(F8)</f>
        <v>6249789213</v>
      </c>
      <c r="H8" s="4">
        <f>G8</f>
        <v>6249789213</v>
      </c>
      <c r="I8" s="4" t="b">
        <f t="shared" si="1"/>
        <v>1</v>
      </c>
    </row>
    <row r="9">
      <c r="A9" s="3">
        <v>8.0</v>
      </c>
      <c r="B9" s="3" t="s">
        <v>20</v>
      </c>
      <c r="C9" s="3" t="s">
        <v>21</v>
      </c>
      <c r="D9" s="4" t="str">
        <f>UPPER(B9)</f>
        <v>SFAS-PKG-004</v>
      </c>
      <c r="E9" s="4" t="str">
        <f>RIGHT(D9,7)</f>
        <v>PKG-004</v>
      </c>
      <c r="F9" s="4" t="str">
        <f>SUBSTITUTE(E9,"-"," ")</f>
        <v>PKG 004</v>
      </c>
      <c r="H9" s="4" t="str">
        <f>F9</f>
        <v>PKG 004</v>
      </c>
      <c r="I9" s="4" t="b">
        <f t="shared" si="1"/>
        <v>1</v>
      </c>
    </row>
    <row r="10">
      <c r="A10" s="3">
        <v>9.0</v>
      </c>
      <c r="B10" s="3" t="s">
        <v>22</v>
      </c>
      <c r="C10" s="3" t="s">
        <v>23</v>
      </c>
      <c r="D10" s="4" t="str">
        <f>IFERROR(__xludf.DUMMYFUNCTION("SPLIT(B10,"":"")"),"Employee**ID")</f>
        <v>Employee**ID</v>
      </c>
      <c r="E10" s="4" t="str">
        <f>IFERROR(__xludf.DUMMYFUNCTION("""COMPUTED_VALUE""")," emp*5678####")</f>
        <v> emp*5678####</v>
      </c>
      <c r="F10" s="4" t="str">
        <f t="shared" ref="F10:F11" si="2">SUBSTITUTE(E10,"####","")</f>
        <v> emp*5678</v>
      </c>
      <c r="G10" s="4" t="str">
        <f>SUBSTITUTE(F10,"*","-")</f>
        <v> emp-5678</v>
      </c>
      <c r="H10" s="4" t="str">
        <f>TRIM(UPPER(G10))</f>
        <v>EMP-5678</v>
      </c>
      <c r="I10" s="4" t="b">
        <f t="shared" si="1"/>
        <v>1</v>
      </c>
    </row>
    <row r="11">
      <c r="A11" s="3">
        <v>10.0</v>
      </c>
      <c r="B11" s="3" t="s">
        <v>24</v>
      </c>
      <c r="C11" s="3" t="s">
        <v>25</v>
      </c>
      <c r="D11" s="4" t="str">
        <f>IFERROR(__xludf.DUMMYFUNCTION("SPLIT(B11,""_"")"),"Customer Name***")</f>
        <v>Customer Name***</v>
      </c>
      <c r="E11" s="4" t="str">
        <f>IFERROR(__xludf.DUMMYFUNCTION("""COMPUTED_VALUE"""),"Smith*&amp;*Co.####")</f>
        <v>Smith*&amp;*Co.####</v>
      </c>
      <c r="F11" s="4" t="str">
        <f t="shared" si="2"/>
        <v>Smith*&amp;*Co.</v>
      </c>
      <c r="G11" s="4" t="str">
        <f>SUBSTITUTE(F11,"*"," ")</f>
        <v>Smith &amp; Co.</v>
      </c>
      <c r="H11" s="4" t="str">
        <f>G11</f>
        <v>Smith &amp; Co.</v>
      </c>
      <c r="I11" s="4" t="b">
        <f t="shared" si="1"/>
        <v>1</v>
      </c>
    </row>
  </sheetData>
  <drawing r:id="rId1"/>
</worksheet>
</file>