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s" sheetId="1" r:id="rId4"/>
  </sheets>
  <definedNames/>
  <calcPr/>
</workbook>
</file>

<file path=xl/sharedStrings.xml><?xml version="1.0" encoding="utf-8"?>
<sst xmlns="http://schemas.openxmlformats.org/spreadsheetml/2006/main" count="27" uniqueCount="27">
  <si>
    <t>Question No.</t>
  </si>
  <si>
    <t>Dirty Data</t>
  </si>
  <si>
    <t>Cleaned Data</t>
  </si>
  <si>
    <t>Step 1</t>
  </si>
  <si>
    <t>Step 2</t>
  </si>
  <si>
    <t>Step 3</t>
  </si>
  <si>
    <t>Step 4</t>
  </si>
  <si>
    <t>Your Answer</t>
  </si>
  <si>
    <t>Validation</t>
  </si>
  <si>
    <t>PR*OD#345-xyz</t>
  </si>
  <si>
    <t>PROD 345</t>
  </si>
  <si>
    <t>Job Title: eXecUtive_AsSiStAnt***</t>
  </si>
  <si>
    <t>Executive Assistant</t>
  </si>
  <si>
    <t>Jo_hn###Do!e**#4567</t>
  </si>
  <si>
    <t>John Doe</t>
  </si>
  <si>
    <t>44EImStreet,##Apt#101*LoS aNgeLes,CA</t>
  </si>
  <si>
    <t>Los Angeles</t>
  </si>
  <si>
    <t>Us3rn@g#o#o#gle#.com2022***</t>
  </si>
  <si>
    <t>Google</t>
  </si>
  <si>
    <t>Street: DCG*Road,City:Banglore</t>
  </si>
  <si>
    <t>DCG Road</t>
  </si>
  <si>
    <t>(343)-572-4292</t>
  </si>
  <si>
    <t>Sfas-rkkgh-054</t>
  </si>
  <si>
    <t>KGH 054</t>
  </si>
  <si>
    <t>Empl@oye?e@&amp;_ID: _789 #123$456</t>
  </si>
  <si>
    <t>1234-5678%9012%3456</t>
  </si>
  <si>
    <t>1234567890123456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</si>
</sst>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1.0</v>
      </c>
      <c r="B2" s="3" t="s">
        <v>9</v>
      </c>
      <c r="C2" s="3" t="s">
        <v>10</v>
      </c>
      <c r="D2" s="4" t="str">
        <f>IFERROR(__xludf.DUMMYFUNCTION("SPLIT(B2,""-"")"),"PR*OD#345")</f>
        <v>PR*OD#345</v>
      </c>
      <c r="E2" s="4" t="str">
        <f>IFERROR(__xludf.DUMMYFUNCTION("""COMPUTED_VALUE"""),"xyz")</f>
        <v>xyz</v>
      </c>
      <c r="F2" s="4" t="str">
        <f>SUBSTITUTE(D2,"#"," ")</f>
        <v>PR*OD 345</v>
      </c>
      <c r="G2" s="4" t="str">
        <f>SUBSTITUTE(F2,"*","")</f>
        <v>PROD 345</v>
      </c>
      <c r="H2" s="4" t="str">
        <f>G2</f>
        <v>PROD 345</v>
      </c>
      <c r="I2" s="4" t="b">
        <f t="shared" ref="I2:I11" si="1">EXACT(C2,H2)</f>
        <v>1</v>
      </c>
    </row>
    <row r="3">
      <c r="A3" s="3">
        <v>2.0</v>
      </c>
      <c r="B3" s="3" t="s">
        <v>11</v>
      </c>
      <c r="C3" s="3" t="s">
        <v>12</v>
      </c>
      <c r="D3" s="4" t="str">
        <f>IFERROR(__xludf.DUMMYFUNCTION("SPLIT(B3,"":"")"),"Job Title")</f>
        <v>Job Title</v>
      </c>
      <c r="E3" s="4" t="str">
        <f>IFERROR(__xludf.DUMMYFUNCTION("""COMPUTED_VALUE""")," eXecUtive_AsSiStAnt***")</f>
        <v> eXecUtive_AsSiStAnt***</v>
      </c>
      <c r="F3" s="4" t="str">
        <f>SUBSTITUTE(E3,"***","")</f>
        <v> eXecUtive_AsSiStAnt</v>
      </c>
      <c r="G3" s="4" t="str">
        <f>TRIM(SUBSTITUTE(F3,"_"," "))</f>
        <v>eXecUtive AsSiStAnt</v>
      </c>
      <c r="H3" s="4" t="str">
        <f>PROPER(G3)</f>
        <v>Executive Assistant</v>
      </c>
      <c r="I3" s="4" t="b">
        <f t="shared" si="1"/>
        <v>1</v>
      </c>
    </row>
    <row r="4">
      <c r="A4" s="3">
        <v>3.0</v>
      </c>
      <c r="B4" s="3" t="s">
        <v>13</v>
      </c>
      <c r="C4" s="3" t="s">
        <v>14</v>
      </c>
      <c r="D4" s="4" t="str">
        <f>IFERROR(__xludf.DUMMYFUNCTION("SPLIT(B4,""**"")"),"Jo_hn###Do!e")</f>
        <v>Jo_hn###Do!e</v>
      </c>
      <c r="E4" s="4" t="str">
        <f>IFERROR(__xludf.DUMMYFUNCTION("""COMPUTED_VALUE"""),"#4567")</f>
        <v>#4567</v>
      </c>
      <c r="F4" s="4" t="str">
        <f>SUBSTITUTE(D4,"_","")</f>
        <v>John###Do!e</v>
      </c>
      <c r="G4" s="4" t="str">
        <f>SUBSTITUTE(F4,"!","")</f>
        <v>John###Doe</v>
      </c>
      <c r="H4" s="4" t="str">
        <f>SUBSTITUTE(G4,"###"," ")</f>
        <v>John Doe</v>
      </c>
      <c r="I4" s="4" t="b">
        <f t="shared" si="1"/>
        <v>1</v>
      </c>
    </row>
    <row r="5">
      <c r="A5" s="3">
        <v>4.0</v>
      </c>
      <c r="B5" s="3" t="s">
        <v>15</v>
      </c>
      <c r="C5" s="3" t="s">
        <v>16</v>
      </c>
      <c r="D5" s="4" t="str">
        <f>IFERROR(__xludf.DUMMYFUNCTION("SPLIT(B5,""*"")"),"44EImStreet,##Apt#101")</f>
        <v>44EImStreet,##Apt#101</v>
      </c>
      <c r="E5" s="4" t="str">
        <f>IFERROR(__xludf.DUMMYFUNCTION("""COMPUTED_VALUE"""),"LoS aNgeLes,CA")</f>
        <v>LoS aNgeLes,CA</v>
      </c>
      <c r="F5" s="4" t="str">
        <f>IFERROR(__xludf.DUMMYFUNCTION("SPLIT(E5,"","")"),"LoS aNgeLes")</f>
        <v>LoS aNgeLes</v>
      </c>
      <c r="G5" s="4" t="str">
        <f>IFERROR(__xludf.DUMMYFUNCTION("""COMPUTED_VALUE"""),"CA")</f>
        <v>CA</v>
      </c>
      <c r="H5" s="4" t="str">
        <f>PROPER(F5)</f>
        <v>Los Angeles</v>
      </c>
      <c r="I5" s="4" t="b">
        <f t="shared" si="1"/>
        <v>1</v>
      </c>
    </row>
    <row r="6">
      <c r="A6" s="3">
        <v>5.0</v>
      </c>
      <c r="B6" s="3" t="s">
        <v>17</v>
      </c>
      <c r="C6" s="3" t="s">
        <v>18</v>
      </c>
      <c r="D6" s="4" t="str">
        <f>IFERROR(__xludf.DUMMYFUNCTION("SPLIT(B6,""@"")"),"Us3rn")</f>
        <v>Us3rn</v>
      </c>
      <c r="E6" s="4" t="str">
        <f>IFERROR(__xludf.DUMMYFUNCTION("""COMPUTED_VALUE"""),"g#o#o#gle#.com2022***")</f>
        <v>g#o#o#gle#.com2022***</v>
      </c>
      <c r="F6" s="4" t="str">
        <f>IFERROR(__xludf.DUMMYFUNCTION("SPLIT(E6,""."")"),"g#o#o#gle#")</f>
        <v>g#o#o#gle#</v>
      </c>
      <c r="G6" s="4" t="str">
        <f>IFERROR(__xludf.DUMMYFUNCTION("""COMPUTED_VALUE"""),"com2022***")</f>
        <v>com2022***</v>
      </c>
      <c r="H6" s="4" t="str">
        <f>PROPER(SUBSTITUTE(F6,"#",""))</f>
        <v>Google</v>
      </c>
      <c r="I6" s="4" t="b">
        <f t="shared" si="1"/>
        <v>1</v>
      </c>
    </row>
    <row r="7">
      <c r="A7" s="3">
        <v>6.0</v>
      </c>
      <c r="B7" s="3" t="s">
        <v>19</v>
      </c>
      <c r="C7" s="3" t="s">
        <v>20</v>
      </c>
      <c r="D7" s="4" t="str">
        <f>IFERROR(__xludf.DUMMYFUNCTION("SPLIT(B7,"","")"),"Street: DCG*Road")</f>
        <v>Street: DCG*Road</v>
      </c>
      <c r="E7" s="4" t="str">
        <f>IFERROR(__xludf.DUMMYFUNCTION("""COMPUTED_VALUE"""),"City:Banglore")</f>
        <v>City:Banglore</v>
      </c>
      <c r="F7" s="4" t="str">
        <f>IFERROR(__xludf.DUMMYFUNCTION("SPLIT(D7,"":"")"),"Street")</f>
        <v>Street</v>
      </c>
      <c r="G7" s="4" t="str">
        <f>IFERROR(__xludf.DUMMYFUNCTION("""COMPUTED_VALUE""")," DCG*Road")</f>
        <v> DCG*Road</v>
      </c>
      <c r="H7" s="4" t="str">
        <f>TRIM(SUBSTITUTE(G7,"*"," "))</f>
        <v>DCG Road</v>
      </c>
      <c r="I7" s="4" t="b">
        <f t="shared" si="1"/>
        <v>1</v>
      </c>
    </row>
    <row r="8">
      <c r="A8" s="3">
        <v>7.0</v>
      </c>
      <c r="B8" s="3" t="s">
        <v>21</v>
      </c>
      <c r="C8" s="3">
        <v>3.435724292E9</v>
      </c>
      <c r="D8" s="4" t="str">
        <f>SUBSTITUTE(B8,")","")</f>
        <v>(343-572-4292</v>
      </c>
      <c r="E8" s="4" t="str">
        <f>SUBSTITUTE(D8,"(","")</f>
        <v>343-572-4292</v>
      </c>
      <c r="F8" s="4" t="str">
        <f>SUBSTITUTE(E8,"-","")</f>
        <v>3435724292</v>
      </c>
      <c r="G8" s="4">
        <f>VALUE(F8)</f>
        <v>3435724292</v>
      </c>
      <c r="H8" s="4">
        <f>G8</f>
        <v>3435724292</v>
      </c>
      <c r="I8" s="4" t="b">
        <f t="shared" si="1"/>
        <v>1</v>
      </c>
    </row>
    <row r="9">
      <c r="A9" s="3">
        <v>8.0</v>
      </c>
      <c r="B9" s="3" t="s">
        <v>22</v>
      </c>
      <c r="C9" s="3" t="s">
        <v>23</v>
      </c>
      <c r="D9" s="4" t="str">
        <f>UPPER(B9)</f>
        <v>SFAS-RKKGH-054</v>
      </c>
      <c r="E9" s="4" t="str">
        <f>RIGHT(D9,7)</f>
        <v>KGH-054</v>
      </c>
      <c r="F9" s="4" t="str">
        <f>SUBSTITUTE(E9,"-"," ")</f>
        <v>KGH 054</v>
      </c>
      <c r="H9" s="4" t="str">
        <f>F9</f>
        <v>KGH 054</v>
      </c>
      <c r="I9" s="4" t="b">
        <f t="shared" si="1"/>
        <v>1</v>
      </c>
    </row>
    <row r="10">
      <c r="A10" s="3">
        <v>9.0</v>
      </c>
      <c r="B10" s="3" t="s">
        <v>24</v>
      </c>
      <c r="C10" s="3">
        <v>789.0</v>
      </c>
      <c r="D10" s="4" t="str">
        <f>IFERROR(__xludf.DUMMYFUNCTION("SPLIT(B10,""#"")"),"Empl@oye?e@&amp;_ID: _789 ")</f>
        <v>Empl@oye?e@&amp;_ID: _789 </v>
      </c>
      <c r="E10" s="4" t="str">
        <f>IFERROR(__xludf.DUMMYFUNCTION("""COMPUTED_VALUE"""),"123$456")</f>
        <v>123$456</v>
      </c>
      <c r="F10" s="4" t="str">
        <f>IFERROR(__xludf.DUMMYFUNCTION("SPLIT(D10,""_"")"),"Empl@oye?e@&amp;")</f>
        <v>Empl@oye?e@&amp;</v>
      </c>
      <c r="G10" s="4" t="str">
        <f>IFERROR(__xludf.DUMMYFUNCTION("""COMPUTED_VALUE"""),"ID: ")</f>
        <v>ID: </v>
      </c>
      <c r="H10" s="4">
        <f>IFERROR(__xludf.DUMMYFUNCTION("""COMPUTED_VALUE"""),789.0)</f>
        <v>789</v>
      </c>
      <c r="I10" s="4" t="b">
        <f t="shared" si="1"/>
        <v>1</v>
      </c>
    </row>
    <row r="11">
      <c r="A11" s="3">
        <v>10.0</v>
      </c>
      <c r="B11" s="3" t="s">
        <v>25</v>
      </c>
      <c r="C11" s="3" t="s">
        <v>26</v>
      </c>
      <c r="D11" s="4" t="str">
        <f>SUBSTITUTE(B11,"-","")</f>
        <v>12345678%9012%3456</v>
      </c>
      <c r="E11" s="4" t="str">
        <f>SUBSTITUTE(D11,"%","")</f>
        <v>1234567890123456</v>
      </c>
      <c r="F11" s="4" t="str">
        <f>TRIM(E11)</f>
        <v>1234567890123456</v>
      </c>
      <c r="H11" s="4" t="str">
        <f>F11</f>
        <v>1234567890123456</v>
      </c>
      <c r="I11" s="4" t="b">
        <f t="shared" si="1"/>
        <v>1</v>
      </c>
    </row>
  </sheetData>
  <drawing r:id="rId1"/>
</worksheet>
</file>