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rt-1" sheetId="2" r:id="rId5"/>
    <sheet state="visible" name="Sort-2" sheetId="3" r:id="rId6"/>
    <sheet state="visible" name="Sort-3" sheetId="4" r:id="rId7"/>
    <sheet state="visible" name="Sort-4" sheetId="5" r:id="rId8"/>
  </sheets>
  <definedNames/>
  <calcPr/>
</workbook>
</file>

<file path=xl/sharedStrings.xml><?xml version="1.0" encoding="utf-8"?>
<sst xmlns="http://schemas.openxmlformats.org/spreadsheetml/2006/main" count="506" uniqueCount="59">
  <si>
    <t>DATA TABLE</t>
  </si>
  <si>
    <t>Player Name</t>
  </si>
  <si>
    <t>Team</t>
  </si>
  <si>
    <t>State</t>
  </si>
  <si>
    <t>Matches Played</t>
  </si>
  <si>
    <t>Runs Scored</t>
  </si>
  <si>
    <t>Batting Average</t>
  </si>
  <si>
    <t>Highest Score</t>
  </si>
  <si>
    <t>Aarav Kapoor</t>
  </si>
  <si>
    <t>MUM</t>
  </si>
  <si>
    <t>Maharashtra</t>
  </si>
  <si>
    <t>Diya Patel</t>
  </si>
  <si>
    <t>AMD</t>
  </si>
  <si>
    <t>Gujarat</t>
  </si>
  <si>
    <t>Ishan Sharma</t>
  </si>
  <si>
    <t>CHE</t>
  </si>
  <si>
    <t>Tamil Nadu</t>
  </si>
  <si>
    <t>Riya Gupta</t>
  </si>
  <si>
    <t>BLR</t>
  </si>
  <si>
    <t>Karnataka</t>
  </si>
  <si>
    <t>Kabir Singh</t>
  </si>
  <si>
    <t>TVM</t>
  </si>
  <si>
    <t>Kerala</t>
  </si>
  <si>
    <t>Zara Khan</t>
  </si>
  <si>
    <t>LKO</t>
  </si>
  <si>
    <t>Uttar Pradesh</t>
  </si>
  <si>
    <t>Ananya Reddy</t>
  </si>
  <si>
    <t>DEL</t>
  </si>
  <si>
    <t>Delhi</t>
  </si>
  <si>
    <t>Arjun Malhotra</t>
  </si>
  <si>
    <t>HYD</t>
  </si>
  <si>
    <t>Telangana</t>
  </si>
  <si>
    <t>Niharika Sharma</t>
  </si>
  <si>
    <t>JAI</t>
  </si>
  <si>
    <t>Rajasthan</t>
  </si>
  <si>
    <t>Vikram Chauhan</t>
  </si>
  <si>
    <t>CHD</t>
  </si>
  <si>
    <t>Punjab</t>
  </si>
  <si>
    <t>Meera Joshi</t>
  </si>
  <si>
    <t>KOL</t>
  </si>
  <si>
    <t>West Bengal</t>
  </si>
  <si>
    <t>Yuvraj Singh</t>
  </si>
  <si>
    <t>BHO</t>
  </si>
  <si>
    <t>Madhya Pradesh</t>
  </si>
  <si>
    <t>Aanya Khanna</t>
  </si>
  <si>
    <t>BBS</t>
  </si>
  <si>
    <t>Odisha</t>
  </si>
  <si>
    <t>Advik Patel</t>
  </si>
  <si>
    <t>Haryana</t>
  </si>
  <si>
    <t>Rahul Patel</t>
  </si>
  <si>
    <t>JHA</t>
  </si>
  <si>
    <t>Jharkhand</t>
  </si>
  <si>
    <t>Table 1</t>
  </si>
  <si>
    <t>Table 2</t>
  </si>
  <si>
    <t>Table 3</t>
  </si>
  <si>
    <t>Table 4</t>
  </si>
  <si>
    <t>Table 6</t>
  </si>
  <si>
    <t>Table 7</t>
  </si>
  <si>
    <t>Table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</si>
</sst>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Söhne"/>
    </font>
    <font>
      <color theme="1"/>
      <name val="Söhne"/>
    </font>
    <font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righ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left" readingOrder="0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Font="1"/>
    <xf borderId="0" fillId="3" fontId="4" numFmtId="0" xfId="0" applyFill="1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18.5"/>
    <col customWidth="1" min="4" max="4" width="13.38"/>
    <col customWidth="1" min="5" max="5" width="13.25"/>
    <col customWidth="1" min="6" max="6" width="14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>
      <c r="A3" s="7" t="s">
        <v>8</v>
      </c>
      <c r="B3" s="7" t="s">
        <v>9</v>
      </c>
      <c r="C3" s="7" t="s">
        <v>10</v>
      </c>
      <c r="D3" s="7">
        <v>260.0</v>
      </c>
      <c r="E3" s="8">
        <v>13500.0</v>
      </c>
      <c r="F3" s="7">
        <v>58.92</v>
      </c>
      <c r="G3" s="9">
        <v>271.0</v>
      </c>
    </row>
    <row r="4">
      <c r="A4" s="7" t="s">
        <v>11</v>
      </c>
      <c r="B4" s="7" t="s">
        <v>12</v>
      </c>
      <c r="C4" s="7" t="s">
        <v>13</v>
      </c>
      <c r="D4" s="7">
        <v>130.0</v>
      </c>
      <c r="E4" s="8">
        <v>7000.0</v>
      </c>
      <c r="F4" s="7">
        <v>60.84</v>
      </c>
      <c r="G4" s="9">
        <v>245.0</v>
      </c>
    </row>
    <row r="5">
      <c r="A5" s="7" t="s">
        <v>14</v>
      </c>
      <c r="B5" s="7" t="s">
        <v>15</v>
      </c>
      <c r="C5" s="7" t="s">
        <v>16</v>
      </c>
      <c r="D5" s="7">
        <v>150.0</v>
      </c>
      <c r="E5" s="8">
        <v>8200.0</v>
      </c>
      <c r="F5" s="7">
        <v>47.25</v>
      </c>
      <c r="G5" s="9">
        <v>260.0</v>
      </c>
    </row>
    <row r="6">
      <c r="A6" s="7" t="s">
        <v>17</v>
      </c>
      <c r="B6" s="7" t="s">
        <v>18</v>
      </c>
      <c r="C6" s="7" t="s">
        <v>19</v>
      </c>
      <c r="D6" s="7">
        <v>100.0</v>
      </c>
      <c r="E6" s="8">
        <v>5600.0</v>
      </c>
      <c r="F6" s="7">
        <v>51.38</v>
      </c>
      <c r="G6" s="9">
        <v>249.0</v>
      </c>
    </row>
    <row r="7">
      <c r="A7" s="7" t="s">
        <v>20</v>
      </c>
      <c r="B7" s="7" t="s">
        <v>21</v>
      </c>
      <c r="C7" s="7" t="s">
        <v>22</v>
      </c>
      <c r="D7" s="7">
        <v>90.0</v>
      </c>
      <c r="E7" s="8">
        <v>4000.0</v>
      </c>
      <c r="F7" s="7">
        <v>44.2</v>
      </c>
      <c r="G7" s="9">
        <v>188.0</v>
      </c>
    </row>
    <row r="8">
      <c r="A8" s="7" t="s">
        <v>23</v>
      </c>
      <c r="B8" s="7" t="s">
        <v>24</v>
      </c>
      <c r="C8" s="7" t="s">
        <v>25</v>
      </c>
      <c r="D8" s="7">
        <v>220.0</v>
      </c>
      <c r="E8" s="8">
        <v>12000.0</v>
      </c>
      <c r="F8" s="7">
        <v>48.93</v>
      </c>
      <c r="G8" s="9">
        <v>272.0</v>
      </c>
    </row>
    <row r="9">
      <c r="A9" s="7" t="s">
        <v>26</v>
      </c>
      <c r="B9" s="7" t="s">
        <v>27</v>
      </c>
      <c r="C9" s="7" t="s">
        <v>28</v>
      </c>
      <c r="D9" s="7">
        <v>160.0</v>
      </c>
      <c r="E9" s="8">
        <v>8500.0</v>
      </c>
      <c r="F9" s="7">
        <v>47.98</v>
      </c>
      <c r="G9" s="9">
        <v>345.0</v>
      </c>
    </row>
    <row r="10">
      <c r="A10" s="7" t="s">
        <v>29</v>
      </c>
      <c r="B10" s="7" t="s">
        <v>30</v>
      </c>
      <c r="C10" s="7" t="s">
        <v>31</v>
      </c>
      <c r="D10" s="7">
        <v>110.0</v>
      </c>
      <c r="E10" s="8">
        <v>6000.0</v>
      </c>
      <c r="F10" s="7">
        <v>38.76</v>
      </c>
      <c r="G10" s="9">
        <v>189.0</v>
      </c>
    </row>
    <row r="11">
      <c r="A11" s="7" t="s">
        <v>32</v>
      </c>
      <c r="B11" s="7" t="s">
        <v>33</v>
      </c>
      <c r="C11" s="7" t="s">
        <v>34</v>
      </c>
      <c r="D11" s="7">
        <v>100.0</v>
      </c>
      <c r="E11" s="8">
        <v>4200.0</v>
      </c>
      <c r="F11" s="7">
        <v>41.85</v>
      </c>
      <c r="G11" s="9">
        <v>178.0</v>
      </c>
    </row>
    <row r="12">
      <c r="A12" s="7" t="s">
        <v>35</v>
      </c>
      <c r="B12" s="7" t="s">
        <v>36</v>
      </c>
      <c r="C12" s="7" t="s">
        <v>37</v>
      </c>
      <c r="D12" s="7">
        <v>80.0</v>
      </c>
      <c r="E12" s="8">
        <v>2800.0</v>
      </c>
      <c r="F12" s="7">
        <v>35.37</v>
      </c>
      <c r="G12" s="9">
        <v>265.0</v>
      </c>
    </row>
    <row r="13">
      <c r="A13" s="7" t="s">
        <v>38</v>
      </c>
      <c r="B13" s="7" t="s">
        <v>39</v>
      </c>
      <c r="C13" s="7" t="s">
        <v>40</v>
      </c>
      <c r="D13" s="7">
        <v>260.0</v>
      </c>
      <c r="E13" s="8">
        <v>12000.0</v>
      </c>
      <c r="F13" s="7">
        <v>58.92</v>
      </c>
      <c r="G13" s="9">
        <v>267.0</v>
      </c>
    </row>
    <row r="14">
      <c r="A14" s="7" t="s">
        <v>41</v>
      </c>
      <c r="B14" s="7" t="s">
        <v>42</v>
      </c>
      <c r="C14" s="7" t="s">
        <v>43</v>
      </c>
      <c r="D14" s="7">
        <v>260.0</v>
      </c>
      <c r="E14" s="8">
        <v>12000.0</v>
      </c>
      <c r="F14" s="7">
        <v>60.84</v>
      </c>
      <c r="G14" s="9">
        <v>245.0</v>
      </c>
    </row>
    <row r="15">
      <c r="A15" s="7" t="s">
        <v>44</v>
      </c>
      <c r="B15" s="7" t="s">
        <v>45</v>
      </c>
      <c r="C15" s="7" t="s">
        <v>46</v>
      </c>
      <c r="D15" s="7">
        <v>130.0</v>
      </c>
      <c r="E15" s="8">
        <v>12000.0</v>
      </c>
      <c r="F15" s="7">
        <v>58.92</v>
      </c>
      <c r="G15" s="9">
        <v>267.0</v>
      </c>
    </row>
    <row r="16">
      <c r="A16" s="7" t="s">
        <v>47</v>
      </c>
      <c r="B16" s="7" t="s">
        <v>36</v>
      </c>
      <c r="C16" s="7" t="s">
        <v>48</v>
      </c>
      <c r="D16" s="7">
        <v>150.0</v>
      </c>
      <c r="E16" s="8">
        <v>13500.0</v>
      </c>
      <c r="F16" s="7">
        <v>60.84</v>
      </c>
      <c r="G16" s="9">
        <v>245.0</v>
      </c>
    </row>
    <row r="17">
      <c r="A17" s="7" t="s">
        <v>49</v>
      </c>
      <c r="B17" s="7" t="s">
        <v>50</v>
      </c>
      <c r="C17" s="7" t="s">
        <v>51</v>
      </c>
      <c r="D17" s="7">
        <v>179.0</v>
      </c>
      <c r="E17" s="8">
        <v>12500.0</v>
      </c>
      <c r="F17" s="7">
        <v>60.84</v>
      </c>
      <c r="G17" s="9">
        <v>299.0</v>
      </c>
    </row>
    <row r="18">
      <c r="G18" s="10"/>
    </row>
    <row r="19">
      <c r="G19" s="10"/>
    </row>
    <row r="20">
      <c r="G20" s="10"/>
    </row>
    <row r="21">
      <c r="G21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  <row r="1001">
      <c r="G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2"/>
      <c r="C1" s="2"/>
      <c r="D1" s="2"/>
      <c r="G1" s="1" t="s">
        <v>53</v>
      </c>
      <c r="H1" s="2"/>
      <c r="I1" s="2"/>
      <c r="J1" s="2"/>
    </row>
    <row r="2">
      <c r="A2" s="4" t="s">
        <v>1</v>
      </c>
      <c r="B2" s="4" t="s">
        <v>2</v>
      </c>
      <c r="C2" s="4" t="s">
        <v>3</v>
      </c>
      <c r="D2" s="5" t="s">
        <v>4</v>
      </c>
      <c r="G2" s="4" t="s">
        <v>1</v>
      </c>
      <c r="H2" s="4" t="s">
        <v>2</v>
      </c>
      <c r="I2" s="4" t="s">
        <v>3</v>
      </c>
      <c r="J2" s="5" t="s">
        <v>4</v>
      </c>
    </row>
    <row r="3">
      <c r="A3" s="11" t="str">
        <f t="array" ref="A3:D17">SORT(Data!A3:D17,3,TRUE)</f>
        <v>Ananya Reddy</v>
      </c>
      <c r="B3" s="11" t="s">
        <v>27</v>
      </c>
      <c r="C3" s="11" t="s">
        <v>28</v>
      </c>
      <c r="D3" s="11">
        <v>160.0</v>
      </c>
      <c r="G3" s="11" t="str">
        <f t="array" ref="G3:J17">SORT(Data!A3:D17,4,FALSE)</f>
        <v>Aarav Kapoor</v>
      </c>
      <c r="H3" s="11" t="s">
        <v>9</v>
      </c>
      <c r="I3" s="11" t="s">
        <v>10</v>
      </c>
      <c r="J3" s="11">
        <v>260.0</v>
      </c>
    </row>
    <row r="4">
      <c r="A4" s="11" t="s">
        <v>11</v>
      </c>
      <c r="B4" s="11" t="s">
        <v>12</v>
      </c>
      <c r="C4" s="11" t="s">
        <v>13</v>
      </c>
      <c r="D4" s="11">
        <v>130.0</v>
      </c>
      <c r="G4" s="11" t="s">
        <v>38</v>
      </c>
      <c r="H4" s="11" t="s">
        <v>39</v>
      </c>
      <c r="I4" s="11" t="s">
        <v>40</v>
      </c>
      <c r="J4" s="11">
        <v>260.0</v>
      </c>
    </row>
    <row r="5">
      <c r="A5" s="11" t="s">
        <v>47</v>
      </c>
      <c r="B5" s="11" t="s">
        <v>36</v>
      </c>
      <c r="C5" s="11" t="s">
        <v>48</v>
      </c>
      <c r="D5" s="11">
        <v>150.0</v>
      </c>
      <c r="G5" s="11" t="s">
        <v>41</v>
      </c>
      <c r="H5" s="11" t="s">
        <v>42</v>
      </c>
      <c r="I5" s="11" t="s">
        <v>43</v>
      </c>
      <c r="J5" s="11">
        <v>260.0</v>
      </c>
    </row>
    <row r="6">
      <c r="A6" s="11" t="s">
        <v>49</v>
      </c>
      <c r="B6" s="11" t="s">
        <v>50</v>
      </c>
      <c r="C6" s="11" t="s">
        <v>51</v>
      </c>
      <c r="D6" s="11">
        <v>179.0</v>
      </c>
      <c r="G6" s="11" t="s">
        <v>23</v>
      </c>
      <c r="H6" s="11" t="s">
        <v>24</v>
      </c>
      <c r="I6" s="11" t="s">
        <v>25</v>
      </c>
      <c r="J6" s="11">
        <v>220.0</v>
      </c>
    </row>
    <row r="7">
      <c r="A7" s="11" t="s">
        <v>17</v>
      </c>
      <c r="B7" s="11" t="s">
        <v>18</v>
      </c>
      <c r="C7" s="11" t="s">
        <v>19</v>
      </c>
      <c r="D7" s="11">
        <v>100.0</v>
      </c>
      <c r="G7" s="11" t="s">
        <v>49</v>
      </c>
      <c r="H7" s="11" t="s">
        <v>50</v>
      </c>
      <c r="I7" s="11" t="s">
        <v>51</v>
      </c>
      <c r="J7" s="11">
        <v>179.0</v>
      </c>
    </row>
    <row r="8">
      <c r="A8" s="11" t="s">
        <v>20</v>
      </c>
      <c r="B8" s="11" t="s">
        <v>21</v>
      </c>
      <c r="C8" s="11" t="s">
        <v>22</v>
      </c>
      <c r="D8" s="11">
        <v>90.0</v>
      </c>
      <c r="G8" s="11" t="s">
        <v>26</v>
      </c>
      <c r="H8" s="11" t="s">
        <v>27</v>
      </c>
      <c r="I8" s="11" t="s">
        <v>28</v>
      </c>
      <c r="J8" s="11">
        <v>160.0</v>
      </c>
    </row>
    <row r="9">
      <c r="A9" s="11" t="s">
        <v>41</v>
      </c>
      <c r="B9" s="11" t="s">
        <v>42</v>
      </c>
      <c r="C9" s="11" t="s">
        <v>43</v>
      </c>
      <c r="D9" s="11">
        <v>260.0</v>
      </c>
      <c r="G9" s="11" t="s">
        <v>14</v>
      </c>
      <c r="H9" s="11" t="s">
        <v>15</v>
      </c>
      <c r="I9" s="11" t="s">
        <v>16</v>
      </c>
      <c r="J9" s="11">
        <v>150.0</v>
      </c>
    </row>
    <row r="10">
      <c r="A10" s="11" t="s">
        <v>8</v>
      </c>
      <c r="B10" s="11" t="s">
        <v>9</v>
      </c>
      <c r="C10" s="11" t="s">
        <v>10</v>
      </c>
      <c r="D10" s="11">
        <v>260.0</v>
      </c>
      <c r="G10" s="11" t="s">
        <v>47</v>
      </c>
      <c r="H10" s="11" t="s">
        <v>36</v>
      </c>
      <c r="I10" s="11" t="s">
        <v>48</v>
      </c>
      <c r="J10" s="11">
        <v>150.0</v>
      </c>
    </row>
    <row r="11">
      <c r="A11" s="11" t="s">
        <v>44</v>
      </c>
      <c r="B11" s="11" t="s">
        <v>45</v>
      </c>
      <c r="C11" s="11" t="s">
        <v>46</v>
      </c>
      <c r="D11" s="11">
        <v>130.0</v>
      </c>
      <c r="G11" s="11" t="s">
        <v>11</v>
      </c>
      <c r="H11" s="11" t="s">
        <v>12</v>
      </c>
      <c r="I11" s="11" t="s">
        <v>13</v>
      </c>
      <c r="J11" s="11">
        <v>130.0</v>
      </c>
    </row>
    <row r="12">
      <c r="A12" s="11" t="s">
        <v>35</v>
      </c>
      <c r="B12" s="11" t="s">
        <v>36</v>
      </c>
      <c r="C12" s="11" t="s">
        <v>37</v>
      </c>
      <c r="D12" s="11">
        <v>80.0</v>
      </c>
      <c r="G12" s="11" t="s">
        <v>44</v>
      </c>
      <c r="H12" s="11" t="s">
        <v>45</v>
      </c>
      <c r="I12" s="11" t="s">
        <v>46</v>
      </c>
      <c r="J12" s="11">
        <v>130.0</v>
      </c>
    </row>
    <row r="13">
      <c r="A13" s="11" t="s">
        <v>32</v>
      </c>
      <c r="B13" s="11" t="s">
        <v>33</v>
      </c>
      <c r="C13" s="11" t="s">
        <v>34</v>
      </c>
      <c r="D13" s="11">
        <v>100.0</v>
      </c>
      <c r="G13" s="11" t="s">
        <v>29</v>
      </c>
      <c r="H13" s="11" t="s">
        <v>30</v>
      </c>
      <c r="I13" s="11" t="s">
        <v>31</v>
      </c>
      <c r="J13" s="11">
        <v>110.0</v>
      </c>
    </row>
    <row r="14">
      <c r="A14" s="11" t="s">
        <v>14</v>
      </c>
      <c r="B14" s="11" t="s">
        <v>15</v>
      </c>
      <c r="C14" s="11" t="s">
        <v>16</v>
      </c>
      <c r="D14" s="11">
        <v>150.0</v>
      </c>
      <c r="G14" s="11" t="s">
        <v>17</v>
      </c>
      <c r="H14" s="11" t="s">
        <v>18</v>
      </c>
      <c r="I14" s="11" t="s">
        <v>19</v>
      </c>
      <c r="J14" s="11">
        <v>100.0</v>
      </c>
    </row>
    <row r="15">
      <c r="A15" s="11" t="s">
        <v>29</v>
      </c>
      <c r="B15" s="11" t="s">
        <v>30</v>
      </c>
      <c r="C15" s="11" t="s">
        <v>31</v>
      </c>
      <c r="D15" s="11">
        <v>110.0</v>
      </c>
      <c r="G15" s="11" t="s">
        <v>32</v>
      </c>
      <c r="H15" s="11" t="s">
        <v>33</v>
      </c>
      <c r="I15" s="11" t="s">
        <v>34</v>
      </c>
      <c r="J15" s="11">
        <v>100.0</v>
      </c>
    </row>
    <row r="16">
      <c r="A16" s="11" t="s">
        <v>23</v>
      </c>
      <c r="B16" s="11" t="s">
        <v>24</v>
      </c>
      <c r="C16" s="11" t="s">
        <v>25</v>
      </c>
      <c r="D16" s="11">
        <v>220.0</v>
      </c>
      <c r="G16" s="11" t="s">
        <v>20</v>
      </c>
      <c r="H16" s="11" t="s">
        <v>21</v>
      </c>
      <c r="I16" s="11" t="s">
        <v>22</v>
      </c>
      <c r="J16" s="11">
        <v>90.0</v>
      </c>
    </row>
    <row r="17">
      <c r="A17" s="11" t="s">
        <v>38</v>
      </c>
      <c r="B17" s="11" t="s">
        <v>39</v>
      </c>
      <c r="C17" s="11" t="s">
        <v>40</v>
      </c>
      <c r="D17" s="11">
        <v>260.0</v>
      </c>
      <c r="G17" s="11" t="s">
        <v>35</v>
      </c>
      <c r="H17" s="11" t="s">
        <v>36</v>
      </c>
      <c r="I17" s="11" t="s">
        <v>37</v>
      </c>
      <c r="J17" s="11">
        <v>80.0</v>
      </c>
    </row>
    <row r="19">
      <c r="A19" s="1" t="s">
        <v>54</v>
      </c>
      <c r="B19" s="2"/>
      <c r="C19" s="2"/>
      <c r="D19" s="2"/>
    </row>
    <row r="20">
      <c r="A20" s="4" t="s">
        <v>1</v>
      </c>
      <c r="B20" s="4" t="s">
        <v>2</v>
      </c>
      <c r="C20" s="4" t="s">
        <v>3</v>
      </c>
      <c r="D20" s="5" t="s">
        <v>4</v>
      </c>
    </row>
    <row r="21">
      <c r="A21" s="12" t="str">
        <f t="array" ref="A21:D35">SORT(Data!A3:D17,4,TRUE)</f>
        <v>Vikram Chauhan</v>
      </c>
      <c r="B21" s="11" t="s">
        <v>36</v>
      </c>
      <c r="C21" s="11" t="s">
        <v>37</v>
      </c>
      <c r="D21" s="11">
        <v>80.0</v>
      </c>
    </row>
    <row r="22">
      <c r="A22" s="11" t="s">
        <v>20</v>
      </c>
      <c r="B22" s="11" t="s">
        <v>21</v>
      </c>
      <c r="C22" s="11" t="s">
        <v>22</v>
      </c>
      <c r="D22" s="11">
        <v>90.0</v>
      </c>
    </row>
    <row r="23">
      <c r="A23" s="11" t="s">
        <v>17</v>
      </c>
      <c r="B23" s="11" t="s">
        <v>18</v>
      </c>
      <c r="C23" s="11" t="s">
        <v>19</v>
      </c>
      <c r="D23" s="11">
        <v>100.0</v>
      </c>
    </row>
    <row r="24">
      <c r="A24" s="11" t="s">
        <v>32</v>
      </c>
      <c r="B24" s="11" t="s">
        <v>33</v>
      </c>
      <c r="C24" s="11" t="s">
        <v>34</v>
      </c>
      <c r="D24" s="11">
        <v>100.0</v>
      </c>
    </row>
    <row r="25">
      <c r="A25" s="11" t="s">
        <v>29</v>
      </c>
      <c r="B25" s="11" t="s">
        <v>30</v>
      </c>
      <c r="C25" s="11" t="s">
        <v>31</v>
      </c>
      <c r="D25" s="11">
        <v>110.0</v>
      </c>
    </row>
    <row r="26">
      <c r="A26" s="11" t="s">
        <v>11</v>
      </c>
      <c r="B26" s="11" t="s">
        <v>12</v>
      </c>
      <c r="C26" s="11" t="s">
        <v>13</v>
      </c>
      <c r="D26" s="11">
        <v>130.0</v>
      </c>
    </row>
    <row r="27">
      <c r="A27" s="11" t="s">
        <v>44</v>
      </c>
      <c r="B27" s="11" t="s">
        <v>45</v>
      </c>
      <c r="C27" s="11" t="s">
        <v>46</v>
      </c>
      <c r="D27" s="11">
        <v>130.0</v>
      </c>
    </row>
    <row r="28">
      <c r="A28" s="11" t="s">
        <v>14</v>
      </c>
      <c r="B28" s="11" t="s">
        <v>15</v>
      </c>
      <c r="C28" s="11" t="s">
        <v>16</v>
      </c>
      <c r="D28" s="11">
        <v>150.0</v>
      </c>
    </row>
    <row r="29">
      <c r="A29" s="11" t="s">
        <v>47</v>
      </c>
      <c r="B29" s="11" t="s">
        <v>36</v>
      </c>
      <c r="C29" s="11" t="s">
        <v>48</v>
      </c>
      <c r="D29" s="11">
        <v>150.0</v>
      </c>
    </row>
    <row r="30">
      <c r="A30" s="11" t="s">
        <v>26</v>
      </c>
      <c r="B30" s="11" t="s">
        <v>27</v>
      </c>
      <c r="C30" s="11" t="s">
        <v>28</v>
      </c>
      <c r="D30" s="11">
        <v>160.0</v>
      </c>
    </row>
    <row r="31">
      <c r="A31" s="11" t="s">
        <v>49</v>
      </c>
      <c r="B31" s="11" t="s">
        <v>50</v>
      </c>
      <c r="C31" s="11" t="s">
        <v>51</v>
      </c>
      <c r="D31" s="11">
        <v>179.0</v>
      </c>
    </row>
    <row r="32">
      <c r="A32" s="11" t="s">
        <v>23</v>
      </c>
      <c r="B32" s="11" t="s">
        <v>24</v>
      </c>
      <c r="C32" s="11" t="s">
        <v>25</v>
      </c>
      <c r="D32" s="11">
        <v>220.0</v>
      </c>
    </row>
    <row r="33">
      <c r="A33" s="11" t="s">
        <v>8</v>
      </c>
      <c r="B33" s="11" t="s">
        <v>9</v>
      </c>
      <c r="C33" s="11" t="s">
        <v>10</v>
      </c>
      <c r="D33" s="11">
        <v>260.0</v>
      </c>
    </row>
    <row r="34">
      <c r="A34" s="11" t="s">
        <v>38</v>
      </c>
      <c r="B34" s="11" t="s">
        <v>39</v>
      </c>
      <c r="C34" s="11" t="s">
        <v>40</v>
      </c>
      <c r="D34" s="11">
        <v>260.0</v>
      </c>
    </row>
    <row r="35">
      <c r="A35" s="11" t="s">
        <v>41</v>
      </c>
      <c r="B35" s="11" t="s">
        <v>42</v>
      </c>
      <c r="C35" s="11" t="s">
        <v>43</v>
      </c>
      <c r="D35" s="11">
        <v>260.0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2"/>
      <c r="C1" s="2"/>
      <c r="D1" s="2"/>
      <c r="E1" s="2"/>
      <c r="G1" s="1" t="s">
        <v>55</v>
      </c>
      <c r="H1" s="2"/>
      <c r="I1" s="2"/>
      <c r="J1" s="2"/>
      <c r="K1" s="2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G2" s="4" t="s">
        <v>1</v>
      </c>
      <c r="H2" s="4" t="s">
        <v>2</v>
      </c>
      <c r="I2" s="4" t="s">
        <v>3</v>
      </c>
      <c r="J2" s="5" t="s">
        <v>4</v>
      </c>
      <c r="K2" s="5" t="s">
        <v>5</v>
      </c>
    </row>
    <row r="3">
      <c r="A3" s="11" t="str">
        <f t="array" ref="A3:E17">SORT(Data!A3:E17,4,TRUE,5,FALSE)</f>
        <v>Vikram Chauhan</v>
      </c>
      <c r="B3" s="11" t="s">
        <v>36</v>
      </c>
      <c r="C3" s="11" t="s">
        <v>37</v>
      </c>
      <c r="D3" s="11">
        <v>80.0</v>
      </c>
      <c r="E3" s="13">
        <v>2800.0</v>
      </c>
      <c r="G3" s="11" t="str">
        <f t="array" ref="G3:K17">SORT(Data!A3:E17,5,FALSE,4,FALSE)</f>
        <v>Aarav Kapoor</v>
      </c>
      <c r="H3" s="11" t="s">
        <v>9</v>
      </c>
      <c r="I3" s="11" t="s">
        <v>10</v>
      </c>
      <c r="J3" s="11">
        <v>260.0</v>
      </c>
      <c r="K3" s="13">
        <v>13500.0</v>
      </c>
    </row>
    <row r="4">
      <c r="A4" s="11" t="s">
        <v>20</v>
      </c>
      <c r="B4" s="11" t="s">
        <v>21</v>
      </c>
      <c r="C4" s="11" t="s">
        <v>22</v>
      </c>
      <c r="D4" s="11">
        <v>90.0</v>
      </c>
      <c r="E4" s="13">
        <v>4000.0</v>
      </c>
      <c r="G4" s="11" t="s">
        <v>47</v>
      </c>
      <c r="H4" s="11" t="s">
        <v>36</v>
      </c>
      <c r="I4" s="11" t="s">
        <v>48</v>
      </c>
      <c r="J4" s="11">
        <v>150.0</v>
      </c>
      <c r="K4" s="13">
        <v>13500.0</v>
      </c>
    </row>
    <row r="5">
      <c r="A5" s="11" t="s">
        <v>17</v>
      </c>
      <c r="B5" s="11" t="s">
        <v>18</v>
      </c>
      <c r="C5" s="11" t="s">
        <v>19</v>
      </c>
      <c r="D5" s="11">
        <v>100.0</v>
      </c>
      <c r="E5" s="13">
        <v>5600.0</v>
      </c>
      <c r="G5" s="11" t="s">
        <v>49</v>
      </c>
      <c r="H5" s="11" t="s">
        <v>50</v>
      </c>
      <c r="I5" s="11" t="s">
        <v>51</v>
      </c>
      <c r="J5" s="11">
        <v>179.0</v>
      </c>
      <c r="K5" s="13">
        <v>12500.0</v>
      </c>
    </row>
    <row r="6">
      <c r="A6" s="11" t="s">
        <v>32</v>
      </c>
      <c r="B6" s="11" t="s">
        <v>33</v>
      </c>
      <c r="C6" s="11" t="s">
        <v>34</v>
      </c>
      <c r="D6" s="11">
        <v>100.0</v>
      </c>
      <c r="E6" s="13">
        <v>4200.0</v>
      </c>
      <c r="G6" s="11" t="s">
        <v>38</v>
      </c>
      <c r="H6" s="11" t="s">
        <v>39</v>
      </c>
      <c r="I6" s="11" t="s">
        <v>40</v>
      </c>
      <c r="J6" s="11">
        <v>260.0</v>
      </c>
      <c r="K6" s="13">
        <v>12000.0</v>
      </c>
    </row>
    <row r="7">
      <c r="A7" s="11" t="s">
        <v>29</v>
      </c>
      <c r="B7" s="11" t="s">
        <v>30</v>
      </c>
      <c r="C7" s="11" t="s">
        <v>31</v>
      </c>
      <c r="D7" s="11">
        <v>110.0</v>
      </c>
      <c r="E7" s="13">
        <v>6000.0</v>
      </c>
      <c r="G7" s="11" t="s">
        <v>41</v>
      </c>
      <c r="H7" s="11" t="s">
        <v>42</v>
      </c>
      <c r="I7" s="11" t="s">
        <v>43</v>
      </c>
      <c r="J7" s="11">
        <v>260.0</v>
      </c>
      <c r="K7" s="13">
        <v>12000.0</v>
      </c>
    </row>
    <row r="8">
      <c r="A8" s="11" t="s">
        <v>44</v>
      </c>
      <c r="B8" s="11" t="s">
        <v>45</v>
      </c>
      <c r="C8" s="11" t="s">
        <v>46</v>
      </c>
      <c r="D8" s="11">
        <v>130.0</v>
      </c>
      <c r="E8" s="13">
        <v>12000.0</v>
      </c>
      <c r="G8" s="11" t="s">
        <v>23</v>
      </c>
      <c r="H8" s="11" t="s">
        <v>24</v>
      </c>
      <c r="I8" s="11" t="s">
        <v>25</v>
      </c>
      <c r="J8" s="11">
        <v>220.0</v>
      </c>
      <c r="K8" s="13">
        <v>12000.0</v>
      </c>
    </row>
    <row r="9">
      <c r="A9" s="11" t="s">
        <v>11</v>
      </c>
      <c r="B9" s="11" t="s">
        <v>12</v>
      </c>
      <c r="C9" s="11" t="s">
        <v>13</v>
      </c>
      <c r="D9" s="11">
        <v>130.0</v>
      </c>
      <c r="E9" s="13">
        <v>7000.0</v>
      </c>
      <c r="G9" s="11" t="s">
        <v>44</v>
      </c>
      <c r="H9" s="11" t="s">
        <v>45</v>
      </c>
      <c r="I9" s="11" t="s">
        <v>46</v>
      </c>
      <c r="J9" s="11">
        <v>130.0</v>
      </c>
      <c r="K9" s="13">
        <v>12000.0</v>
      </c>
    </row>
    <row r="10">
      <c r="A10" s="11" t="s">
        <v>47</v>
      </c>
      <c r="B10" s="11" t="s">
        <v>36</v>
      </c>
      <c r="C10" s="11" t="s">
        <v>48</v>
      </c>
      <c r="D10" s="11">
        <v>150.0</v>
      </c>
      <c r="E10" s="13">
        <v>13500.0</v>
      </c>
      <c r="G10" s="11" t="s">
        <v>26</v>
      </c>
      <c r="H10" s="11" t="s">
        <v>27</v>
      </c>
      <c r="I10" s="11" t="s">
        <v>28</v>
      </c>
      <c r="J10" s="11">
        <v>160.0</v>
      </c>
      <c r="K10" s="13">
        <v>8500.0</v>
      </c>
    </row>
    <row r="11">
      <c r="A11" s="11" t="s">
        <v>14</v>
      </c>
      <c r="B11" s="11" t="s">
        <v>15</v>
      </c>
      <c r="C11" s="11" t="s">
        <v>16</v>
      </c>
      <c r="D11" s="11">
        <v>150.0</v>
      </c>
      <c r="E11" s="13">
        <v>8200.0</v>
      </c>
      <c r="G11" s="11" t="s">
        <v>14</v>
      </c>
      <c r="H11" s="11" t="s">
        <v>15</v>
      </c>
      <c r="I11" s="11" t="s">
        <v>16</v>
      </c>
      <c r="J11" s="11">
        <v>150.0</v>
      </c>
      <c r="K11" s="13">
        <v>8200.0</v>
      </c>
    </row>
    <row r="12">
      <c r="A12" s="11" t="s">
        <v>26</v>
      </c>
      <c r="B12" s="11" t="s">
        <v>27</v>
      </c>
      <c r="C12" s="11" t="s">
        <v>28</v>
      </c>
      <c r="D12" s="11">
        <v>160.0</v>
      </c>
      <c r="E12" s="13">
        <v>8500.0</v>
      </c>
      <c r="G12" s="11" t="s">
        <v>11</v>
      </c>
      <c r="H12" s="11" t="s">
        <v>12</v>
      </c>
      <c r="I12" s="11" t="s">
        <v>13</v>
      </c>
      <c r="J12" s="11">
        <v>130.0</v>
      </c>
      <c r="K12" s="13">
        <v>7000.0</v>
      </c>
    </row>
    <row r="13">
      <c r="A13" s="11" t="s">
        <v>49</v>
      </c>
      <c r="B13" s="11" t="s">
        <v>50</v>
      </c>
      <c r="C13" s="11" t="s">
        <v>51</v>
      </c>
      <c r="D13" s="11">
        <v>179.0</v>
      </c>
      <c r="E13" s="13">
        <v>12500.0</v>
      </c>
      <c r="G13" s="11" t="s">
        <v>29</v>
      </c>
      <c r="H13" s="11" t="s">
        <v>30</v>
      </c>
      <c r="I13" s="11" t="s">
        <v>31</v>
      </c>
      <c r="J13" s="11">
        <v>110.0</v>
      </c>
      <c r="K13" s="13">
        <v>6000.0</v>
      </c>
    </row>
    <row r="14">
      <c r="A14" s="11" t="s">
        <v>23</v>
      </c>
      <c r="B14" s="11" t="s">
        <v>24</v>
      </c>
      <c r="C14" s="11" t="s">
        <v>25</v>
      </c>
      <c r="D14" s="11">
        <v>220.0</v>
      </c>
      <c r="E14" s="13">
        <v>12000.0</v>
      </c>
      <c r="G14" s="11" t="s">
        <v>17</v>
      </c>
      <c r="H14" s="11" t="s">
        <v>18</v>
      </c>
      <c r="I14" s="11" t="s">
        <v>19</v>
      </c>
      <c r="J14" s="11">
        <v>100.0</v>
      </c>
      <c r="K14" s="13">
        <v>5600.0</v>
      </c>
    </row>
    <row r="15">
      <c r="A15" s="11" t="s">
        <v>8</v>
      </c>
      <c r="B15" s="11" t="s">
        <v>9</v>
      </c>
      <c r="C15" s="11" t="s">
        <v>10</v>
      </c>
      <c r="D15" s="11">
        <v>260.0</v>
      </c>
      <c r="E15" s="13">
        <v>13500.0</v>
      </c>
      <c r="G15" s="11" t="s">
        <v>32</v>
      </c>
      <c r="H15" s="11" t="s">
        <v>33</v>
      </c>
      <c r="I15" s="11" t="s">
        <v>34</v>
      </c>
      <c r="J15" s="11">
        <v>100.0</v>
      </c>
      <c r="K15" s="13">
        <v>4200.0</v>
      </c>
    </row>
    <row r="16">
      <c r="A16" s="11" t="s">
        <v>38</v>
      </c>
      <c r="B16" s="11" t="s">
        <v>39</v>
      </c>
      <c r="C16" s="11" t="s">
        <v>40</v>
      </c>
      <c r="D16" s="11">
        <v>260.0</v>
      </c>
      <c r="E16" s="13">
        <v>12000.0</v>
      </c>
      <c r="G16" s="11" t="s">
        <v>20</v>
      </c>
      <c r="H16" s="11" t="s">
        <v>21</v>
      </c>
      <c r="I16" s="11" t="s">
        <v>22</v>
      </c>
      <c r="J16" s="11">
        <v>90.0</v>
      </c>
      <c r="K16" s="13">
        <v>4000.0</v>
      </c>
    </row>
    <row r="17">
      <c r="A17" s="11" t="s">
        <v>41</v>
      </c>
      <c r="B17" s="11" t="s">
        <v>42</v>
      </c>
      <c r="C17" s="11" t="s">
        <v>43</v>
      </c>
      <c r="D17" s="11">
        <v>260.0</v>
      </c>
      <c r="E17" s="13">
        <v>12000.0</v>
      </c>
      <c r="G17" s="11" t="s">
        <v>35</v>
      </c>
      <c r="H17" s="11" t="s">
        <v>36</v>
      </c>
      <c r="I17" s="11" t="s">
        <v>37</v>
      </c>
      <c r="J17" s="11">
        <v>80.0</v>
      </c>
      <c r="K17" s="13">
        <v>2800.0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2"/>
      <c r="C1" s="2"/>
      <c r="D1" s="2"/>
      <c r="E1" s="2"/>
      <c r="F1" s="2"/>
      <c r="H1" s="1" t="s">
        <v>57</v>
      </c>
      <c r="I1" s="2"/>
      <c r="J1" s="2"/>
      <c r="K1" s="2"/>
      <c r="L1" s="2"/>
      <c r="M1" s="2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H2" s="4" t="s">
        <v>1</v>
      </c>
      <c r="I2" s="4" t="s">
        <v>2</v>
      </c>
      <c r="J2" s="4" t="s">
        <v>3</v>
      </c>
      <c r="K2" s="5" t="s">
        <v>4</v>
      </c>
      <c r="L2" s="5" t="s">
        <v>5</v>
      </c>
      <c r="M2" s="5" t="s">
        <v>6</v>
      </c>
    </row>
    <row r="3">
      <c r="A3" s="11" t="str">
        <f t="array" ref="A3:F17">SORT(Data!A3:F17,6,FALSE,5,TRUE)</f>
        <v>Diya Patel</v>
      </c>
      <c r="B3" s="11" t="s">
        <v>12</v>
      </c>
      <c r="C3" s="11" t="s">
        <v>13</v>
      </c>
      <c r="D3" s="11">
        <v>130.0</v>
      </c>
      <c r="E3" s="13">
        <v>7000.0</v>
      </c>
      <c r="F3" s="11">
        <v>60.84</v>
      </c>
      <c r="H3" s="11" t="str">
        <f t="array" ref="H3:M17">SORT(Data!A3:F17,4,FALSE,6,TRUE)</f>
        <v>Aarav Kapoor</v>
      </c>
      <c r="I3" s="11" t="s">
        <v>9</v>
      </c>
      <c r="J3" s="11" t="s">
        <v>10</v>
      </c>
      <c r="K3" s="11">
        <v>260.0</v>
      </c>
      <c r="L3" s="13">
        <v>13500.0</v>
      </c>
      <c r="M3" s="11">
        <v>58.92</v>
      </c>
    </row>
    <row r="4">
      <c r="A4" s="11" t="s">
        <v>41</v>
      </c>
      <c r="B4" s="11" t="s">
        <v>42</v>
      </c>
      <c r="C4" s="11" t="s">
        <v>43</v>
      </c>
      <c r="D4" s="11">
        <v>260.0</v>
      </c>
      <c r="E4" s="13">
        <v>12000.0</v>
      </c>
      <c r="F4" s="11">
        <v>60.84</v>
      </c>
      <c r="H4" s="11" t="s">
        <v>38</v>
      </c>
      <c r="I4" s="11" t="s">
        <v>39</v>
      </c>
      <c r="J4" s="11" t="s">
        <v>40</v>
      </c>
      <c r="K4" s="11">
        <v>260.0</v>
      </c>
      <c r="L4" s="13">
        <v>12000.0</v>
      </c>
      <c r="M4" s="11">
        <v>58.92</v>
      </c>
    </row>
    <row r="5">
      <c r="A5" s="11" t="s">
        <v>49</v>
      </c>
      <c r="B5" s="11" t="s">
        <v>50</v>
      </c>
      <c r="C5" s="11" t="s">
        <v>51</v>
      </c>
      <c r="D5" s="11">
        <v>179.0</v>
      </c>
      <c r="E5" s="13">
        <v>12500.0</v>
      </c>
      <c r="F5" s="11">
        <v>60.84</v>
      </c>
      <c r="H5" s="11" t="s">
        <v>41</v>
      </c>
      <c r="I5" s="11" t="s">
        <v>42</v>
      </c>
      <c r="J5" s="11" t="s">
        <v>43</v>
      </c>
      <c r="K5" s="11">
        <v>260.0</v>
      </c>
      <c r="L5" s="13">
        <v>12000.0</v>
      </c>
      <c r="M5" s="11">
        <v>60.84</v>
      </c>
    </row>
    <row r="6">
      <c r="A6" s="11" t="s">
        <v>47</v>
      </c>
      <c r="B6" s="11" t="s">
        <v>36</v>
      </c>
      <c r="C6" s="11" t="s">
        <v>48</v>
      </c>
      <c r="D6" s="11">
        <v>150.0</v>
      </c>
      <c r="E6" s="13">
        <v>13500.0</v>
      </c>
      <c r="F6" s="11">
        <v>60.84</v>
      </c>
      <c r="H6" s="11" t="s">
        <v>23</v>
      </c>
      <c r="I6" s="11" t="s">
        <v>24</v>
      </c>
      <c r="J6" s="11" t="s">
        <v>25</v>
      </c>
      <c r="K6" s="11">
        <v>220.0</v>
      </c>
      <c r="L6" s="13">
        <v>12000.0</v>
      </c>
      <c r="M6" s="11">
        <v>48.93</v>
      </c>
    </row>
    <row r="7">
      <c r="A7" s="11" t="s">
        <v>38</v>
      </c>
      <c r="B7" s="11" t="s">
        <v>39</v>
      </c>
      <c r="C7" s="11" t="s">
        <v>40</v>
      </c>
      <c r="D7" s="11">
        <v>260.0</v>
      </c>
      <c r="E7" s="13">
        <v>12000.0</v>
      </c>
      <c r="F7" s="11">
        <v>58.92</v>
      </c>
      <c r="H7" s="11" t="s">
        <v>49</v>
      </c>
      <c r="I7" s="11" t="s">
        <v>50</v>
      </c>
      <c r="J7" s="11" t="s">
        <v>51</v>
      </c>
      <c r="K7" s="11">
        <v>179.0</v>
      </c>
      <c r="L7" s="13">
        <v>12500.0</v>
      </c>
      <c r="M7" s="11">
        <v>60.84</v>
      </c>
    </row>
    <row r="8">
      <c r="A8" s="11" t="s">
        <v>44</v>
      </c>
      <c r="B8" s="11" t="s">
        <v>45</v>
      </c>
      <c r="C8" s="11" t="s">
        <v>46</v>
      </c>
      <c r="D8" s="11">
        <v>130.0</v>
      </c>
      <c r="E8" s="13">
        <v>12000.0</v>
      </c>
      <c r="F8" s="11">
        <v>58.92</v>
      </c>
      <c r="H8" s="11" t="s">
        <v>26</v>
      </c>
      <c r="I8" s="11" t="s">
        <v>27</v>
      </c>
      <c r="J8" s="11" t="s">
        <v>28</v>
      </c>
      <c r="K8" s="11">
        <v>160.0</v>
      </c>
      <c r="L8" s="13">
        <v>8500.0</v>
      </c>
      <c r="M8" s="11">
        <v>47.98</v>
      </c>
    </row>
    <row r="9">
      <c r="A9" s="11" t="s">
        <v>8</v>
      </c>
      <c r="B9" s="11" t="s">
        <v>9</v>
      </c>
      <c r="C9" s="11" t="s">
        <v>10</v>
      </c>
      <c r="D9" s="11">
        <v>260.0</v>
      </c>
      <c r="E9" s="13">
        <v>13500.0</v>
      </c>
      <c r="F9" s="11">
        <v>58.92</v>
      </c>
      <c r="H9" s="11" t="s">
        <v>14</v>
      </c>
      <c r="I9" s="11" t="s">
        <v>15</v>
      </c>
      <c r="J9" s="11" t="s">
        <v>16</v>
      </c>
      <c r="K9" s="11">
        <v>150.0</v>
      </c>
      <c r="L9" s="13">
        <v>8200.0</v>
      </c>
      <c r="M9" s="11">
        <v>47.25</v>
      </c>
    </row>
    <row r="10">
      <c r="A10" s="11" t="s">
        <v>17</v>
      </c>
      <c r="B10" s="11" t="s">
        <v>18</v>
      </c>
      <c r="C10" s="11" t="s">
        <v>19</v>
      </c>
      <c r="D10" s="11">
        <v>100.0</v>
      </c>
      <c r="E10" s="13">
        <v>5600.0</v>
      </c>
      <c r="F10" s="11">
        <v>51.38</v>
      </c>
      <c r="H10" s="11" t="s">
        <v>47</v>
      </c>
      <c r="I10" s="11" t="s">
        <v>36</v>
      </c>
      <c r="J10" s="11" t="s">
        <v>48</v>
      </c>
      <c r="K10" s="11">
        <v>150.0</v>
      </c>
      <c r="L10" s="13">
        <v>13500.0</v>
      </c>
      <c r="M10" s="11">
        <v>60.84</v>
      </c>
    </row>
    <row r="11">
      <c r="A11" s="11" t="s">
        <v>23</v>
      </c>
      <c r="B11" s="11" t="s">
        <v>24</v>
      </c>
      <c r="C11" s="11" t="s">
        <v>25</v>
      </c>
      <c r="D11" s="11">
        <v>220.0</v>
      </c>
      <c r="E11" s="13">
        <v>12000.0</v>
      </c>
      <c r="F11" s="11">
        <v>48.93</v>
      </c>
      <c r="H11" s="11" t="s">
        <v>44</v>
      </c>
      <c r="I11" s="11" t="s">
        <v>45</v>
      </c>
      <c r="J11" s="11" t="s">
        <v>46</v>
      </c>
      <c r="K11" s="11">
        <v>130.0</v>
      </c>
      <c r="L11" s="13">
        <v>12000.0</v>
      </c>
      <c r="M11" s="11">
        <v>58.92</v>
      </c>
    </row>
    <row r="12">
      <c r="A12" s="11" t="s">
        <v>26</v>
      </c>
      <c r="B12" s="11" t="s">
        <v>27</v>
      </c>
      <c r="C12" s="11" t="s">
        <v>28</v>
      </c>
      <c r="D12" s="11">
        <v>160.0</v>
      </c>
      <c r="E12" s="13">
        <v>8500.0</v>
      </c>
      <c r="F12" s="11">
        <v>47.98</v>
      </c>
      <c r="H12" s="11" t="s">
        <v>11</v>
      </c>
      <c r="I12" s="11" t="s">
        <v>12</v>
      </c>
      <c r="J12" s="11" t="s">
        <v>13</v>
      </c>
      <c r="K12" s="11">
        <v>130.0</v>
      </c>
      <c r="L12" s="13">
        <v>7000.0</v>
      </c>
      <c r="M12" s="11">
        <v>60.84</v>
      </c>
    </row>
    <row r="13">
      <c r="A13" s="11" t="s">
        <v>14</v>
      </c>
      <c r="B13" s="11" t="s">
        <v>15</v>
      </c>
      <c r="C13" s="11" t="s">
        <v>16</v>
      </c>
      <c r="D13" s="11">
        <v>150.0</v>
      </c>
      <c r="E13" s="13">
        <v>8200.0</v>
      </c>
      <c r="F13" s="11">
        <v>47.25</v>
      </c>
      <c r="H13" s="11" t="s">
        <v>29</v>
      </c>
      <c r="I13" s="11" t="s">
        <v>30</v>
      </c>
      <c r="J13" s="11" t="s">
        <v>31</v>
      </c>
      <c r="K13" s="11">
        <v>110.0</v>
      </c>
      <c r="L13" s="13">
        <v>6000.0</v>
      </c>
      <c r="M13" s="11">
        <v>38.76</v>
      </c>
    </row>
    <row r="14">
      <c r="A14" s="11" t="s">
        <v>20</v>
      </c>
      <c r="B14" s="11" t="s">
        <v>21</v>
      </c>
      <c r="C14" s="11" t="s">
        <v>22</v>
      </c>
      <c r="D14" s="11">
        <v>90.0</v>
      </c>
      <c r="E14" s="13">
        <v>4000.0</v>
      </c>
      <c r="F14" s="11">
        <v>44.2</v>
      </c>
      <c r="H14" s="11" t="s">
        <v>32</v>
      </c>
      <c r="I14" s="11" t="s">
        <v>33</v>
      </c>
      <c r="J14" s="11" t="s">
        <v>34</v>
      </c>
      <c r="K14" s="11">
        <v>100.0</v>
      </c>
      <c r="L14" s="13">
        <v>4200.0</v>
      </c>
      <c r="M14" s="11">
        <v>41.85</v>
      </c>
    </row>
    <row r="15">
      <c r="A15" s="11" t="s">
        <v>32</v>
      </c>
      <c r="B15" s="11" t="s">
        <v>33</v>
      </c>
      <c r="C15" s="11" t="s">
        <v>34</v>
      </c>
      <c r="D15" s="11">
        <v>100.0</v>
      </c>
      <c r="E15" s="13">
        <v>4200.0</v>
      </c>
      <c r="F15" s="11">
        <v>41.85</v>
      </c>
      <c r="H15" s="11" t="s">
        <v>17</v>
      </c>
      <c r="I15" s="11" t="s">
        <v>18</v>
      </c>
      <c r="J15" s="11" t="s">
        <v>19</v>
      </c>
      <c r="K15" s="11">
        <v>100.0</v>
      </c>
      <c r="L15" s="13">
        <v>5600.0</v>
      </c>
      <c r="M15" s="11">
        <v>51.38</v>
      </c>
    </row>
    <row r="16">
      <c r="A16" s="11" t="s">
        <v>29</v>
      </c>
      <c r="B16" s="11" t="s">
        <v>30</v>
      </c>
      <c r="C16" s="11" t="s">
        <v>31</v>
      </c>
      <c r="D16" s="11">
        <v>110.0</v>
      </c>
      <c r="E16" s="13">
        <v>6000.0</v>
      </c>
      <c r="F16" s="11">
        <v>38.76</v>
      </c>
      <c r="H16" s="11" t="s">
        <v>20</v>
      </c>
      <c r="I16" s="11" t="s">
        <v>21</v>
      </c>
      <c r="J16" s="11" t="s">
        <v>22</v>
      </c>
      <c r="K16" s="11">
        <v>90.0</v>
      </c>
      <c r="L16" s="13">
        <v>4000.0</v>
      </c>
      <c r="M16" s="11">
        <v>44.2</v>
      </c>
    </row>
    <row r="17">
      <c r="A17" s="11" t="s">
        <v>35</v>
      </c>
      <c r="B17" s="11" t="s">
        <v>36</v>
      </c>
      <c r="C17" s="11" t="s">
        <v>37</v>
      </c>
      <c r="D17" s="11">
        <v>80.0</v>
      </c>
      <c r="E17" s="13">
        <v>2800.0</v>
      </c>
      <c r="F17" s="11">
        <v>35.37</v>
      </c>
      <c r="H17" s="11" t="s">
        <v>35</v>
      </c>
      <c r="I17" s="11" t="s">
        <v>36</v>
      </c>
      <c r="J17" s="11" t="s">
        <v>37</v>
      </c>
      <c r="K17" s="11">
        <v>80.0</v>
      </c>
      <c r="L17" s="13">
        <v>2800.0</v>
      </c>
      <c r="M17" s="11">
        <v>35.37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  <c r="B1" s="2"/>
      <c r="C1" s="2"/>
      <c r="D1" s="2"/>
      <c r="E1" s="2"/>
      <c r="F1" s="2"/>
      <c r="G1" s="3"/>
      <c r="I1" s="1" t="s">
        <v>58</v>
      </c>
      <c r="J1" s="2"/>
      <c r="K1" s="2"/>
      <c r="L1" s="2"/>
      <c r="M1" s="2"/>
      <c r="N1" s="2"/>
      <c r="O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7</v>
      </c>
      <c r="I2" s="4" t="s">
        <v>1</v>
      </c>
      <c r="J2" s="4" t="s">
        <v>2</v>
      </c>
      <c r="K2" s="4" t="s">
        <v>3</v>
      </c>
      <c r="L2" s="5" t="s">
        <v>4</v>
      </c>
      <c r="M2" s="5" t="s">
        <v>5</v>
      </c>
      <c r="N2" s="5" t="s">
        <v>6</v>
      </c>
      <c r="O2" s="6" t="s">
        <v>7</v>
      </c>
    </row>
    <row r="3">
      <c r="A3" s="11" t="str">
        <f t="array" ref="A3:G17">SORT(Data!A3:G17,7,FALSE,6,FALSE,4,FALSE)</f>
        <v>Ananya Reddy</v>
      </c>
      <c r="B3" s="11" t="s">
        <v>27</v>
      </c>
      <c r="C3" s="11" t="s">
        <v>28</v>
      </c>
      <c r="D3" s="11">
        <v>160.0</v>
      </c>
      <c r="E3" s="13">
        <v>8500.0</v>
      </c>
      <c r="F3" s="11">
        <v>47.98</v>
      </c>
      <c r="G3" s="11">
        <v>345.0</v>
      </c>
      <c r="I3" s="11" t="str">
        <f t="array" ref="I3:O17">SORT(Data!A3:G17,5,FALSE,7,TRUE,6,TRUE)</f>
        <v>Advik Patel</v>
      </c>
      <c r="J3" s="11" t="s">
        <v>36</v>
      </c>
      <c r="K3" s="11" t="s">
        <v>48</v>
      </c>
      <c r="L3" s="11">
        <v>150.0</v>
      </c>
      <c r="M3" s="13">
        <v>13500.0</v>
      </c>
      <c r="N3" s="11">
        <v>60.84</v>
      </c>
      <c r="O3" s="11">
        <v>245.0</v>
      </c>
    </row>
    <row r="4">
      <c r="A4" s="11" t="s">
        <v>49</v>
      </c>
      <c r="B4" s="11" t="s">
        <v>50</v>
      </c>
      <c r="C4" s="11" t="s">
        <v>51</v>
      </c>
      <c r="D4" s="11">
        <v>179.0</v>
      </c>
      <c r="E4" s="13">
        <v>12500.0</v>
      </c>
      <c r="F4" s="11">
        <v>60.84</v>
      </c>
      <c r="G4" s="11">
        <v>299.0</v>
      </c>
      <c r="I4" s="11" t="s">
        <v>8</v>
      </c>
      <c r="J4" s="11" t="s">
        <v>9</v>
      </c>
      <c r="K4" s="11" t="s">
        <v>10</v>
      </c>
      <c r="L4" s="11">
        <v>260.0</v>
      </c>
      <c r="M4" s="13">
        <v>13500.0</v>
      </c>
      <c r="N4" s="11">
        <v>58.92</v>
      </c>
      <c r="O4" s="11">
        <v>271.0</v>
      </c>
    </row>
    <row r="5">
      <c r="A5" s="11" t="s">
        <v>23</v>
      </c>
      <c r="B5" s="11" t="s">
        <v>24</v>
      </c>
      <c r="C5" s="11" t="s">
        <v>25</v>
      </c>
      <c r="D5" s="11">
        <v>220.0</v>
      </c>
      <c r="E5" s="13">
        <v>12000.0</v>
      </c>
      <c r="F5" s="11">
        <v>48.93</v>
      </c>
      <c r="G5" s="11">
        <v>272.0</v>
      </c>
      <c r="I5" s="11" t="s">
        <v>49</v>
      </c>
      <c r="J5" s="11" t="s">
        <v>50</v>
      </c>
      <c r="K5" s="11" t="s">
        <v>51</v>
      </c>
      <c r="L5" s="11">
        <v>179.0</v>
      </c>
      <c r="M5" s="13">
        <v>12500.0</v>
      </c>
      <c r="N5" s="11">
        <v>60.84</v>
      </c>
      <c r="O5" s="11">
        <v>299.0</v>
      </c>
    </row>
    <row r="6">
      <c r="A6" s="11" t="s">
        <v>8</v>
      </c>
      <c r="B6" s="11" t="s">
        <v>9</v>
      </c>
      <c r="C6" s="11" t="s">
        <v>10</v>
      </c>
      <c r="D6" s="11">
        <v>260.0</v>
      </c>
      <c r="E6" s="13">
        <v>13500.0</v>
      </c>
      <c r="F6" s="11">
        <v>58.92</v>
      </c>
      <c r="G6" s="11">
        <v>271.0</v>
      </c>
      <c r="I6" s="11" t="s">
        <v>41</v>
      </c>
      <c r="J6" s="11" t="s">
        <v>42</v>
      </c>
      <c r="K6" s="11" t="s">
        <v>43</v>
      </c>
      <c r="L6" s="11">
        <v>260.0</v>
      </c>
      <c r="M6" s="13">
        <v>12000.0</v>
      </c>
      <c r="N6" s="11">
        <v>60.84</v>
      </c>
      <c r="O6" s="11">
        <v>245.0</v>
      </c>
    </row>
    <row r="7">
      <c r="A7" s="11" t="s">
        <v>38</v>
      </c>
      <c r="B7" s="11" t="s">
        <v>39</v>
      </c>
      <c r="C7" s="11" t="s">
        <v>40</v>
      </c>
      <c r="D7" s="11">
        <v>260.0</v>
      </c>
      <c r="E7" s="13">
        <v>12000.0</v>
      </c>
      <c r="F7" s="11">
        <v>58.92</v>
      </c>
      <c r="G7" s="11">
        <v>267.0</v>
      </c>
      <c r="I7" s="11" t="s">
        <v>38</v>
      </c>
      <c r="J7" s="11" t="s">
        <v>39</v>
      </c>
      <c r="K7" s="11" t="s">
        <v>40</v>
      </c>
      <c r="L7" s="11">
        <v>260.0</v>
      </c>
      <c r="M7" s="13">
        <v>12000.0</v>
      </c>
      <c r="N7" s="11">
        <v>58.92</v>
      </c>
      <c r="O7" s="11">
        <v>267.0</v>
      </c>
    </row>
    <row r="8">
      <c r="A8" s="11" t="s">
        <v>44</v>
      </c>
      <c r="B8" s="11" t="s">
        <v>45</v>
      </c>
      <c r="C8" s="11" t="s">
        <v>46</v>
      </c>
      <c r="D8" s="11">
        <v>130.0</v>
      </c>
      <c r="E8" s="13">
        <v>12000.0</v>
      </c>
      <c r="F8" s="11">
        <v>58.92</v>
      </c>
      <c r="G8" s="11">
        <v>267.0</v>
      </c>
      <c r="I8" s="11" t="s">
        <v>44</v>
      </c>
      <c r="J8" s="11" t="s">
        <v>45</v>
      </c>
      <c r="K8" s="11" t="s">
        <v>46</v>
      </c>
      <c r="L8" s="11">
        <v>130.0</v>
      </c>
      <c r="M8" s="13">
        <v>12000.0</v>
      </c>
      <c r="N8" s="11">
        <v>58.92</v>
      </c>
      <c r="O8" s="11">
        <v>267.0</v>
      </c>
    </row>
    <row r="9">
      <c r="A9" s="11" t="s">
        <v>35</v>
      </c>
      <c r="B9" s="11" t="s">
        <v>36</v>
      </c>
      <c r="C9" s="11" t="s">
        <v>37</v>
      </c>
      <c r="D9" s="11">
        <v>80.0</v>
      </c>
      <c r="E9" s="13">
        <v>2800.0</v>
      </c>
      <c r="F9" s="11">
        <v>35.37</v>
      </c>
      <c r="G9" s="11">
        <v>265.0</v>
      </c>
      <c r="I9" s="11" t="s">
        <v>23</v>
      </c>
      <c r="J9" s="11" t="s">
        <v>24</v>
      </c>
      <c r="K9" s="11" t="s">
        <v>25</v>
      </c>
      <c r="L9" s="11">
        <v>220.0</v>
      </c>
      <c r="M9" s="13">
        <v>12000.0</v>
      </c>
      <c r="N9" s="11">
        <v>48.93</v>
      </c>
      <c r="O9" s="11">
        <v>272.0</v>
      </c>
    </row>
    <row r="10">
      <c r="A10" s="11" t="s">
        <v>14</v>
      </c>
      <c r="B10" s="11" t="s">
        <v>15</v>
      </c>
      <c r="C10" s="11" t="s">
        <v>16</v>
      </c>
      <c r="D10" s="11">
        <v>150.0</v>
      </c>
      <c r="E10" s="13">
        <v>8200.0</v>
      </c>
      <c r="F10" s="11">
        <v>47.25</v>
      </c>
      <c r="G10" s="11">
        <v>260.0</v>
      </c>
      <c r="I10" s="11" t="s">
        <v>26</v>
      </c>
      <c r="J10" s="11" t="s">
        <v>27</v>
      </c>
      <c r="K10" s="11" t="s">
        <v>28</v>
      </c>
      <c r="L10" s="11">
        <v>160.0</v>
      </c>
      <c r="M10" s="13">
        <v>8500.0</v>
      </c>
      <c r="N10" s="11">
        <v>47.98</v>
      </c>
      <c r="O10" s="11">
        <v>345.0</v>
      </c>
    </row>
    <row r="11">
      <c r="A11" s="11" t="s">
        <v>17</v>
      </c>
      <c r="B11" s="11" t="s">
        <v>18</v>
      </c>
      <c r="C11" s="11" t="s">
        <v>19</v>
      </c>
      <c r="D11" s="11">
        <v>100.0</v>
      </c>
      <c r="E11" s="13">
        <v>5600.0</v>
      </c>
      <c r="F11" s="11">
        <v>51.38</v>
      </c>
      <c r="G11" s="11">
        <v>249.0</v>
      </c>
      <c r="I11" s="11" t="s">
        <v>14</v>
      </c>
      <c r="J11" s="11" t="s">
        <v>15</v>
      </c>
      <c r="K11" s="11" t="s">
        <v>16</v>
      </c>
      <c r="L11" s="11">
        <v>150.0</v>
      </c>
      <c r="M11" s="13">
        <v>8200.0</v>
      </c>
      <c r="N11" s="11">
        <v>47.25</v>
      </c>
      <c r="O11" s="11">
        <v>260.0</v>
      </c>
    </row>
    <row r="12">
      <c r="A12" s="11" t="s">
        <v>41</v>
      </c>
      <c r="B12" s="11" t="s">
        <v>42</v>
      </c>
      <c r="C12" s="11" t="s">
        <v>43</v>
      </c>
      <c r="D12" s="11">
        <v>260.0</v>
      </c>
      <c r="E12" s="13">
        <v>12000.0</v>
      </c>
      <c r="F12" s="11">
        <v>60.84</v>
      </c>
      <c r="G12" s="11">
        <v>245.0</v>
      </c>
      <c r="I12" s="11" t="s">
        <v>11</v>
      </c>
      <c r="J12" s="11" t="s">
        <v>12</v>
      </c>
      <c r="K12" s="11" t="s">
        <v>13</v>
      </c>
      <c r="L12" s="11">
        <v>130.0</v>
      </c>
      <c r="M12" s="13">
        <v>7000.0</v>
      </c>
      <c r="N12" s="11">
        <v>60.84</v>
      </c>
      <c r="O12" s="11">
        <v>245.0</v>
      </c>
    </row>
    <row r="13">
      <c r="A13" s="11" t="s">
        <v>47</v>
      </c>
      <c r="B13" s="11" t="s">
        <v>36</v>
      </c>
      <c r="C13" s="11" t="s">
        <v>48</v>
      </c>
      <c r="D13" s="11">
        <v>150.0</v>
      </c>
      <c r="E13" s="13">
        <v>13500.0</v>
      </c>
      <c r="F13" s="11">
        <v>60.84</v>
      </c>
      <c r="G13" s="11">
        <v>245.0</v>
      </c>
      <c r="I13" s="11" t="s">
        <v>29</v>
      </c>
      <c r="J13" s="11" t="s">
        <v>30</v>
      </c>
      <c r="K13" s="11" t="s">
        <v>31</v>
      </c>
      <c r="L13" s="11">
        <v>110.0</v>
      </c>
      <c r="M13" s="13">
        <v>6000.0</v>
      </c>
      <c r="N13" s="11">
        <v>38.76</v>
      </c>
      <c r="O13" s="11">
        <v>189.0</v>
      </c>
    </row>
    <row r="14">
      <c r="A14" s="11" t="s">
        <v>11</v>
      </c>
      <c r="B14" s="11" t="s">
        <v>12</v>
      </c>
      <c r="C14" s="11" t="s">
        <v>13</v>
      </c>
      <c r="D14" s="11">
        <v>130.0</v>
      </c>
      <c r="E14" s="13">
        <v>7000.0</v>
      </c>
      <c r="F14" s="11">
        <v>60.84</v>
      </c>
      <c r="G14" s="11">
        <v>245.0</v>
      </c>
      <c r="I14" s="11" t="s">
        <v>17</v>
      </c>
      <c r="J14" s="11" t="s">
        <v>18</v>
      </c>
      <c r="K14" s="11" t="s">
        <v>19</v>
      </c>
      <c r="L14" s="11">
        <v>100.0</v>
      </c>
      <c r="M14" s="13">
        <v>5600.0</v>
      </c>
      <c r="N14" s="11">
        <v>51.38</v>
      </c>
      <c r="O14" s="11">
        <v>249.0</v>
      </c>
    </row>
    <row r="15">
      <c r="A15" s="11" t="s">
        <v>29</v>
      </c>
      <c r="B15" s="11" t="s">
        <v>30</v>
      </c>
      <c r="C15" s="11" t="s">
        <v>31</v>
      </c>
      <c r="D15" s="11">
        <v>110.0</v>
      </c>
      <c r="E15" s="13">
        <v>6000.0</v>
      </c>
      <c r="F15" s="11">
        <v>38.76</v>
      </c>
      <c r="G15" s="11">
        <v>189.0</v>
      </c>
      <c r="I15" s="11" t="s">
        <v>32</v>
      </c>
      <c r="J15" s="11" t="s">
        <v>33</v>
      </c>
      <c r="K15" s="11" t="s">
        <v>34</v>
      </c>
      <c r="L15" s="11">
        <v>100.0</v>
      </c>
      <c r="M15" s="13">
        <v>4200.0</v>
      </c>
      <c r="N15" s="11">
        <v>41.85</v>
      </c>
      <c r="O15" s="11">
        <v>178.0</v>
      </c>
    </row>
    <row r="16">
      <c r="A16" s="11" t="s">
        <v>20</v>
      </c>
      <c r="B16" s="11" t="s">
        <v>21</v>
      </c>
      <c r="C16" s="11" t="s">
        <v>22</v>
      </c>
      <c r="D16" s="11">
        <v>90.0</v>
      </c>
      <c r="E16" s="13">
        <v>4000.0</v>
      </c>
      <c r="F16" s="11">
        <v>44.2</v>
      </c>
      <c r="G16" s="11">
        <v>188.0</v>
      </c>
      <c r="I16" s="11" t="s">
        <v>20</v>
      </c>
      <c r="J16" s="11" t="s">
        <v>21</v>
      </c>
      <c r="K16" s="11" t="s">
        <v>22</v>
      </c>
      <c r="L16" s="11">
        <v>90.0</v>
      </c>
      <c r="M16" s="13">
        <v>4000.0</v>
      </c>
      <c r="N16" s="11">
        <v>44.2</v>
      </c>
      <c r="O16" s="11">
        <v>188.0</v>
      </c>
    </row>
    <row r="17">
      <c r="A17" s="11" t="s">
        <v>32</v>
      </c>
      <c r="B17" s="11" t="s">
        <v>33</v>
      </c>
      <c r="C17" s="11" t="s">
        <v>34</v>
      </c>
      <c r="D17" s="11">
        <v>100.0</v>
      </c>
      <c r="E17" s="13">
        <v>4200.0</v>
      </c>
      <c r="F17" s="11">
        <v>41.85</v>
      </c>
      <c r="G17" s="11">
        <v>178.0</v>
      </c>
      <c r="I17" s="11" t="s">
        <v>35</v>
      </c>
      <c r="J17" s="11" t="s">
        <v>36</v>
      </c>
      <c r="K17" s="11" t="s">
        <v>37</v>
      </c>
      <c r="L17" s="11">
        <v>80.0</v>
      </c>
      <c r="M17" s="13">
        <v>2800.0</v>
      </c>
      <c r="N17" s="11">
        <v>35.37</v>
      </c>
      <c r="O17" s="11">
        <v>265.0</v>
      </c>
    </row>
  </sheetData>
  <drawing r:id="rId1"/>
</worksheet>
</file>